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ssertation-Temp\"/>
    </mc:Choice>
  </mc:AlternateContent>
  <bookViews>
    <workbookView xWindow="0" yWindow="0" windowWidth="18738" windowHeight="2598"/>
  </bookViews>
  <sheets>
    <sheet name="TestData" sheetId="1" r:id="rId1"/>
    <sheet name="RandomData" sheetId="2" r:id="rId2"/>
    <sheet name="VLOOKUP" sheetId="3" r:id="rId3"/>
  </sheets>
  <calcPr calcId="171027"/>
  <fileRecoveryPr repairLoad="1"/>
</workbook>
</file>

<file path=xl/calcChain.xml><?xml version="1.0" encoding="utf-8"?>
<calcChain xmlns="http://schemas.openxmlformats.org/spreadsheetml/2006/main">
  <c r="AB501" i="2" l="1"/>
  <c r="AA501" i="2"/>
  <c r="AC501" i="2" s="1"/>
  <c r="AB500" i="2"/>
  <c r="AA500" i="2"/>
  <c r="AC500" i="2" s="1"/>
  <c r="AB499" i="2"/>
  <c r="AA499" i="2"/>
  <c r="AB498" i="2"/>
  <c r="AA498" i="2"/>
  <c r="AB497" i="2"/>
  <c r="AA497" i="2"/>
  <c r="AC496" i="2"/>
  <c r="AB496" i="2"/>
  <c r="AA496" i="2"/>
  <c r="AB495" i="2"/>
  <c r="AA495" i="2"/>
  <c r="AB494" i="2"/>
  <c r="AA494" i="2"/>
  <c r="AC494" i="2" s="1"/>
  <c r="AB493" i="2"/>
  <c r="AA493" i="2"/>
  <c r="AC493" i="2" s="1"/>
  <c r="AB492" i="2"/>
  <c r="AC492" i="2" s="1"/>
  <c r="AA492" i="2"/>
  <c r="AB491" i="2"/>
  <c r="AC491" i="2" s="1"/>
  <c r="AA491" i="2"/>
  <c r="AB490" i="2"/>
  <c r="AA490" i="2"/>
  <c r="AB489" i="2"/>
  <c r="AA489" i="2"/>
  <c r="AB488" i="2"/>
  <c r="AA488" i="2"/>
  <c r="AC488" i="2" s="1"/>
  <c r="AB487" i="2"/>
  <c r="AA487" i="2"/>
  <c r="AB486" i="2"/>
  <c r="AA486" i="2"/>
  <c r="AC486" i="2" s="1"/>
  <c r="AB485" i="2"/>
  <c r="AA485" i="2"/>
  <c r="AC485" i="2" s="1"/>
  <c r="AB484" i="2"/>
  <c r="AA484" i="2"/>
  <c r="AB483" i="2"/>
  <c r="AA483" i="2"/>
  <c r="AB482" i="2"/>
  <c r="AA482" i="2"/>
  <c r="AB481" i="2"/>
  <c r="AA481" i="2"/>
  <c r="AC480" i="2"/>
  <c r="AB480" i="2"/>
  <c r="AA480" i="2"/>
  <c r="AB479" i="2"/>
  <c r="AA479" i="2"/>
  <c r="AC479" i="2" s="1"/>
  <c r="AB478" i="2"/>
  <c r="AA478" i="2"/>
  <c r="AC478" i="2" s="1"/>
  <c r="AB477" i="2"/>
  <c r="AA477" i="2"/>
  <c r="AC477" i="2" s="1"/>
  <c r="AB476" i="2"/>
  <c r="AC476" i="2" s="1"/>
  <c r="AA476" i="2"/>
  <c r="AB475" i="2"/>
  <c r="AA475" i="2"/>
  <c r="AB474" i="2"/>
  <c r="AA474" i="2"/>
  <c r="AB473" i="2"/>
  <c r="AA473" i="2"/>
  <c r="AB472" i="2"/>
  <c r="AA472" i="2"/>
  <c r="AC472" i="2" s="1"/>
  <c r="AB471" i="2"/>
  <c r="AA471" i="2"/>
  <c r="AB470" i="2"/>
  <c r="AA470" i="2"/>
  <c r="AC470" i="2" s="1"/>
  <c r="AB469" i="2"/>
  <c r="AA469" i="2"/>
  <c r="AC469" i="2" s="1"/>
  <c r="AB468" i="2"/>
  <c r="AA468" i="2"/>
  <c r="AB467" i="2"/>
  <c r="AA467" i="2"/>
  <c r="AB466" i="2"/>
  <c r="AA466" i="2"/>
  <c r="AB465" i="2"/>
  <c r="AA465" i="2"/>
  <c r="AC464" i="2"/>
  <c r="AB464" i="2"/>
  <c r="AA464" i="2"/>
  <c r="AB463" i="2"/>
  <c r="AA463" i="2"/>
  <c r="AC463" i="2" s="1"/>
  <c r="AB462" i="2"/>
  <c r="AA462" i="2"/>
  <c r="AC462" i="2" s="1"/>
  <c r="AB461" i="2"/>
  <c r="AA461" i="2"/>
  <c r="AC461" i="2" s="1"/>
  <c r="AB460" i="2"/>
  <c r="AA460" i="2"/>
  <c r="AC460" i="2" s="1"/>
  <c r="AB459" i="2"/>
  <c r="AC459" i="2" s="1"/>
  <c r="AA459" i="2"/>
  <c r="AB458" i="2"/>
  <c r="AA458" i="2"/>
  <c r="AB457" i="2"/>
  <c r="AA457" i="2"/>
  <c r="AB456" i="2"/>
  <c r="AA456" i="2"/>
  <c r="AC456" i="2" s="1"/>
  <c r="AB455" i="2"/>
  <c r="AC455" i="2" s="1"/>
  <c r="AA455" i="2"/>
  <c r="AB454" i="2"/>
  <c r="AA454" i="2"/>
  <c r="AC454" i="2" s="1"/>
  <c r="AB453" i="2"/>
  <c r="AA453" i="2"/>
  <c r="AB452" i="2"/>
  <c r="AA452" i="2"/>
  <c r="AC452" i="2" s="1"/>
  <c r="AB451" i="2"/>
  <c r="AA451" i="2"/>
  <c r="AB450" i="2"/>
  <c r="AA450" i="2"/>
  <c r="AB449" i="2"/>
  <c r="AA449" i="2"/>
  <c r="AC449" i="2" s="1"/>
  <c r="AC448" i="2"/>
  <c r="AB448" i="2"/>
  <c r="AA448" i="2"/>
  <c r="AB447" i="2"/>
  <c r="AA447" i="2"/>
  <c r="AB446" i="2"/>
  <c r="AA446" i="2"/>
  <c r="AB445" i="2"/>
  <c r="AA445" i="2"/>
  <c r="AC445" i="2" s="1"/>
  <c r="AC444" i="2"/>
  <c r="AB444" i="2"/>
  <c r="AA444" i="2"/>
  <c r="AB443" i="2"/>
  <c r="AA443" i="2"/>
  <c r="AB442" i="2"/>
  <c r="AA442" i="2"/>
  <c r="AC442" i="2" s="1"/>
  <c r="AB441" i="2"/>
  <c r="AA441" i="2"/>
  <c r="AB440" i="2"/>
  <c r="AA440" i="2"/>
  <c r="AC440" i="2" s="1"/>
  <c r="AB439" i="2"/>
  <c r="AA439" i="2"/>
  <c r="AB438" i="2"/>
  <c r="AA438" i="2"/>
  <c r="AC438" i="2" s="1"/>
  <c r="AB437" i="2"/>
  <c r="AA437" i="2"/>
  <c r="AB436" i="2"/>
  <c r="AA436" i="2"/>
  <c r="AB435" i="2"/>
  <c r="AA435" i="2"/>
  <c r="AC435" i="2" s="1"/>
  <c r="AB434" i="2"/>
  <c r="AA434" i="2"/>
  <c r="AB433" i="2"/>
  <c r="AA433" i="2"/>
  <c r="AC433" i="2" s="1"/>
  <c r="AC432" i="2"/>
  <c r="AB432" i="2"/>
  <c r="AA432" i="2"/>
  <c r="AB431" i="2"/>
  <c r="AA431" i="2"/>
  <c r="AC431" i="2" s="1"/>
  <c r="AB430" i="2"/>
  <c r="AA430" i="2"/>
  <c r="AB429" i="2"/>
  <c r="AA429" i="2"/>
  <c r="AC429" i="2" s="1"/>
  <c r="AC428" i="2"/>
  <c r="AB428" i="2"/>
  <c r="AA428" i="2"/>
  <c r="AB427" i="2"/>
  <c r="AC427" i="2" s="1"/>
  <c r="AA427" i="2"/>
  <c r="AB426" i="2"/>
  <c r="AA426" i="2"/>
  <c r="AC426" i="2" s="1"/>
  <c r="AB425" i="2"/>
  <c r="AA425" i="2"/>
  <c r="AB424" i="2"/>
  <c r="AA424" i="2"/>
  <c r="AC424" i="2" s="1"/>
  <c r="AB423" i="2"/>
  <c r="AC423" i="2" s="1"/>
  <c r="AA423" i="2"/>
  <c r="AB422" i="2"/>
  <c r="AA422" i="2"/>
  <c r="AC422" i="2" s="1"/>
  <c r="AB421" i="2"/>
  <c r="AA421" i="2"/>
  <c r="AB420" i="2"/>
  <c r="AA420" i="2"/>
  <c r="AC420" i="2" s="1"/>
  <c r="AB419" i="2"/>
  <c r="AA419" i="2"/>
  <c r="AB418" i="2"/>
  <c r="AA418" i="2"/>
  <c r="AB417" i="2"/>
  <c r="AA417" i="2"/>
  <c r="AC417" i="2" s="1"/>
  <c r="AC416" i="2"/>
  <c r="AB416" i="2"/>
  <c r="AA416" i="2"/>
  <c r="AB415" i="2"/>
  <c r="AA415" i="2"/>
  <c r="AB414" i="2"/>
  <c r="AA414" i="2"/>
  <c r="AB413" i="2"/>
  <c r="AA413" i="2"/>
  <c r="AC413" i="2" s="1"/>
  <c r="AC412" i="2"/>
  <c r="AB412" i="2"/>
  <c r="AA412" i="2"/>
  <c r="AB411" i="2"/>
  <c r="AC411" i="2" s="1"/>
  <c r="AA411" i="2"/>
  <c r="AB410" i="2"/>
  <c r="AA410" i="2"/>
  <c r="AC410" i="2" s="1"/>
  <c r="AB409" i="2"/>
  <c r="AA409" i="2"/>
  <c r="AB408" i="2"/>
  <c r="AA408" i="2"/>
  <c r="AC408" i="2" s="1"/>
  <c r="AB407" i="2"/>
  <c r="AC407" i="2" s="1"/>
  <c r="AA407" i="2"/>
  <c r="AB406" i="2"/>
  <c r="AA406" i="2"/>
  <c r="AC406" i="2" s="1"/>
  <c r="AB405" i="2"/>
  <c r="AA405" i="2"/>
  <c r="AB404" i="2"/>
  <c r="AA404" i="2"/>
  <c r="AB403" i="2"/>
  <c r="AA403" i="2"/>
  <c r="AB402" i="2"/>
  <c r="AA402" i="2"/>
  <c r="AB401" i="2"/>
  <c r="AA401" i="2"/>
  <c r="AC401" i="2" s="1"/>
  <c r="AC400" i="2"/>
  <c r="AB400" i="2"/>
  <c r="AA400" i="2"/>
  <c r="AB399" i="2"/>
  <c r="AA399" i="2"/>
  <c r="AB398" i="2"/>
  <c r="AA398" i="2"/>
  <c r="AB397" i="2"/>
  <c r="AA397" i="2"/>
  <c r="AC397" i="2" s="1"/>
  <c r="AC396" i="2"/>
  <c r="AB396" i="2"/>
  <c r="AA396" i="2"/>
  <c r="AB395" i="2"/>
  <c r="AC395" i="2" s="1"/>
  <c r="AA395" i="2"/>
  <c r="AB394" i="2"/>
  <c r="AA394" i="2"/>
  <c r="AC394" i="2" s="1"/>
  <c r="AB393" i="2"/>
  <c r="AA393" i="2"/>
  <c r="AB392" i="2"/>
  <c r="AA392" i="2"/>
  <c r="AC392" i="2" s="1"/>
  <c r="AB391" i="2"/>
  <c r="AC391" i="2" s="1"/>
  <c r="AA391" i="2"/>
  <c r="AB390" i="2"/>
  <c r="AA390" i="2"/>
  <c r="AC390" i="2" s="1"/>
  <c r="AB389" i="2"/>
  <c r="AA389" i="2"/>
  <c r="AB388" i="2"/>
  <c r="AA388" i="2"/>
  <c r="AB387" i="2"/>
  <c r="AA387" i="2"/>
  <c r="AB386" i="2"/>
  <c r="AA386" i="2"/>
  <c r="AB385" i="2"/>
  <c r="AA385" i="2"/>
  <c r="AC385" i="2" s="1"/>
  <c r="AC384" i="2"/>
  <c r="AB384" i="2"/>
  <c r="AA384" i="2"/>
  <c r="AB383" i="2"/>
  <c r="AA383" i="2"/>
  <c r="AB382" i="2"/>
  <c r="AA382" i="2"/>
  <c r="AB381" i="2"/>
  <c r="AA381" i="2"/>
  <c r="AC381" i="2" s="1"/>
  <c r="AC380" i="2"/>
  <c r="AB380" i="2"/>
  <c r="AA380" i="2"/>
  <c r="AB379" i="2"/>
  <c r="AC379" i="2" s="1"/>
  <c r="AA379" i="2"/>
  <c r="AB378" i="2"/>
  <c r="AA378" i="2"/>
  <c r="AC378" i="2" s="1"/>
  <c r="AB377" i="2"/>
  <c r="AA377" i="2"/>
  <c r="AB376" i="2"/>
  <c r="AA376" i="2"/>
  <c r="AC376" i="2" s="1"/>
  <c r="AB375" i="2"/>
  <c r="AC375" i="2" s="1"/>
  <c r="AA375" i="2"/>
  <c r="AB374" i="2"/>
  <c r="AA374" i="2"/>
  <c r="AC374" i="2" s="1"/>
  <c r="AB373" i="2"/>
  <c r="AA373" i="2"/>
  <c r="AB372" i="2"/>
  <c r="AA372" i="2"/>
  <c r="AB371" i="2"/>
  <c r="AA371" i="2"/>
  <c r="AB370" i="2"/>
  <c r="AA370" i="2"/>
  <c r="AB369" i="2"/>
  <c r="AA369" i="2"/>
  <c r="AC369" i="2" s="1"/>
  <c r="AC368" i="2"/>
  <c r="AB368" i="2"/>
  <c r="AA368" i="2"/>
  <c r="AB367" i="2"/>
  <c r="AA367" i="2"/>
  <c r="AB366" i="2"/>
  <c r="AA366" i="2"/>
  <c r="AB365" i="2"/>
  <c r="AA365" i="2"/>
  <c r="AC365" i="2" s="1"/>
  <c r="AC364" i="2"/>
  <c r="AB364" i="2"/>
  <c r="AA364" i="2"/>
  <c r="AB363" i="2"/>
  <c r="AC363" i="2" s="1"/>
  <c r="AA363" i="2"/>
  <c r="AB362" i="2"/>
  <c r="AA362" i="2"/>
  <c r="AC362" i="2" s="1"/>
  <c r="AB361" i="2"/>
  <c r="AA361" i="2"/>
  <c r="AB360" i="2"/>
  <c r="AA360" i="2"/>
  <c r="AC360" i="2" s="1"/>
  <c r="AB359" i="2"/>
  <c r="AC359" i="2" s="1"/>
  <c r="AA359" i="2"/>
  <c r="AB358" i="2"/>
  <c r="AA358" i="2"/>
  <c r="AC358" i="2" s="1"/>
  <c r="AB357" i="2"/>
  <c r="AA357" i="2"/>
  <c r="AB356" i="2"/>
  <c r="AA356" i="2"/>
  <c r="AB355" i="2"/>
  <c r="AA355" i="2"/>
  <c r="AB354" i="2"/>
  <c r="AA354" i="2"/>
  <c r="AB353" i="2"/>
  <c r="AA353" i="2"/>
  <c r="AC353" i="2" s="1"/>
  <c r="AC352" i="2"/>
  <c r="AB352" i="2"/>
  <c r="AA352" i="2"/>
  <c r="AB351" i="2"/>
  <c r="AA351" i="2"/>
  <c r="AB350" i="2"/>
  <c r="AA350" i="2"/>
  <c r="AB349" i="2"/>
  <c r="AA349" i="2"/>
  <c r="AC349" i="2" s="1"/>
  <c r="AC348" i="2"/>
  <c r="AB348" i="2"/>
  <c r="AA348" i="2"/>
  <c r="AB347" i="2"/>
  <c r="AC347" i="2" s="1"/>
  <c r="AA347" i="2"/>
  <c r="AB346" i="2"/>
  <c r="AA346" i="2"/>
  <c r="AC346" i="2" s="1"/>
  <c r="AB345" i="2"/>
  <c r="AA345" i="2"/>
  <c r="AB344" i="2"/>
  <c r="AA344" i="2"/>
  <c r="AC344" i="2" s="1"/>
  <c r="AB343" i="2"/>
  <c r="AC343" i="2" s="1"/>
  <c r="AA343" i="2"/>
  <c r="AB342" i="2"/>
  <c r="AA342" i="2"/>
  <c r="AC342" i="2" s="1"/>
  <c r="AB341" i="2"/>
  <c r="AA341" i="2"/>
  <c r="AB340" i="2"/>
  <c r="AA340" i="2"/>
  <c r="AB339" i="2"/>
  <c r="AA339" i="2"/>
  <c r="AB338" i="2"/>
  <c r="AA338" i="2"/>
  <c r="AB337" i="2"/>
  <c r="AA337" i="2"/>
  <c r="AC337" i="2" s="1"/>
  <c r="AC336" i="2"/>
  <c r="AB336" i="2"/>
  <c r="AA336" i="2"/>
  <c r="AB335" i="2"/>
  <c r="AA335" i="2"/>
  <c r="AB334" i="2"/>
  <c r="AA334" i="2"/>
  <c r="AB333" i="2"/>
  <c r="AA333" i="2"/>
  <c r="AC333" i="2" s="1"/>
  <c r="AC332" i="2"/>
  <c r="AB332" i="2"/>
  <c r="AA332" i="2"/>
  <c r="AB331" i="2"/>
  <c r="AA331" i="2"/>
  <c r="AB330" i="2"/>
  <c r="AA330" i="2"/>
  <c r="AC330" i="2" s="1"/>
  <c r="AC329" i="2"/>
  <c r="AB329" i="2"/>
  <c r="AA329" i="2"/>
  <c r="AB328" i="2"/>
  <c r="AA328" i="2"/>
  <c r="AC328" i="2" s="1"/>
  <c r="AB327" i="2"/>
  <c r="AA327" i="2"/>
  <c r="AC327" i="2" s="1"/>
  <c r="AB326" i="2"/>
  <c r="AA326" i="2"/>
  <c r="AB325" i="2"/>
  <c r="AA325" i="2"/>
  <c r="AC325" i="2" s="1"/>
  <c r="AC324" i="2"/>
  <c r="AB324" i="2"/>
  <c r="AA324" i="2"/>
  <c r="AB323" i="2"/>
  <c r="AA323" i="2"/>
  <c r="AB322" i="2"/>
  <c r="AA322" i="2"/>
  <c r="AC322" i="2" s="1"/>
  <c r="AC321" i="2"/>
  <c r="AB321" i="2"/>
  <c r="AA321" i="2"/>
  <c r="AB320" i="2"/>
  <c r="AA320" i="2"/>
  <c r="AC320" i="2" s="1"/>
  <c r="AB319" i="2"/>
  <c r="AA319" i="2"/>
  <c r="AC319" i="2" s="1"/>
  <c r="AB318" i="2"/>
  <c r="AA318" i="2"/>
  <c r="AB317" i="2"/>
  <c r="AA317" i="2"/>
  <c r="AC317" i="2" s="1"/>
  <c r="AC316" i="2"/>
  <c r="AB316" i="2"/>
  <c r="AA316" i="2"/>
  <c r="AB315" i="2"/>
  <c r="AA315" i="2"/>
  <c r="AB314" i="2"/>
  <c r="AA314" i="2"/>
  <c r="AC314" i="2" s="1"/>
  <c r="AC313" i="2"/>
  <c r="AB313" i="2"/>
  <c r="AA313" i="2"/>
  <c r="AB312" i="2"/>
  <c r="AA312" i="2"/>
  <c r="AC312" i="2" s="1"/>
  <c r="AB311" i="2"/>
  <c r="AA311" i="2"/>
  <c r="AC311" i="2" s="1"/>
  <c r="AB310" i="2"/>
  <c r="AA310" i="2"/>
  <c r="AB309" i="2"/>
  <c r="AA309" i="2"/>
  <c r="AC309" i="2" s="1"/>
  <c r="AC308" i="2"/>
  <c r="AB308" i="2"/>
  <c r="AA308" i="2"/>
  <c r="AB307" i="2"/>
  <c r="AA307" i="2"/>
  <c r="AB306" i="2"/>
  <c r="AA306" i="2"/>
  <c r="AC306" i="2" s="1"/>
  <c r="AC305" i="2"/>
  <c r="AB305" i="2"/>
  <c r="AA305" i="2"/>
  <c r="AB304" i="2"/>
  <c r="AA304" i="2"/>
  <c r="AC304" i="2" s="1"/>
  <c r="AB303" i="2"/>
  <c r="AA303" i="2"/>
  <c r="AC303" i="2" s="1"/>
  <c r="AB302" i="2"/>
  <c r="AA302" i="2"/>
  <c r="AB301" i="2"/>
  <c r="AA301" i="2"/>
  <c r="AC301" i="2" s="1"/>
  <c r="AC300" i="2"/>
  <c r="AB300" i="2"/>
  <c r="AA300" i="2"/>
  <c r="AB299" i="2"/>
  <c r="AA299" i="2"/>
  <c r="AB298" i="2"/>
  <c r="AA298" i="2"/>
  <c r="AC298" i="2" s="1"/>
  <c r="AC297" i="2"/>
  <c r="AB297" i="2"/>
  <c r="AA297" i="2"/>
  <c r="AB296" i="2"/>
  <c r="AA296" i="2"/>
  <c r="AC296" i="2" s="1"/>
  <c r="AB295" i="2"/>
  <c r="AA295" i="2"/>
  <c r="AC295" i="2" s="1"/>
  <c r="AB294" i="2"/>
  <c r="AA294" i="2"/>
  <c r="AB293" i="2"/>
  <c r="AA293" i="2"/>
  <c r="AC293" i="2" s="1"/>
  <c r="AC292" i="2"/>
  <c r="AB292" i="2"/>
  <c r="AA292" i="2"/>
  <c r="AB291" i="2"/>
  <c r="AA291" i="2"/>
  <c r="AB290" i="2"/>
  <c r="AA290" i="2"/>
  <c r="AC290" i="2" s="1"/>
  <c r="AC289" i="2"/>
  <c r="AB289" i="2"/>
  <c r="AA289" i="2"/>
  <c r="AB288" i="2"/>
  <c r="AA288" i="2"/>
  <c r="AC288" i="2" s="1"/>
  <c r="AB287" i="2"/>
  <c r="AA287" i="2"/>
  <c r="AC287" i="2" s="1"/>
  <c r="AB286" i="2"/>
  <c r="AA286" i="2"/>
  <c r="AB285" i="2"/>
  <c r="AA285" i="2"/>
  <c r="AC285" i="2" s="1"/>
  <c r="AB284" i="2"/>
  <c r="AA284" i="2"/>
  <c r="AC284" i="2" s="1"/>
  <c r="AB283" i="2"/>
  <c r="AA283" i="2"/>
  <c r="AB282" i="2"/>
  <c r="AA282" i="2"/>
  <c r="AC282" i="2" s="1"/>
  <c r="AC281" i="2"/>
  <c r="AB281" i="2"/>
  <c r="AA281" i="2"/>
  <c r="AB280" i="2"/>
  <c r="AC280" i="2" s="1"/>
  <c r="AA280" i="2"/>
  <c r="AB279" i="2"/>
  <c r="AA279" i="2"/>
  <c r="AC279" i="2" s="1"/>
  <c r="AB278" i="2"/>
  <c r="AA278" i="2"/>
  <c r="AB277" i="2"/>
  <c r="AA277" i="2"/>
  <c r="AC277" i="2" s="1"/>
  <c r="AB276" i="2"/>
  <c r="AA276" i="2"/>
  <c r="AC276" i="2" s="1"/>
  <c r="AB275" i="2"/>
  <c r="AA275" i="2"/>
  <c r="AB274" i="2"/>
  <c r="AA274" i="2"/>
  <c r="AC274" i="2" s="1"/>
  <c r="AC273" i="2"/>
  <c r="AB273" i="2"/>
  <c r="AA273" i="2"/>
  <c r="AB272" i="2"/>
  <c r="AC272" i="2" s="1"/>
  <c r="AA272" i="2"/>
  <c r="AB271" i="2"/>
  <c r="AA271" i="2"/>
  <c r="AC271" i="2" s="1"/>
  <c r="AB270" i="2"/>
  <c r="AA270" i="2"/>
  <c r="AB269" i="2"/>
  <c r="AA269" i="2"/>
  <c r="AC269" i="2" s="1"/>
  <c r="AB268" i="2"/>
  <c r="AA268" i="2"/>
  <c r="AC268" i="2" s="1"/>
  <c r="AB267" i="2"/>
  <c r="AA267" i="2"/>
  <c r="AB266" i="2"/>
  <c r="AA266" i="2"/>
  <c r="AC266" i="2" s="1"/>
  <c r="AC265" i="2"/>
  <c r="AB265" i="2"/>
  <c r="AA265" i="2"/>
  <c r="AB264" i="2"/>
  <c r="AC264" i="2" s="1"/>
  <c r="AA264" i="2"/>
  <c r="AB263" i="2"/>
  <c r="AA263" i="2"/>
  <c r="AC263" i="2" s="1"/>
  <c r="AB262" i="2"/>
  <c r="AA262" i="2"/>
  <c r="AB261" i="2"/>
  <c r="AA261" i="2"/>
  <c r="AC261" i="2" s="1"/>
  <c r="AB260" i="2"/>
  <c r="AA260" i="2"/>
  <c r="AC260" i="2" s="1"/>
  <c r="AB259" i="2"/>
  <c r="AA259" i="2"/>
  <c r="AB258" i="2"/>
  <c r="AA258" i="2"/>
  <c r="AC258" i="2" s="1"/>
  <c r="AC257" i="2"/>
  <c r="AB257" i="2"/>
  <c r="AA257" i="2"/>
  <c r="AB256" i="2"/>
  <c r="AC256" i="2" s="1"/>
  <c r="AA256" i="2"/>
  <c r="AB255" i="2"/>
  <c r="AA255" i="2"/>
  <c r="AC255" i="2" s="1"/>
  <c r="AB254" i="2"/>
  <c r="AA254" i="2"/>
  <c r="AB253" i="2"/>
  <c r="AA253" i="2"/>
  <c r="AC253" i="2" s="1"/>
  <c r="AB252" i="2"/>
  <c r="AA252" i="2"/>
  <c r="AC252" i="2" s="1"/>
  <c r="AB251" i="2"/>
  <c r="AA251" i="2"/>
  <c r="AB250" i="2"/>
  <c r="AA250" i="2"/>
  <c r="AC250" i="2" s="1"/>
  <c r="AC249" i="2"/>
  <c r="AB249" i="2"/>
  <c r="AA249" i="2"/>
  <c r="AB248" i="2"/>
  <c r="AC248" i="2" s="1"/>
  <c r="AA248" i="2"/>
  <c r="AB247" i="2"/>
  <c r="AA247" i="2"/>
  <c r="AC247" i="2" s="1"/>
  <c r="AB246" i="2"/>
  <c r="AA246" i="2"/>
  <c r="AB245" i="2"/>
  <c r="AA245" i="2"/>
  <c r="AC245" i="2" s="1"/>
  <c r="AB244" i="2"/>
  <c r="AA244" i="2"/>
  <c r="AC244" i="2" s="1"/>
  <c r="AB243" i="2"/>
  <c r="AA243" i="2"/>
  <c r="AB242" i="2"/>
  <c r="AA242" i="2"/>
  <c r="AC242" i="2" s="1"/>
  <c r="AC241" i="2"/>
  <c r="AB241" i="2"/>
  <c r="AA241" i="2"/>
  <c r="AB240" i="2"/>
  <c r="AC240" i="2" s="1"/>
  <c r="AA240" i="2"/>
  <c r="AB239" i="2"/>
  <c r="AA239" i="2"/>
  <c r="AC239" i="2" s="1"/>
  <c r="AB238" i="2"/>
  <c r="AA238" i="2"/>
  <c r="AB237" i="2"/>
  <c r="AA237" i="2"/>
  <c r="AC237" i="2" s="1"/>
  <c r="AB236" i="2"/>
  <c r="AA236" i="2"/>
  <c r="AC236" i="2" s="1"/>
  <c r="AB235" i="2"/>
  <c r="AA235" i="2"/>
  <c r="AB234" i="2"/>
  <c r="AA234" i="2"/>
  <c r="AC234" i="2" s="1"/>
  <c r="AC233" i="2"/>
  <c r="AB233" i="2"/>
  <c r="AA233" i="2"/>
  <c r="AB232" i="2"/>
  <c r="AC232" i="2" s="1"/>
  <c r="AA232" i="2"/>
  <c r="AB231" i="2"/>
  <c r="AA231" i="2"/>
  <c r="AC231" i="2" s="1"/>
  <c r="AB230" i="2"/>
  <c r="AA230" i="2"/>
  <c r="AB229" i="2"/>
  <c r="AA229" i="2"/>
  <c r="AC229" i="2" s="1"/>
  <c r="AB228" i="2"/>
  <c r="AA228" i="2"/>
  <c r="AC228" i="2" s="1"/>
  <c r="AB227" i="2"/>
  <c r="AA227" i="2"/>
  <c r="AB226" i="2"/>
  <c r="AA226" i="2"/>
  <c r="AC226" i="2" s="1"/>
  <c r="AC225" i="2"/>
  <c r="AB225" i="2"/>
  <c r="AA225" i="2"/>
  <c r="AB224" i="2"/>
  <c r="AC224" i="2" s="1"/>
  <c r="AA224" i="2"/>
  <c r="AB223" i="2"/>
  <c r="AA223" i="2"/>
  <c r="AC223" i="2" s="1"/>
  <c r="AB222" i="2"/>
  <c r="AA222" i="2"/>
  <c r="AB221" i="2"/>
  <c r="AA221" i="2"/>
  <c r="AC221" i="2" s="1"/>
  <c r="AB220" i="2"/>
  <c r="AA220" i="2"/>
  <c r="AC220" i="2" s="1"/>
  <c r="AB219" i="2"/>
  <c r="AA219" i="2"/>
  <c r="AB218" i="2"/>
  <c r="AA218" i="2"/>
  <c r="AC218" i="2" s="1"/>
  <c r="AC217" i="2"/>
  <c r="AB217" i="2"/>
  <c r="AA217" i="2"/>
  <c r="AB216" i="2"/>
  <c r="AA216" i="2"/>
  <c r="AB215" i="2"/>
  <c r="AA215" i="2"/>
  <c r="AB214" i="2"/>
  <c r="AA214" i="2"/>
  <c r="AC214" i="2" s="1"/>
  <c r="AB213" i="2"/>
  <c r="AA213" i="2"/>
  <c r="AC213" i="2" s="1"/>
  <c r="AC212" i="2"/>
  <c r="AB212" i="2"/>
  <c r="AA212" i="2"/>
  <c r="AB211" i="2"/>
  <c r="AA211" i="2"/>
  <c r="AB210" i="2"/>
  <c r="AA210" i="2"/>
  <c r="AB209" i="2"/>
  <c r="AC209" i="2" s="1"/>
  <c r="AA209" i="2"/>
  <c r="AB208" i="2"/>
  <c r="AA208" i="2"/>
  <c r="AB207" i="2"/>
  <c r="AA207" i="2"/>
  <c r="AB206" i="2"/>
  <c r="AA206" i="2"/>
  <c r="AC206" i="2" s="1"/>
  <c r="AC205" i="2"/>
  <c r="AB205" i="2"/>
  <c r="AA205" i="2"/>
  <c r="AB204" i="2"/>
  <c r="AC204" i="2" s="1"/>
  <c r="AA204" i="2"/>
  <c r="AB203" i="2"/>
  <c r="AA203" i="2"/>
  <c r="AB202" i="2"/>
  <c r="AA202" i="2"/>
  <c r="AB201" i="2"/>
  <c r="AA201" i="2"/>
  <c r="AC201" i="2" s="1"/>
  <c r="AB200" i="2"/>
  <c r="AC200" i="2" s="1"/>
  <c r="AA200" i="2"/>
  <c r="AB199" i="2"/>
  <c r="AA199" i="2"/>
  <c r="AC199" i="2" s="1"/>
  <c r="AB198" i="2"/>
  <c r="AA198" i="2"/>
  <c r="AB197" i="2"/>
  <c r="AC197" i="2" s="1"/>
  <c r="AA197" i="2"/>
  <c r="AB196" i="2"/>
  <c r="AA196" i="2"/>
  <c r="AC196" i="2" s="1"/>
  <c r="AB195" i="2"/>
  <c r="AA195" i="2"/>
  <c r="AB194" i="2"/>
  <c r="AA194" i="2"/>
  <c r="AC194" i="2" s="1"/>
  <c r="AB193" i="2"/>
  <c r="AA193" i="2"/>
  <c r="AC193" i="2" s="1"/>
  <c r="AB192" i="2"/>
  <c r="AC192" i="2" s="1"/>
  <c r="AA192" i="2"/>
  <c r="AB191" i="2"/>
  <c r="AA191" i="2"/>
  <c r="AC191" i="2" s="1"/>
  <c r="AB190" i="2"/>
  <c r="AA190" i="2"/>
  <c r="AB189" i="2"/>
  <c r="AA189" i="2"/>
  <c r="AC189" i="2" s="1"/>
  <c r="AC188" i="2"/>
  <c r="AB188" i="2"/>
  <c r="AA188" i="2"/>
  <c r="AB187" i="2"/>
  <c r="AC187" i="2" s="1"/>
  <c r="AA187" i="2"/>
  <c r="AB186" i="2"/>
  <c r="AA186" i="2"/>
  <c r="AC186" i="2" s="1"/>
  <c r="AB185" i="2"/>
  <c r="AA185" i="2"/>
  <c r="AB184" i="2"/>
  <c r="AA184" i="2"/>
  <c r="AC184" i="2" s="1"/>
  <c r="AB183" i="2"/>
  <c r="AC183" i="2" s="1"/>
  <c r="AA183" i="2"/>
  <c r="AB182" i="2"/>
  <c r="AA182" i="2"/>
  <c r="AC182" i="2" s="1"/>
  <c r="AB181" i="2"/>
  <c r="AA181" i="2"/>
  <c r="AC181" i="2" s="1"/>
  <c r="AB180" i="2"/>
  <c r="AC180" i="2" s="1"/>
  <c r="AA180" i="2"/>
  <c r="AB179" i="2"/>
  <c r="AA179" i="2"/>
  <c r="AC179" i="2" s="1"/>
  <c r="AB178" i="2"/>
  <c r="AA178" i="2"/>
  <c r="AB177" i="2"/>
  <c r="AA177" i="2"/>
  <c r="AC177" i="2" s="1"/>
  <c r="AB176" i="2"/>
  <c r="AC176" i="2" s="1"/>
  <c r="AA176" i="2"/>
  <c r="AB175" i="2"/>
  <c r="AA175" i="2"/>
  <c r="AC175" i="2" s="1"/>
  <c r="AB174" i="2"/>
  <c r="AA174" i="2"/>
  <c r="AB173" i="2"/>
  <c r="AA173" i="2"/>
  <c r="AC173" i="2" s="1"/>
  <c r="AB172" i="2"/>
  <c r="AA172" i="2"/>
  <c r="AC172" i="2" s="1"/>
  <c r="AC171" i="2"/>
  <c r="AB171" i="2"/>
  <c r="AA171" i="2"/>
  <c r="AB170" i="2"/>
  <c r="AA170" i="2"/>
  <c r="AC170" i="2" s="1"/>
  <c r="AB169" i="2"/>
  <c r="AA169" i="2"/>
  <c r="AB168" i="2"/>
  <c r="AC168" i="2" s="1"/>
  <c r="AA168" i="2"/>
  <c r="AB167" i="2"/>
  <c r="AA167" i="2"/>
  <c r="AB166" i="2"/>
  <c r="AA166" i="2"/>
  <c r="AB165" i="2"/>
  <c r="AA165" i="2"/>
  <c r="AC165" i="2" s="1"/>
  <c r="AB164" i="2"/>
  <c r="AC164" i="2" s="1"/>
  <c r="AA164" i="2"/>
  <c r="AB163" i="2"/>
  <c r="AA163" i="2"/>
  <c r="AC163" i="2" s="1"/>
  <c r="AB162" i="2"/>
  <c r="AA162" i="2"/>
  <c r="AB161" i="2"/>
  <c r="AA161" i="2"/>
  <c r="AB160" i="2"/>
  <c r="AA160" i="2"/>
  <c r="AB159" i="2"/>
  <c r="AA159" i="2"/>
  <c r="AC159" i="2" s="1"/>
  <c r="AB158" i="2"/>
  <c r="AA158" i="2"/>
  <c r="AC158" i="2" s="1"/>
  <c r="AB157" i="2"/>
  <c r="AC157" i="2" s="1"/>
  <c r="AA157" i="2"/>
  <c r="AB156" i="2"/>
  <c r="AA156" i="2"/>
  <c r="AC156" i="2" s="1"/>
  <c r="AB155" i="2"/>
  <c r="AA155" i="2"/>
  <c r="AB154" i="2"/>
  <c r="AA154" i="2"/>
  <c r="AC154" i="2" s="1"/>
  <c r="AB153" i="2"/>
  <c r="AC153" i="2" s="1"/>
  <c r="AA153" i="2"/>
  <c r="AB152" i="2"/>
  <c r="AA152" i="2"/>
  <c r="AC152" i="2" s="1"/>
  <c r="AB151" i="2"/>
  <c r="AA151" i="2"/>
  <c r="AB150" i="2"/>
  <c r="AC150" i="2" s="1"/>
  <c r="AA150" i="2"/>
  <c r="AB149" i="2"/>
  <c r="AA149" i="2"/>
  <c r="AB148" i="2"/>
  <c r="AA148" i="2"/>
  <c r="AB147" i="2"/>
  <c r="AA147" i="2"/>
  <c r="AC147" i="2" s="1"/>
  <c r="AC146" i="2"/>
  <c r="AB146" i="2"/>
  <c r="AA146" i="2"/>
  <c r="AB145" i="2"/>
  <c r="AA145" i="2"/>
  <c r="AB144" i="2"/>
  <c r="AA144" i="2"/>
  <c r="AB143" i="2"/>
  <c r="AA143" i="2"/>
  <c r="AC143" i="2" s="1"/>
  <c r="AB142" i="2"/>
  <c r="AA142" i="2"/>
  <c r="AC142" i="2" s="1"/>
  <c r="AB141" i="2"/>
  <c r="AC141" i="2" s="1"/>
  <c r="AA141" i="2"/>
  <c r="AB140" i="2"/>
  <c r="AA140" i="2"/>
  <c r="AC140" i="2" s="1"/>
  <c r="AB139" i="2"/>
  <c r="AA139" i="2"/>
  <c r="AB138" i="2"/>
  <c r="AA138" i="2"/>
  <c r="AC138" i="2" s="1"/>
  <c r="AB137" i="2"/>
  <c r="AC137" i="2" s="1"/>
  <c r="AA137" i="2"/>
  <c r="AB136" i="2"/>
  <c r="AA136" i="2"/>
  <c r="AC136" i="2" s="1"/>
  <c r="AB135" i="2"/>
  <c r="AA135" i="2"/>
  <c r="AB134" i="2"/>
  <c r="AC134" i="2" s="1"/>
  <c r="AA134" i="2"/>
  <c r="AB133" i="2"/>
  <c r="AA133" i="2"/>
  <c r="AB132" i="2"/>
  <c r="AA132" i="2"/>
  <c r="AB131" i="2"/>
  <c r="AA131" i="2"/>
  <c r="AC131" i="2" s="1"/>
  <c r="AC130" i="2"/>
  <c r="AB130" i="2"/>
  <c r="AA130" i="2"/>
  <c r="AB129" i="2"/>
  <c r="AA129" i="2"/>
  <c r="AB128" i="2"/>
  <c r="AA128" i="2"/>
  <c r="AB127" i="2"/>
  <c r="AA127" i="2"/>
  <c r="AC127" i="2" s="1"/>
  <c r="AB126" i="2"/>
  <c r="AA126" i="2"/>
  <c r="AC126" i="2" s="1"/>
  <c r="AB125" i="2"/>
  <c r="AC125" i="2" s="1"/>
  <c r="AA125" i="2"/>
  <c r="AB124" i="2"/>
  <c r="AA124" i="2"/>
  <c r="AC124" i="2" s="1"/>
  <c r="AB123" i="2"/>
  <c r="AA123" i="2"/>
  <c r="AB122" i="2"/>
  <c r="AA122" i="2"/>
  <c r="AC122" i="2" s="1"/>
  <c r="AB121" i="2"/>
  <c r="AC121" i="2" s="1"/>
  <c r="AA121" i="2"/>
  <c r="AB120" i="2"/>
  <c r="AA120" i="2"/>
  <c r="AC120" i="2" s="1"/>
  <c r="AB119" i="2"/>
  <c r="AA119" i="2"/>
  <c r="AB118" i="2"/>
  <c r="AC118" i="2" s="1"/>
  <c r="AA118" i="2"/>
  <c r="AB117" i="2"/>
  <c r="AA117" i="2"/>
  <c r="AB116" i="2"/>
  <c r="AA116" i="2"/>
  <c r="AB115" i="2"/>
  <c r="AA115" i="2"/>
  <c r="AC115" i="2" s="1"/>
  <c r="AC114" i="2"/>
  <c r="AB114" i="2"/>
  <c r="AA114" i="2"/>
  <c r="AB113" i="2"/>
  <c r="AA113" i="2"/>
  <c r="AB112" i="2"/>
  <c r="AA112" i="2"/>
  <c r="AB111" i="2"/>
  <c r="AA111" i="2"/>
  <c r="AC111" i="2" s="1"/>
  <c r="AB110" i="2"/>
  <c r="AA110" i="2"/>
  <c r="AC110" i="2" s="1"/>
  <c r="AB109" i="2"/>
  <c r="AC109" i="2" s="1"/>
  <c r="AA109" i="2"/>
  <c r="AB108" i="2"/>
  <c r="AA108" i="2"/>
  <c r="AC108" i="2" s="1"/>
  <c r="AB107" i="2"/>
  <c r="AA107" i="2"/>
  <c r="AB106" i="2"/>
  <c r="AA106" i="2"/>
  <c r="AC106" i="2" s="1"/>
  <c r="AB105" i="2"/>
  <c r="AC105" i="2" s="1"/>
  <c r="AA105" i="2"/>
  <c r="AB104" i="2"/>
  <c r="AA104" i="2"/>
  <c r="AC104" i="2" s="1"/>
  <c r="AB103" i="2"/>
  <c r="AA103" i="2"/>
  <c r="AB102" i="2"/>
  <c r="AC102" i="2" s="1"/>
  <c r="AA102" i="2"/>
  <c r="AB101" i="2"/>
  <c r="AA101" i="2"/>
  <c r="AB100" i="2"/>
  <c r="AA100" i="2"/>
  <c r="AB99" i="2"/>
  <c r="AA99" i="2"/>
  <c r="AC99" i="2" s="1"/>
  <c r="AC98" i="2"/>
  <c r="AB98" i="2"/>
  <c r="AA98" i="2"/>
  <c r="AB97" i="2"/>
  <c r="AA97" i="2"/>
  <c r="AB96" i="2"/>
  <c r="AA96" i="2"/>
  <c r="AB95" i="2"/>
  <c r="AA95" i="2"/>
  <c r="AC95" i="2" s="1"/>
  <c r="AB94" i="2"/>
  <c r="AA94" i="2"/>
  <c r="AC94" i="2" s="1"/>
  <c r="AB93" i="2"/>
  <c r="AC93" i="2" s="1"/>
  <c r="AA93" i="2"/>
  <c r="AB92" i="2"/>
  <c r="AA92" i="2"/>
  <c r="AC92" i="2" s="1"/>
  <c r="AB91" i="2"/>
  <c r="AA91" i="2"/>
  <c r="AB90" i="2"/>
  <c r="AA90" i="2"/>
  <c r="AC90" i="2" s="1"/>
  <c r="AB89" i="2"/>
  <c r="AC89" i="2" s="1"/>
  <c r="AA89" i="2"/>
  <c r="AB88" i="2"/>
  <c r="AA88" i="2"/>
  <c r="AC88" i="2" s="1"/>
  <c r="AB87" i="2"/>
  <c r="AA87" i="2"/>
  <c r="AB86" i="2"/>
  <c r="AC86" i="2" s="1"/>
  <c r="AA86" i="2"/>
  <c r="AB85" i="2"/>
  <c r="AA85" i="2"/>
  <c r="AB84" i="2"/>
  <c r="AA84" i="2"/>
  <c r="AB83" i="2"/>
  <c r="AA83" i="2"/>
  <c r="AC83" i="2" s="1"/>
  <c r="AC82" i="2"/>
  <c r="AB82" i="2"/>
  <c r="AA82" i="2"/>
  <c r="AB81" i="2"/>
  <c r="AA81" i="2"/>
  <c r="AB80" i="2"/>
  <c r="AA80" i="2"/>
  <c r="AB79" i="2"/>
  <c r="AA79" i="2"/>
  <c r="AC79" i="2" s="1"/>
  <c r="AB78" i="2"/>
  <c r="AA78" i="2"/>
  <c r="AC78" i="2" s="1"/>
  <c r="AB77" i="2"/>
  <c r="AC77" i="2" s="1"/>
  <c r="AA77" i="2"/>
  <c r="AB76" i="2"/>
  <c r="AA76" i="2"/>
  <c r="AC76" i="2" s="1"/>
  <c r="AB75" i="2"/>
  <c r="AA75" i="2"/>
  <c r="AB74" i="2"/>
  <c r="AA74" i="2"/>
  <c r="AC74" i="2" s="1"/>
  <c r="AB73" i="2"/>
  <c r="AC73" i="2" s="1"/>
  <c r="AA73" i="2"/>
  <c r="AB72" i="2"/>
  <c r="AA72" i="2"/>
  <c r="AC72" i="2" s="1"/>
  <c r="AB71" i="2"/>
  <c r="AA71" i="2"/>
  <c r="AB70" i="2"/>
  <c r="AA70" i="2"/>
  <c r="AC70" i="2" s="1"/>
  <c r="AB69" i="2"/>
  <c r="AA69" i="2"/>
  <c r="AB68" i="2"/>
  <c r="AA68" i="2"/>
  <c r="AB67" i="2"/>
  <c r="AA67" i="2"/>
  <c r="AC67" i="2" s="1"/>
  <c r="AC66" i="2"/>
  <c r="AB66" i="2"/>
  <c r="AA66" i="2"/>
  <c r="AB65" i="2"/>
  <c r="AA65" i="2"/>
  <c r="AB64" i="2"/>
  <c r="AA64" i="2"/>
  <c r="AB63" i="2"/>
  <c r="AA63" i="2"/>
  <c r="AC63" i="2" s="1"/>
  <c r="AC62" i="2"/>
  <c r="AB62" i="2"/>
  <c r="AA62" i="2"/>
  <c r="AB61" i="2"/>
  <c r="AC61" i="2" s="1"/>
  <c r="AA61" i="2"/>
  <c r="AB60" i="2"/>
  <c r="AA60" i="2"/>
  <c r="AC60" i="2" s="1"/>
  <c r="AB59" i="2"/>
  <c r="AA59" i="2"/>
  <c r="AB58" i="2"/>
  <c r="AA58" i="2"/>
  <c r="AB57" i="2"/>
  <c r="AC57" i="2" s="1"/>
  <c r="AA57" i="2"/>
  <c r="AB56" i="2"/>
  <c r="AA56" i="2"/>
  <c r="AB55" i="2"/>
  <c r="AA55" i="2"/>
  <c r="AB54" i="2"/>
  <c r="AA54" i="2"/>
  <c r="AC54" i="2" s="1"/>
  <c r="AB53" i="2"/>
  <c r="AA53" i="2"/>
  <c r="AC53" i="2" s="1"/>
  <c r="AB52" i="2"/>
  <c r="AA52" i="2"/>
  <c r="AC52" i="2" s="1"/>
  <c r="AB51" i="2"/>
  <c r="AA51" i="2"/>
  <c r="AC51" i="2" s="1"/>
  <c r="AB50" i="2"/>
  <c r="AC50" i="2" s="1"/>
  <c r="AA50" i="2"/>
  <c r="AB49" i="2"/>
  <c r="AA49" i="2"/>
  <c r="AB48" i="2"/>
  <c r="AA48" i="2"/>
  <c r="AB47" i="2"/>
  <c r="AA47" i="2"/>
  <c r="AC47" i="2" s="1"/>
  <c r="AB46" i="2"/>
  <c r="AC46" i="2" s="1"/>
  <c r="AA46" i="2"/>
  <c r="AB45" i="2"/>
  <c r="AA45" i="2"/>
  <c r="AB44" i="2"/>
  <c r="AA44" i="2"/>
  <c r="AC43" i="2"/>
  <c r="AB43" i="2"/>
  <c r="AA43" i="2"/>
  <c r="AB42" i="2"/>
  <c r="AA42" i="2"/>
  <c r="AC42" i="2" s="1"/>
  <c r="AB41" i="2"/>
  <c r="AA41" i="2"/>
  <c r="AB40" i="2"/>
  <c r="AA40" i="2"/>
  <c r="AB39" i="2"/>
  <c r="AA39" i="2"/>
  <c r="AC39" i="2" s="1"/>
  <c r="AB38" i="2"/>
  <c r="AC38" i="2" s="1"/>
  <c r="AA38" i="2"/>
  <c r="AB37" i="2"/>
  <c r="AA37" i="2"/>
  <c r="AB36" i="2"/>
  <c r="AA36" i="2"/>
  <c r="AC35" i="2"/>
  <c r="AB35" i="2"/>
  <c r="AA35" i="2"/>
  <c r="AB34" i="2"/>
  <c r="AA34" i="2"/>
  <c r="AC34" i="2" s="1"/>
  <c r="AB33" i="2"/>
  <c r="AA33" i="2"/>
  <c r="AB32" i="2"/>
  <c r="AA32" i="2"/>
  <c r="AB31" i="2"/>
  <c r="AA31" i="2"/>
  <c r="AC31" i="2" s="1"/>
  <c r="AB30" i="2"/>
  <c r="AC30" i="2" s="1"/>
  <c r="AA30" i="2"/>
  <c r="AB29" i="2"/>
  <c r="AA29" i="2"/>
  <c r="AB28" i="2"/>
  <c r="AA28" i="2"/>
  <c r="AC27" i="2"/>
  <c r="AB27" i="2"/>
  <c r="AA27" i="2"/>
  <c r="AB26" i="2"/>
  <c r="AA26" i="2"/>
  <c r="AC26" i="2" s="1"/>
  <c r="AB25" i="2"/>
  <c r="AA25" i="2"/>
  <c r="AB24" i="2"/>
  <c r="AA24" i="2"/>
  <c r="AB23" i="2"/>
  <c r="AA23" i="2"/>
  <c r="AC23" i="2" s="1"/>
  <c r="AB22" i="2"/>
  <c r="AC22" i="2" s="1"/>
  <c r="AA22" i="2"/>
  <c r="AB21" i="2"/>
  <c r="AA21" i="2"/>
  <c r="AB20" i="2"/>
  <c r="AA20" i="2"/>
  <c r="AC19" i="2"/>
  <c r="AB19" i="2"/>
  <c r="AA19" i="2"/>
  <c r="AB18" i="2"/>
  <c r="AA18" i="2"/>
  <c r="AC18" i="2" s="1"/>
  <c r="AB17" i="2"/>
  <c r="AA17" i="2"/>
  <c r="AB16" i="2"/>
  <c r="AA16" i="2"/>
  <c r="AB15" i="2"/>
  <c r="AA15" i="2"/>
  <c r="AC15" i="2" s="1"/>
  <c r="AB14" i="2"/>
  <c r="AC14" i="2" s="1"/>
  <c r="AA14" i="2"/>
  <c r="AB13" i="2"/>
  <c r="AA13" i="2"/>
  <c r="AB12" i="2"/>
  <c r="AA12" i="2"/>
  <c r="AC11" i="2"/>
  <c r="AB11" i="2"/>
  <c r="AA11" i="2"/>
  <c r="AB10" i="2"/>
  <c r="AA10" i="2"/>
  <c r="AC10" i="2" s="1"/>
  <c r="AB9" i="2"/>
  <c r="AA9" i="2"/>
  <c r="AB8" i="2"/>
  <c r="AA8" i="2"/>
  <c r="AB7" i="2"/>
  <c r="AA7" i="2"/>
  <c r="AC7" i="2" s="1"/>
  <c r="AC6" i="2"/>
  <c r="AB6" i="2"/>
  <c r="AA6" i="2"/>
  <c r="AB5" i="2"/>
  <c r="AA5" i="2"/>
  <c r="AB4" i="2"/>
  <c r="AA4" i="2"/>
  <c r="AC3" i="2"/>
  <c r="AB3" i="2"/>
  <c r="AA3" i="2"/>
  <c r="AB2" i="2"/>
  <c r="AA2" i="2"/>
  <c r="AC4" i="2" l="1"/>
  <c r="AC9" i="2"/>
  <c r="AC12" i="2"/>
  <c r="AC17" i="2"/>
  <c r="AC20" i="2"/>
  <c r="AC25" i="2"/>
  <c r="AC28" i="2"/>
  <c r="AC33" i="2"/>
  <c r="AC36" i="2"/>
  <c r="AC41" i="2"/>
  <c r="AC44" i="2"/>
  <c r="AC49" i="2"/>
  <c r="AC56" i="2"/>
  <c r="AC58" i="2"/>
  <c r="AC65" i="2"/>
  <c r="AC356" i="2"/>
  <c r="AC388" i="2"/>
  <c r="AC468" i="2"/>
  <c r="AC5" i="2"/>
  <c r="AC8" i="2"/>
  <c r="AC13" i="2"/>
  <c r="AC16" i="2"/>
  <c r="AC21" i="2"/>
  <c r="AC24" i="2"/>
  <c r="AC29" i="2"/>
  <c r="AC32" i="2"/>
  <c r="AC37" i="2"/>
  <c r="AC40" i="2"/>
  <c r="AC45" i="2"/>
  <c r="AC59" i="2"/>
  <c r="AC68" i="2"/>
  <c r="AC340" i="2"/>
  <c r="AC372" i="2"/>
  <c r="AC404" i="2"/>
  <c r="AC436" i="2"/>
  <c r="AC484" i="2"/>
  <c r="AC81" i="2"/>
  <c r="AC97" i="2"/>
  <c r="AC113" i="2"/>
  <c r="AC129" i="2"/>
  <c r="AC145" i="2"/>
  <c r="AC161" i="2"/>
  <c r="AC216" i="2"/>
  <c r="AC335" i="2"/>
  <c r="AC351" i="2"/>
  <c r="AC367" i="2"/>
  <c r="AC383" i="2"/>
  <c r="AC399" i="2"/>
  <c r="AC415" i="2"/>
  <c r="AC447" i="2"/>
  <c r="AC451" i="2"/>
  <c r="AC458" i="2"/>
  <c r="AC465" i="2"/>
  <c r="AC467" i="2"/>
  <c r="AC474" i="2"/>
  <c r="AC481" i="2"/>
  <c r="AC483" i="2"/>
  <c r="AC490" i="2"/>
  <c r="AC495" i="2"/>
  <c r="AC497" i="2"/>
  <c r="AC499" i="2"/>
  <c r="AC48" i="2"/>
  <c r="AC55" i="2"/>
  <c r="AC64" i="2"/>
  <c r="AC69" i="2"/>
  <c r="AC71" i="2"/>
  <c r="AC80" i="2"/>
  <c r="AC85" i="2"/>
  <c r="AC87" i="2"/>
  <c r="AC96" i="2"/>
  <c r="AC101" i="2"/>
  <c r="AC103" i="2"/>
  <c r="AC112" i="2"/>
  <c r="AC117" i="2"/>
  <c r="AC119" i="2"/>
  <c r="AC128" i="2"/>
  <c r="AC133" i="2"/>
  <c r="AC135" i="2"/>
  <c r="AC144" i="2"/>
  <c r="AC149" i="2"/>
  <c r="AC151" i="2"/>
  <c r="AC160" i="2"/>
  <c r="AC167" i="2"/>
  <c r="AC169" i="2"/>
  <c r="AC198" i="2"/>
  <c r="AC208" i="2"/>
  <c r="AC210" i="2"/>
  <c r="AC215" i="2"/>
  <c r="AC334" i="2"/>
  <c r="AC339" i="2"/>
  <c r="AC341" i="2"/>
  <c r="AC350" i="2"/>
  <c r="AC355" i="2"/>
  <c r="AC357" i="2"/>
  <c r="AC366" i="2"/>
  <c r="AC371" i="2"/>
  <c r="AC373" i="2"/>
  <c r="AC382" i="2"/>
  <c r="AC387" i="2"/>
  <c r="AC389" i="2"/>
  <c r="AC398" i="2"/>
  <c r="AC403" i="2"/>
  <c r="AC405" i="2"/>
  <c r="AC414" i="2"/>
  <c r="AC419" i="2"/>
  <c r="AC421" i="2"/>
  <c r="AC430" i="2"/>
  <c r="AC437" i="2"/>
  <c r="AC446" i="2"/>
  <c r="AC453" i="2"/>
  <c r="AC75" i="2"/>
  <c r="AC84" i="2"/>
  <c r="AC91" i="2"/>
  <c r="AC100" i="2"/>
  <c r="AC107" i="2"/>
  <c r="AC116" i="2"/>
  <c r="AC123" i="2"/>
  <c r="AC132" i="2"/>
  <c r="AC139" i="2"/>
  <c r="AC148" i="2"/>
  <c r="AC155" i="2"/>
  <c r="AC166" i="2"/>
  <c r="AC185" i="2"/>
  <c r="AC190" i="2"/>
  <c r="AC202" i="2"/>
  <c r="AC207" i="2"/>
  <c r="AC222" i="2"/>
  <c r="AC230" i="2"/>
  <c r="AC238" i="2"/>
  <c r="AC246" i="2"/>
  <c r="AC254" i="2"/>
  <c r="AC262" i="2"/>
  <c r="AC270" i="2"/>
  <c r="AC278" i="2"/>
  <c r="AC286" i="2"/>
  <c r="AC294" i="2"/>
  <c r="AC302" i="2"/>
  <c r="AC310" i="2"/>
  <c r="AC318" i="2"/>
  <c r="AC326" i="2"/>
  <c r="AC338" i="2"/>
  <c r="AC345" i="2"/>
  <c r="AC354" i="2"/>
  <c r="AC361" i="2"/>
  <c r="AC370" i="2"/>
  <c r="AC377" i="2"/>
  <c r="AC386" i="2"/>
  <c r="AC393" i="2"/>
  <c r="AC402" i="2"/>
  <c r="AC409" i="2"/>
  <c r="AC418" i="2"/>
  <c r="AC425" i="2"/>
  <c r="AC434" i="2"/>
  <c r="AC441" i="2"/>
  <c r="AC450" i="2"/>
  <c r="AC457" i="2"/>
  <c r="AC466" i="2"/>
  <c r="AC473" i="2"/>
  <c r="AC482" i="2"/>
  <c r="AC489" i="2"/>
  <c r="AC498" i="2"/>
  <c r="AC162" i="2"/>
  <c r="AC178" i="2"/>
  <c r="AC439" i="2"/>
  <c r="AC471" i="2"/>
  <c r="AC487" i="2"/>
  <c r="AC2" i="2"/>
  <c r="AC174" i="2"/>
  <c r="AC195" i="2"/>
  <c r="AC203" i="2"/>
  <c r="AC211" i="2"/>
  <c r="AC219" i="2"/>
  <c r="AC227" i="2"/>
  <c r="AC235" i="2"/>
  <c r="AC243" i="2"/>
  <c r="AC251" i="2"/>
  <c r="AC259" i="2"/>
  <c r="AC267" i="2"/>
  <c r="AC275" i="2"/>
  <c r="AC283" i="2"/>
  <c r="AC291" i="2"/>
  <c r="AC299" i="2"/>
  <c r="AC307" i="2"/>
  <c r="AC315" i="2"/>
  <c r="AC323" i="2"/>
  <c r="AC331" i="2"/>
  <c r="AC443" i="2"/>
  <c r="AC475" i="2"/>
  <c r="Z501" i="2"/>
  <c r="Y501" i="2"/>
  <c r="Z500" i="2"/>
  <c r="Y500" i="2"/>
  <c r="Z499" i="2"/>
  <c r="Y499" i="2"/>
  <c r="Z498" i="2"/>
  <c r="Y498" i="2"/>
  <c r="Z497" i="2"/>
  <c r="Y497" i="2"/>
  <c r="Z496" i="2"/>
  <c r="Y496" i="2"/>
  <c r="Z495" i="2"/>
  <c r="Y495" i="2"/>
  <c r="Z494" i="2"/>
  <c r="Y494" i="2"/>
  <c r="Z493" i="2"/>
  <c r="Y493" i="2"/>
  <c r="Z492" i="2"/>
  <c r="Y492" i="2"/>
  <c r="Z491" i="2"/>
  <c r="Y491" i="2"/>
  <c r="Z490" i="2"/>
  <c r="Y490" i="2"/>
  <c r="Z489" i="2"/>
  <c r="Y489" i="2"/>
  <c r="Z488" i="2"/>
  <c r="Y488" i="2"/>
  <c r="Z487" i="2"/>
  <c r="Y487" i="2"/>
  <c r="Z486" i="2"/>
  <c r="Y486" i="2"/>
  <c r="Z485" i="2"/>
  <c r="Y485" i="2"/>
  <c r="Z484" i="2"/>
  <c r="Y484" i="2"/>
  <c r="Z483" i="2"/>
  <c r="Y483" i="2"/>
  <c r="Z482" i="2"/>
  <c r="Y482" i="2"/>
  <c r="Z481" i="2"/>
  <c r="Y481" i="2"/>
  <c r="Z480" i="2"/>
  <c r="Y480" i="2"/>
  <c r="Z479" i="2"/>
  <c r="Y479" i="2"/>
  <c r="Z478" i="2"/>
  <c r="Y478" i="2"/>
  <c r="Z477" i="2"/>
  <c r="Y477" i="2"/>
  <c r="Z476" i="2"/>
  <c r="Y476" i="2"/>
  <c r="Z475" i="2"/>
  <c r="Y475" i="2"/>
  <c r="Z474" i="2"/>
  <c r="Y474" i="2"/>
  <c r="Z473" i="2"/>
  <c r="Y473" i="2"/>
  <c r="Z472" i="2"/>
  <c r="Y472" i="2"/>
  <c r="Z471" i="2"/>
  <c r="Y471" i="2"/>
  <c r="Z470" i="2"/>
  <c r="Y470" i="2"/>
  <c r="Z469" i="2"/>
  <c r="Y469" i="2"/>
  <c r="Z468" i="2"/>
  <c r="Y468" i="2"/>
  <c r="Z467" i="2"/>
  <c r="Y467" i="2"/>
  <c r="Z466" i="2"/>
  <c r="Y466" i="2"/>
  <c r="Z465" i="2"/>
  <c r="Y465" i="2"/>
  <c r="Z464" i="2"/>
  <c r="Y464" i="2"/>
  <c r="Z463" i="2"/>
  <c r="Y463" i="2"/>
  <c r="Z462" i="2"/>
  <c r="Y462" i="2"/>
  <c r="Z461" i="2"/>
  <c r="Y461" i="2"/>
  <c r="Z460" i="2"/>
  <c r="Y460" i="2"/>
  <c r="Z459" i="2"/>
  <c r="Y459" i="2"/>
  <c r="Z458" i="2"/>
  <c r="Y458" i="2"/>
  <c r="Z457" i="2"/>
  <c r="Y457" i="2"/>
  <c r="Z456" i="2"/>
  <c r="Y456" i="2"/>
  <c r="Z455" i="2"/>
  <c r="Y455" i="2"/>
  <c r="Z454" i="2"/>
  <c r="Y454" i="2"/>
  <c r="Z453" i="2"/>
  <c r="Y453" i="2"/>
  <c r="Z452" i="2"/>
  <c r="Y452" i="2"/>
  <c r="Z451" i="2"/>
  <c r="Y451" i="2"/>
  <c r="Z450" i="2"/>
  <c r="Y450" i="2"/>
  <c r="Z449" i="2"/>
  <c r="Y449" i="2"/>
  <c r="Z448" i="2"/>
  <c r="Y448" i="2"/>
  <c r="Z447" i="2"/>
  <c r="Y447" i="2"/>
  <c r="Z446" i="2"/>
  <c r="Y446" i="2"/>
  <c r="Z445" i="2"/>
  <c r="Y445" i="2"/>
  <c r="Z444" i="2"/>
  <c r="Y444" i="2"/>
  <c r="Z443" i="2"/>
  <c r="Y443" i="2"/>
  <c r="Z442" i="2"/>
  <c r="Y442" i="2"/>
  <c r="Z441" i="2"/>
  <c r="Y441" i="2"/>
  <c r="Z440" i="2"/>
  <c r="Y440" i="2"/>
  <c r="Z439" i="2"/>
  <c r="Y439" i="2"/>
  <c r="Z438" i="2"/>
  <c r="Y438" i="2"/>
  <c r="Z437" i="2"/>
  <c r="Y437" i="2"/>
  <c r="Z436" i="2"/>
  <c r="Y436" i="2"/>
  <c r="Z435" i="2"/>
  <c r="Y435" i="2"/>
  <c r="Z434" i="2"/>
  <c r="Y434" i="2"/>
  <c r="Z433" i="2"/>
  <c r="Y433" i="2"/>
  <c r="Z432" i="2"/>
  <c r="Y432" i="2"/>
  <c r="Z431" i="2"/>
  <c r="Y431" i="2"/>
  <c r="Z430" i="2"/>
  <c r="Y430" i="2"/>
  <c r="Z429" i="2"/>
  <c r="Y429" i="2"/>
  <c r="Z428" i="2"/>
  <c r="Y428" i="2"/>
  <c r="Z427" i="2"/>
  <c r="Y427" i="2"/>
  <c r="Z426" i="2"/>
  <c r="Y426" i="2"/>
  <c r="Z425" i="2"/>
  <c r="Y425" i="2"/>
  <c r="Z424" i="2"/>
  <c r="Y424" i="2"/>
  <c r="Z423" i="2"/>
  <c r="Y423" i="2"/>
  <c r="Z422" i="2"/>
  <c r="Y422" i="2"/>
  <c r="Z421" i="2"/>
  <c r="Y421" i="2"/>
  <c r="Z420" i="2"/>
  <c r="Y420" i="2"/>
  <c r="Z419" i="2"/>
  <c r="Y419" i="2"/>
  <c r="Z418" i="2"/>
  <c r="Y418" i="2"/>
  <c r="Z417" i="2"/>
  <c r="Y417" i="2"/>
  <c r="Z416" i="2"/>
  <c r="Y416" i="2"/>
  <c r="Z415" i="2"/>
  <c r="Y415" i="2"/>
  <c r="Z414" i="2"/>
  <c r="Y414" i="2"/>
  <c r="Z413" i="2"/>
  <c r="Y413" i="2"/>
  <c r="Z412" i="2"/>
  <c r="Y412" i="2"/>
  <c r="Z411" i="2"/>
  <c r="Y411" i="2"/>
  <c r="Z410" i="2"/>
  <c r="Y410" i="2"/>
  <c r="Z409" i="2"/>
  <c r="Y409" i="2"/>
  <c r="Z408" i="2"/>
  <c r="Y408" i="2"/>
  <c r="Z407" i="2"/>
  <c r="Y407" i="2"/>
  <c r="Z406" i="2"/>
  <c r="Y406" i="2"/>
  <c r="Z405" i="2"/>
  <c r="Y405" i="2"/>
  <c r="Z404" i="2"/>
  <c r="Y404" i="2"/>
  <c r="Z403" i="2"/>
  <c r="Y403" i="2"/>
  <c r="Z402" i="2"/>
  <c r="Y402" i="2"/>
  <c r="Z401" i="2"/>
  <c r="Y401" i="2"/>
  <c r="Z400" i="2"/>
  <c r="Y400" i="2"/>
  <c r="Z399" i="2"/>
  <c r="Y399" i="2"/>
  <c r="Z398" i="2"/>
  <c r="Y398" i="2"/>
  <c r="Z397" i="2"/>
  <c r="Y397" i="2"/>
  <c r="Z396" i="2"/>
  <c r="Y396" i="2"/>
  <c r="Z395" i="2"/>
  <c r="Y395" i="2"/>
  <c r="Z394" i="2"/>
  <c r="Y394" i="2"/>
  <c r="Z393" i="2"/>
  <c r="Y393" i="2"/>
  <c r="Z392" i="2"/>
  <c r="Y392" i="2"/>
  <c r="Z391" i="2"/>
  <c r="Y391" i="2"/>
  <c r="Z390" i="2"/>
  <c r="Y390" i="2"/>
  <c r="Z389" i="2"/>
  <c r="Y389" i="2"/>
  <c r="Z388" i="2"/>
  <c r="Y388" i="2"/>
  <c r="Z387" i="2"/>
  <c r="Y387" i="2"/>
  <c r="Z386" i="2"/>
  <c r="Y386" i="2"/>
  <c r="Z385" i="2"/>
  <c r="Y385" i="2"/>
  <c r="Z384" i="2"/>
  <c r="Y384" i="2"/>
  <c r="Z383" i="2"/>
  <c r="Y383" i="2"/>
  <c r="Z382" i="2"/>
  <c r="Y382" i="2"/>
  <c r="Z381" i="2"/>
  <c r="Y381" i="2"/>
  <c r="Z380" i="2"/>
  <c r="Y380" i="2"/>
  <c r="Z379" i="2"/>
  <c r="Y379" i="2"/>
  <c r="Z378" i="2"/>
  <c r="Y378" i="2"/>
  <c r="Z377" i="2"/>
  <c r="Y377" i="2"/>
  <c r="Z376" i="2"/>
  <c r="Y376" i="2"/>
  <c r="Z375" i="2"/>
  <c r="Y375" i="2"/>
  <c r="Z374" i="2"/>
  <c r="Y374" i="2"/>
  <c r="Z373" i="2"/>
  <c r="Y373" i="2"/>
  <c r="Z372" i="2"/>
  <c r="Y372" i="2"/>
  <c r="Z371" i="2"/>
  <c r="Y371" i="2"/>
  <c r="Z370" i="2"/>
  <c r="Y370" i="2"/>
  <c r="Z369" i="2"/>
  <c r="Y369" i="2"/>
  <c r="Z368" i="2"/>
  <c r="Y368" i="2"/>
  <c r="Z367" i="2"/>
  <c r="Y367" i="2"/>
  <c r="Z366" i="2"/>
  <c r="Y366" i="2"/>
  <c r="Z365" i="2"/>
  <c r="Y365" i="2"/>
  <c r="Z364" i="2"/>
  <c r="Y364" i="2"/>
  <c r="Z363" i="2"/>
  <c r="Y363" i="2"/>
  <c r="Z362" i="2"/>
  <c r="Y362" i="2"/>
  <c r="Z361" i="2"/>
  <c r="Y361" i="2"/>
  <c r="Z360" i="2"/>
  <c r="Y360" i="2"/>
  <c r="Z359" i="2"/>
  <c r="Y359" i="2"/>
  <c r="Z358" i="2"/>
  <c r="Y358" i="2"/>
  <c r="Z357" i="2"/>
  <c r="Y357" i="2"/>
  <c r="Z356" i="2"/>
  <c r="Y356" i="2"/>
  <c r="Z355" i="2"/>
  <c r="Y355" i="2"/>
  <c r="Z354" i="2"/>
  <c r="Y354" i="2"/>
  <c r="Z353" i="2"/>
  <c r="Y353" i="2"/>
  <c r="Z352" i="2"/>
  <c r="Y352" i="2"/>
  <c r="Z351" i="2"/>
  <c r="Y351" i="2"/>
  <c r="Z350" i="2"/>
  <c r="Y350" i="2"/>
  <c r="Z349" i="2"/>
  <c r="Y349" i="2"/>
  <c r="Z348" i="2"/>
  <c r="Y348" i="2"/>
  <c r="Z347" i="2"/>
  <c r="Y347" i="2"/>
  <c r="Z346" i="2"/>
  <c r="Y346" i="2"/>
  <c r="Z345" i="2"/>
  <c r="Y345" i="2"/>
  <c r="Z344" i="2"/>
  <c r="Y344" i="2"/>
  <c r="Z343" i="2"/>
  <c r="Y343" i="2"/>
  <c r="Z342" i="2"/>
  <c r="Y342" i="2"/>
  <c r="Z341" i="2"/>
  <c r="Y341" i="2"/>
  <c r="Z340" i="2"/>
  <c r="Y340" i="2"/>
  <c r="Z339" i="2"/>
  <c r="Y339" i="2"/>
  <c r="Z338" i="2"/>
  <c r="Y338" i="2"/>
  <c r="Z337" i="2"/>
  <c r="Y337" i="2"/>
  <c r="Z336" i="2"/>
  <c r="Y336" i="2"/>
  <c r="Z335" i="2"/>
  <c r="Y335" i="2"/>
  <c r="Z334" i="2"/>
  <c r="Y334" i="2"/>
  <c r="Z333" i="2"/>
  <c r="Y333" i="2"/>
  <c r="Z332" i="2"/>
  <c r="Y332" i="2"/>
  <c r="Z331" i="2"/>
  <c r="Y331" i="2"/>
  <c r="Z330" i="2"/>
  <c r="Y330" i="2"/>
  <c r="Z329" i="2"/>
  <c r="Y329" i="2"/>
  <c r="Z328" i="2"/>
  <c r="Y328" i="2"/>
  <c r="Z327" i="2"/>
  <c r="Y327" i="2"/>
  <c r="Z326" i="2"/>
  <c r="Y326" i="2"/>
  <c r="Z325" i="2"/>
  <c r="Y325" i="2"/>
  <c r="Z324" i="2"/>
  <c r="Y324" i="2"/>
  <c r="Z323" i="2"/>
  <c r="Y323" i="2"/>
  <c r="Z322" i="2"/>
  <c r="Y322" i="2"/>
  <c r="Z321" i="2"/>
  <c r="Y321" i="2"/>
  <c r="Z320" i="2"/>
  <c r="Y320" i="2"/>
  <c r="Z319" i="2"/>
  <c r="Y319" i="2"/>
  <c r="Z318" i="2"/>
  <c r="Y318" i="2"/>
  <c r="Z317" i="2"/>
  <c r="Y317" i="2"/>
  <c r="Z316" i="2"/>
  <c r="Y316" i="2"/>
  <c r="Z315" i="2"/>
  <c r="Y315" i="2"/>
  <c r="Z314" i="2"/>
  <c r="Y314" i="2"/>
  <c r="Z313" i="2"/>
  <c r="Y313" i="2"/>
  <c r="Z312" i="2"/>
  <c r="Y312" i="2"/>
  <c r="Z311" i="2"/>
  <c r="Y311" i="2"/>
  <c r="Z310" i="2"/>
  <c r="Y310" i="2"/>
  <c r="Z309" i="2"/>
  <c r="Y309" i="2"/>
  <c r="Z308" i="2"/>
  <c r="Y308" i="2"/>
  <c r="Z307" i="2"/>
  <c r="Y307" i="2"/>
  <c r="Z306" i="2"/>
  <c r="Y306" i="2"/>
  <c r="Z305" i="2"/>
  <c r="Y305" i="2"/>
  <c r="Z304" i="2"/>
  <c r="Y304" i="2"/>
  <c r="Z303" i="2"/>
  <c r="Y303" i="2"/>
  <c r="Z302" i="2"/>
  <c r="Y302" i="2"/>
  <c r="Z301" i="2"/>
  <c r="Y301" i="2"/>
  <c r="Z300" i="2"/>
  <c r="Y300" i="2"/>
  <c r="Z299" i="2"/>
  <c r="Y299" i="2"/>
  <c r="Z298" i="2"/>
  <c r="Y298" i="2"/>
  <c r="Z297" i="2"/>
  <c r="Y297" i="2"/>
  <c r="Z296" i="2"/>
  <c r="Y296" i="2"/>
  <c r="Z295" i="2"/>
  <c r="Y295" i="2"/>
  <c r="Z294" i="2"/>
  <c r="Y294" i="2"/>
  <c r="Z293" i="2"/>
  <c r="Y293" i="2"/>
  <c r="Z292" i="2"/>
  <c r="Y292" i="2"/>
  <c r="Z291" i="2"/>
  <c r="Y291" i="2"/>
  <c r="Z290" i="2"/>
  <c r="Y290" i="2"/>
  <c r="Z289" i="2"/>
  <c r="Y289" i="2"/>
  <c r="Z288" i="2"/>
  <c r="Y288" i="2"/>
  <c r="Z287" i="2"/>
  <c r="Y287" i="2"/>
  <c r="Z286" i="2"/>
  <c r="Y286" i="2"/>
  <c r="Z285" i="2"/>
  <c r="Y285" i="2"/>
  <c r="Z284" i="2"/>
  <c r="Y284" i="2"/>
  <c r="Z283" i="2"/>
  <c r="Y283" i="2"/>
  <c r="Z282" i="2"/>
  <c r="Y282" i="2"/>
  <c r="Z281" i="2"/>
  <c r="Y281" i="2"/>
  <c r="Z280" i="2"/>
  <c r="Y280" i="2"/>
  <c r="Z279" i="2"/>
  <c r="Y279" i="2"/>
  <c r="Z278" i="2"/>
  <c r="Y278" i="2"/>
  <c r="Z277" i="2"/>
  <c r="Y277" i="2"/>
  <c r="Z276" i="2"/>
  <c r="Y276" i="2"/>
  <c r="Z275" i="2"/>
  <c r="Y275" i="2"/>
  <c r="Z274" i="2"/>
  <c r="Y274" i="2"/>
  <c r="Z273" i="2"/>
  <c r="Y273" i="2"/>
  <c r="Z272" i="2"/>
  <c r="Y272" i="2"/>
  <c r="Z271" i="2"/>
  <c r="Y271" i="2"/>
  <c r="Z270" i="2"/>
  <c r="Y270" i="2"/>
  <c r="Z269" i="2"/>
  <c r="Y269" i="2"/>
  <c r="Z268" i="2"/>
  <c r="Y268" i="2"/>
  <c r="Z267" i="2"/>
  <c r="Y267" i="2"/>
  <c r="Z266" i="2"/>
  <c r="Y266" i="2"/>
  <c r="Z265" i="2"/>
  <c r="Y265" i="2"/>
  <c r="Z264" i="2"/>
  <c r="Y264" i="2"/>
  <c r="Z263" i="2"/>
  <c r="Y263" i="2"/>
  <c r="Z262" i="2"/>
  <c r="Y262" i="2"/>
  <c r="Z261" i="2"/>
  <c r="Y261" i="2"/>
  <c r="Z260" i="2"/>
  <c r="Y260" i="2"/>
  <c r="Z259" i="2"/>
  <c r="Y259" i="2"/>
  <c r="Z258" i="2"/>
  <c r="Y258" i="2"/>
  <c r="Z257" i="2"/>
  <c r="Y257" i="2"/>
  <c r="Z256" i="2"/>
  <c r="Y256" i="2"/>
  <c r="Z255" i="2"/>
  <c r="Y255" i="2"/>
  <c r="Z254" i="2"/>
  <c r="Y254" i="2"/>
  <c r="Z253" i="2"/>
  <c r="Y253" i="2"/>
  <c r="Z252" i="2"/>
  <c r="Y252" i="2"/>
  <c r="Z251" i="2"/>
  <c r="Y251" i="2"/>
  <c r="Z250" i="2"/>
  <c r="Y250" i="2"/>
  <c r="Z249" i="2"/>
  <c r="Y249" i="2"/>
  <c r="Z248" i="2"/>
  <c r="Y248" i="2"/>
  <c r="Z247" i="2"/>
  <c r="Y247" i="2"/>
  <c r="Z246" i="2"/>
  <c r="Y246" i="2"/>
  <c r="Z245" i="2"/>
  <c r="Y245" i="2"/>
  <c r="Z244" i="2"/>
  <c r="Y244" i="2"/>
  <c r="Z243" i="2"/>
  <c r="Y243" i="2"/>
  <c r="Z242" i="2"/>
  <c r="Y242" i="2"/>
  <c r="Z241" i="2"/>
  <c r="Y241" i="2"/>
  <c r="Z240" i="2"/>
  <c r="Y240" i="2"/>
  <c r="Z239" i="2"/>
  <c r="Y239" i="2"/>
  <c r="Z238" i="2"/>
  <c r="Y238" i="2"/>
  <c r="Z237" i="2"/>
  <c r="Y237" i="2"/>
  <c r="Z236" i="2"/>
  <c r="Y236" i="2"/>
  <c r="Z235" i="2"/>
  <c r="Y235" i="2"/>
  <c r="Z234" i="2"/>
  <c r="Y234" i="2"/>
  <c r="Z233" i="2"/>
  <c r="Y233" i="2"/>
  <c r="Z232" i="2"/>
  <c r="Y232" i="2"/>
  <c r="Z231" i="2"/>
  <c r="Y231" i="2"/>
  <c r="Z230" i="2"/>
  <c r="Y230" i="2"/>
  <c r="Z229" i="2"/>
  <c r="Y229" i="2"/>
  <c r="Z228" i="2"/>
  <c r="Y228" i="2"/>
  <c r="Z227" i="2"/>
  <c r="Y227" i="2"/>
  <c r="Z226" i="2"/>
  <c r="Y226" i="2"/>
  <c r="Z225" i="2"/>
  <c r="Y225" i="2"/>
  <c r="Z224" i="2"/>
  <c r="Y224" i="2"/>
  <c r="Z223" i="2"/>
  <c r="Y223" i="2"/>
  <c r="Z222" i="2"/>
  <c r="Y222" i="2"/>
  <c r="Z221" i="2"/>
  <c r="Y221" i="2"/>
  <c r="Z220" i="2"/>
  <c r="Y220" i="2"/>
  <c r="Z219" i="2"/>
  <c r="Y219" i="2"/>
  <c r="Z218" i="2"/>
  <c r="Y218" i="2"/>
  <c r="Z217" i="2"/>
  <c r="Y217" i="2"/>
  <c r="Z216" i="2"/>
  <c r="Y216" i="2"/>
  <c r="Z215" i="2"/>
  <c r="Y215" i="2"/>
  <c r="Z214" i="2"/>
  <c r="Y214" i="2"/>
  <c r="Z213" i="2"/>
  <c r="Y213" i="2"/>
  <c r="Z212" i="2"/>
  <c r="Y212" i="2"/>
  <c r="Z211" i="2"/>
  <c r="Y211" i="2"/>
  <c r="Z210" i="2"/>
  <c r="Y210" i="2"/>
  <c r="Z209" i="2"/>
  <c r="Y209" i="2"/>
  <c r="Z208" i="2"/>
  <c r="Y208" i="2"/>
  <c r="Z207" i="2"/>
  <c r="Y207" i="2"/>
  <c r="Z206" i="2"/>
  <c r="Y206" i="2"/>
  <c r="Z205" i="2"/>
  <c r="Y205" i="2"/>
  <c r="Z204" i="2"/>
  <c r="Y204" i="2"/>
  <c r="Z203" i="2"/>
  <c r="Y203" i="2"/>
  <c r="Z202" i="2"/>
  <c r="Y202" i="2"/>
  <c r="Z201" i="2"/>
  <c r="Y201" i="2"/>
  <c r="Z200" i="2"/>
  <c r="Y200" i="2"/>
  <c r="Z199" i="2"/>
  <c r="Y199" i="2"/>
  <c r="Z198" i="2"/>
  <c r="Y198" i="2"/>
  <c r="Z197" i="2"/>
  <c r="Y197" i="2"/>
  <c r="Z196" i="2"/>
  <c r="Y196" i="2"/>
  <c r="Z195" i="2"/>
  <c r="Y195" i="2"/>
  <c r="Z194" i="2"/>
  <c r="Y194" i="2"/>
  <c r="Z193" i="2"/>
  <c r="Y193" i="2"/>
  <c r="Z192" i="2"/>
  <c r="Y192" i="2"/>
  <c r="Z191" i="2"/>
  <c r="Y191" i="2"/>
  <c r="Z190" i="2"/>
  <c r="Y190" i="2"/>
  <c r="Z189" i="2"/>
  <c r="Y189" i="2"/>
  <c r="Z188" i="2"/>
  <c r="Y188" i="2"/>
  <c r="Z187" i="2"/>
  <c r="Y187" i="2"/>
  <c r="Z186" i="2"/>
  <c r="Y186" i="2"/>
  <c r="Z185" i="2"/>
  <c r="Y185" i="2"/>
  <c r="Z184" i="2"/>
  <c r="Y184" i="2"/>
  <c r="Z183" i="2"/>
  <c r="Y183" i="2"/>
  <c r="Z182" i="2"/>
  <c r="Y182" i="2"/>
  <c r="Z181" i="2"/>
  <c r="Y181" i="2"/>
  <c r="Z180" i="2"/>
  <c r="Y180" i="2"/>
  <c r="Z179" i="2"/>
  <c r="Y179" i="2"/>
  <c r="Z178" i="2"/>
  <c r="Y178" i="2"/>
  <c r="Z177" i="2"/>
  <c r="Y177" i="2"/>
  <c r="Z176" i="2"/>
  <c r="Y176" i="2"/>
  <c r="Z175" i="2"/>
  <c r="Y175" i="2"/>
  <c r="Z174" i="2"/>
  <c r="Y174" i="2"/>
  <c r="Z173" i="2"/>
  <c r="Y173" i="2"/>
  <c r="Z172" i="2"/>
  <c r="Y172" i="2"/>
  <c r="Z171" i="2"/>
  <c r="Y171" i="2"/>
  <c r="Z170" i="2"/>
  <c r="Y170" i="2"/>
  <c r="Z169" i="2"/>
  <c r="Y169" i="2"/>
  <c r="Z168" i="2"/>
  <c r="Y168" i="2"/>
  <c r="Z167" i="2"/>
  <c r="Y167" i="2"/>
  <c r="Z166" i="2"/>
  <c r="Y166" i="2"/>
  <c r="Z165" i="2"/>
  <c r="Y165" i="2"/>
  <c r="Z164" i="2"/>
  <c r="Y164" i="2"/>
  <c r="Z163" i="2"/>
  <c r="Y163" i="2"/>
  <c r="Z162" i="2"/>
  <c r="Y162" i="2"/>
  <c r="Z161" i="2"/>
  <c r="Y161" i="2"/>
  <c r="Z160" i="2"/>
  <c r="Y160" i="2"/>
  <c r="Z159" i="2"/>
  <c r="Y159" i="2"/>
  <c r="Z158" i="2"/>
  <c r="Y158" i="2"/>
  <c r="Z157" i="2"/>
  <c r="Y157" i="2"/>
  <c r="Z156" i="2"/>
  <c r="Y156" i="2"/>
  <c r="Z155" i="2"/>
  <c r="Y155" i="2"/>
  <c r="Z154" i="2"/>
  <c r="Y154" i="2"/>
  <c r="Z153" i="2"/>
  <c r="Y153" i="2"/>
  <c r="Z152" i="2"/>
  <c r="Y152" i="2"/>
  <c r="Z151" i="2"/>
  <c r="Y151" i="2"/>
  <c r="Z150" i="2"/>
  <c r="Y150" i="2"/>
  <c r="Z149" i="2"/>
  <c r="Y149" i="2"/>
  <c r="Z148" i="2"/>
  <c r="Y148" i="2"/>
  <c r="Z147" i="2"/>
  <c r="Y147" i="2"/>
  <c r="Z146" i="2"/>
  <c r="Y146" i="2"/>
  <c r="Z145" i="2"/>
  <c r="Y145" i="2"/>
  <c r="Z144" i="2"/>
  <c r="Y144" i="2"/>
  <c r="Z143" i="2"/>
  <c r="Y143" i="2"/>
  <c r="Z142" i="2"/>
  <c r="Y142" i="2"/>
  <c r="Z141" i="2"/>
  <c r="Y141" i="2"/>
  <c r="Z140" i="2"/>
  <c r="Y140" i="2"/>
  <c r="Z139" i="2"/>
  <c r="Y139" i="2"/>
  <c r="Z138" i="2"/>
  <c r="Y138" i="2"/>
  <c r="Z137" i="2"/>
  <c r="Y137" i="2"/>
  <c r="Z136" i="2"/>
  <c r="Y136" i="2"/>
  <c r="Z135" i="2"/>
  <c r="Y135" i="2"/>
  <c r="Z134" i="2"/>
  <c r="Y134" i="2"/>
  <c r="Z133" i="2"/>
  <c r="Y133" i="2"/>
  <c r="Z132" i="2"/>
  <c r="Y132" i="2"/>
  <c r="Z131" i="2"/>
  <c r="Y131" i="2"/>
  <c r="Z130" i="2"/>
  <c r="Y130" i="2"/>
  <c r="Z129" i="2"/>
  <c r="Y129" i="2"/>
  <c r="Z128" i="2"/>
  <c r="Y128" i="2"/>
  <c r="Z127" i="2"/>
  <c r="Y127" i="2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5" i="2"/>
  <c r="Y65" i="2"/>
  <c r="Z64" i="2"/>
  <c r="Y64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Z48" i="2"/>
  <c r="Y48" i="2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Z27" i="2"/>
  <c r="Y27" i="2"/>
  <c r="Z26" i="2"/>
  <c r="Y26" i="2"/>
  <c r="Z25" i="2"/>
  <c r="Y25" i="2"/>
  <c r="Z24" i="2"/>
  <c r="Y24" i="2"/>
  <c r="Z23" i="2"/>
  <c r="Y23" i="2"/>
  <c r="Z22" i="2"/>
  <c r="Y22" i="2"/>
  <c r="Z21" i="2"/>
  <c r="Y21" i="2"/>
  <c r="Z20" i="2"/>
  <c r="Y20" i="2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X501" i="2"/>
  <c r="W501" i="2"/>
  <c r="X500" i="2"/>
  <c r="W500" i="2"/>
  <c r="X499" i="2"/>
  <c r="W499" i="2"/>
  <c r="X498" i="2"/>
  <c r="W498" i="2"/>
  <c r="X497" i="2"/>
  <c r="W497" i="2"/>
  <c r="X496" i="2"/>
  <c r="W496" i="2"/>
  <c r="X495" i="2"/>
  <c r="W495" i="2"/>
  <c r="X494" i="2"/>
  <c r="W494" i="2"/>
  <c r="X493" i="2"/>
  <c r="W493" i="2"/>
  <c r="X492" i="2"/>
  <c r="W492" i="2"/>
  <c r="X491" i="2"/>
  <c r="W491" i="2"/>
  <c r="X490" i="2"/>
  <c r="W490" i="2"/>
  <c r="X489" i="2"/>
  <c r="W489" i="2"/>
  <c r="X488" i="2"/>
  <c r="W488" i="2"/>
  <c r="X487" i="2"/>
  <c r="W487" i="2"/>
  <c r="X486" i="2"/>
  <c r="W486" i="2"/>
  <c r="X485" i="2"/>
  <c r="W485" i="2"/>
  <c r="X484" i="2"/>
  <c r="W484" i="2"/>
  <c r="X483" i="2"/>
  <c r="W483" i="2"/>
  <c r="X482" i="2"/>
  <c r="W482" i="2"/>
  <c r="X481" i="2"/>
  <c r="W481" i="2"/>
  <c r="X480" i="2"/>
  <c r="W480" i="2"/>
  <c r="X479" i="2"/>
  <c r="W479" i="2"/>
  <c r="X478" i="2"/>
  <c r="W478" i="2"/>
  <c r="X477" i="2"/>
  <c r="W477" i="2"/>
  <c r="X476" i="2"/>
  <c r="W476" i="2"/>
  <c r="X475" i="2"/>
  <c r="W475" i="2"/>
  <c r="X474" i="2"/>
  <c r="W474" i="2"/>
  <c r="X473" i="2"/>
  <c r="W473" i="2"/>
  <c r="X472" i="2"/>
  <c r="W472" i="2"/>
  <c r="X471" i="2"/>
  <c r="W471" i="2"/>
  <c r="X470" i="2"/>
  <c r="W470" i="2"/>
  <c r="X469" i="2"/>
  <c r="W469" i="2"/>
  <c r="X468" i="2"/>
  <c r="W468" i="2"/>
  <c r="X467" i="2"/>
  <c r="W467" i="2"/>
  <c r="X466" i="2"/>
  <c r="W466" i="2"/>
  <c r="X465" i="2"/>
  <c r="W465" i="2"/>
  <c r="X464" i="2"/>
  <c r="W464" i="2"/>
  <c r="X463" i="2"/>
  <c r="W463" i="2"/>
  <c r="X462" i="2"/>
  <c r="W462" i="2"/>
  <c r="X461" i="2"/>
  <c r="W461" i="2"/>
  <c r="X460" i="2"/>
  <c r="W460" i="2"/>
  <c r="X459" i="2"/>
  <c r="W459" i="2"/>
  <c r="X458" i="2"/>
  <c r="W458" i="2"/>
  <c r="X457" i="2"/>
  <c r="W457" i="2"/>
  <c r="X456" i="2"/>
  <c r="W456" i="2"/>
  <c r="X455" i="2"/>
  <c r="W455" i="2"/>
  <c r="X454" i="2"/>
  <c r="W454" i="2"/>
  <c r="X453" i="2"/>
  <c r="W453" i="2"/>
  <c r="X452" i="2"/>
  <c r="W452" i="2"/>
  <c r="X451" i="2"/>
  <c r="W451" i="2"/>
  <c r="X450" i="2"/>
  <c r="W450" i="2"/>
  <c r="X449" i="2"/>
  <c r="W449" i="2"/>
  <c r="X448" i="2"/>
  <c r="W448" i="2"/>
  <c r="X447" i="2"/>
  <c r="W447" i="2"/>
  <c r="X446" i="2"/>
  <c r="W446" i="2"/>
  <c r="X445" i="2"/>
  <c r="W445" i="2"/>
  <c r="X444" i="2"/>
  <c r="W444" i="2"/>
  <c r="X443" i="2"/>
  <c r="W443" i="2"/>
  <c r="X442" i="2"/>
  <c r="W442" i="2"/>
  <c r="X441" i="2"/>
  <c r="W441" i="2"/>
  <c r="X440" i="2"/>
  <c r="W440" i="2"/>
  <c r="X439" i="2"/>
  <c r="W439" i="2"/>
  <c r="X438" i="2"/>
  <c r="W438" i="2"/>
  <c r="X437" i="2"/>
  <c r="W437" i="2"/>
  <c r="X436" i="2"/>
  <c r="W436" i="2"/>
  <c r="X435" i="2"/>
  <c r="W435" i="2"/>
  <c r="X434" i="2"/>
  <c r="W434" i="2"/>
  <c r="X433" i="2"/>
  <c r="W433" i="2"/>
  <c r="X432" i="2"/>
  <c r="W432" i="2"/>
  <c r="X431" i="2"/>
  <c r="W431" i="2"/>
  <c r="X430" i="2"/>
  <c r="W430" i="2"/>
  <c r="X429" i="2"/>
  <c r="W429" i="2"/>
  <c r="X428" i="2"/>
  <c r="W428" i="2"/>
  <c r="X427" i="2"/>
  <c r="W427" i="2"/>
  <c r="X426" i="2"/>
  <c r="W426" i="2"/>
  <c r="X425" i="2"/>
  <c r="W425" i="2"/>
  <c r="X424" i="2"/>
  <c r="W424" i="2"/>
  <c r="X423" i="2"/>
  <c r="W423" i="2"/>
  <c r="X422" i="2"/>
  <c r="W422" i="2"/>
  <c r="X421" i="2"/>
  <c r="W421" i="2"/>
  <c r="X420" i="2"/>
  <c r="W420" i="2"/>
  <c r="X419" i="2"/>
  <c r="W419" i="2"/>
  <c r="X418" i="2"/>
  <c r="W418" i="2"/>
  <c r="X417" i="2"/>
  <c r="W417" i="2"/>
  <c r="X416" i="2"/>
  <c r="W416" i="2"/>
  <c r="X415" i="2"/>
  <c r="W415" i="2"/>
  <c r="X414" i="2"/>
  <c r="W414" i="2"/>
  <c r="X413" i="2"/>
  <c r="W413" i="2"/>
  <c r="X412" i="2"/>
  <c r="W412" i="2"/>
  <c r="X411" i="2"/>
  <c r="W411" i="2"/>
  <c r="X410" i="2"/>
  <c r="W410" i="2"/>
  <c r="X409" i="2"/>
  <c r="W409" i="2"/>
  <c r="X408" i="2"/>
  <c r="W408" i="2"/>
  <c r="X407" i="2"/>
  <c r="W407" i="2"/>
  <c r="X406" i="2"/>
  <c r="W406" i="2"/>
  <c r="X405" i="2"/>
  <c r="W405" i="2"/>
  <c r="X404" i="2"/>
  <c r="W404" i="2"/>
  <c r="X403" i="2"/>
  <c r="W403" i="2"/>
  <c r="X402" i="2"/>
  <c r="W402" i="2"/>
  <c r="X401" i="2"/>
  <c r="W401" i="2"/>
  <c r="X400" i="2"/>
  <c r="W400" i="2"/>
  <c r="X399" i="2"/>
  <c r="W399" i="2"/>
  <c r="X398" i="2"/>
  <c r="W398" i="2"/>
  <c r="X397" i="2"/>
  <c r="W397" i="2"/>
  <c r="X396" i="2"/>
  <c r="W396" i="2"/>
  <c r="X395" i="2"/>
  <c r="W395" i="2"/>
  <c r="X394" i="2"/>
  <c r="W394" i="2"/>
  <c r="X393" i="2"/>
  <c r="W393" i="2"/>
  <c r="X392" i="2"/>
  <c r="W392" i="2"/>
  <c r="X391" i="2"/>
  <c r="W391" i="2"/>
  <c r="X390" i="2"/>
  <c r="W390" i="2"/>
  <c r="X389" i="2"/>
  <c r="W389" i="2"/>
  <c r="X388" i="2"/>
  <c r="W388" i="2"/>
  <c r="X387" i="2"/>
  <c r="W387" i="2"/>
  <c r="X386" i="2"/>
  <c r="W386" i="2"/>
  <c r="X385" i="2"/>
  <c r="W385" i="2"/>
  <c r="X384" i="2"/>
  <c r="W384" i="2"/>
  <c r="X383" i="2"/>
  <c r="W383" i="2"/>
  <c r="X382" i="2"/>
  <c r="W382" i="2"/>
  <c r="X381" i="2"/>
  <c r="W381" i="2"/>
  <c r="X380" i="2"/>
  <c r="W380" i="2"/>
  <c r="X379" i="2"/>
  <c r="W379" i="2"/>
  <c r="X378" i="2"/>
  <c r="W378" i="2"/>
  <c r="X377" i="2"/>
  <c r="W377" i="2"/>
  <c r="X376" i="2"/>
  <c r="W376" i="2"/>
  <c r="X375" i="2"/>
  <c r="W375" i="2"/>
  <c r="X374" i="2"/>
  <c r="W374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X367" i="2"/>
  <c r="W367" i="2"/>
  <c r="X366" i="2"/>
  <c r="W366" i="2"/>
  <c r="X365" i="2"/>
  <c r="W365" i="2"/>
  <c r="X364" i="2"/>
  <c r="W364" i="2"/>
  <c r="X363" i="2"/>
  <c r="W363" i="2"/>
  <c r="X362" i="2"/>
  <c r="W362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X349" i="2"/>
  <c r="W349" i="2"/>
  <c r="X348" i="2"/>
  <c r="W348" i="2"/>
  <c r="X347" i="2"/>
  <c r="W347" i="2"/>
  <c r="X346" i="2"/>
  <c r="W346" i="2"/>
  <c r="X345" i="2"/>
  <c r="W345" i="2"/>
  <c r="X344" i="2"/>
  <c r="W344" i="2"/>
  <c r="X343" i="2"/>
  <c r="W343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X325" i="2"/>
  <c r="W325" i="2"/>
  <c r="X324" i="2"/>
  <c r="W324" i="2"/>
  <c r="X323" i="2"/>
  <c r="W323" i="2"/>
  <c r="X322" i="2"/>
  <c r="W322" i="2"/>
  <c r="X321" i="2"/>
  <c r="W321" i="2"/>
  <c r="X320" i="2"/>
  <c r="W320" i="2"/>
  <c r="X319" i="2"/>
  <c r="W319" i="2"/>
  <c r="X318" i="2"/>
  <c r="W318" i="2"/>
  <c r="X317" i="2"/>
  <c r="W317" i="2"/>
  <c r="X316" i="2"/>
  <c r="W316" i="2"/>
  <c r="X315" i="2"/>
  <c r="W315" i="2"/>
  <c r="X314" i="2"/>
  <c r="W314" i="2"/>
  <c r="X313" i="2"/>
  <c r="W313" i="2"/>
  <c r="X312" i="2"/>
  <c r="W312" i="2"/>
  <c r="X311" i="2"/>
  <c r="W311" i="2"/>
  <c r="X310" i="2"/>
  <c r="W310" i="2"/>
  <c r="X309" i="2"/>
  <c r="W309" i="2"/>
  <c r="X308" i="2"/>
  <c r="W308" i="2"/>
  <c r="X307" i="2"/>
  <c r="W307" i="2"/>
  <c r="X306" i="2"/>
  <c r="W306" i="2"/>
  <c r="X305" i="2"/>
  <c r="W305" i="2"/>
  <c r="X304" i="2"/>
  <c r="W304" i="2"/>
  <c r="X303" i="2"/>
  <c r="W303" i="2"/>
  <c r="X302" i="2"/>
  <c r="W302" i="2"/>
  <c r="X301" i="2"/>
  <c r="W301" i="2"/>
  <c r="X300" i="2"/>
  <c r="W300" i="2"/>
  <c r="X299" i="2"/>
  <c r="W299" i="2"/>
  <c r="X298" i="2"/>
  <c r="W298" i="2"/>
  <c r="X297" i="2"/>
  <c r="W297" i="2"/>
  <c r="X296" i="2"/>
  <c r="W296" i="2"/>
  <c r="X295" i="2"/>
  <c r="W295" i="2"/>
  <c r="X294" i="2"/>
  <c r="W294" i="2"/>
  <c r="X293" i="2"/>
  <c r="W293" i="2"/>
  <c r="X292" i="2"/>
  <c r="W292" i="2"/>
  <c r="X291" i="2"/>
  <c r="W291" i="2"/>
  <c r="X290" i="2"/>
  <c r="W290" i="2"/>
  <c r="X289" i="2"/>
  <c r="W289" i="2"/>
  <c r="X288" i="2"/>
  <c r="W288" i="2"/>
  <c r="X287" i="2"/>
  <c r="W287" i="2"/>
  <c r="X286" i="2"/>
  <c r="W286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W237" i="2"/>
  <c r="X236" i="2"/>
  <c r="W236" i="2"/>
  <c r="X235" i="2"/>
  <c r="W235" i="2"/>
  <c r="X234" i="2"/>
  <c r="W234" i="2"/>
  <c r="X233" i="2"/>
  <c r="W233" i="2"/>
  <c r="X232" i="2"/>
  <c r="W232" i="2"/>
  <c r="X231" i="2"/>
  <c r="W231" i="2"/>
  <c r="X230" i="2"/>
  <c r="W230" i="2"/>
  <c r="X229" i="2"/>
  <c r="W229" i="2"/>
  <c r="X228" i="2"/>
  <c r="W228" i="2"/>
  <c r="X227" i="2"/>
  <c r="W227" i="2"/>
  <c r="X226" i="2"/>
  <c r="W226" i="2"/>
  <c r="X225" i="2"/>
  <c r="W225" i="2"/>
  <c r="X224" i="2"/>
  <c r="W224" i="2"/>
  <c r="X223" i="2"/>
  <c r="W223" i="2"/>
  <c r="X222" i="2"/>
  <c r="W222" i="2"/>
  <c r="X221" i="2"/>
  <c r="W221" i="2"/>
  <c r="X220" i="2"/>
  <c r="W220" i="2"/>
  <c r="X219" i="2"/>
  <c r="W219" i="2"/>
  <c r="X218" i="2"/>
  <c r="W218" i="2"/>
  <c r="X217" i="2"/>
  <c r="W217" i="2"/>
  <c r="X216" i="2"/>
  <c r="W216" i="2"/>
  <c r="X215" i="2"/>
  <c r="W215" i="2"/>
  <c r="X214" i="2"/>
  <c r="W214" i="2"/>
  <c r="X213" i="2"/>
  <c r="W213" i="2"/>
  <c r="X212" i="2"/>
  <c r="W212" i="2"/>
  <c r="X211" i="2"/>
  <c r="W211" i="2"/>
  <c r="X210" i="2"/>
  <c r="W210" i="2"/>
  <c r="X209" i="2"/>
  <c r="W209" i="2"/>
  <c r="X208" i="2"/>
  <c r="W208" i="2"/>
  <c r="X207" i="2"/>
  <c r="W207" i="2"/>
  <c r="X206" i="2"/>
  <c r="W206" i="2"/>
  <c r="X205" i="2"/>
  <c r="W205" i="2"/>
  <c r="X204" i="2"/>
  <c r="W204" i="2"/>
  <c r="X203" i="2"/>
  <c r="W203" i="2"/>
  <c r="X202" i="2"/>
  <c r="W202" i="2"/>
  <c r="X201" i="2"/>
  <c r="W201" i="2"/>
  <c r="X200" i="2"/>
  <c r="W200" i="2"/>
  <c r="X199" i="2"/>
  <c r="W199" i="2"/>
  <c r="X198" i="2"/>
  <c r="W198" i="2"/>
  <c r="X197" i="2"/>
  <c r="W197" i="2"/>
  <c r="X196" i="2"/>
  <c r="W196" i="2"/>
  <c r="X195" i="2"/>
  <c r="W195" i="2"/>
  <c r="X194" i="2"/>
  <c r="W194" i="2"/>
  <c r="X193" i="2"/>
  <c r="W193" i="2"/>
  <c r="X192" i="2"/>
  <c r="W192" i="2"/>
  <c r="X191" i="2"/>
  <c r="W191" i="2"/>
  <c r="X190" i="2"/>
  <c r="W190" i="2"/>
  <c r="X189" i="2"/>
  <c r="W189" i="2"/>
  <c r="X188" i="2"/>
  <c r="W188" i="2"/>
  <c r="X187" i="2"/>
  <c r="W187" i="2"/>
  <c r="X186" i="2"/>
  <c r="W186" i="2"/>
  <c r="X185" i="2"/>
  <c r="W185" i="2"/>
  <c r="X184" i="2"/>
  <c r="W184" i="2"/>
  <c r="X183" i="2"/>
  <c r="W183" i="2"/>
  <c r="X182" i="2"/>
  <c r="W182" i="2"/>
  <c r="X181" i="2"/>
  <c r="W181" i="2"/>
  <c r="X180" i="2"/>
  <c r="W180" i="2"/>
  <c r="X179" i="2"/>
  <c r="W179" i="2"/>
  <c r="X178" i="2"/>
  <c r="W178" i="2"/>
  <c r="X177" i="2"/>
  <c r="W177" i="2"/>
  <c r="X176" i="2"/>
  <c r="W176" i="2"/>
  <c r="X175" i="2"/>
  <c r="W175" i="2"/>
  <c r="X174" i="2"/>
  <c r="W174" i="2"/>
  <c r="X173" i="2"/>
  <c r="W173" i="2"/>
  <c r="X172" i="2"/>
  <c r="W172" i="2"/>
  <c r="X171" i="2"/>
  <c r="W171" i="2"/>
  <c r="X170" i="2"/>
  <c r="W170" i="2"/>
  <c r="X169" i="2"/>
  <c r="W169" i="2"/>
  <c r="X168" i="2"/>
  <c r="W168" i="2"/>
  <c r="X167" i="2"/>
  <c r="W167" i="2"/>
  <c r="X166" i="2"/>
  <c r="W166" i="2"/>
  <c r="X165" i="2"/>
  <c r="W165" i="2"/>
  <c r="X164" i="2"/>
  <c r="W164" i="2"/>
  <c r="X163" i="2"/>
  <c r="W163" i="2"/>
  <c r="X162" i="2"/>
  <c r="W162" i="2"/>
  <c r="X161" i="2"/>
  <c r="W161" i="2"/>
  <c r="X160" i="2"/>
  <c r="W160" i="2"/>
  <c r="X159" i="2"/>
  <c r="W159" i="2"/>
  <c r="X158" i="2"/>
  <c r="W158" i="2"/>
  <c r="X157" i="2"/>
  <c r="W157" i="2"/>
  <c r="X156" i="2"/>
  <c r="W156" i="2"/>
  <c r="X155" i="2"/>
  <c r="W155" i="2"/>
  <c r="X154" i="2"/>
  <c r="W154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X106" i="2"/>
  <c r="W106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X2" i="2"/>
  <c r="W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501" i="2" l="1"/>
  <c r="U501" i="2" s="1"/>
  <c r="T500" i="2"/>
  <c r="U500" i="2" s="1"/>
  <c r="T499" i="2"/>
  <c r="U499" i="2" s="1"/>
  <c r="T498" i="2"/>
  <c r="U498" i="2" s="1"/>
  <c r="T497" i="2"/>
  <c r="U497" i="2" s="1"/>
  <c r="T496" i="2"/>
  <c r="U496" i="2" s="1"/>
  <c r="T495" i="2"/>
  <c r="U495" i="2" s="1"/>
  <c r="T494" i="2"/>
  <c r="U494" i="2" s="1"/>
  <c r="T493" i="2"/>
  <c r="U493" i="2" s="1"/>
  <c r="T492" i="2"/>
  <c r="U492" i="2" s="1"/>
  <c r="T491" i="2"/>
  <c r="U491" i="2" s="1"/>
  <c r="T490" i="2"/>
  <c r="U490" i="2" s="1"/>
  <c r="T489" i="2"/>
  <c r="U489" i="2" s="1"/>
  <c r="T488" i="2"/>
  <c r="U488" i="2" s="1"/>
  <c r="T487" i="2"/>
  <c r="U487" i="2" s="1"/>
  <c r="T486" i="2"/>
  <c r="U486" i="2" s="1"/>
  <c r="T485" i="2"/>
  <c r="U485" i="2" s="1"/>
  <c r="T484" i="2"/>
  <c r="U484" i="2" s="1"/>
  <c r="T483" i="2"/>
  <c r="U483" i="2" s="1"/>
  <c r="T482" i="2"/>
  <c r="U482" i="2" s="1"/>
  <c r="T481" i="2"/>
  <c r="U481" i="2" s="1"/>
  <c r="T480" i="2"/>
  <c r="U480" i="2" s="1"/>
  <c r="T479" i="2"/>
  <c r="U479" i="2" s="1"/>
  <c r="T478" i="2"/>
  <c r="U478" i="2" s="1"/>
  <c r="T477" i="2"/>
  <c r="U477" i="2" s="1"/>
  <c r="T476" i="2"/>
  <c r="U476" i="2" s="1"/>
  <c r="T475" i="2"/>
  <c r="U475" i="2" s="1"/>
  <c r="T474" i="2"/>
  <c r="U474" i="2" s="1"/>
  <c r="T473" i="2"/>
  <c r="U473" i="2" s="1"/>
  <c r="T472" i="2"/>
  <c r="U472" i="2" s="1"/>
  <c r="T471" i="2"/>
  <c r="U471" i="2" s="1"/>
  <c r="T470" i="2"/>
  <c r="U470" i="2" s="1"/>
  <c r="T469" i="2"/>
  <c r="U469" i="2" s="1"/>
  <c r="T468" i="2"/>
  <c r="U468" i="2" s="1"/>
  <c r="T467" i="2"/>
  <c r="U467" i="2" s="1"/>
  <c r="T466" i="2"/>
  <c r="U466" i="2" s="1"/>
  <c r="T465" i="2"/>
  <c r="U465" i="2" s="1"/>
  <c r="T464" i="2"/>
  <c r="U464" i="2" s="1"/>
  <c r="T463" i="2"/>
  <c r="U463" i="2" s="1"/>
  <c r="T462" i="2"/>
  <c r="U462" i="2" s="1"/>
  <c r="T461" i="2"/>
  <c r="U461" i="2" s="1"/>
  <c r="T460" i="2"/>
  <c r="U460" i="2" s="1"/>
  <c r="T459" i="2"/>
  <c r="U459" i="2" s="1"/>
  <c r="T458" i="2"/>
  <c r="U458" i="2" s="1"/>
  <c r="T457" i="2"/>
  <c r="U457" i="2" s="1"/>
  <c r="T456" i="2"/>
  <c r="U456" i="2" s="1"/>
  <c r="T455" i="2"/>
  <c r="U455" i="2" s="1"/>
  <c r="T454" i="2"/>
  <c r="U454" i="2" s="1"/>
  <c r="T453" i="2"/>
  <c r="U453" i="2" s="1"/>
  <c r="T452" i="2"/>
  <c r="U452" i="2" s="1"/>
  <c r="T451" i="2"/>
  <c r="U451" i="2" s="1"/>
  <c r="T450" i="2"/>
  <c r="U450" i="2" s="1"/>
  <c r="T449" i="2"/>
  <c r="U449" i="2" s="1"/>
  <c r="T448" i="2"/>
  <c r="U448" i="2" s="1"/>
  <c r="T447" i="2"/>
  <c r="U447" i="2" s="1"/>
  <c r="T446" i="2"/>
  <c r="U446" i="2" s="1"/>
  <c r="T445" i="2"/>
  <c r="U445" i="2" s="1"/>
  <c r="T444" i="2"/>
  <c r="U444" i="2" s="1"/>
  <c r="T443" i="2"/>
  <c r="U443" i="2" s="1"/>
  <c r="T442" i="2"/>
  <c r="U442" i="2" s="1"/>
  <c r="T441" i="2"/>
  <c r="U441" i="2" s="1"/>
  <c r="T440" i="2"/>
  <c r="U440" i="2" s="1"/>
  <c r="T439" i="2"/>
  <c r="U439" i="2" s="1"/>
  <c r="T438" i="2"/>
  <c r="U438" i="2" s="1"/>
  <c r="T437" i="2"/>
  <c r="U437" i="2" s="1"/>
  <c r="T436" i="2"/>
  <c r="U436" i="2" s="1"/>
  <c r="T435" i="2"/>
  <c r="U435" i="2" s="1"/>
  <c r="T434" i="2"/>
  <c r="U434" i="2" s="1"/>
  <c r="T433" i="2"/>
  <c r="U433" i="2" s="1"/>
  <c r="T432" i="2"/>
  <c r="U432" i="2" s="1"/>
  <c r="T431" i="2"/>
  <c r="U431" i="2" s="1"/>
  <c r="T430" i="2"/>
  <c r="U430" i="2" s="1"/>
  <c r="T429" i="2"/>
  <c r="U429" i="2" s="1"/>
  <c r="T428" i="2"/>
  <c r="U428" i="2" s="1"/>
  <c r="T427" i="2"/>
  <c r="U427" i="2" s="1"/>
  <c r="T426" i="2"/>
  <c r="U426" i="2" s="1"/>
  <c r="T425" i="2"/>
  <c r="U425" i="2" s="1"/>
  <c r="T424" i="2"/>
  <c r="U424" i="2" s="1"/>
  <c r="T423" i="2"/>
  <c r="U423" i="2" s="1"/>
  <c r="T422" i="2"/>
  <c r="U422" i="2" s="1"/>
  <c r="T421" i="2"/>
  <c r="U421" i="2" s="1"/>
  <c r="T420" i="2"/>
  <c r="U420" i="2" s="1"/>
  <c r="T419" i="2"/>
  <c r="U419" i="2" s="1"/>
  <c r="T418" i="2"/>
  <c r="U418" i="2" s="1"/>
  <c r="T417" i="2"/>
  <c r="U417" i="2" s="1"/>
  <c r="T416" i="2"/>
  <c r="U416" i="2" s="1"/>
  <c r="T415" i="2"/>
  <c r="U415" i="2" s="1"/>
  <c r="T414" i="2"/>
  <c r="U414" i="2" s="1"/>
  <c r="T413" i="2"/>
  <c r="U413" i="2" s="1"/>
  <c r="T412" i="2"/>
  <c r="U412" i="2" s="1"/>
  <c r="T411" i="2"/>
  <c r="U411" i="2" s="1"/>
  <c r="T410" i="2"/>
  <c r="U410" i="2" s="1"/>
  <c r="T409" i="2"/>
  <c r="U409" i="2" s="1"/>
  <c r="T408" i="2"/>
  <c r="U408" i="2" s="1"/>
  <c r="T407" i="2"/>
  <c r="U407" i="2" s="1"/>
  <c r="T406" i="2"/>
  <c r="U406" i="2" s="1"/>
  <c r="T405" i="2"/>
  <c r="U405" i="2" s="1"/>
  <c r="T404" i="2"/>
  <c r="U404" i="2" s="1"/>
  <c r="T403" i="2"/>
  <c r="U403" i="2" s="1"/>
  <c r="T402" i="2"/>
  <c r="U402" i="2" s="1"/>
  <c r="T401" i="2"/>
  <c r="U401" i="2" s="1"/>
  <c r="T400" i="2"/>
  <c r="U400" i="2" s="1"/>
  <c r="T399" i="2"/>
  <c r="U399" i="2" s="1"/>
  <c r="T398" i="2"/>
  <c r="U398" i="2" s="1"/>
  <c r="T397" i="2"/>
  <c r="U397" i="2" s="1"/>
  <c r="T396" i="2"/>
  <c r="U396" i="2" s="1"/>
  <c r="T395" i="2"/>
  <c r="U395" i="2" s="1"/>
  <c r="T394" i="2"/>
  <c r="U394" i="2" s="1"/>
  <c r="T393" i="2"/>
  <c r="U393" i="2" s="1"/>
  <c r="T392" i="2"/>
  <c r="U392" i="2" s="1"/>
  <c r="T391" i="2"/>
  <c r="U391" i="2" s="1"/>
  <c r="T390" i="2"/>
  <c r="U390" i="2" s="1"/>
  <c r="T389" i="2"/>
  <c r="U389" i="2" s="1"/>
  <c r="T388" i="2"/>
  <c r="U388" i="2" s="1"/>
  <c r="T387" i="2"/>
  <c r="U387" i="2" s="1"/>
  <c r="T386" i="2"/>
  <c r="U386" i="2" s="1"/>
  <c r="T385" i="2"/>
  <c r="U385" i="2" s="1"/>
  <c r="T384" i="2"/>
  <c r="U384" i="2" s="1"/>
  <c r="T383" i="2"/>
  <c r="U383" i="2" s="1"/>
  <c r="T382" i="2"/>
  <c r="U382" i="2" s="1"/>
  <c r="T381" i="2"/>
  <c r="U381" i="2" s="1"/>
  <c r="T380" i="2"/>
  <c r="U380" i="2" s="1"/>
  <c r="T379" i="2"/>
  <c r="U379" i="2" s="1"/>
  <c r="T378" i="2"/>
  <c r="U378" i="2" s="1"/>
  <c r="T377" i="2"/>
  <c r="U377" i="2" s="1"/>
  <c r="T376" i="2"/>
  <c r="U376" i="2" s="1"/>
  <c r="T375" i="2"/>
  <c r="U375" i="2" s="1"/>
  <c r="T374" i="2"/>
  <c r="U374" i="2" s="1"/>
  <c r="T373" i="2"/>
  <c r="U373" i="2" s="1"/>
  <c r="T372" i="2"/>
  <c r="U372" i="2" s="1"/>
  <c r="T371" i="2"/>
  <c r="U371" i="2" s="1"/>
  <c r="T370" i="2"/>
  <c r="U370" i="2" s="1"/>
  <c r="T369" i="2"/>
  <c r="U369" i="2" s="1"/>
  <c r="T368" i="2"/>
  <c r="U368" i="2" s="1"/>
  <c r="T367" i="2"/>
  <c r="U367" i="2" s="1"/>
  <c r="T366" i="2"/>
  <c r="U366" i="2" s="1"/>
  <c r="T365" i="2"/>
  <c r="U365" i="2" s="1"/>
  <c r="T364" i="2"/>
  <c r="U364" i="2" s="1"/>
  <c r="T363" i="2"/>
  <c r="U363" i="2" s="1"/>
  <c r="T362" i="2"/>
  <c r="U362" i="2" s="1"/>
  <c r="T361" i="2"/>
  <c r="U361" i="2" s="1"/>
  <c r="T360" i="2"/>
  <c r="U360" i="2" s="1"/>
  <c r="T359" i="2"/>
  <c r="U359" i="2" s="1"/>
  <c r="T358" i="2"/>
  <c r="U358" i="2" s="1"/>
  <c r="T357" i="2"/>
  <c r="U357" i="2" s="1"/>
  <c r="T356" i="2"/>
  <c r="U356" i="2" s="1"/>
  <c r="T355" i="2"/>
  <c r="U355" i="2" s="1"/>
  <c r="T354" i="2"/>
  <c r="U354" i="2" s="1"/>
  <c r="T353" i="2"/>
  <c r="U353" i="2" s="1"/>
  <c r="T352" i="2"/>
  <c r="U352" i="2" s="1"/>
  <c r="T351" i="2"/>
  <c r="U351" i="2" s="1"/>
  <c r="T350" i="2"/>
  <c r="U350" i="2" s="1"/>
  <c r="T349" i="2"/>
  <c r="U349" i="2" s="1"/>
  <c r="T348" i="2"/>
  <c r="U348" i="2" s="1"/>
  <c r="T347" i="2"/>
  <c r="U347" i="2" s="1"/>
  <c r="T346" i="2"/>
  <c r="U346" i="2" s="1"/>
  <c r="T345" i="2"/>
  <c r="U345" i="2" s="1"/>
  <c r="T344" i="2"/>
  <c r="U344" i="2" s="1"/>
  <c r="T343" i="2"/>
  <c r="U343" i="2" s="1"/>
  <c r="T342" i="2"/>
  <c r="U342" i="2" s="1"/>
  <c r="T341" i="2"/>
  <c r="U341" i="2" s="1"/>
  <c r="T340" i="2"/>
  <c r="U340" i="2" s="1"/>
  <c r="T339" i="2"/>
  <c r="U339" i="2" s="1"/>
  <c r="T338" i="2"/>
  <c r="U338" i="2" s="1"/>
  <c r="T337" i="2"/>
  <c r="U337" i="2" s="1"/>
  <c r="T336" i="2"/>
  <c r="U336" i="2" s="1"/>
  <c r="T335" i="2"/>
  <c r="U335" i="2" s="1"/>
  <c r="T334" i="2"/>
  <c r="U334" i="2" s="1"/>
  <c r="T333" i="2"/>
  <c r="U333" i="2" s="1"/>
  <c r="T332" i="2"/>
  <c r="U332" i="2" s="1"/>
  <c r="T331" i="2"/>
  <c r="U331" i="2" s="1"/>
  <c r="T330" i="2"/>
  <c r="U330" i="2" s="1"/>
  <c r="T329" i="2"/>
  <c r="U329" i="2" s="1"/>
  <c r="T328" i="2"/>
  <c r="U328" i="2" s="1"/>
  <c r="T327" i="2"/>
  <c r="U327" i="2" s="1"/>
  <c r="T326" i="2"/>
  <c r="U326" i="2" s="1"/>
  <c r="T325" i="2"/>
  <c r="U325" i="2" s="1"/>
  <c r="T324" i="2"/>
  <c r="U324" i="2" s="1"/>
  <c r="T323" i="2"/>
  <c r="U323" i="2" s="1"/>
  <c r="T322" i="2"/>
  <c r="U322" i="2" s="1"/>
  <c r="T321" i="2"/>
  <c r="U321" i="2" s="1"/>
  <c r="T320" i="2"/>
  <c r="U320" i="2" s="1"/>
  <c r="T319" i="2"/>
  <c r="U319" i="2" s="1"/>
  <c r="T318" i="2"/>
  <c r="U318" i="2" s="1"/>
  <c r="T317" i="2"/>
  <c r="U317" i="2" s="1"/>
  <c r="T316" i="2"/>
  <c r="U316" i="2" s="1"/>
  <c r="T315" i="2"/>
  <c r="U315" i="2" s="1"/>
  <c r="T314" i="2"/>
  <c r="U314" i="2" s="1"/>
  <c r="T313" i="2"/>
  <c r="U313" i="2" s="1"/>
  <c r="T312" i="2"/>
  <c r="U312" i="2" s="1"/>
  <c r="T311" i="2"/>
  <c r="U311" i="2" s="1"/>
  <c r="T310" i="2"/>
  <c r="U310" i="2" s="1"/>
  <c r="T309" i="2"/>
  <c r="U309" i="2" s="1"/>
  <c r="T308" i="2"/>
  <c r="U308" i="2" s="1"/>
  <c r="T307" i="2"/>
  <c r="U307" i="2" s="1"/>
  <c r="T306" i="2"/>
  <c r="U306" i="2" s="1"/>
  <c r="T305" i="2"/>
  <c r="U305" i="2" s="1"/>
  <c r="T304" i="2"/>
  <c r="U304" i="2" s="1"/>
  <c r="T303" i="2"/>
  <c r="U303" i="2" s="1"/>
  <c r="T302" i="2"/>
  <c r="U302" i="2" s="1"/>
  <c r="T301" i="2"/>
  <c r="U301" i="2" s="1"/>
  <c r="T300" i="2"/>
  <c r="U300" i="2" s="1"/>
  <c r="T299" i="2"/>
  <c r="U299" i="2" s="1"/>
  <c r="T298" i="2"/>
  <c r="U298" i="2" s="1"/>
  <c r="T297" i="2"/>
  <c r="U297" i="2" s="1"/>
  <c r="T296" i="2"/>
  <c r="U296" i="2" s="1"/>
  <c r="T295" i="2"/>
  <c r="U295" i="2" s="1"/>
  <c r="T294" i="2"/>
  <c r="U294" i="2" s="1"/>
  <c r="T293" i="2"/>
  <c r="U293" i="2" s="1"/>
  <c r="T292" i="2"/>
  <c r="U292" i="2" s="1"/>
  <c r="T291" i="2"/>
  <c r="U291" i="2" s="1"/>
  <c r="T290" i="2"/>
  <c r="U290" i="2" s="1"/>
  <c r="T289" i="2"/>
  <c r="U289" i="2" s="1"/>
  <c r="T288" i="2"/>
  <c r="U288" i="2" s="1"/>
  <c r="T287" i="2"/>
  <c r="U287" i="2" s="1"/>
  <c r="T286" i="2"/>
  <c r="U286" i="2" s="1"/>
  <c r="T285" i="2"/>
  <c r="U285" i="2" s="1"/>
  <c r="T284" i="2"/>
  <c r="U284" i="2" s="1"/>
  <c r="T283" i="2"/>
  <c r="U283" i="2" s="1"/>
  <c r="T282" i="2"/>
  <c r="U282" i="2" s="1"/>
  <c r="T281" i="2"/>
  <c r="U281" i="2" s="1"/>
  <c r="T280" i="2"/>
  <c r="U280" i="2" s="1"/>
  <c r="T279" i="2"/>
  <c r="U279" i="2" s="1"/>
  <c r="T278" i="2"/>
  <c r="U278" i="2" s="1"/>
  <c r="T277" i="2"/>
  <c r="U277" i="2" s="1"/>
  <c r="T276" i="2"/>
  <c r="U276" i="2" s="1"/>
  <c r="T275" i="2"/>
  <c r="U275" i="2" s="1"/>
  <c r="T274" i="2"/>
  <c r="U274" i="2" s="1"/>
  <c r="T273" i="2"/>
  <c r="U273" i="2" s="1"/>
  <c r="T272" i="2"/>
  <c r="U272" i="2" s="1"/>
  <c r="T271" i="2"/>
  <c r="U271" i="2" s="1"/>
  <c r="T270" i="2"/>
  <c r="U270" i="2" s="1"/>
  <c r="T269" i="2"/>
  <c r="U269" i="2" s="1"/>
  <c r="T268" i="2"/>
  <c r="U268" i="2" s="1"/>
  <c r="T267" i="2"/>
  <c r="U267" i="2" s="1"/>
  <c r="T266" i="2"/>
  <c r="U266" i="2" s="1"/>
  <c r="T265" i="2"/>
  <c r="U265" i="2" s="1"/>
  <c r="T264" i="2"/>
  <c r="U264" i="2" s="1"/>
  <c r="T263" i="2"/>
  <c r="U263" i="2" s="1"/>
  <c r="T262" i="2"/>
  <c r="U262" i="2" s="1"/>
  <c r="T261" i="2"/>
  <c r="U261" i="2" s="1"/>
  <c r="T260" i="2"/>
  <c r="U260" i="2" s="1"/>
  <c r="T259" i="2"/>
  <c r="U259" i="2" s="1"/>
  <c r="T258" i="2"/>
  <c r="U258" i="2" s="1"/>
  <c r="T257" i="2"/>
  <c r="U257" i="2" s="1"/>
  <c r="T256" i="2"/>
  <c r="U256" i="2" s="1"/>
  <c r="T255" i="2"/>
  <c r="U255" i="2" s="1"/>
  <c r="T254" i="2"/>
  <c r="U254" i="2" s="1"/>
  <c r="T253" i="2"/>
  <c r="U253" i="2" s="1"/>
  <c r="T252" i="2"/>
  <c r="U252" i="2" s="1"/>
  <c r="T251" i="2"/>
  <c r="U251" i="2" s="1"/>
  <c r="T250" i="2"/>
  <c r="U250" i="2" s="1"/>
  <c r="T249" i="2"/>
  <c r="U249" i="2" s="1"/>
  <c r="T248" i="2"/>
  <c r="U248" i="2" s="1"/>
  <c r="T247" i="2"/>
  <c r="U247" i="2" s="1"/>
  <c r="T246" i="2"/>
  <c r="U246" i="2" s="1"/>
  <c r="T245" i="2"/>
  <c r="U245" i="2" s="1"/>
  <c r="T244" i="2"/>
  <c r="U244" i="2" s="1"/>
  <c r="T243" i="2"/>
  <c r="U243" i="2" s="1"/>
  <c r="T242" i="2"/>
  <c r="U242" i="2" s="1"/>
  <c r="T241" i="2"/>
  <c r="U241" i="2" s="1"/>
  <c r="T240" i="2"/>
  <c r="U240" i="2" s="1"/>
  <c r="T239" i="2"/>
  <c r="U239" i="2" s="1"/>
  <c r="T238" i="2"/>
  <c r="U238" i="2" s="1"/>
  <c r="T237" i="2"/>
  <c r="U237" i="2" s="1"/>
  <c r="T236" i="2"/>
  <c r="U236" i="2" s="1"/>
  <c r="T235" i="2"/>
  <c r="U235" i="2" s="1"/>
  <c r="T234" i="2"/>
  <c r="U234" i="2" s="1"/>
  <c r="T233" i="2"/>
  <c r="U233" i="2" s="1"/>
  <c r="T232" i="2"/>
  <c r="U232" i="2" s="1"/>
  <c r="T231" i="2"/>
  <c r="U231" i="2" s="1"/>
  <c r="T230" i="2"/>
  <c r="U230" i="2" s="1"/>
  <c r="T229" i="2"/>
  <c r="U229" i="2" s="1"/>
  <c r="T228" i="2"/>
  <c r="U228" i="2" s="1"/>
  <c r="T227" i="2"/>
  <c r="U227" i="2" s="1"/>
  <c r="T226" i="2"/>
  <c r="U226" i="2" s="1"/>
  <c r="T225" i="2"/>
  <c r="U225" i="2" s="1"/>
  <c r="T224" i="2"/>
  <c r="U224" i="2" s="1"/>
  <c r="T223" i="2"/>
  <c r="U223" i="2" s="1"/>
  <c r="T222" i="2"/>
  <c r="U222" i="2" s="1"/>
  <c r="T221" i="2"/>
  <c r="U221" i="2" s="1"/>
  <c r="T220" i="2"/>
  <c r="U220" i="2" s="1"/>
  <c r="T219" i="2"/>
  <c r="U219" i="2" s="1"/>
  <c r="T218" i="2"/>
  <c r="U218" i="2" s="1"/>
  <c r="T217" i="2"/>
  <c r="U217" i="2" s="1"/>
  <c r="T216" i="2"/>
  <c r="U216" i="2" s="1"/>
  <c r="T215" i="2"/>
  <c r="U215" i="2" s="1"/>
  <c r="T214" i="2"/>
  <c r="U214" i="2" s="1"/>
  <c r="T213" i="2"/>
  <c r="U213" i="2" s="1"/>
  <c r="T212" i="2"/>
  <c r="U212" i="2" s="1"/>
  <c r="T211" i="2"/>
  <c r="U211" i="2" s="1"/>
  <c r="T210" i="2"/>
  <c r="U210" i="2" s="1"/>
  <c r="T209" i="2"/>
  <c r="U209" i="2" s="1"/>
  <c r="T208" i="2"/>
  <c r="U208" i="2" s="1"/>
  <c r="T207" i="2"/>
  <c r="U207" i="2" s="1"/>
  <c r="T206" i="2"/>
  <c r="U206" i="2" s="1"/>
  <c r="T205" i="2"/>
  <c r="U205" i="2" s="1"/>
  <c r="T204" i="2"/>
  <c r="U204" i="2" s="1"/>
  <c r="T203" i="2"/>
  <c r="U203" i="2" s="1"/>
  <c r="T202" i="2"/>
  <c r="U202" i="2" s="1"/>
  <c r="T201" i="2"/>
  <c r="U201" i="2" s="1"/>
  <c r="T200" i="2"/>
  <c r="U200" i="2" s="1"/>
  <c r="T199" i="2"/>
  <c r="U199" i="2" s="1"/>
  <c r="T198" i="2"/>
  <c r="U198" i="2" s="1"/>
  <c r="T197" i="2"/>
  <c r="U197" i="2" s="1"/>
  <c r="T196" i="2"/>
  <c r="U196" i="2" s="1"/>
  <c r="T195" i="2"/>
  <c r="U195" i="2" s="1"/>
  <c r="T194" i="2"/>
  <c r="U194" i="2" s="1"/>
  <c r="T193" i="2"/>
  <c r="U193" i="2" s="1"/>
  <c r="T192" i="2"/>
  <c r="U192" i="2" s="1"/>
  <c r="T191" i="2"/>
  <c r="U191" i="2" s="1"/>
  <c r="T190" i="2"/>
  <c r="U190" i="2" s="1"/>
  <c r="T189" i="2"/>
  <c r="U189" i="2" s="1"/>
  <c r="T188" i="2"/>
  <c r="U188" i="2" s="1"/>
  <c r="T187" i="2"/>
  <c r="U187" i="2" s="1"/>
  <c r="T186" i="2"/>
  <c r="U186" i="2" s="1"/>
  <c r="T185" i="2"/>
  <c r="U185" i="2" s="1"/>
  <c r="T184" i="2"/>
  <c r="U184" i="2" s="1"/>
  <c r="T183" i="2"/>
  <c r="U183" i="2" s="1"/>
  <c r="T182" i="2"/>
  <c r="U182" i="2" s="1"/>
  <c r="T181" i="2"/>
  <c r="U181" i="2" s="1"/>
  <c r="T180" i="2"/>
  <c r="U180" i="2" s="1"/>
  <c r="T179" i="2"/>
  <c r="U179" i="2" s="1"/>
  <c r="T178" i="2"/>
  <c r="U178" i="2" s="1"/>
  <c r="T177" i="2"/>
  <c r="U177" i="2" s="1"/>
  <c r="T176" i="2"/>
  <c r="U176" i="2" s="1"/>
  <c r="T175" i="2"/>
  <c r="U175" i="2" s="1"/>
  <c r="T174" i="2"/>
  <c r="U174" i="2" s="1"/>
  <c r="T173" i="2"/>
  <c r="U173" i="2" s="1"/>
  <c r="T172" i="2"/>
  <c r="U172" i="2" s="1"/>
  <c r="T171" i="2"/>
  <c r="U171" i="2" s="1"/>
  <c r="T170" i="2"/>
  <c r="U170" i="2" s="1"/>
  <c r="T169" i="2"/>
  <c r="U169" i="2" s="1"/>
  <c r="T168" i="2"/>
  <c r="U168" i="2" s="1"/>
  <c r="T167" i="2"/>
  <c r="U167" i="2" s="1"/>
  <c r="T166" i="2"/>
  <c r="U166" i="2" s="1"/>
  <c r="T165" i="2"/>
  <c r="U165" i="2" s="1"/>
  <c r="T164" i="2"/>
  <c r="U164" i="2" s="1"/>
  <c r="T163" i="2"/>
  <c r="U163" i="2" s="1"/>
  <c r="T162" i="2"/>
  <c r="U162" i="2" s="1"/>
  <c r="T161" i="2"/>
  <c r="U161" i="2" s="1"/>
  <c r="T160" i="2"/>
  <c r="U160" i="2" s="1"/>
  <c r="T159" i="2"/>
  <c r="U159" i="2" s="1"/>
  <c r="T158" i="2"/>
  <c r="U158" i="2" s="1"/>
  <c r="T157" i="2"/>
  <c r="U157" i="2" s="1"/>
  <c r="T156" i="2"/>
  <c r="U156" i="2" s="1"/>
  <c r="T155" i="2"/>
  <c r="U155" i="2" s="1"/>
  <c r="T154" i="2"/>
  <c r="U154" i="2" s="1"/>
  <c r="T153" i="2"/>
  <c r="U153" i="2" s="1"/>
  <c r="T152" i="2"/>
  <c r="U152" i="2" s="1"/>
  <c r="T151" i="2"/>
  <c r="U151" i="2" s="1"/>
  <c r="T150" i="2"/>
  <c r="U150" i="2" s="1"/>
  <c r="T149" i="2"/>
  <c r="U149" i="2" s="1"/>
  <c r="T148" i="2"/>
  <c r="U148" i="2" s="1"/>
  <c r="T147" i="2"/>
  <c r="U147" i="2" s="1"/>
  <c r="T146" i="2"/>
  <c r="U146" i="2" s="1"/>
  <c r="T145" i="2"/>
  <c r="U145" i="2" s="1"/>
  <c r="T144" i="2"/>
  <c r="U144" i="2" s="1"/>
  <c r="T143" i="2"/>
  <c r="U143" i="2" s="1"/>
  <c r="T142" i="2"/>
  <c r="U142" i="2" s="1"/>
  <c r="T141" i="2"/>
  <c r="U141" i="2" s="1"/>
  <c r="T140" i="2"/>
  <c r="U140" i="2" s="1"/>
  <c r="T139" i="2"/>
  <c r="U139" i="2" s="1"/>
  <c r="T138" i="2"/>
  <c r="U138" i="2" s="1"/>
  <c r="T137" i="2"/>
  <c r="U137" i="2" s="1"/>
  <c r="T136" i="2"/>
  <c r="U136" i="2" s="1"/>
  <c r="T135" i="2"/>
  <c r="U135" i="2" s="1"/>
  <c r="T134" i="2"/>
  <c r="U134" i="2" s="1"/>
  <c r="T133" i="2"/>
  <c r="U133" i="2" s="1"/>
  <c r="T132" i="2"/>
  <c r="U132" i="2" s="1"/>
  <c r="T131" i="2"/>
  <c r="U131" i="2" s="1"/>
  <c r="T130" i="2"/>
  <c r="U130" i="2" s="1"/>
  <c r="T129" i="2"/>
  <c r="U129" i="2" s="1"/>
  <c r="T128" i="2"/>
  <c r="U128" i="2" s="1"/>
  <c r="T127" i="2"/>
  <c r="U127" i="2" s="1"/>
  <c r="T126" i="2"/>
  <c r="U126" i="2" s="1"/>
  <c r="T125" i="2"/>
  <c r="U125" i="2" s="1"/>
  <c r="T124" i="2"/>
  <c r="U124" i="2" s="1"/>
  <c r="T123" i="2"/>
  <c r="U123" i="2" s="1"/>
  <c r="T122" i="2"/>
  <c r="U122" i="2" s="1"/>
  <c r="T121" i="2"/>
  <c r="U121" i="2" s="1"/>
  <c r="T120" i="2"/>
  <c r="U120" i="2" s="1"/>
  <c r="T119" i="2"/>
  <c r="U119" i="2" s="1"/>
  <c r="T118" i="2"/>
  <c r="U118" i="2" s="1"/>
  <c r="T117" i="2"/>
  <c r="U117" i="2" s="1"/>
  <c r="T116" i="2"/>
  <c r="U116" i="2" s="1"/>
  <c r="T115" i="2"/>
  <c r="U115" i="2" s="1"/>
  <c r="T114" i="2"/>
  <c r="U114" i="2" s="1"/>
  <c r="T113" i="2"/>
  <c r="U113" i="2" s="1"/>
  <c r="T112" i="2"/>
  <c r="U112" i="2" s="1"/>
  <c r="T111" i="2"/>
  <c r="U111" i="2" s="1"/>
  <c r="T110" i="2"/>
  <c r="U110" i="2" s="1"/>
  <c r="T109" i="2"/>
  <c r="U109" i="2" s="1"/>
  <c r="T108" i="2"/>
  <c r="U108" i="2" s="1"/>
  <c r="T107" i="2"/>
  <c r="U107" i="2" s="1"/>
  <c r="T106" i="2"/>
  <c r="U106" i="2" s="1"/>
  <c r="T105" i="2"/>
  <c r="U105" i="2" s="1"/>
  <c r="T104" i="2"/>
  <c r="U104" i="2" s="1"/>
  <c r="T103" i="2"/>
  <c r="U103" i="2" s="1"/>
  <c r="T102" i="2"/>
  <c r="U102" i="2" s="1"/>
  <c r="T101" i="2"/>
  <c r="U101" i="2" s="1"/>
  <c r="T100" i="2"/>
  <c r="U100" i="2" s="1"/>
  <c r="T99" i="2"/>
  <c r="U99" i="2" s="1"/>
  <c r="T98" i="2"/>
  <c r="U98" i="2" s="1"/>
  <c r="T97" i="2"/>
  <c r="U97" i="2" s="1"/>
  <c r="T96" i="2"/>
  <c r="U96" i="2" s="1"/>
  <c r="T95" i="2"/>
  <c r="U95" i="2" s="1"/>
  <c r="T94" i="2"/>
  <c r="U94" i="2" s="1"/>
  <c r="T93" i="2"/>
  <c r="U93" i="2" s="1"/>
  <c r="T92" i="2"/>
  <c r="U92" i="2" s="1"/>
  <c r="T91" i="2"/>
  <c r="U91" i="2" s="1"/>
  <c r="T90" i="2"/>
  <c r="U90" i="2" s="1"/>
  <c r="T89" i="2"/>
  <c r="U89" i="2" s="1"/>
  <c r="T88" i="2"/>
  <c r="U88" i="2" s="1"/>
  <c r="T87" i="2"/>
  <c r="U87" i="2" s="1"/>
  <c r="T86" i="2"/>
  <c r="U86" i="2" s="1"/>
  <c r="T85" i="2"/>
  <c r="U85" i="2" s="1"/>
  <c r="T84" i="2"/>
  <c r="U84" i="2" s="1"/>
  <c r="T83" i="2"/>
  <c r="U83" i="2" s="1"/>
  <c r="T82" i="2"/>
  <c r="U82" i="2" s="1"/>
  <c r="T81" i="2"/>
  <c r="U81" i="2" s="1"/>
  <c r="T80" i="2"/>
  <c r="U80" i="2" s="1"/>
  <c r="T79" i="2"/>
  <c r="U79" i="2" s="1"/>
  <c r="T78" i="2"/>
  <c r="U78" i="2" s="1"/>
  <c r="T77" i="2"/>
  <c r="U77" i="2" s="1"/>
  <c r="T76" i="2"/>
  <c r="U76" i="2" s="1"/>
  <c r="T75" i="2"/>
  <c r="U75" i="2" s="1"/>
  <c r="T74" i="2"/>
  <c r="U74" i="2" s="1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46" i="2"/>
  <c r="U46" i="2" s="1"/>
  <c r="T45" i="2"/>
  <c r="U45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S501" i="2"/>
  <c r="R501" i="2"/>
  <c r="Q501" i="2"/>
  <c r="P501" i="2"/>
  <c r="O501" i="2"/>
  <c r="N501" i="2"/>
  <c r="S500" i="2"/>
  <c r="R500" i="2"/>
  <c r="Q500" i="2"/>
  <c r="P500" i="2"/>
  <c r="O500" i="2"/>
  <c r="N500" i="2"/>
  <c r="S499" i="2"/>
  <c r="R499" i="2"/>
  <c r="Q499" i="2"/>
  <c r="P499" i="2"/>
  <c r="O499" i="2"/>
  <c r="N499" i="2"/>
  <c r="S498" i="2"/>
  <c r="R498" i="2"/>
  <c r="Q498" i="2"/>
  <c r="P498" i="2"/>
  <c r="O498" i="2"/>
  <c r="N498" i="2"/>
  <c r="S497" i="2"/>
  <c r="R497" i="2"/>
  <c r="Q497" i="2"/>
  <c r="P497" i="2"/>
  <c r="O497" i="2"/>
  <c r="N497" i="2"/>
  <c r="S496" i="2"/>
  <c r="R496" i="2"/>
  <c r="Q496" i="2"/>
  <c r="P496" i="2"/>
  <c r="O496" i="2"/>
  <c r="N496" i="2"/>
  <c r="S495" i="2"/>
  <c r="R495" i="2"/>
  <c r="Q495" i="2"/>
  <c r="P495" i="2"/>
  <c r="O495" i="2"/>
  <c r="N495" i="2"/>
  <c r="S494" i="2"/>
  <c r="R494" i="2"/>
  <c r="Q494" i="2"/>
  <c r="P494" i="2"/>
  <c r="O494" i="2"/>
  <c r="N494" i="2"/>
  <c r="S493" i="2"/>
  <c r="R493" i="2"/>
  <c r="Q493" i="2"/>
  <c r="P493" i="2"/>
  <c r="O493" i="2"/>
  <c r="N493" i="2"/>
  <c r="S492" i="2"/>
  <c r="R492" i="2"/>
  <c r="Q492" i="2"/>
  <c r="P492" i="2"/>
  <c r="O492" i="2"/>
  <c r="N492" i="2"/>
  <c r="S491" i="2"/>
  <c r="R491" i="2"/>
  <c r="Q491" i="2"/>
  <c r="P491" i="2"/>
  <c r="O491" i="2"/>
  <c r="N491" i="2"/>
  <c r="S490" i="2"/>
  <c r="R490" i="2"/>
  <c r="Q490" i="2"/>
  <c r="P490" i="2"/>
  <c r="O490" i="2"/>
  <c r="N490" i="2"/>
  <c r="S489" i="2"/>
  <c r="R489" i="2"/>
  <c r="Q489" i="2"/>
  <c r="P489" i="2"/>
  <c r="O489" i="2"/>
  <c r="N489" i="2"/>
  <c r="S488" i="2"/>
  <c r="R488" i="2"/>
  <c r="Q488" i="2"/>
  <c r="P488" i="2"/>
  <c r="O488" i="2"/>
  <c r="N488" i="2"/>
  <c r="S487" i="2"/>
  <c r="R487" i="2"/>
  <c r="Q487" i="2"/>
  <c r="P487" i="2"/>
  <c r="O487" i="2"/>
  <c r="N487" i="2"/>
  <c r="S486" i="2"/>
  <c r="R486" i="2"/>
  <c r="Q486" i="2"/>
  <c r="P486" i="2"/>
  <c r="O486" i="2"/>
  <c r="N486" i="2"/>
  <c r="S485" i="2"/>
  <c r="R485" i="2"/>
  <c r="Q485" i="2"/>
  <c r="P485" i="2"/>
  <c r="O485" i="2"/>
  <c r="N485" i="2"/>
  <c r="S484" i="2"/>
  <c r="R484" i="2"/>
  <c r="Q484" i="2"/>
  <c r="P484" i="2"/>
  <c r="O484" i="2"/>
  <c r="N484" i="2"/>
  <c r="S483" i="2"/>
  <c r="R483" i="2"/>
  <c r="Q483" i="2"/>
  <c r="P483" i="2"/>
  <c r="O483" i="2"/>
  <c r="N483" i="2"/>
  <c r="S482" i="2"/>
  <c r="R482" i="2"/>
  <c r="Q482" i="2"/>
  <c r="P482" i="2"/>
  <c r="O482" i="2"/>
  <c r="N482" i="2"/>
  <c r="S481" i="2"/>
  <c r="R481" i="2"/>
  <c r="Q481" i="2"/>
  <c r="P481" i="2"/>
  <c r="O481" i="2"/>
  <c r="N481" i="2"/>
  <c r="S480" i="2"/>
  <c r="R480" i="2"/>
  <c r="Q480" i="2"/>
  <c r="P480" i="2"/>
  <c r="O480" i="2"/>
  <c r="N480" i="2"/>
  <c r="S479" i="2"/>
  <c r="R479" i="2"/>
  <c r="Q479" i="2"/>
  <c r="P479" i="2"/>
  <c r="O479" i="2"/>
  <c r="N479" i="2"/>
  <c r="S478" i="2"/>
  <c r="R478" i="2"/>
  <c r="Q478" i="2"/>
  <c r="P478" i="2"/>
  <c r="O478" i="2"/>
  <c r="N478" i="2"/>
  <c r="S477" i="2"/>
  <c r="R477" i="2"/>
  <c r="Q477" i="2"/>
  <c r="P477" i="2"/>
  <c r="O477" i="2"/>
  <c r="N477" i="2"/>
  <c r="S476" i="2"/>
  <c r="R476" i="2"/>
  <c r="Q476" i="2"/>
  <c r="P476" i="2"/>
  <c r="O476" i="2"/>
  <c r="N476" i="2"/>
  <c r="S475" i="2"/>
  <c r="R475" i="2"/>
  <c r="Q475" i="2"/>
  <c r="P475" i="2"/>
  <c r="O475" i="2"/>
  <c r="N475" i="2"/>
  <c r="S474" i="2"/>
  <c r="R474" i="2"/>
  <c r="Q474" i="2"/>
  <c r="P474" i="2"/>
  <c r="O474" i="2"/>
  <c r="N474" i="2"/>
  <c r="S473" i="2"/>
  <c r="R473" i="2"/>
  <c r="Q473" i="2"/>
  <c r="P473" i="2"/>
  <c r="O473" i="2"/>
  <c r="N473" i="2"/>
  <c r="S472" i="2"/>
  <c r="R472" i="2"/>
  <c r="Q472" i="2"/>
  <c r="P472" i="2"/>
  <c r="O472" i="2"/>
  <c r="N472" i="2"/>
  <c r="S471" i="2"/>
  <c r="R471" i="2"/>
  <c r="Q471" i="2"/>
  <c r="P471" i="2"/>
  <c r="O471" i="2"/>
  <c r="N471" i="2"/>
  <c r="S470" i="2"/>
  <c r="R470" i="2"/>
  <c r="Q470" i="2"/>
  <c r="P470" i="2"/>
  <c r="O470" i="2"/>
  <c r="N470" i="2"/>
  <c r="S469" i="2"/>
  <c r="R469" i="2"/>
  <c r="Q469" i="2"/>
  <c r="P469" i="2"/>
  <c r="O469" i="2"/>
  <c r="N469" i="2"/>
  <c r="S468" i="2"/>
  <c r="R468" i="2"/>
  <c r="Q468" i="2"/>
  <c r="P468" i="2"/>
  <c r="O468" i="2"/>
  <c r="N468" i="2"/>
  <c r="S467" i="2"/>
  <c r="R467" i="2"/>
  <c r="Q467" i="2"/>
  <c r="P467" i="2"/>
  <c r="O467" i="2"/>
  <c r="N467" i="2"/>
  <c r="S466" i="2"/>
  <c r="R466" i="2"/>
  <c r="Q466" i="2"/>
  <c r="P466" i="2"/>
  <c r="O466" i="2"/>
  <c r="N466" i="2"/>
  <c r="S465" i="2"/>
  <c r="R465" i="2"/>
  <c r="Q465" i="2"/>
  <c r="P465" i="2"/>
  <c r="O465" i="2"/>
  <c r="N465" i="2"/>
  <c r="S464" i="2"/>
  <c r="R464" i="2"/>
  <c r="Q464" i="2"/>
  <c r="P464" i="2"/>
  <c r="O464" i="2"/>
  <c r="N464" i="2"/>
  <c r="S463" i="2"/>
  <c r="R463" i="2"/>
  <c r="Q463" i="2"/>
  <c r="P463" i="2"/>
  <c r="O463" i="2"/>
  <c r="N463" i="2"/>
  <c r="S462" i="2"/>
  <c r="R462" i="2"/>
  <c r="Q462" i="2"/>
  <c r="P462" i="2"/>
  <c r="O462" i="2"/>
  <c r="N462" i="2"/>
  <c r="S461" i="2"/>
  <c r="R461" i="2"/>
  <c r="Q461" i="2"/>
  <c r="P461" i="2"/>
  <c r="O461" i="2"/>
  <c r="N461" i="2"/>
  <c r="S460" i="2"/>
  <c r="R460" i="2"/>
  <c r="Q460" i="2"/>
  <c r="P460" i="2"/>
  <c r="O460" i="2"/>
  <c r="N460" i="2"/>
  <c r="S459" i="2"/>
  <c r="R459" i="2"/>
  <c r="Q459" i="2"/>
  <c r="P459" i="2"/>
  <c r="O459" i="2"/>
  <c r="N459" i="2"/>
  <c r="S458" i="2"/>
  <c r="R458" i="2"/>
  <c r="Q458" i="2"/>
  <c r="P458" i="2"/>
  <c r="O458" i="2"/>
  <c r="N458" i="2"/>
  <c r="S457" i="2"/>
  <c r="R457" i="2"/>
  <c r="Q457" i="2"/>
  <c r="P457" i="2"/>
  <c r="O457" i="2"/>
  <c r="N457" i="2"/>
  <c r="S456" i="2"/>
  <c r="R456" i="2"/>
  <c r="Q456" i="2"/>
  <c r="P456" i="2"/>
  <c r="O456" i="2"/>
  <c r="N456" i="2"/>
  <c r="S455" i="2"/>
  <c r="R455" i="2"/>
  <c r="Q455" i="2"/>
  <c r="P455" i="2"/>
  <c r="O455" i="2"/>
  <c r="N455" i="2"/>
  <c r="S454" i="2"/>
  <c r="R454" i="2"/>
  <c r="Q454" i="2"/>
  <c r="P454" i="2"/>
  <c r="O454" i="2"/>
  <c r="N454" i="2"/>
  <c r="S453" i="2"/>
  <c r="R453" i="2"/>
  <c r="Q453" i="2"/>
  <c r="P453" i="2"/>
  <c r="O453" i="2"/>
  <c r="N453" i="2"/>
  <c r="S452" i="2"/>
  <c r="R452" i="2"/>
  <c r="Q452" i="2"/>
  <c r="P452" i="2"/>
  <c r="O452" i="2"/>
  <c r="N452" i="2"/>
  <c r="S451" i="2"/>
  <c r="R451" i="2"/>
  <c r="Q451" i="2"/>
  <c r="P451" i="2"/>
  <c r="O451" i="2"/>
  <c r="N451" i="2"/>
  <c r="S450" i="2"/>
  <c r="R450" i="2"/>
  <c r="Q450" i="2"/>
  <c r="P450" i="2"/>
  <c r="O450" i="2"/>
  <c r="N450" i="2"/>
  <c r="S449" i="2"/>
  <c r="R449" i="2"/>
  <c r="Q449" i="2"/>
  <c r="P449" i="2"/>
  <c r="O449" i="2"/>
  <c r="N449" i="2"/>
  <c r="S448" i="2"/>
  <c r="R448" i="2"/>
  <c r="Q448" i="2"/>
  <c r="P448" i="2"/>
  <c r="O448" i="2"/>
  <c r="N448" i="2"/>
  <c r="S447" i="2"/>
  <c r="R447" i="2"/>
  <c r="Q447" i="2"/>
  <c r="P447" i="2"/>
  <c r="O447" i="2"/>
  <c r="N447" i="2"/>
  <c r="S446" i="2"/>
  <c r="R446" i="2"/>
  <c r="Q446" i="2"/>
  <c r="P446" i="2"/>
  <c r="O446" i="2"/>
  <c r="N446" i="2"/>
  <c r="S445" i="2"/>
  <c r="R445" i="2"/>
  <c r="Q445" i="2"/>
  <c r="P445" i="2"/>
  <c r="O445" i="2"/>
  <c r="N445" i="2"/>
  <c r="S444" i="2"/>
  <c r="R444" i="2"/>
  <c r="Q444" i="2"/>
  <c r="P444" i="2"/>
  <c r="O444" i="2"/>
  <c r="N444" i="2"/>
  <c r="S443" i="2"/>
  <c r="R443" i="2"/>
  <c r="Q443" i="2"/>
  <c r="P443" i="2"/>
  <c r="O443" i="2"/>
  <c r="N443" i="2"/>
  <c r="S442" i="2"/>
  <c r="R442" i="2"/>
  <c r="Q442" i="2"/>
  <c r="P442" i="2"/>
  <c r="O442" i="2"/>
  <c r="N442" i="2"/>
  <c r="S441" i="2"/>
  <c r="R441" i="2"/>
  <c r="Q441" i="2"/>
  <c r="P441" i="2"/>
  <c r="O441" i="2"/>
  <c r="N441" i="2"/>
  <c r="S440" i="2"/>
  <c r="R440" i="2"/>
  <c r="Q440" i="2"/>
  <c r="P440" i="2"/>
  <c r="O440" i="2"/>
  <c r="N440" i="2"/>
  <c r="S439" i="2"/>
  <c r="R439" i="2"/>
  <c r="Q439" i="2"/>
  <c r="P439" i="2"/>
  <c r="O439" i="2"/>
  <c r="N439" i="2"/>
  <c r="S438" i="2"/>
  <c r="R438" i="2"/>
  <c r="Q438" i="2"/>
  <c r="P438" i="2"/>
  <c r="O438" i="2"/>
  <c r="N438" i="2"/>
  <c r="S437" i="2"/>
  <c r="R437" i="2"/>
  <c r="Q437" i="2"/>
  <c r="P437" i="2"/>
  <c r="O437" i="2"/>
  <c r="N437" i="2"/>
  <c r="S436" i="2"/>
  <c r="R436" i="2"/>
  <c r="Q436" i="2"/>
  <c r="P436" i="2"/>
  <c r="O436" i="2"/>
  <c r="N436" i="2"/>
  <c r="S435" i="2"/>
  <c r="R435" i="2"/>
  <c r="Q435" i="2"/>
  <c r="P435" i="2"/>
  <c r="O435" i="2"/>
  <c r="N435" i="2"/>
  <c r="S434" i="2"/>
  <c r="R434" i="2"/>
  <c r="Q434" i="2"/>
  <c r="P434" i="2"/>
  <c r="O434" i="2"/>
  <c r="N434" i="2"/>
  <c r="S433" i="2"/>
  <c r="R433" i="2"/>
  <c r="Q433" i="2"/>
  <c r="P433" i="2"/>
  <c r="O433" i="2"/>
  <c r="N433" i="2"/>
  <c r="S432" i="2"/>
  <c r="R432" i="2"/>
  <c r="Q432" i="2"/>
  <c r="P432" i="2"/>
  <c r="O432" i="2"/>
  <c r="N432" i="2"/>
  <c r="S431" i="2"/>
  <c r="R431" i="2"/>
  <c r="Q431" i="2"/>
  <c r="P431" i="2"/>
  <c r="O431" i="2"/>
  <c r="N431" i="2"/>
  <c r="S430" i="2"/>
  <c r="R430" i="2"/>
  <c r="Q430" i="2"/>
  <c r="P430" i="2"/>
  <c r="O430" i="2"/>
  <c r="N430" i="2"/>
  <c r="S429" i="2"/>
  <c r="R429" i="2"/>
  <c r="Q429" i="2"/>
  <c r="P429" i="2"/>
  <c r="O429" i="2"/>
  <c r="N429" i="2"/>
  <c r="S428" i="2"/>
  <c r="R428" i="2"/>
  <c r="Q428" i="2"/>
  <c r="P428" i="2"/>
  <c r="O428" i="2"/>
  <c r="N428" i="2"/>
  <c r="S427" i="2"/>
  <c r="R427" i="2"/>
  <c r="Q427" i="2"/>
  <c r="P427" i="2"/>
  <c r="O427" i="2"/>
  <c r="N427" i="2"/>
  <c r="S426" i="2"/>
  <c r="R426" i="2"/>
  <c r="Q426" i="2"/>
  <c r="P426" i="2"/>
  <c r="O426" i="2"/>
  <c r="N426" i="2"/>
  <c r="S425" i="2"/>
  <c r="R425" i="2"/>
  <c r="Q425" i="2"/>
  <c r="P425" i="2"/>
  <c r="O425" i="2"/>
  <c r="N425" i="2"/>
  <c r="S424" i="2"/>
  <c r="R424" i="2"/>
  <c r="Q424" i="2"/>
  <c r="P424" i="2"/>
  <c r="O424" i="2"/>
  <c r="N424" i="2"/>
  <c r="S423" i="2"/>
  <c r="R423" i="2"/>
  <c r="Q423" i="2"/>
  <c r="P423" i="2"/>
  <c r="O423" i="2"/>
  <c r="N423" i="2"/>
  <c r="S422" i="2"/>
  <c r="R422" i="2"/>
  <c r="Q422" i="2"/>
  <c r="P422" i="2"/>
  <c r="O422" i="2"/>
  <c r="N422" i="2"/>
  <c r="S421" i="2"/>
  <c r="R421" i="2"/>
  <c r="Q421" i="2"/>
  <c r="P421" i="2"/>
  <c r="O421" i="2"/>
  <c r="N421" i="2"/>
  <c r="S420" i="2"/>
  <c r="R420" i="2"/>
  <c r="Q420" i="2"/>
  <c r="P420" i="2"/>
  <c r="O420" i="2"/>
  <c r="N420" i="2"/>
  <c r="S419" i="2"/>
  <c r="R419" i="2"/>
  <c r="Q419" i="2"/>
  <c r="P419" i="2"/>
  <c r="O419" i="2"/>
  <c r="N419" i="2"/>
  <c r="S418" i="2"/>
  <c r="R418" i="2"/>
  <c r="Q418" i="2"/>
  <c r="P418" i="2"/>
  <c r="O418" i="2"/>
  <c r="N418" i="2"/>
  <c r="S417" i="2"/>
  <c r="R417" i="2"/>
  <c r="Q417" i="2"/>
  <c r="P417" i="2"/>
  <c r="O417" i="2"/>
  <c r="N417" i="2"/>
  <c r="S416" i="2"/>
  <c r="R416" i="2"/>
  <c r="Q416" i="2"/>
  <c r="P416" i="2"/>
  <c r="O416" i="2"/>
  <c r="N416" i="2"/>
  <c r="S415" i="2"/>
  <c r="R415" i="2"/>
  <c r="Q415" i="2"/>
  <c r="P415" i="2"/>
  <c r="O415" i="2"/>
  <c r="N415" i="2"/>
  <c r="S414" i="2"/>
  <c r="R414" i="2"/>
  <c r="Q414" i="2"/>
  <c r="P414" i="2"/>
  <c r="O414" i="2"/>
  <c r="N414" i="2"/>
  <c r="S413" i="2"/>
  <c r="R413" i="2"/>
  <c r="Q413" i="2"/>
  <c r="P413" i="2"/>
  <c r="O413" i="2"/>
  <c r="N413" i="2"/>
  <c r="S412" i="2"/>
  <c r="R412" i="2"/>
  <c r="Q412" i="2"/>
  <c r="P412" i="2"/>
  <c r="O412" i="2"/>
  <c r="N412" i="2"/>
  <c r="S411" i="2"/>
  <c r="R411" i="2"/>
  <c r="Q411" i="2"/>
  <c r="P411" i="2"/>
  <c r="O411" i="2"/>
  <c r="N411" i="2"/>
  <c r="S410" i="2"/>
  <c r="R410" i="2"/>
  <c r="Q410" i="2"/>
  <c r="P410" i="2"/>
  <c r="O410" i="2"/>
  <c r="N410" i="2"/>
  <c r="S409" i="2"/>
  <c r="R409" i="2"/>
  <c r="Q409" i="2"/>
  <c r="P409" i="2"/>
  <c r="O409" i="2"/>
  <c r="N409" i="2"/>
  <c r="S408" i="2"/>
  <c r="R408" i="2"/>
  <c r="Q408" i="2"/>
  <c r="P408" i="2"/>
  <c r="O408" i="2"/>
  <c r="N408" i="2"/>
  <c r="S407" i="2"/>
  <c r="R407" i="2"/>
  <c r="Q407" i="2"/>
  <c r="P407" i="2"/>
  <c r="O407" i="2"/>
  <c r="N407" i="2"/>
  <c r="S406" i="2"/>
  <c r="R406" i="2"/>
  <c r="Q406" i="2"/>
  <c r="P406" i="2"/>
  <c r="O406" i="2"/>
  <c r="N406" i="2"/>
  <c r="S405" i="2"/>
  <c r="R405" i="2"/>
  <c r="Q405" i="2"/>
  <c r="P405" i="2"/>
  <c r="O405" i="2"/>
  <c r="N405" i="2"/>
  <c r="S404" i="2"/>
  <c r="R404" i="2"/>
  <c r="Q404" i="2"/>
  <c r="P404" i="2"/>
  <c r="O404" i="2"/>
  <c r="N404" i="2"/>
  <c r="S403" i="2"/>
  <c r="R403" i="2"/>
  <c r="Q403" i="2"/>
  <c r="P403" i="2"/>
  <c r="O403" i="2"/>
  <c r="N403" i="2"/>
  <c r="S402" i="2"/>
  <c r="R402" i="2"/>
  <c r="Q402" i="2"/>
  <c r="P402" i="2"/>
  <c r="O402" i="2"/>
  <c r="N402" i="2"/>
  <c r="S401" i="2"/>
  <c r="R401" i="2"/>
  <c r="Q401" i="2"/>
  <c r="P401" i="2"/>
  <c r="O401" i="2"/>
  <c r="N401" i="2"/>
  <c r="S400" i="2"/>
  <c r="R400" i="2"/>
  <c r="Q400" i="2"/>
  <c r="P400" i="2"/>
  <c r="O400" i="2"/>
  <c r="N400" i="2"/>
  <c r="S399" i="2"/>
  <c r="R399" i="2"/>
  <c r="Q399" i="2"/>
  <c r="P399" i="2"/>
  <c r="O399" i="2"/>
  <c r="N399" i="2"/>
  <c r="S398" i="2"/>
  <c r="R398" i="2"/>
  <c r="Q398" i="2"/>
  <c r="P398" i="2"/>
  <c r="O398" i="2"/>
  <c r="N398" i="2"/>
  <c r="S397" i="2"/>
  <c r="R397" i="2"/>
  <c r="Q397" i="2"/>
  <c r="P397" i="2"/>
  <c r="O397" i="2"/>
  <c r="N397" i="2"/>
  <c r="S396" i="2"/>
  <c r="R396" i="2"/>
  <c r="Q396" i="2"/>
  <c r="P396" i="2"/>
  <c r="O396" i="2"/>
  <c r="N396" i="2"/>
  <c r="S395" i="2"/>
  <c r="R395" i="2"/>
  <c r="Q395" i="2"/>
  <c r="P395" i="2"/>
  <c r="O395" i="2"/>
  <c r="N395" i="2"/>
  <c r="S394" i="2"/>
  <c r="R394" i="2"/>
  <c r="Q394" i="2"/>
  <c r="P394" i="2"/>
  <c r="O394" i="2"/>
  <c r="N394" i="2"/>
  <c r="S393" i="2"/>
  <c r="R393" i="2"/>
  <c r="Q393" i="2"/>
  <c r="P393" i="2"/>
  <c r="O393" i="2"/>
  <c r="N393" i="2"/>
  <c r="S392" i="2"/>
  <c r="R392" i="2"/>
  <c r="Q392" i="2"/>
  <c r="P392" i="2"/>
  <c r="O392" i="2"/>
  <c r="N392" i="2"/>
  <c r="S391" i="2"/>
  <c r="R391" i="2"/>
  <c r="Q391" i="2"/>
  <c r="P391" i="2"/>
  <c r="O391" i="2"/>
  <c r="N391" i="2"/>
  <c r="S390" i="2"/>
  <c r="R390" i="2"/>
  <c r="Q390" i="2"/>
  <c r="P390" i="2"/>
  <c r="O390" i="2"/>
  <c r="N390" i="2"/>
  <c r="S389" i="2"/>
  <c r="R389" i="2"/>
  <c r="Q389" i="2"/>
  <c r="P389" i="2"/>
  <c r="O389" i="2"/>
  <c r="N389" i="2"/>
  <c r="S388" i="2"/>
  <c r="R388" i="2"/>
  <c r="Q388" i="2"/>
  <c r="P388" i="2"/>
  <c r="O388" i="2"/>
  <c r="N388" i="2"/>
  <c r="S387" i="2"/>
  <c r="R387" i="2"/>
  <c r="Q387" i="2"/>
  <c r="P387" i="2"/>
  <c r="O387" i="2"/>
  <c r="N387" i="2"/>
  <c r="S386" i="2"/>
  <c r="R386" i="2"/>
  <c r="Q386" i="2"/>
  <c r="P386" i="2"/>
  <c r="O386" i="2"/>
  <c r="N386" i="2"/>
  <c r="S385" i="2"/>
  <c r="R385" i="2"/>
  <c r="Q385" i="2"/>
  <c r="P385" i="2"/>
  <c r="O385" i="2"/>
  <c r="N385" i="2"/>
  <c r="S384" i="2"/>
  <c r="R384" i="2"/>
  <c r="Q384" i="2"/>
  <c r="P384" i="2"/>
  <c r="O384" i="2"/>
  <c r="N384" i="2"/>
  <c r="S383" i="2"/>
  <c r="R383" i="2"/>
  <c r="Q383" i="2"/>
  <c r="P383" i="2"/>
  <c r="O383" i="2"/>
  <c r="N383" i="2"/>
  <c r="S382" i="2"/>
  <c r="R382" i="2"/>
  <c r="Q382" i="2"/>
  <c r="P382" i="2"/>
  <c r="O382" i="2"/>
  <c r="N382" i="2"/>
  <c r="S381" i="2"/>
  <c r="R381" i="2"/>
  <c r="Q381" i="2"/>
  <c r="P381" i="2"/>
  <c r="O381" i="2"/>
  <c r="N381" i="2"/>
  <c r="S380" i="2"/>
  <c r="R380" i="2"/>
  <c r="Q380" i="2"/>
  <c r="P380" i="2"/>
  <c r="O380" i="2"/>
  <c r="N380" i="2"/>
  <c r="S379" i="2"/>
  <c r="R379" i="2"/>
  <c r="Q379" i="2"/>
  <c r="P379" i="2"/>
  <c r="O379" i="2"/>
  <c r="N379" i="2"/>
  <c r="S378" i="2"/>
  <c r="R378" i="2"/>
  <c r="Q378" i="2"/>
  <c r="P378" i="2"/>
  <c r="O378" i="2"/>
  <c r="N378" i="2"/>
  <c r="S377" i="2"/>
  <c r="R377" i="2"/>
  <c r="Q377" i="2"/>
  <c r="P377" i="2"/>
  <c r="O377" i="2"/>
  <c r="N377" i="2"/>
  <c r="S376" i="2"/>
  <c r="R376" i="2"/>
  <c r="Q376" i="2"/>
  <c r="P376" i="2"/>
  <c r="O376" i="2"/>
  <c r="N376" i="2"/>
  <c r="S375" i="2"/>
  <c r="R375" i="2"/>
  <c r="Q375" i="2"/>
  <c r="P375" i="2"/>
  <c r="O375" i="2"/>
  <c r="N375" i="2"/>
  <c r="S374" i="2"/>
  <c r="R374" i="2"/>
  <c r="Q374" i="2"/>
  <c r="P374" i="2"/>
  <c r="O374" i="2"/>
  <c r="N374" i="2"/>
  <c r="S373" i="2"/>
  <c r="R373" i="2"/>
  <c r="Q373" i="2"/>
  <c r="P373" i="2"/>
  <c r="O373" i="2"/>
  <c r="N373" i="2"/>
  <c r="S372" i="2"/>
  <c r="R372" i="2"/>
  <c r="Q372" i="2"/>
  <c r="P372" i="2"/>
  <c r="O372" i="2"/>
  <c r="N372" i="2"/>
  <c r="S371" i="2"/>
  <c r="R371" i="2"/>
  <c r="Q371" i="2"/>
  <c r="P371" i="2"/>
  <c r="O371" i="2"/>
  <c r="N371" i="2"/>
  <c r="S370" i="2"/>
  <c r="R370" i="2"/>
  <c r="Q370" i="2"/>
  <c r="P370" i="2"/>
  <c r="O370" i="2"/>
  <c r="N370" i="2"/>
  <c r="S369" i="2"/>
  <c r="R369" i="2"/>
  <c r="Q369" i="2"/>
  <c r="P369" i="2"/>
  <c r="O369" i="2"/>
  <c r="N369" i="2"/>
  <c r="S368" i="2"/>
  <c r="R368" i="2"/>
  <c r="Q368" i="2"/>
  <c r="P368" i="2"/>
  <c r="O368" i="2"/>
  <c r="N368" i="2"/>
  <c r="S367" i="2"/>
  <c r="R367" i="2"/>
  <c r="Q367" i="2"/>
  <c r="P367" i="2"/>
  <c r="O367" i="2"/>
  <c r="N367" i="2"/>
  <c r="S366" i="2"/>
  <c r="R366" i="2"/>
  <c r="Q366" i="2"/>
  <c r="P366" i="2"/>
  <c r="O366" i="2"/>
  <c r="N366" i="2"/>
  <c r="S365" i="2"/>
  <c r="R365" i="2"/>
  <c r="Q365" i="2"/>
  <c r="P365" i="2"/>
  <c r="O365" i="2"/>
  <c r="N365" i="2"/>
  <c r="S364" i="2"/>
  <c r="R364" i="2"/>
  <c r="Q364" i="2"/>
  <c r="P364" i="2"/>
  <c r="O364" i="2"/>
  <c r="N364" i="2"/>
  <c r="S363" i="2"/>
  <c r="R363" i="2"/>
  <c r="Q363" i="2"/>
  <c r="P363" i="2"/>
  <c r="O363" i="2"/>
  <c r="N363" i="2"/>
  <c r="S362" i="2"/>
  <c r="R362" i="2"/>
  <c r="Q362" i="2"/>
  <c r="P362" i="2"/>
  <c r="O362" i="2"/>
  <c r="N362" i="2"/>
  <c r="S361" i="2"/>
  <c r="R361" i="2"/>
  <c r="Q361" i="2"/>
  <c r="P361" i="2"/>
  <c r="O361" i="2"/>
  <c r="N361" i="2"/>
  <c r="S360" i="2"/>
  <c r="R360" i="2"/>
  <c r="Q360" i="2"/>
  <c r="P360" i="2"/>
  <c r="O360" i="2"/>
  <c r="N360" i="2"/>
  <c r="S359" i="2"/>
  <c r="R359" i="2"/>
  <c r="Q359" i="2"/>
  <c r="P359" i="2"/>
  <c r="O359" i="2"/>
  <c r="N359" i="2"/>
  <c r="S358" i="2"/>
  <c r="R358" i="2"/>
  <c r="Q358" i="2"/>
  <c r="P358" i="2"/>
  <c r="O358" i="2"/>
  <c r="N358" i="2"/>
  <c r="S357" i="2"/>
  <c r="R357" i="2"/>
  <c r="Q357" i="2"/>
  <c r="P357" i="2"/>
  <c r="O357" i="2"/>
  <c r="N357" i="2"/>
  <c r="S356" i="2"/>
  <c r="R356" i="2"/>
  <c r="Q356" i="2"/>
  <c r="P356" i="2"/>
  <c r="O356" i="2"/>
  <c r="N356" i="2"/>
  <c r="S355" i="2"/>
  <c r="R355" i="2"/>
  <c r="Q355" i="2"/>
  <c r="P355" i="2"/>
  <c r="O355" i="2"/>
  <c r="N355" i="2"/>
  <c r="S354" i="2"/>
  <c r="R354" i="2"/>
  <c r="Q354" i="2"/>
  <c r="P354" i="2"/>
  <c r="O354" i="2"/>
  <c r="N354" i="2"/>
  <c r="S353" i="2"/>
  <c r="R353" i="2"/>
  <c r="Q353" i="2"/>
  <c r="P353" i="2"/>
  <c r="O353" i="2"/>
  <c r="N353" i="2"/>
  <c r="S352" i="2"/>
  <c r="R352" i="2"/>
  <c r="Q352" i="2"/>
  <c r="P352" i="2"/>
  <c r="O352" i="2"/>
  <c r="N352" i="2"/>
  <c r="S351" i="2"/>
  <c r="R351" i="2"/>
  <c r="Q351" i="2"/>
  <c r="P351" i="2"/>
  <c r="O351" i="2"/>
  <c r="N351" i="2"/>
  <c r="S350" i="2"/>
  <c r="R350" i="2"/>
  <c r="Q350" i="2"/>
  <c r="P350" i="2"/>
  <c r="O350" i="2"/>
  <c r="N350" i="2"/>
  <c r="S349" i="2"/>
  <c r="R349" i="2"/>
  <c r="Q349" i="2"/>
  <c r="P349" i="2"/>
  <c r="O349" i="2"/>
  <c r="N349" i="2"/>
  <c r="S348" i="2"/>
  <c r="R348" i="2"/>
  <c r="Q348" i="2"/>
  <c r="P348" i="2"/>
  <c r="O348" i="2"/>
  <c r="N348" i="2"/>
  <c r="S347" i="2"/>
  <c r="R347" i="2"/>
  <c r="Q347" i="2"/>
  <c r="P347" i="2"/>
  <c r="O347" i="2"/>
  <c r="N347" i="2"/>
  <c r="S346" i="2"/>
  <c r="R346" i="2"/>
  <c r="Q346" i="2"/>
  <c r="P346" i="2"/>
  <c r="O346" i="2"/>
  <c r="N346" i="2"/>
  <c r="S345" i="2"/>
  <c r="R345" i="2"/>
  <c r="Q345" i="2"/>
  <c r="P345" i="2"/>
  <c r="O345" i="2"/>
  <c r="N345" i="2"/>
  <c r="S344" i="2"/>
  <c r="R344" i="2"/>
  <c r="Q344" i="2"/>
  <c r="P344" i="2"/>
  <c r="O344" i="2"/>
  <c r="N344" i="2"/>
  <c r="S343" i="2"/>
  <c r="R343" i="2"/>
  <c r="Q343" i="2"/>
  <c r="P343" i="2"/>
  <c r="O343" i="2"/>
  <c r="N343" i="2"/>
  <c r="S342" i="2"/>
  <c r="R342" i="2"/>
  <c r="Q342" i="2"/>
  <c r="P342" i="2"/>
  <c r="O342" i="2"/>
  <c r="N342" i="2"/>
  <c r="S341" i="2"/>
  <c r="R341" i="2"/>
  <c r="Q341" i="2"/>
  <c r="P341" i="2"/>
  <c r="O341" i="2"/>
  <c r="N341" i="2"/>
  <c r="S340" i="2"/>
  <c r="R340" i="2"/>
  <c r="Q340" i="2"/>
  <c r="P340" i="2"/>
  <c r="O340" i="2"/>
  <c r="N340" i="2"/>
  <c r="S339" i="2"/>
  <c r="R339" i="2"/>
  <c r="Q339" i="2"/>
  <c r="P339" i="2"/>
  <c r="O339" i="2"/>
  <c r="N339" i="2"/>
  <c r="S338" i="2"/>
  <c r="R338" i="2"/>
  <c r="Q338" i="2"/>
  <c r="P338" i="2"/>
  <c r="O338" i="2"/>
  <c r="N338" i="2"/>
  <c r="S337" i="2"/>
  <c r="R337" i="2"/>
  <c r="Q337" i="2"/>
  <c r="P337" i="2"/>
  <c r="O337" i="2"/>
  <c r="N337" i="2"/>
  <c r="S336" i="2"/>
  <c r="R336" i="2"/>
  <c r="Q336" i="2"/>
  <c r="P336" i="2"/>
  <c r="O336" i="2"/>
  <c r="N336" i="2"/>
  <c r="S335" i="2"/>
  <c r="R335" i="2"/>
  <c r="Q335" i="2"/>
  <c r="P335" i="2"/>
  <c r="O335" i="2"/>
  <c r="N335" i="2"/>
  <c r="S334" i="2"/>
  <c r="R334" i="2"/>
  <c r="Q334" i="2"/>
  <c r="P334" i="2"/>
  <c r="O334" i="2"/>
  <c r="N334" i="2"/>
  <c r="S333" i="2"/>
  <c r="R333" i="2"/>
  <c r="Q333" i="2"/>
  <c r="P333" i="2"/>
  <c r="O333" i="2"/>
  <c r="N333" i="2"/>
  <c r="S332" i="2"/>
  <c r="R332" i="2"/>
  <c r="Q332" i="2"/>
  <c r="P332" i="2"/>
  <c r="O332" i="2"/>
  <c r="N332" i="2"/>
  <c r="S331" i="2"/>
  <c r="R331" i="2"/>
  <c r="Q331" i="2"/>
  <c r="P331" i="2"/>
  <c r="O331" i="2"/>
  <c r="N331" i="2"/>
  <c r="S330" i="2"/>
  <c r="R330" i="2"/>
  <c r="Q330" i="2"/>
  <c r="P330" i="2"/>
  <c r="O330" i="2"/>
  <c r="N330" i="2"/>
  <c r="S329" i="2"/>
  <c r="R329" i="2"/>
  <c r="Q329" i="2"/>
  <c r="P329" i="2"/>
  <c r="O329" i="2"/>
  <c r="N329" i="2"/>
  <c r="S328" i="2"/>
  <c r="R328" i="2"/>
  <c r="Q328" i="2"/>
  <c r="P328" i="2"/>
  <c r="O328" i="2"/>
  <c r="N328" i="2"/>
  <c r="S327" i="2"/>
  <c r="R327" i="2"/>
  <c r="Q327" i="2"/>
  <c r="P327" i="2"/>
  <c r="O327" i="2"/>
  <c r="N327" i="2"/>
  <c r="S326" i="2"/>
  <c r="R326" i="2"/>
  <c r="Q326" i="2"/>
  <c r="P326" i="2"/>
  <c r="O326" i="2"/>
  <c r="N326" i="2"/>
  <c r="S325" i="2"/>
  <c r="R325" i="2"/>
  <c r="Q325" i="2"/>
  <c r="P325" i="2"/>
  <c r="O325" i="2"/>
  <c r="N325" i="2"/>
  <c r="S324" i="2"/>
  <c r="R324" i="2"/>
  <c r="Q324" i="2"/>
  <c r="P324" i="2"/>
  <c r="O324" i="2"/>
  <c r="N324" i="2"/>
  <c r="S323" i="2"/>
  <c r="R323" i="2"/>
  <c r="Q323" i="2"/>
  <c r="P323" i="2"/>
  <c r="O323" i="2"/>
  <c r="N323" i="2"/>
  <c r="S322" i="2"/>
  <c r="R322" i="2"/>
  <c r="Q322" i="2"/>
  <c r="P322" i="2"/>
  <c r="O322" i="2"/>
  <c r="N322" i="2"/>
  <c r="S321" i="2"/>
  <c r="R321" i="2"/>
  <c r="Q321" i="2"/>
  <c r="P321" i="2"/>
  <c r="O321" i="2"/>
  <c r="N321" i="2"/>
  <c r="S320" i="2"/>
  <c r="R320" i="2"/>
  <c r="Q320" i="2"/>
  <c r="P320" i="2"/>
  <c r="O320" i="2"/>
  <c r="N320" i="2"/>
  <c r="S319" i="2"/>
  <c r="R319" i="2"/>
  <c r="Q319" i="2"/>
  <c r="P319" i="2"/>
  <c r="O319" i="2"/>
  <c r="N319" i="2"/>
  <c r="S318" i="2"/>
  <c r="R318" i="2"/>
  <c r="Q318" i="2"/>
  <c r="P318" i="2"/>
  <c r="O318" i="2"/>
  <c r="N318" i="2"/>
  <c r="S317" i="2"/>
  <c r="R317" i="2"/>
  <c r="Q317" i="2"/>
  <c r="P317" i="2"/>
  <c r="O317" i="2"/>
  <c r="N317" i="2"/>
  <c r="S316" i="2"/>
  <c r="R316" i="2"/>
  <c r="Q316" i="2"/>
  <c r="P316" i="2"/>
  <c r="O316" i="2"/>
  <c r="N316" i="2"/>
  <c r="S315" i="2"/>
  <c r="R315" i="2"/>
  <c r="Q315" i="2"/>
  <c r="P315" i="2"/>
  <c r="O315" i="2"/>
  <c r="N315" i="2"/>
  <c r="S314" i="2"/>
  <c r="R314" i="2"/>
  <c r="Q314" i="2"/>
  <c r="P314" i="2"/>
  <c r="O314" i="2"/>
  <c r="N314" i="2"/>
  <c r="S313" i="2"/>
  <c r="R313" i="2"/>
  <c r="Q313" i="2"/>
  <c r="P313" i="2"/>
  <c r="O313" i="2"/>
  <c r="N313" i="2"/>
  <c r="S312" i="2"/>
  <c r="R312" i="2"/>
  <c r="Q312" i="2"/>
  <c r="P312" i="2"/>
  <c r="O312" i="2"/>
  <c r="N312" i="2"/>
  <c r="S311" i="2"/>
  <c r="R311" i="2"/>
  <c r="Q311" i="2"/>
  <c r="P311" i="2"/>
  <c r="O311" i="2"/>
  <c r="N311" i="2"/>
  <c r="S310" i="2"/>
  <c r="R310" i="2"/>
  <c r="Q310" i="2"/>
  <c r="P310" i="2"/>
  <c r="O310" i="2"/>
  <c r="N310" i="2"/>
  <c r="S309" i="2"/>
  <c r="R309" i="2"/>
  <c r="Q309" i="2"/>
  <c r="P309" i="2"/>
  <c r="O309" i="2"/>
  <c r="N309" i="2"/>
  <c r="S308" i="2"/>
  <c r="R308" i="2"/>
  <c r="Q308" i="2"/>
  <c r="P308" i="2"/>
  <c r="O308" i="2"/>
  <c r="N308" i="2"/>
  <c r="S307" i="2"/>
  <c r="R307" i="2"/>
  <c r="Q307" i="2"/>
  <c r="P307" i="2"/>
  <c r="O307" i="2"/>
  <c r="N307" i="2"/>
  <c r="S306" i="2"/>
  <c r="R306" i="2"/>
  <c r="Q306" i="2"/>
  <c r="P306" i="2"/>
  <c r="O306" i="2"/>
  <c r="N306" i="2"/>
  <c r="S305" i="2"/>
  <c r="R305" i="2"/>
  <c r="Q305" i="2"/>
  <c r="P305" i="2"/>
  <c r="O305" i="2"/>
  <c r="N305" i="2"/>
  <c r="S304" i="2"/>
  <c r="R304" i="2"/>
  <c r="Q304" i="2"/>
  <c r="P304" i="2"/>
  <c r="O304" i="2"/>
  <c r="N304" i="2"/>
  <c r="S303" i="2"/>
  <c r="R303" i="2"/>
  <c r="Q303" i="2"/>
  <c r="P303" i="2"/>
  <c r="O303" i="2"/>
  <c r="N303" i="2"/>
  <c r="S302" i="2"/>
  <c r="R302" i="2"/>
  <c r="Q302" i="2"/>
  <c r="P302" i="2"/>
  <c r="O302" i="2"/>
  <c r="N302" i="2"/>
  <c r="S301" i="2"/>
  <c r="R301" i="2"/>
  <c r="Q301" i="2"/>
  <c r="P301" i="2"/>
  <c r="O301" i="2"/>
  <c r="N301" i="2"/>
  <c r="S300" i="2"/>
  <c r="R300" i="2"/>
  <c r="Q300" i="2"/>
  <c r="P300" i="2"/>
  <c r="O300" i="2"/>
  <c r="N300" i="2"/>
  <c r="S299" i="2"/>
  <c r="R299" i="2"/>
  <c r="Q299" i="2"/>
  <c r="P299" i="2"/>
  <c r="O299" i="2"/>
  <c r="N299" i="2"/>
  <c r="S298" i="2"/>
  <c r="R298" i="2"/>
  <c r="Q298" i="2"/>
  <c r="P298" i="2"/>
  <c r="O298" i="2"/>
  <c r="N298" i="2"/>
  <c r="S297" i="2"/>
  <c r="R297" i="2"/>
  <c r="Q297" i="2"/>
  <c r="P297" i="2"/>
  <c r="O297" i="2"/>
  <c r="N297" i="2"/>
  <c r="S296" i="2"/>
  <c r="R296" i="2"/>
  <c r="Q296" i="2"/>
  <c r="P296" i="2"/>
  <c r="O296" i="2"/>
  <c r="N296" i="2"/>
  <c r="S295" i="2"/>
  <c r="R295" i="2"/>
  <c r="Q295" i="2"/>
  <c r="P295" i="2"/>
  <c r="O295" i="2"/>
  <c r="N295" i="2"/>
  <c r="S294" i="2"/>
  <c r="R294" i="2"/>
  <c r="Q294" i="2"/>
  <c r="P294" i="2"/>
  <c r="O294" i="2"/>
  <c r="N294" i="2"/>
  <c r="S293" i="2"/>
  <c r="R293" i="2"/>
  <c r="Q293" i="2"/>
  <c r="P293" i="2"/>
  <c r="O293" i="2"/>
  <c r="N293" i="2"/>
  <c r="S292" i="2"/>
  <c r="R292" i="2"/>
  <c r="Q292" i="2"/>
  <c r="P292" i="2"/>
  <c r="O292" i="2"/>
  <c r="N292" i="2"/>
  <c r="S291" i="2"/>
  <c r="R291" i="2"/>
  <c r="Q291" i="2"/>
  <c r="P291" i="2"/>
  <c r="O291" i="2"/>
  <c r="N291" i="2"/>
  <c r="S290" i="2"/>
  <c r="R290" i="2"/>
  <c r="Q290" i="2"/>
  <c r="P290" i="2"/>
  <c r="O290" i="2"/>
  <c r="N290" i="2"/>
  <c r="S289" i="2"/>
  <c r="R289" i="2"/>
  <c r="Q289" i="2"/>
  <c r="P289" i="2"/>
  <c r="O289" i="2"/>
  <c r="N289" i="2"/>
  <c r="S288" i="2"/>
  <c r="R288" i="2"/>
  <c r="Q288" i="2"/>
  <c r="P288" i="2"/>
  <c r="O288" i="2"/>
  <c r="N288" i="2"/>
  <c r="S287" i="2"/>
  <c r="R287" i="2"/>
  <c r="Q287" i="2"/>
  <c r="P287" i="2"/>
  <c r="O287" i="2"/>
  <c r="N287" i="2"/>
  <c r="S286" i="2"/>
  <c r="R286" i="2"/>
  <c r="Q286" i="2"/>
  <c r="P286" i="2"/>
  <c r="O286" i="2"/>
  <c r="N286" i="2"/>
  <c r="S285" i="2"/>
  <c r="R285" i="2"/>
  <c r="Q285" i="2"/>
  <c r="P285" i="2"/>
  <c r="O285" i="2"/>
  <c r="N285" i="2"/>
  <c r="S284" i="2"/>
  <c r="R284" i="2"/>
  <c r="Q284" i="2"/>
  <c r="P284" i="2"/>
  <c r="O284" i="2"/>
  <c r="N284" i="2"/>
  <c r="S283" i="2"/>
  <c r="R283" i="2"/>
  <c r="Q283" i="2"/>
  <c r="P283" i="2"/>
  <c r="O283" i="2"/>
  <c r="N283" i="2"/>
  <c r="S282" i="2"/>
  <c r="R282" i="2"/>
  <c r="Q282" i="2"/>
  <c r="P282" i="2"/>
  <c r="O282" i="2"/>
  <c r="N282" i="2"/>
  <c r="S281" i="2"/>
  <c r="R281" i="2"/>
  <c r="Q281" i="2"/>
  <c r="P281" i="2"/>
  <c r="O281" i="2"/>
  <c r="N281" i="2"/>
  <c r="S280" i="2"/>
  <c r="R280" i="2"/>
  <c r="Q280" i="2"/>
  <c r="P280" i="2"/>
  <c r="O280" i="2"/>
  <c r="N280" i="2"/>
  <c r="S279" i="2"/>
  <c r="R279" i="2"/>
  <c r="Q279" i="2"/>
  <c r="P279" i="2"/>
  <c r="O279" i="2"/>
  <c r="N279" i="2"/>
  <c r="S278" i="2"/>
  <c r="R278" i="2"/>
  <c r="Q278" i="2"/>
  <c r="P278" i="2"/>
  <c r="O278" i="2"/>
  <c r="N278" i="2"/>
  <c r="S277" i="2"/>
  <c r="R277" i="2"/>
  <c r="Q277" i="2"/>
  <c r="P277" i="2"/>
  <c r="O277" i="2"/>
  <c r="N277" i="2"/>
  <c r="S276" i="2"/>
  <c r="R276" i="2"/>
  <c r="Q276" i="2"/>
  <c r="P276" i="2"/>
  <c r="O276" i="2"/>
  <c r="N276" i="2"/>
  <c r="S275" i="2"/>
  <c r="R275" i="2"/>
  <c r="Q275" i="2"/>
  <c r="P275" i="2"/>
  <c r="O275" i="2"/>
  <c r="N275" i="2"/>
  <c r="S274" i="2"/>
  <c r="R274" i="2"/>
  <c r="Q274" i="2"/>
  <c r="P274" i="2"/>
  <c r="O274" i="2"/>
  <c r="N274" i="2"/>
  <c r="S273" i="2"/>
  <c r="R273" i="2"/>
  <c r="Q273" i="2"/>
  <c r="P273" i="2"/>
  <c r="O273" i="2"/>
  <c r="N273" i="2"/>
  <c r="S272" i="2"/>
  <c r="R272" i="2"/>
  <c r="Q272" i="2"/>
  <c r="P272" i="2"/>
  <c r="O272" i="2"/>
  <c r="N272" i="2"/>
  <c r="S271" i="2"/>
  <c r="R271" i="2"/>
  <c r="Q271" i="2"/>
  <c r="P271" i="2"/>
  <c r="O271" i="2"/>
  <c r="N271" i="2"/>
  <c r="S270" i="2"/>
  <c r="R270" i="2"/>
  <c r="Q270" i="2"/>
  <c r="P270" i="2"/>
  <c r="O270" i="2"/>
  <c r="N270" i="2"/>
  <c r="S269" i="2"/>
  <c r="R269" i="2"/>
  <c r="Q269" i="2"/>
  <c r="P269" i="2"/>
  <c r="O269" i="2"/>
  <c r="N269" i="2"/>
  <c r="S268" i="2"/>
  <c r="R268" i="2"/>
  <c r="Q268" i="2"/>
  <c r="P268" i="2"/>
  <c r="O268" i="2"/>
  <c r="N268" i="2"/>
  <c r="S267" i="2"/>
  <c r="R267" i="2"/>
  <c r="Q267" i="2"/>
  <c r="P267" i="2"/>
  <c r="O267" i="2"/>
  <c r="N267" i="2"/>
  <c r="S266" i="2"/>
  <c r="R266" i="2"/>
  <c r="Q266" i="2"/>
  <c r="P266" i="2"/>
  <c r="O266" i="2"/>
  <c r="N266" i="2"/>
  <c r="S265" i="2"/>
  <c r="R265" i="2"/>
  <c r="Q265" i="2"/>
  <c r="P265" i="2"/>
  <c r="O265" i="2"/>
  <c r="N265" i="2"/>
  <c r="S264" i="2"/>
  <c r="R264" i="2"/>
  <c r="Q264" i="2"/>
  <c r="P264" i="2"/>
  <c r="O264" i="2"/>
  <c r="N264" i="2"/>
  <c r="S263" i="2"/>
  <c r="R263" i="2"/>
  <c r="Q263" i="2"/>
  <c r="P263" i="2"/>
  <c r="O263" i="2"/>
  <c r="N263" i="2"/>
  <c r="S262" i="2"/>
  <c r="R262" i="2"/>
  <c r="Q262" i="2"/>
  <c r="P262" i="2"/>
  <c r="O262" i="2"/>
  <c r="N262" i="2"/>
  <c r="S261" i="2"/>
  <c r="R261" i="2"/>
  <c r="Q261" i="2"/>
  <c r="P261" i="2"/>
  <c r="O261" i="2"/>
  <c r="N261" i="2"/>
  <c r="S260" i="2"/>
  <c r="R260" i="2"/>
  <c r="Q260" i="2"/>
  <c r="P260" i="2"/>
  <c r="O260" i="2"/>
  <c r="N260" i="2"/>
  <c r="S259" i="2"/>
  <c r="R259" i="2"/>
  <c r="Q259" i="2"/>
  <c r="P259" i="2"/>
  <c r="O259" i="2"/>
  <c r="N259" i="2"/>
  <c r="S258" i="2"/>
  <c r="R258" i="2"/>
  <c r="Q258" i="2"/>
  <c r="P258" i="2"/>
  <c r="O258" i="2"/>
  <c r="N258" i="2"/>
  <c r="S257" i="2"/>
  <c r="R257" i="2"/>
  <c r="Q257" i="2"/>
  <c r="P257" i="2"/>
  <c r="O257" i="2"/>
  <c r="N257" i="2"/>
  <c r="S256" i="2"/>
  <c r="R256" i="2"/>
  <c r="Q256" i="2"/>
  <c r="P256" i="2"/>
  <c r="O256" i="2"/>
  <c r="N256" i="2"/>
  <c r="S255" i="2"/>
  <c r="R255" i="2"/>
  <c r="Q255" i="2"/>
  <c r="P255" i="2"/>
  <c r="O255" i="2"/>
  <c r="N255" i="2"/>
  <c r="S254" i="2"/>
  <c r="R254" i="2"/>
  <c r="Q254" i="2"/>
  <c r="P254" i="2"/>
  <c r="O254" i="2"/>
  <c r="N254" i="2"/>
  <c r="S253" i="2"/>
  <c r="R253" i="2"/>
  <c r="Q253" i="2"/>
  <c r="P253" i="2"/>
  <c r="O253" i="2"/>
  <c r="N253" i="2"/>
  <c r="S252" i="2"/>
  <c r="R252" i="2"/>
  <c r="Q252" i="2"/>
  <c r="P252" i="2"/>
  <c r="O252" i="2"/>
  <c r="N252" i="2"/>
  <c r="S251" i="2"/>
  <c r="R251" i="2"/>
  <c r="Q251" i="2"/>
  <c r="P251" i="2"/>
  <c r="O251" i="2"/>
  <c r="N251" i="2"/>
  <c r="S250" i="2"/>
  <c r="R250" i="2"/>
  <c r="Q250" i="2"/>
  <c r="P250" i="2"/>
  <c r="O250" i="2"/>
  <c r="N250" i="2"/>
  <c r="S249" i="2"/>
  <c r="R249" i="2"/>
  <c r="Q249" i="2"/>
  <c r="P249" i="2"/>
  <c r="O249" i="2"/>
  <c r="N249" i="2"/>
  <c r="S248" i="2"/>
  <c r="R248" i="2"/>
  <c r="Q248" i="2"/>
  <c r="P248" i="2"/>
  <c r="O248" i="2"/>
  <c r="N248" i="2"/>
  <c r="S247" i="2"/>
  <c r="R247" i="2"/>
  <c r="Q247" i="2"/>
  <c r="P247" i="2"/>
  <c r="O247" i="2"/>
  <c r="N247" i="2"/>
  <c r="S246" i="2"/>
  <c r="R246" i="2"/>
  <c r="Q246" i="2"/>
  <c r="P246" i="2"/>
  <c r="O246" i="2"/>
  <c r="N246" i="2"/>
  <c r="S245" i="2"/>
  <c r="R245" i="2"/>
  <c r="Q245" i="2"/>
  <c r="P245" i="2"/>
  <c r="O245" i="2"/>
  <c r="N245" i="2"/>
  <c r="S244" i="2"/>
  <c r="R244" i="2"/>
  <c r="Q244" i="2"/>
  <c r="P244" i="2"/>
  <c r="O244" i="2"/>
  <c r="N244" i="2"/>
  <c r="S243" i="2"/>
  <c r="R243" i="2"/>
  <c r="Q243" i="2"/>
  <c r="P243" i="2"/>
  <c r="O243" i="2"/>
  <c r="N243" i="2"/>
  <c r="S242" i="2"/>
  <c r="R242" i="2"/>
  <c r="Q242" i="2"/>
  <c r="P242" i="2"/>
  <c r="O242" i="2"/>
  <c r="N242" i="2"/>
  <c r="S241" i="2"/>
  <c r="R241" i="2"/>
  <c r="Q241" i="2"/>
  <c r="P241" i="2"/>
  <c r="O241" i="2"/>
  <c r="N241" i="2"/>
  <c r="S240" i="2"/>
  <c r="R240" i="2"/>
  <c r="Q240" i="2"/>
  <c r="P240" i="2"/>
  <c r="O240" i="2"/>
  <c r="N240" i="2"/>
  <c r="S239" i="2"/>
  <c r="R239" i="2"/>
  <c r="Q239" i="2"/>
  <c r="P239" i="2"/>
  <c r="O239" i="2"/>
  <c r="N239" i="2"/>
  <c r="S238" i="2"/>
  <c r="R238" i="2"/>
  <c r="Q238" i="2"/>
  <c r="P238" i="2"/>
  <c r="O238" i="2"/>
  <c r="N238" i="2"/>
  <c r="S237" i="2"/>
  <c r="R237" i="2"/>
  <c r="Q237" i="2"/>
  <c r="P237" i="2"/>
  <c r="O237" i="2"/>
  <c r="N237" i="2"/>
  <c r="S236" i="2"/>
  <c r="R236" i="2"/>
  <c r="Q236" i="2"/>
  <c r="P236" i="2"/>
  <c r="O236" i="2"/>
  <c r="N236" i="2"/>
  <c r="S235" i="2"/>
  <c r="R235" i="2"/>
  <c r="Q235" i="2"/>
  <c r="P235" i="2"/>
  <c r="O235" i="2"/>
  <c r="N235" i="2"/>
  <c r="S234" i="2"/>
  <c r="R234" i="2"/>
  <c r="Q234" i="2"/>
  <c r="P234" i="2"/>
  <c r="O234" i="2"/>
  <c r="N234" i="2"/>
  <c r="S233" i="2"/>
  <c r="R233" i="2"/>
  <c r="Q233" i="2"/>
  <c r="P233" i="2"/>
  <c r="O233" i="2"/>
  <c r="N233" i="2"/>
  <c r="S232" i="2"/>
  <c r="R232" i="2"/>
  <c r="Q232" i="2"/>
  <c r="P232" i="2"/>
  <c r="O232" i="2"/>
  <c r="N232" i="2"/>
  <c r="S231" i="2"/>
  <c r="R231" i="2"/>
  <c r="Q231" i="2"/>
  <c r="P231" i="2"/>
  <c r="O231" i="2"/>
  <c r="N231" i="2"/>
  <c r="S230" i="2"/>
  <c r="R230" i="2"/>
  <c r="Q230" i="2"/>
  <c r="P230" i="2"/>
  <c r="O230" i="2"/>
  <c r="N230" i="2"/>
  <c r="S229" i="2"/>
  <c r="R229" i="2"/>
  <c r="Q229" i="2"/>
  <c r="P229" i="2"/>
  <c r="O229" i="2"/>
  <c r="N229" i="2"/>
  <c r="S228" i="2"/>
  <c r="R228" i="2"/>
  <c r="Q228" i="2"/>
  <c r="P228" i="2"/>
  <c r="O228" i="2"/>
  <c r="N228" i="2"/>
  <c r="S227" i="2"/>
  <c r="R227" i="2"/>
  <c r="Q227" i="2"/>
  <c r="P227" i="2"/>
  <c r="O227" i="2"/>
  <c r="N227" i="2"/>
  <c r="S226" i="2"/>
  <c r="R226" i="2"/>
  <c r="Q226" i="2"/>
  <c r="P226" i="2"/>
  <c r="O226" i="2"/>
  <c r="N226" i="2"/>
  <c r="S225" i="2"/>
  <c r="R225" i="2"/>
  <c r="Q225" i="2"/>
  <c r="P225" i="2"/>
  <c r="O225" i="2"/>
  <c r="N225" i="2"/>
  <c r="S224" i="2"/>
  <c r="R224" i="2"/>
  <c r="Q224" i="2"/>
  <c r="P224" i="2"/>
  <c r="O224" i="2"/>
  <c r="N224" i="2"/>
  <c r="S223" i="2"/>
  <c r="R223" i="2"/>
  <c r="Q223" i="2"/>
  <c r="P223" i="2"/>
  <c r="O223" i="2"/>
  <c r="N223" i="2"/>
  <c r="S222" i="2"/>
  <c r="R222" i="2"/>
  <c r="Q222" i="2"/>
  <c r="P222" i="2"/>
  <c r="O222" i="2"/>
  <c r="N222" i="2"/>
  <c r="S221" i="2"/>
  <c r="R221" i="2"/>
  <c r="Q221" i="2"/>
  <c r="P221" i="2"/>
  <c r="O221" i="2"/>
  <c r="N221" i="2"/>
  <c r="S220" i="2"/>
  <c r="R220" i="2"/>
  <c r="Q220" i="2"/>
  <c r="P220" i="2"/>
  <c r="O220" i="2"/>
  <c r="N220" i="2"/>
  <c r="S219" i="2"/>
  <c r="R219" i="2"/>
  <c r="Q219" i="2"/>
  <c r="P219" i="2"/>
  <c r="O219" i="2"/>
  <c r="N219" i="2"/>
  <c r="S218" i="2"/>
  <c r="R218" i="2"/>
  <c r="Q218" i="2"/>
  <c r="P218" i="2"/>
  <c r="O218" i="2"/>
  <c r="N218" i="2"/>
  <c r="S217" i="2"/>
  <c r="R217" i="2"/>
  <c r="Q217" i="2"/>
  <c r="P217" i="2"/>
  <c r="O217" i="2"/>
  <c r="N217" i="2"/>
  <c r="S216" i="2"/>
  <c r="R216" i="2"/>
  <c r="Q216" i="2"/>
  <c r="P216" i="2"/>
  <c r="O216" i="2"/>
  <c r="N216" i="2"/>
  <c r="S215" i="2"/>
  <c r="R215" i="2"/>
  <c r="Q215" i="2"/>
  <c r="P215" i="2"/>
  <c r="O215" i="2"/>
  <c r="N215" i="2"/>
  <c r="S214" i="2"/>
  <c r="R214" i="2"/>
  <c r="Q214" i="2"/>
  <c r="P214" i="2"/>
  <c r="O214" i="2"/>
  <c r="N214" i="2"/>
  <c r="S213" i="2"/>
  <c r="R213" i="2"/>
  <c r="Q213" i="2"/>
  <c r="P213" i="2"/>
  <c r="O213" i="2"/>
  <c r="N213" i="2"/>
  <c r="S212" i="2"/>
  <c r="R212" i="2"/>
  <c r="Q212" i="2"/>
  <c r="P212" i="2"/>
  <c r="O212" i="2"/>
  <c r="N212" i="2"/>
  <c r="S211" i="2"/>
  <c r="R211" i="2"/>
  <c r="Q211" i="2"/>
  <c r="P211" i="2"/>
  <c r="O211" i="2"/>
  <c r="N211" i="2"/>
  <c r="S210" i="2"/>
  <c r="R210" i="2"/>
  <c r="Q210" i="2"/>
  <c r="P210" i="2"/>
  <c r="O210" i="2"/>
  <c r="N210" i="2"/>
  <c r="S209" i="2"/>
  <c r="R209" i="2"/>
  <c r="Q209" i="2"/>
  <c r="P209" i="2"/>
  <c r="O209" i="2"/>
  <c r="N209" i="2"/>
  <c r="S208" i="2"/>
  <c r="R208" i="2"/>
  <c r="Q208" i="2"/>
  <c r="P208" i="2"/>
  <c r="O208" i="2"/>
  <c r="N208" i="2"/>
  <c r="S207" i="2"/>
  <c r="R207" i="2"/>
  <c r="Q207" i="2"/>
  <c r="P207" i="2"/>
  <c r="O207" i="2"/>
  <c r="N207" i="2"/>
  <c r="S206" i="2"/>
  <c r="R206" i="2"/>
  <c r="Q206" i="2"/>
  <c r="P206" i="2"/>
  <c r="O206" i="2"/>
  <c r="N206" i="2"/>
  <c r="S205" i="2"/>
  <c r="R205" i="2"/>
  <c r="Q205" i="2"/>
  <c r="P205" i="2"/>
  <c r="O205" i="2"/>
  <c r="N205" i="2"/>
  <c r="S204" i="2"/>
  <c r="R204" i="2"/>
  <c r="Q204" i="2"/>
  <c r="P204" i="2"/>
  <c r="O204" i="2"/>
  <c r="N204" i="2"/>
  <c r="S203" i="2"/>
  <c r="R203" i="2"/>
  <c r="Q203" i="2"/>
  <c r="P203" i="2"/>
  <c r="O203" i="2"/>
  <c r="N203" i="2"/>
  <c r="S202" i="2"/>
  <c r="R202" i="2"/>
  <c r="Q202" i="2"/>
  <c r="P202" i="2"/>
  <c r="O202" i="2"/>
  <c r="N202" i="2"/>
  <c r="S201" i="2"/>
  <c r="R201" i="2"/>
  <c r="Q201" i="2"/>
  <c r="P201" i="2"/>
  <c r="O201" i="2"/>
  <c r="N201" i="2"/>
  <c r="S200" i="2"/>
  <c r="R200" i="2"/>
  <c r="Q200" i="2"/>
  <c r="P200" i="2"/>
  <c r="O200" i="2"/>
  <c r="N200" i="2"/>
  <c r="S199" i="2"/>
  <c r="R199" i="2"/>
  <c r="Q199" i="2"/>
  <c r="P199" i="2"/>
  <c r="O199" i="2"/>
  <c r="N199" i="2"/>
  <c r="S198" i="2"/>
  <c r="R198" i="2"/>
  <c r="Q198" i="2"/>
  <c r="P198" i="2"/>
  <c r="O198" i="2"/>
  <c r="N198" i="2"/>
  <c r="S197" i="2"/>
  <c r="R197" i="2"/>
  <c r="Q197" i="2"/>
  <c r="P197" i="2"/>
  <c r="O197" i="2"/>
  <c r="N197" i="2"/>
  <c r="S196" i="2"/>
  <c r="R196" i="2"/>
  <c r="Q196" i="2"/>
  <c r="P196" i="2"/>
  <c r="O196" i="2"/>
  <c r="N196" i="2"/>
  <c r="S195" i="2"/>
  <c r="R195" i="2"/>
  <c r="Q195" i="2"/>
  <c r="P195" i="2"/>
  <c r="O195" i="2"/>
  <c r="N195" i="2"/>
  <c r="S194" i="2"/>
  <c r="R194" i="2"/>
  <c r="Q194" i="2"/>
  <c r="P194" i="2"/>
  <c r="O194" i="2"/>
  <c r="N194" i="2"/>
  <c r="S193" i="2"/>
  <c r="R193" i="2"/>
  <c r="Q193" i="2"/>
  <c r="P193" i="2"/>
  <c r="O193" i="2"/>
  <c r="N193" i="2"/>
  <c r="S192" i="2"/>
  <c r="R192" i="2"/>
  <c r="Q192" i="2"/>
  <c r="P192" i="2"/>
  <c r="O192" i="2"/>
  <c r="N192" i="2"/>
  <c r="S191" i="2"/>
  <c r="R191" i="2"/>
  <c r="Q191" i="2"/>
  <c r="P191" i="2"/>
  <c r="O191" i="2"/>
  <c r="N191" i="2"/>
  <c r="S190" i="2"/>
  <c r="R190" i="2"/>
  <c r="Q190" i="2"/>
  <c r="P190" i="2"/>
  <c r="O190" i="2"/>
  <c r="N190" i="2"/>
  <c r="S189" i="2"/>
  <c r="R189" i="2"/>
  <c r="Q189" i="2"/>
  <c r="P189" i="2"/>
  <c r="O189" i="2"/>
  <c r="N189" i="2"/>
  <c r="S188" i="2"/>
  <c r="R188" i="2"/>
  <c r="Q188" i="2"/>
  <c r="P188" i="2"/>
  <c r="O188" i="2"/>
  <c r="N188" i="2"/>
  <c r="S187" i="2"/>
  <c r="R187" i="2"/>
  <c r="Q187" i="2"/>
  <c r="P187" i="2"/>
  <c r="O187" i="2"/>
  <c r="N187" i="2"/>
  <c r="S186" i="2"/>
  <c r="R186" i="2"/>
  <c r="Q186" i="2"/>
  <c r="P186" i="2"/>
  <c r="O186" i="2"/>
  <c r="N186" i="2"/>
  <c r="S185" i="2"/>
  <c r="R185" i="2"/>
  <c r="Q185" i="2"/>
  <c r="P185" i="2"/>
  <c r="O185" i="2"/>
  <c r="N185" i="2"/>
  <c r="S184" i="2"/>
  <c r="R184" i="2"/>
  <c r="Q184" i="2"/>
  <c r="P184" i="2"/>
  <c r="O184" i="2"/>
  <c r="N184" i="2"/>
  <c r="S183" i="2"/>
  <c r="R183" i="2"/>
  <c r="Q183" i="2"/>
  <c r="P183" i="2"/>
  <c r="O183" i="2"/>
  <c r="N183" i="2"/>
  <c r="S182" i="2"/>
  <c r="R182" i="2"/>
  <c r="Q182" i="2"/>
  <c r="P182" i="2"/>
  <c r="O182" i="2"/>
  <c r="N182" i="2"/>
  <c r="S181" i="2"/>
  <c r="R181" i="2"/>
  <c r="Q181" i="2"/>
  <c r="P181" i="2"/>
  <c r="O181" i="2"/>
  <c r="N181" i="2"/>
  <c r="S180" i="2"/>
  <c r="R180" i="2"/>
  <c r="Q180" i="2"/>
  <c r="P180" i="2"/>
  <c r="O180" i="2"/>
  <c r="N180" i="2"/>
  <c r="S179" i="2"/>
  <c r="R179" i="2"/>
  <c r="Q179" i="2"/>
  <c r="P179" i="2"/>
  <c r="O179" i="2"/>
  <c r="N179" i="2"/>
  <c r="S178" i="2"/>
  <c r="R178" i="2"/>
  <c r="Q178" i="2"/>
  <c r="P178" i="2"/>
  <c r="O178" i="2"/>
  <c r="N178" i="2"/>
  <c r="S177" i="2"/>
  <c r="R177" i="2"/>
  <c r="Q177" i="2"/>
  <c r="P177" i="2"/>
  <c r="O177" i="2"/>
  <c r="N177" i="2"/>
  <c r="S176" i="2"/>
  <c r="R176" i="2"/>
  <c r="Q176" i="2"/>
  <c r="P176" i="2"/>
  <c r="O176" i="2"/>
  <c r="N176" i="2"/>
  <c r="S175" i="2"/>
  <c r="R175" i="2"/>
  <c r="Q175" i="2"/>
  <c r="P175" i="2"/>
  <c r="O175" i="2"/>
  <c r="N175" i="2"/>
  <c r="S174" i="2"/>
  <c r="R174" i="2"/>
  <c r="Q174" i="2"/>
  <c r="P174" i="2"/>
  <c r="O174" i="2"/>
  <c r="N174" i="2"/>
  <c r="S173" i="2"/>
  <c r="R173" i="2"/>
  <c r="Q173" i="2"/>
  <c r="P173" i="2"/>
  <c r="O173" i="2"/>
  <c r="N173" i="2"/>
  <c r="S172" i="2"/>
  <c r="R172" i="2"/>
  <c r="Q172" i="2"/>
  <c r="P172" i="2"/>
  <c r="O172" i="2"/>
  <c r="N172" i="2"/>
  <c r="S171" i="2"/>
  <c r="R171" i="2"/>
  <c r="Q171" i="2"/>
  <c r="P171" i="2"/>
  <c r="O171" i="2"/>
  <c r="N171" i="2"/>
  <c r="S170" i="2"/>
  <c r="R170" i="2"/>
  <c r="Q170" i="2"/>
  <c r="P170" i="2"/>
  <c r="O170" i="2"/>
  <c r="N170" i="2"/>
  <c r="S169" i="2"/>
  <c r="R169" i="2"/>
  <c r="Q169" i="2"/>
  <c r="P169" i="2"/>
  <c r="O169" i="2"/>
  <c r="N169" i="2"/>
  <c r="S168" i="2"/>
  <c r="R168" i="2"/>
  <c r="Q168" i="2"/>
  <c r="P168" i="2"/>
  <c r="O168" i="2"/>
  <c r="N168" i="2"/>
  <c r="S167" i="2"/>
  <c r="R167" i="2"/>
  <c r="Q167" i="2"/>
  <c r="P167" i="2"/>
  <c r="O167" i="2"/>
  <c r="N167" i="2"/>
  <c r="S166" i="2"/>
  <c r="R166" i="2"/>
  <c r="Q166" i="2"/>
  <c r="P166" i="2"/>
  <c r="O166" i="2"/>
  <c r="N166" i="2"/>
  <c r="S165" i="2"/>
  <c r="R165" i="2"/>
  <c r="Q165" i="2"/>
  <c r="P165" i="2"/>
  <c r="O165" i="2"/>
  <c r="N165" i="2"/>
  <c r="S164" i="2"/>
  <c r="R164" i="2"/>
  <c r="Q164" i="2"/>
  <c r="P164" i="2"/>
  <c r="O164" i="2"/>
  <c r="N164" i="2"/>
  <c r="S163" i="2"/>
  <c r="R163" i="2"/>
  <c r="Q163" i="2"/>
  <c r="P163" i="2"/>
  <c r="O163" i="2"/>
  <c r="N163" i="2"/>
  <c r="S162" i="2"/>
  <c r="R162" i="2"/>
  <c r="Q162" i="2"/>
  <c r="P162" i="2"/>
  <c r="O162" i="2"/>
  <c r="N162" i="2"/>
  <c r="S161" i="2"/>
  <c r="R161" i="2"/>
  <c r="Q161" i="2"/>
  <c r="P161" i="2"/>
  <c r="O161" i="2"/>
  <c r="N161" i="2"/>
  <c r="S160" i="2"/>
  <c r="R160" i="2"/>
  <c r="Q160" i="2"/>
  <c r="P160" i="2"/>
  <c r="O160" i="2"/>
  <c r="N160" i="2"/>
  <c r="S159" i="2"/>
  <c r="R159" i="2"/>
  <c r="Q159" i="2"/>
  <c r="P159" i="2"/>
  <c r="O159" i="2"/>
  <c r="N159" i="2"/>
  <c r="S158" i="2"/>
  <c r="R158" i="2"/>
  <c r="Q158" i="2"/>
  <c r="P158" i="2"/>
  <c r="O158" i="2"/>
  <c r="N158" i="2"/>
  <c r="S157" i="2"/>
  <c r="R157" i="2"/>
  <c r="Q157" i="2"/>
  <c r="P157" i="2"/>
  <c r="O157" i="2"/>
  <c r="N157" i="2"/>
  <c r="S156" i="2"/>
  <c r="R156" i="2"/>
  <c r="Q156" i="2"/>
  <c r="P156" i="2"/>
  <c r="O156" i="2"/>
  <c r="N156" i="2"/>
  <c r="S155" i="2"/>
  <c r="R155" i="2"/>
  <c r="Q155" i="2"/>
  <c r="P155" i="2"/>
  <c r="O155" i="2"/>
  <c r="N155" i="2"/>
  <c r="S154" i="2"/>
  <c r="R154" i="2"/>
  <c r="Q154" i="2"/>
  <c r="P154" i="2"/>
  <c r="O154" i="2"/>
  <c r="N154" i="2"/>
  <c r="S153" i="2"/>
  <c r="R153" i="2"/>
  <c r="Q153" i="2"/>
  <c r="P153" i="2"/>
  <c r="O153" i="2"/>
  <c r="N153" i="2"/>
  <c r="S152" i="2"/>
  <c r="R152" i="2"/>
  <c r="Q152" i="2"/>
  <c r="P152" i="2"/>
  <c r="O152" i="2"/>
  <c r="N152" i="2"/>
  <c r="S151" i="2"/>
  <c r="R151" i="2"/>
  <c r="Q151" i="2"/>
  <c r="P151" i="2"/>
  <c r="O151" i="2"/>
  <c r="N151" i="2"/>
  <c r="S150" i="2"/>
  <c r="R150" i="2"/>
  <c r="Q150" i="2"/>
  <c r="P150" i="2"/>
  <c r="O150" i="2"/>
  <c r="N150" i="2"/>
  <c r="S149" i="2"/>
  <c r="R149" i="2"/>
  <c r="Q149" i="2"/>
  <c r="P149" i="2"/>
  <c r="O149" i="2"/>
  <c r="N149" i="2"/>
  <c r="S148" i="2"/>
  <c r="R148" i="2"/>
  <c r="Q148" i="2"/>
  <c r="P148" i="2"/>
  <c r="O148" i="2"/>
  <c r="N148" i="2"/>
  <c r="S147" i="2"/>
  <c r="R147" i="2"/>
  <c r="Q147" i="2"/>
  <c r="P147" i="2"/>
  <c r="O147" i="2"/>
  <c r="N147" i="2"/>
  <c r="S146" i="2"/>
  <c r="R146" i="2"/>
  <c r="Q146" i="2"/>
  <c r="P146" i="2"/>
  <c r="O146" i="2"/>
  <c r="N146" i="2"/>
  <c r="S145" i="2"/>
  <c r="R145" i="2"/>
  <c r="Q145" i="2"/>
  <c r="P145" i="2"/>
  <c r="O145" i="2"/>
  <c r="N145" i="2"/>
  <c r="S144" i="2"/>
  <c r="R144" i="2"/>
  <c r="Q144" i="2"/>
  <c r="P144" i="2"/>
  <c r="O144" i="2"/>
  <c r="N144" i="2"/>
  <c r="S143" i="2"/>
  <c r="R143" i="2"/>
  <c r="Q143" i="2"/>
  <c r="P143" i="2"/>
  <c r="O143" i="2"/>
  <c r="N143" i="2"/>
  <c r="S142" i="2"/>
  <c r="R142" i="2"/>
  <c r="Q142" i="2"/>
  <c r="P142" i="2"/>
  <c r="O142" i="2"/>
  <c r="N142" i="2"/>
  <c r="S141" i="2"/>
  <c r="R141" i="2"/>
  <c r="Q141" i="2"/>
  <c r="P141" i="2"/>
  <c r="O141" i="2"/>
  <c r="N141" i="2"/>
  <c r="S140" i="2"/>
  <c r="R140" i="2"/>
  <c r="Q140" i="2"/>
  <c r="P140" i="2"/>
  <c r="O140" i="2"/>
  <c r="N140" i="2"/>
  <c r="S139" i="2"/>
  <c r="R139" i="2"/>
  <c r="Q139" i="2"/>
  <c r="P139" i="2"/>
  <c r="O139" i="2"/>
  <c r="N139" i="2"/>
  <c r="S138" i="2"/>
  <c r="R138" i="2"/>
  <c r="Q138" i="2"/>
  <c r="P138" i="2"/>
  <c r="O138" i="2"/>
  <c r="N138" i="2"/>
  <c r="S137" i="2"/>
  <c r="R137" i="2"/>
  <c r="Q137" i="2"/>
  <c r="P137" i="2"/>
  <c r="O137" i="2"/>
  <c r="N137" i="2"/>
  <c r="S136" i="2"/>
  <c r="R136" i="2"/>
  <c r="Q136" i="2"/>
  <c r="P136" i="2"/>
  <c r="O136" i="2"/>
  <c r="N136" i="2"/>
  <c r="S135" i="2"/>
  <c r="R135" i="2"/>
  <c r="Q135" i="2"/>
  <c r="P135" i="2"/>
  <c r="O135" i="2"/>
  <c r="N135" i="2"/>
  <c r="S134" i="2"/>
  <c r="R134" i="2"/>
  <c r="Q134" i="2"/>
  <c r="P134" i="2"/>
  <c r="O134" i="2"/>
  <c r="N134" i="2"/>
  <c r="S133" i="2"/>
  <c r="R133" i="2"/>
  <c r="Q133" i="2"/>
  <c r="P133" i="2"/>
  <c r="O133" i="2"/>
  <c r="N133" i="2"/>
  <c r="S132" i="2"/>
  <c r="R132" i="2"/>
  <c r="Q132" i="2"/>
  <c r="P132" i="2"/>
  <c r="O132" i="2"/>
  <c r="N132" i="2"/>
  <c r="S131" i="2"/>
  <c r="R131" i="2"/>
  <c r="Q131" i="2"/>
  <c r="P131" i="2"/>
  <c r="O131" i="2"/>
  <c r="N131" i="2"/>
  <c r="S130" i="2"/>
  <c r="R130" i="2"/>
  <c r="Q130" i="2"/>
  <c r="P130" i="2"/>
  <c r="O130" i="2"/>
  <c r="N130" i="2"/>
  <c r="S129" i="2"/>
  <c r="R129" i="2"/>
  <c r="Q129" i="2"/>
  <c r="P129" i="2"/>
  <c r="O129" i="2"/>
  <c r="N129" i="2"/>
  <c r="S128" i="2"/>
  <c r="R128" i="2"/>
  <c r="Q128" i="2"/>
  <c r="P128" i="2"/>
  <c r="O128" i="2"/>
  <c r="N128" i="2"/>
  <c r="S127" i="2"/>
  <c r="R127" i="2"/>
  <c r="Q127" i="2"/>
  <c r="P127" i="2"/>
  <c r="O127" i="2"/>
  <c r="N127" i="2"/>
  <c r="S126" i="2"/>
  <c r="R126" i="2"/>
  <c r="Q126" i="2"/>
  <c r="P126" i="2"/>
  <c r="O126" i="2"/>
  <c r="N126" i="2"/>
  <c r="S125" i="2"/>
  <c r="R125" i="2"/>
  <c r="Q125" i="2"/>
  <c r="P125" i="2"/>
  <c r="O125" i="2"/>
  <c r="N125" i="2"/>
  <c r="S124" i="2"/>
  <c r="R124" i="2"/>
  <c r="Q124" i="2"/>
  <c r="P124" i="2"/>
  <c r="O124" i="2"/>
  <c r="N124" i="2"/>
  <c r="S123" i="2"/>
  <c r="R123" i="2"/>
  <c r="Q123" i="2"/>
  <c r="P123" i="2"/>
  <c r="O123" i="2"/>
  <c r="N123" i="2"/>
  <c r="S122" i="2"/>
  <c r="R122" i="2"/>
  <c r="Q122" i="2"/>
  <c r="P122" i="2"/>
  <c r="O122" i="2"/>
  <c r="N122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S119" i="2"/>
  <c r="R119" i="2"/>
  <c r="Q119" i="2"/>
  <c r="P119" i="2"/>
  <c r="O119" i="2"/>
  <c r="N119" i="2"/>
  <c r="S118" i="2"/>
  <c r="R118" i="2"/>
  <c r="Q118" i="2"/>
  <c r="P118" i="2"/>
  <c r="O118" i="2"/>
  <c r="N118" i="2"/>
  <c r="S117" i="2"/>
  <c r="R117" i="2"/>
  <c r="Q117" i="2"/>
  <c r="P117" i="2"/>
  <c r="O117" i="2"/>
  <c r="N117" i="2"/>
  <c r="S116" i="2"/>
  <c r="R116" i="2"/>
  <c r="Q116" i="2"/>
  <c r="P116" i="2"/>
  <c r="O116" i="2"/>
  <c r="N116" i="2"/>
  <c r="S115" i="2"/>
  <c r="R115" i="2"/>
  <c r="Q115" i="2"/>
  <c r="P115" i="2"/>
  <c r="O115" i="2"/>
  <c r="N115" i="2"/>
  <c r="S114" i="2"/>
  <c r="R114" i="2"/>
  <c r="Q114" i="2"/>
  <c r="P114" i="2"/>
  <c r="O114" i="2"/>
  <c r="N114" i="2"/>
  <c r="S113" i="2"/>
  <c r="R113" i="2"/>
  <c r="Q113" i="2"/>
  <c r="P113" i="2"/>
  <c r="O113" i="2"/>
  <c r="N113" i="2"/>
  <c r="S112" i="2"/>
  <c r="R112" i="2"/>
  <c r="Q112" i="2"/>
  <c r="P112" i="2"/>
  <c r="O112" i="2"/>
  <c r="N112" i="2"/>
  <c r="S111" i="2"/>
  <c r="R111" i="2"/>
  <c r="Q111" i="2"/>
  <c r="P111" i="2"/>
  <c r="O111" i="2"/>
  <c r="N111" i="2"/>
  <c r="S110" i="2"/>
  <c r="R110" i="2"/>
  <c r="Q110" i="2"/>
  <c r="P110" i="2"/>
  <c r="O110" i="2"/>
  <c r="N110" i="2"/>
  <c r="S109" i="2"/>
  <c r="R109" i="2"/>
  <c r="Q109" i="2"/>
  <c r="P109" i="2"/>
  <c r="O109" i="2"/>
  <c r="N109" i="2"/>
  <c r="S108" i="2"/>
  <c r="R108" i="2"/>
  <c r="Q108" i="2"/>
  <c r="P108" i="2"/>
  <c r="O108" i="2"/>
  <c r="N108" i="2"/>
  <c r="S107" i="2"/>
  <c r="R107" i="2"/>
  <c r="Q107" i="2"/>
  <c r="P107" i="2"/>
  <c r="O107" i="2"/>
  <c r="N107" i="2"/>
  <c r="S106" i="2"/>
  <c r="R106" i="2"/>
  <c r="Q106" i="2"/>
  <c r="P106" i="2"/>
  <c r="O106" i="2"/>
  <c r="N106" i="2"/>
  <c r="S105" i="2"/>
  <c r="R105" i="2"/>
  <c r="Q105" i="2"/>
  <c r="P105" i="2"/>
  <c r="O105" i="2"/>
  <c r="N105" i="2"/>
  <c r="S104" i="2"/>
  <c r="R104" i="2"/>
  <c r="Q104" i="2"/>
  <c r="P104" i="2"/>
  <c r="O104" i="2"/>
  <c r="N104" i="2"/>
  <c r="S103" i="2"/>
  <c r="R103" i="2"/>
  <c r="Q103" i="2"/>
  <c r="P103" i="2"/>
  <c r="O103" i="2"/>
  <c r="N103" i="2"/>
  <c r="S102" i="2"/>
  <c r="R102" i="2"/>
  <c r="Q102" i="2"/>
  <c r="P102" i="2"/>
  <c r="O102" i="2"/>
  <c r="N102" i="2"/>
  <c r="S101" i="2"/>
  <c r="R101" i="2"/>
  <c r="Q101" i="2"/>
  <c r="P101" i="2"/>
  <c r="O101" i="2"/>
  <c r="N101" i="2"/>
  <c r="S100" i="2"/>
  <c r="R100" i="2"/>
  <c r="Q100" i="2"/>
  <c r="P100" i="2"/>
  <c r="O100" i="2"/>
  <c r="N100" i="2"/>
  <c r="S99" i="2"/>
  <c r="R99" i="2"/>
  <c r="Q99" i="2"/>
  <c r="P99" i="2"/>
  <c r="O99" i="2"/>
  <c r="N99" i="2"/>
  <c r="S98" i="2"/>
  <c r="R98" i="2"/>
  <c r="Q98" i="2"/>
  <c r="P98" i="2"/>
  <c r="O98" i="2"/>
  <c r="N98" i="2"/>
  <c r="S97" i="2"/>
  <c r="R97" i="2"/>
  <c r="Q97" i="2"/>
  <c r="P97" i="2"/>
  <c r="O97" i="2"/>
  <c r="N97" i="2"/>
  <c r="S96" i="2"/>
  <c r="R96" i="2"/>
  <c r="Q96" i="2"/>
  <c r="P96" i="2"/>
  <c r="O96" i="2"/>
  <c r="N96" i="2"/>
  <c r="S95" i="2"/>
  <c r="R95" i="2"/>
  <c r="Q95" i="2"/>
  <c r="P95" i="2"/>
  <c r="O95" i="2"/>
  <c r="N95" i="2"/>
  <c r="S94" i="2"/>
  <c r="R94" i="2"/>
  <c r="Q94" i="2"/>
  <c r="P94" i="2"/>
  <c r="O94" i="2"/>
  <c r="N94" i="2"/>
  <c r="S93" i="2"/>
  <c r="R93" i="2"/>
  <c r="Q93" i="2"/>
  <c r="P93" i="2"/>
  <c r="O93" i="2"/>
  <c r="N93" i="2"/>
  <c r="S92" i="2"/>
  <c r="R92" i="2"/>
  <c r="Q92" i="2"/>
  <c r="P92" i="2"/>
  <c r="O92" i="2"/>
  <c r="N92" i="2"/>
  <c r="S91" i="2"/>
  <c r="R91" i="2"/>
  <c r="Q91" i="2"/>
  <c r="P91" i="2"/>
  <c r="O91" i="2"/>
  <c r="N91" i="2"/>
  <c r="S90" i="2"/>
  <c r="R90" i="2"/>
  <c r="Q90" i="2"/>
  <c r="P90" i="2"/>
  <c r="O90" i="2"/>
  <c r="N90" i="2"/>
  <c r="S89" i="2"/>
  <c r="R89" i="2"/>
  <c r="Q89" i="2"/>
  <c r="P89" i="2"/>
  <c r="O89" i="2"/>
  <c r="N89" i="2"/>
  <c r="S88" i="2"/>
  <c r="R88" i="2"/>
  <c r="Q88" i="2"/>
  <c r="P88" i="2"/>
  <c r="O88" i="2"/>
  <c r="N88" i="2"/>
  <c r="S87" i="2"/>
  <c r="R87" i="2"/>
  <c r="Q87" i="2"/>
  <c r="P87" i="2"/>
  <c r="O87" i="2"/>
  <c r="N87" i="2"/>
  <c r="S86" i="2"/>
  <c r="R86" i="2"/>
  <c r="Q86" i="2"/>
  <c r="P86" i="2"/>
  <c r="O86" i="2"/>
  <c r="N86" i="2"/>
  <c r="S85" i="2"/>
  <c r="R85" i="2"/>
  <c r="Q85" i="2"/>
  <c r="P85" i="2"/>
  <c r="O85" i="2"/>
  <c r="N85" i="2"/>
  <c r="S84" i="2"/>
  <c r="R84" i="2"/>
  <c r="Q84" i="2"/>
  <c r="P84" i="2"/>
  <c r="O84" i="2"/>
  <c r="N84" i="2"/>
  <c r="S83" i="2"/>
  <c r="R83" i="2"/>
  <c r="Q83" i="2"/>
  <c r="P83" i="2"/>
  <c r="O83" i="2"/>
  <c r="N83" i="2"/>
  <c r="S82" i="2"/>
  <c r="R82" i="2"/>
  <c r="Q82" i="2"/>
  <c r="P82" i="2"/>
  <c r="O82" i="2"/>
  <c r="N82" i="2"/>
  <c r="S81" i="2"/>
  <c r="R81" i="2"/>
  <c r="Q81" i="2"/>
  <c r="P81" i="2"/>
  <c r="O81" i="2"/>
  <c r="N81" i="2"/>
  <c r="S80" i="2"/>
  <c r="R80" i="2"/>
  <c r="Q80" i="2"/>
  <c r="P80" i="2"/>
  <c r="O80" i="2"/>
  <c r="N80" i="2"/>
  <c r="S79" i="2"/>
  <c r="R79" i="2"/>
  <c r="Q79" i="2"/>
  <c r="P79" i="2"/>
  <c r="O79" i="2"/>
  <c r="N79" i="2"/>
  <c r="S78" i="2"/>
  <c r="R78" i="2"/>
  <c r="Q78" i="2"/>
  <c r="P78" i="2"/>
  <c r="O78" i="2"/>
  <c r="N78" i="2"/>
  <c r="S77" i="2"/>
  <c r="R77" i="2"/>
  <c r="Q77" i="2"/>
  <c r="P77" i="2"/>
  <c r="O77" i="2"/>
  <c r="N77" i="2"/>
  <c r="S76" i="2"/>
  <c r="R76" i="2"/>
  <c r="Q76" i="2"/>
  <c r="P76" i="2"/>
  <c r="O76" i="2"/>
  <c r="N76" i="2"/>
  <c r="S75" i="2"/>
  <c r="R75" i="2"/>
  <c r="Q75" i="2"/>
  <c r="P75" i="2"/>
  <c r="O75" i="2"/>
  <c r="N75" i="2"/>
  <c r="S74" i="2"/>
  <c r="R74" i="2"/>
  <c r="Q74" i="2"/>
  <c r="P74" i="2"/>
  <c r="O74" i="2"/>
  <c r="N74" i="2"/>
  <c r="S73" i="2"/>
  <c r="R73" i="2"/>
  <c r="Q73" i="2"/>
  <c r="P73" i="2"/>
  <c r="O73" i="2"/>
  <c r="N73" i="2"/>
  <c r="S72" i="2"/>
  <c r="R72" i="2"/>
  <c r="Q72" i="2"/>
  <c r="P72" i="2"/>
  <c r="O72" i="2"/>
  <c r="N72" i="2"/>
  <c r="S71" i="2"/>
  <c r="R71" i="2"/>
  <c r="Q71" i="2"/>
  <c r="P71" i="2"/>
  <c r="O71" i="2"/>
  <c r="N71" i="2"/>
  <c r="S70" i="2"/>
  <c r="R70" i="2"/>
  <c r="Q70" i="2"/>
  <c r="P70" i="2"/>
  <c r="O70" i="2"/>
  <c r="N70" i="2"/>
  <c r="S69" i="2"/>
  <c r="R69" i="2"/>
  <c r="Q69" i="2"/>
  <c r="P69" i="2"/>
  <c r="O69" i="2"/>
  <c r="N69" i="2"/>
  <c r="S68" i="2"/>
  <c r="R68" i="2"/>
  <c r="Q68" i="2"/>
  <c r="P68" i="2"/>
  <c r="O68" i="2"/>
  <c r="N68" i="2"/>
  <c r="S67" i="2"/>
  <c r="R67" i="2"/>
  <c r="Q67" i="2"/>
  <c r="P67" i="2"/>
  <c r="O67" i="2"/>
  <c r="N67" i="2"/>
  <c r="S66" i="2"/>
  <c r="R66" i="2"/>
  <c r="Q66" i="2"/>
  <c r="P66" i="2"/>
  <c r="O66" i="2"/>
  <c r="N66" i="2"/>
  <c r="S65" i="2"/>
  <c r="R65" i="2"/>
  <c r="Q65" i="2"/>
  <c r="P65" i="2"/>
  <c r="O65" i="2"/>
  <c r="N65" i="2"/>
  <c r="S64" i="2"/>
  <c r="R64" i="2"/>
  <c r="Q64" i="2"/>
  <c r="P64" i="2"/>
  <c r="O64" i="2"/>
  <c r="N64" i="2"/>
  <c r="S63" i="2"/>
  <c r="R63" i="2"/>
  <c r="Q63" i="2"/>
  <c r="P63" i="2"/>
  <c r="O63" i="2"/>
  <c r="N63" i="2"/>
  <c r="S62" i="2"/>
  <c r="R62" i="2"/>
  <c r="Q62" i="2"/>
  <c r="P62" i="2"/>
  <c r="O62" i="2"/>
  <c r="N62" i="2"/>
  <c r="S61" i="2"/>
  <c r="R61" i="2"/>
  <c r="Q61" i="2"/>
  <c r="P61" i="2"/>
  <c r="O61" i="2"/>
  <c r="N61" i="2"/>
  <c r="S60" i="2"/>
  <c r="R60" i="2"/>
  <c r="Q60" i="2"/>
  <c r="P60" i="2"/>
  <c r="O60" i="2"/>
  <c r="N60" i="2"/>
  <c r="S59" i="2"/>
  <c r="R59" i="2"/>
  <c r="Q59" i="2"/>
  <c r="P59" i="2"/>
  <c r="O59" i="2"/>
  <c r="N59" i="2"/>
  <c r="S58" i="2"/>
  <c r="R58" i="2"/>
  <c r="Q58" i="2"/>
  <c r="P58" i="2"/>
  <c r="O58" i="2"/>
  <c r="N58" i="2"/>
  <c r="S57" i="2"/>
  <c r="R57" i="2"/>
  <c r="Q57" i="2"/>
  <c r="P57" i="2"/>
  <c r="O57" i="2"/>
  <c r="N57" i="2"/>
  <c r="S56" i="2"/>
  <c r="R56" i="2"/>
  <c r="Q56" i="2"/>
  <c r="P56" i="2"/>
  <c r="O56" i="2"/>
  <c r="N56" i="2"/>
  <c r="S55" i="2"/>
  <c r="R55" i="2"/>
  <c r="Q55" i="2"/>
  <c r="P55" i="2"/>
  <c r="O55" i="2"/>
  <c r="N55" i="2"/>
  <c r="S54" i="2"/>
  <c r="R54" i="2"/>
  <c r="Q54" i="2"/>
  <c r="P54" i="2"/>
  <c r="O54" i="2"/>
  <c r="N54" i="2"/>
  <c r="S53" i="2"/>
  <c r="R53" i="2"/>
  <c r="Q53" i="2"/>
  <c r="P53" i="2"/>
  <c r="O53" i="2"/>
  <c r="N53" i="2"/>
  <c r="S52" i="2"/>
  <c r="R52" i="2"/>
  <c r="Q52" i="2"/>
  <c r="P52" i="2"/>
  <c r="O52" i="2"/>
  <c r="N52" i="2"/>
  <c r="S51" i="2"/>
  <c r="R51" i="2"/>
  <c r="Q51" i="2"/>
  <c r="P51" i="2"/>
  <c r="O51" i="2"/>
  <c r="N51" i="2"/>
  <c r="S50" i="2"/>
  <c r="R50" i="2"/>
  <c r="Q50" i="2"/>
  <c r="P50" i="2"/>
  <c r="O50" i="2"/>
  <c r="N50" i="2"/>
  <c r="S49" i="2"/>
  <c r="R49" i="2"/>
  <c r="Q49" i="2"/>
  <c r="P49" i="2"/>
  <c r="O49" i="2"/>
  <c r="N49" i="2"/>
  <c r="S48" i="2"/>
  <c r="R48" i="2"/>
  <c r="Q48" i="2"/>
  <c r="P48" i="2"/>
  <c r="O48" i="2"/>
  <c r="N48" i="2"/>
  <c r="S47" i="2"/>
  <c r="R47" i="2"/>
  <c r="Q47" i="2"/>
  <c r="P47" i="2"/>
  <c r="O47" i="2"/>
  <c r="N47" i="2"/>
  <c r="S46" i="2"/>
  <c r="R46" i="2"/>
  <c r="Q46" i="2"/>
  <c r="P46" i="2"/>
  <c r="O46" i="2"/>
  <c r="N46" i="2"/>
  <c r="S45" i="2"/>
  <c r="R45" i="2"/>
  <c r="Q45" i="2"/>
  <c r="P45" i="2"/>
  <c r="O45" i="2"/>
  <c r="N45" i="2"/>
  <c r="S44" i="2"/>
  <c r="R44" i="2"/>
  <c r="Q44" i="2"/>
  <c r="P44" i="2"/>
  <c r="O44" i="2"/>
  <c r="N44" i="2"/>
  <c r="S43" i="2"/>
  <c r="R43" i="2"/>
  <c r="Q43" i="2"/>
  <c r="P43" i="2"/>
  <c r="O43" i="2"/>
  <c r="N43" i="2"/>
  <c r="S42" i="2"/>
  <c r="R42" i="2"/>
  <c r="Q42" i="2"/>
  <c r="P42" i="2"/>
  <c r="O42" i="2"/>
  <c r="N42" i="2"/>
  <c r="S41" i="2"/>
  <c r="R41" i="2"/>
  <c r="Q41" i="2"/>
  <c r="P41" i="2"/>
  <c r="O41" i="2"/>
  <c r="N41" i="2"/>
  <c r="S40" i="2"/>
  <c r="R40" i="2"/>
  <c r="Q40" i="2"/>
  <c r="P40" i="2"/>
  <c r="O40" i="2"/>
  <c r="N40" i="2"/>
  <c r="S39" i="2"/>
  <c r="R39" i="2"/>
  <c r="Q39" i="2"/>
  <c r="P39" i="2"/>
  <c r="O39" i="2"/>
  <c r="N39" i="2"/>
  <c r="S38" i="2"/>
  <c r="R38" i="2"/>
  <c r="Q38" i="2"/>
  <c r="P38" i="2"/>
  <c r="O38" i="2"/>
  <c r="N38" i="2"/>
  <c r="S37" i="2"/>
  <c r="R37" i="2"/>
  <c r="Q37" i="2"/>
  <c r="P37" i="2"/>
  <c r="O37" i="2"/>
  <c r="N37" i="2"/>
  <c r="S36" i="2"/>
  <c r="R36" i="2"/>
  <c r="Q36" i="2"/>
  <c r="P36" i="2"/>
  <c r="O36" i="2"/>
  <c r="N36" i="2"/>
  <c r="S35" i="2"/>
  <c r="R35" i="2"/>
  <c r="Q35" i="2"/>
  <c r="P35" i="2"/>
  <c r="O35" i="2"/>
  <c r="N35" i="2"/>
  <c r="S34" i="2"/>
  <c r="R34" i="2"/>
  <c r="Q34" i="2"/>
  <c r="P34" i="2"/>
  <c r="O34" i="2"/>
  <c r="N34" i="2"/>
  <c r="S33" i="2"/>
  <c r="R33" i="2"/>
  <c r="Q33" i="2"/>
  <c r="P33" i="2"/>
  <c r="O33" i="2"/>
  <c r="N33" i="2"/>
  <c r="S32" i="2"/>
  <c r="R32" i="2"/>
  <c r="Q32" i="2"/>
  <c r="P32" i="2"/>
  <c r="O32" i="2"/>
  <c r="N32" i="2"/>
  <c r="S31" i="2"/>
  <c r="R31" i="2"/>
  <c r="Q31" i="2"/>
  <c r="P31" i="2"/>
  <c r="O31" i="2"/>
  <c r="N31" i="2"/>
  <c r="S30" i="2"/>
  <c r="R30" i="2"/>
  <c r="Q30" i="2"/>
  <c r="P30" i="2"/>
  <c r="O30" i="2"/>
  <c r="N30" i="2"/>
  <c r="S29" i="2"/>
  <c r="R29" i="2"/>
  <c r="Q29" i="2"/>
  <c r="P29" i="2"/>
  <c r="O29" i="2"/>
  <c r="N29" i="2"/>
  <c r="S28" i="2"/>
  <c r="R28" i="2"/>
  <c r="Q28" i="2"/>
  <c r="P28" i="2"/>
  <c r="O28" i="2"/>
  <c r="N28" i="2"/>
  <c r="S27" i="2"/>
  <c r="R27" i="2"/>
  <c r="Q27" i="2"/>
  <c r="P27" i="2"/>
  <c r="O27" i="2"/>
  <c r="N27" i="2"/>
  <c r="S26" i="2"/>
  <c r="R26" i="2"/>
  <c r="Q26" i="2"/>
  <c r="P26" i="2"/>
  <c r="O26" i="2"/>
  <c r="N26" i="2"/>
  <c r="S25" i="2"/>
  <c r="R25" i="2"/>
  <c r="Q25" i="2"/>
  <c r="P25" i="2"/>
  <c r="O25" i="2"/>
  <c r="N25" i="2"/>
  <c r="S24" i="2"/>
  <c r="R24" i="2"/>
  <c r="Q24" i="2"/>
  <c r="P24" i="2"/>
  <c r="O24" i="2"/>
  <c r="N24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N19" i="2"/>
  <c r="S18" i="2"/>
  <c r="R18" i="2"/>
  <c r="Q18" i="2"/>
  <c r="P18" i="2"/>
  <c r="O18" i="2"/>
  <c r="N18" i="2"/>
  <c r="S17" i="2"/>
  <c r="R17" i="2"/>
  <c r="Q17" i="2"/>
  <c r="P17" i="2"/>
  <c r="O17" i="2"/>
  <c r="N17" i="2"/>
  <c r="S16" i="2"/>
  <c r="R16" i="2"/>
  <c r="Q16" i="2"/>
  <c r="P16" i="2"/>
  <c r="O16" i="2"/>
  <c r="N16" i="2"/>
  <c r="S15" i="2"/>
  <c r="R15" i="2"/>
  <c r="Q15" i="2"/>
  <c r="P15" i="2"/>
  <c r="O15" i="2"/>
  <c r="N15" i="2"/>
  <c r="S14" i="2"/>
  <c r="R14" i="2"/>
  <c r="Q14" i="2"/>
  <c r="P14" i="2"/>
  <c r="O14" i="2"/>
  <c r="N14" i="2"/>
  <c r="S13" i="2"/>
  <c r="R13" i="2"/>
  <c r="Q13" i="2"/>
  <c r="P13" i="2"/>
  <c r="O13" i="2"/>
  <c r="N13" i="2"/>
  <c r="S12" i="2"/>
  <c r="R12" i="2"/>
  <c r="Q12" i="2"/>
  <c r="P12" i="2"/>
  <c r="O12" i="2"/>
  <c r="N12" i="2"/>
  <c r="S11" i="2"/>
  <c r="R11" i="2"/>
  <c r="Q11" i="2"/>
  <c r="P11" i="2"/>
  <c r="O11" i="2"/>
  <c r="N11" i="2"/>
  <c r="S10" i="2"/>
  <c r="R10" i="2"/>
  <c r="Q10" i="2"/>
  <c r="P10" i="2"/>
  <c r="O10" i="2"/>
  <c r="N10" i="2"/>
  <c r="S9" i="2"/>
  <c r="R9" i="2"/>
  <c r="Q9" i="2"/>
  <c r="P9" i="2"/>
  <c r="O9" i="2"/>
  <c r="N9" i="2"/>
  <c r="S8" i="2"/>
  <c r="R8" i="2"/>
  <c r="Q8" i="2"/>
  <c r="P8" i="2"/>
  <c r="O8" i="2"/>
  <c r="N8" i="2"/>
  <c r="S7" i="2"/>
  <c r="R7" i="2"/>
  <c r="Q7" i="2"/>
  <c r="P7" i="2"/>
  <c r="O7" i="2"/>
  <c r="N7" i="2"/>
  <c r="S6" i="2"/>
  <c r="R6" i="2"/>
  <c r="Q6" i="2"/>
  <c r="P6" i="2"/>
  <c r="O6" i="2"/>
  <c r="N6" i="2"/>
  <c r="S5" i="2"/>
  <c r="R5" i="2"/>
  <c r="Q5" i="2"/>
  <c r="P5" i="2"/>
  <c r="O5" i="2"/>
  <c r="N5" i="2"/>
  <c r="S4" i="2"/>
  <c r="R4" i="2"/>
  <c r="Q4" i="2"/>
  <c r="P4" i="2"/>
  <c r="O4" i="2"/>
  <c r="N4" i="2"/>
  <c r="S3" i="2"/>
  <c r="R3" i="2"/>
  <c r="Q3" i="2"/>
  <c r="P3" i="2"/>
  <c r="O3" i="2"/>
  <c r="N3" i="2"/>
  <c r="S2" i="2"/>
  <c r="R2" i="2"/>
  <c r="Q2" i="2"/>
  <c r="P2" i="2"/>
  <c r="O2" i="2"/>
  <c r="N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</calcChain>
</file>

<file path=xl/sharedStrings.xml><?xml version="1.0" encoding="utf-8"?>
<sst xmlns="http://schemas.openxmlformats.org/spreadsheetml/2006/main" count="9068" uniqueCount="6246">
  <si>
    <t>first_name</t>
  </si>
  <si>
    <t>last_name</t>
  </si>
  <si>
    <t>company_name</t>
  </si>
  <si>
    <t>address</t>
  </si>
  <si>
    <t>city</t>
  </si>
  <si>
    <t>county</t>
  </si>
  <si>
    <t>postal</t>
  </si>
  <si>
    <t>phone1</t>
  </si>
  <si>
    <t>phone2</t>
  </si>
  <si>
    <t>email</t>
  </si>
  <si>
    <t>web</t>
  </si>
  <si>
    <t>Aleshia</t>
  </si>
  <si>
    <t>Tomkiewicz</t>
  </si>
  <si>
    <t>Alan D Rosenburg Cpa Pc</t>
  </si>
  <si>
    <t>14 Taylor St</t>
  </si>
  <si>
    <t>St. Stephens Ward</t>
  </si>
  <si>
    <t>Kent</t>
  </si>
  <si>
    <t>CT2 7PP</t>
  </si>
  <si>
    <t>01835-703597</t>
  </si>
  <si>
    <t>01944-369967</t>
  </si>
  <si>
    <t>atomkiewicz@hotmail.com</t>
  </si>
  <si>
    <t>http://www.alandrosenburgcpapc.co.uk</t>
  </si>
  <si>
    <t>Evan</t>
  </si>
  <si>
    <t>Zigomalas</t>
  </si>
  <si>
    <t>Cap Gemini America</t>
  </si>
  <si>
    <t>5 Binney St</t>
  </si>
  <si>
    <t>Abbey Ward</t>
  </si>
  <si>
    <t>Buckinghamshire</t>
  </si>
  <si>
    <t>HP11 2AX</t>
  </si>
  <si>
    <t>01937-864715</t>
  </si>
  <si>
    <t>01714-737668</t>
  </si>
  <si>
    <t>evan.zigomalas@gmail.com</t>
  </si>
  <si>
    <t>http://www.capgeminiamerica.co.uk</t>
  </si>
  <si>
    <t>France</t>
  </si>
  <si>
    <t>Andrade</t>
  </si>
  <si>
    <t>Elliott, John W Esq</t>
  </si>
  <si>
    <t>8 Moor Place</t>
  </si>
  <si>
    <t>East Southbourne and Tuckton W</t>
  </si>
  <si>
    <t>Bournemouth</t>
  </si>
  <si>
    <t>BH6 3BE</t>
  </si>
  <si>
    <t>01347-368222</t>
  </si>
  <si>
    <t>01935-821636</t>
  </si>
  <si>
    <t>france.andrade@hotmail.com</t>
  </si>
  <si>
    <t>http://www.elliottjohnwesq.co.uk</t>
  </si>
  <si>
    <t>Ulysses</t>
  </si>
  <si>
    <t>Mcwalters</t>
  </si>
  <si>
    <t>Mcmahan, Ben L</t>
  </si>
  <si>
    <t>505 Exeter Rd</t>
  </si>
  <si>
    <t>Hawerby cum Beesby</t>
  </si>
  <si>
    <t>Lincolnshire</t>
  </si>
  <si>
    <t>DN36 5RP</t>
  </si>
  <si>
    <t>01912-771311</t>
  </si>
  <si>
    <t>01302-601380</t>
  </si>
  <si>
    <t>ulysses@hotmail.com</t>
  </si>
  <si>
    <t>http://www.mcmahanbenl.co.uk</t>
  </si>
  <si>
    <t>Tyisha</t>
  </si>
  <si>
    <t>Veness</t>
  </si>
  <si>
    <t>Champagne Room</t>
  </si>
  <si>
    <t>5396 Forth Street</t>
  </si>
  <si>
    <t>Greets Green and Lyng Ward</t>
  </si>
  <si>
    <t>West Midlands</t>
  </si>
  <si>
    <t>B70 9DT</t>
  </si>
  <si>
    <t>01547-429341</t>
  </si>
  <si>
    <t>01290-367248</t>
  </si>
  <si>
    <t>tyisha.veness@hotmail.com</t>
  </si>
  <si>
    <t>http://www.champagneroom.co.uk</t>
  </si>
  <si>
    <t>Eric</t>
  </si>
  <si>
    <t>Rampy</t>
  </si>
  <si>
    <t>Thompson, Michael C Esq</t>
  </si>
  <si>
    <t>9472 Lind St</t>
  </si>
  <si>
    <t>Desborough</t>
  </si>
  <si>
    <t>Northamptonshire</t>
  </si>
  <si>
    <t>NN14 2GH</t>
  </si>
  <si>
    <t>01969-886290</t>
  </si>
  <si>
    <t>01545-817375</t>
  </si>
  <si>
    <t>erampy@rampy.co.uk</t>
  </si>
  <si>
    <t>http://www.thompsonmichaelcesq.co.uk</t>
  </si>
  <si>
    <t>Marg</t>
  </si>
  <si>
    <t>Grasmick</t>
  </si>
  <si>
    <t>Wrangle Hill Auto Auct &amp; Slvg</t>
  </si>
  <si>
    <t>7457 Cowl St #70</t>
  </si>
  <si>
    <t>Bargate Ward</t>
  </si>
  <si>
    <t>Southampton</t>
  </si>
  <si>
    <t>SO14 3TY</t>
  </si>
  <si>
    <t>01865-582516</t>
  </si>
  <si>
    <t>01362-620532</t>
  </si>
  <si>
    <t>marg@hotmail.com</t>
  </si>
  <si>
    <t>http://www.wranglehillautoauctslvg.co.uk</t>
  </si>
  <si>
    <t>Laquita</t>
  </si>
  <si>
    <t>Hisaw</t>
  </si>
  <si>
    <t>In Communications Inc</t>
  </si>
  <si>
    <t>20 Gloucester Pl #96</t>
  </si>
  <si>
    <t>Chirton Ward</t>
  </si>
  <si>
    <t>Tyne &amp; Wear</t>
  </si>
  <si>
    <t>NE29 7AD</t>
  </si>
  <si>
    <t>01746-394243</t>
  </si>
  <si>
    <t>01590-982428</t>
  </si>
  <si>
    <t>laquita@yahoo.com</t>
  </si>
  <si>
    <t>http://www.incommunicationsinc.co.uk</t>
  </si>
  <si>
    <t>Lura</t>
  </si>
  <si>
    <t>Manzella</t>
  </si>
  <si>
    <t>Bizerba Usa Inc</t>
  </si>
  <si>
    <t>929 Augustine St</t>
  </si>
  <si>
    <t>Staple Hill Ward</t>
  </si>
  <si>
    <t>South Gloucestershire</t>
  </si>
  <si>
    <t>BS16 4LL</t>
  </si>
  <si>
    <t>01907-538509</t>
  </si>
  <si>
    <t>01340-713951</t>
  </si>
  <si>
    <t>lura@hotmail.com</t>
  </si>
  <si>
    <t>http://www.bizerbausainc.co.uk</t>
  </si>
  <si>
    <t>Yuette</t>
  </si>
  <si>
    <t>Klapec</t>
  </si>
  <si>
    <t>Max Video</t>
  </si>
  <si>
    <t>45 Bradfield St #166</t>
  </si>
  <si>
    <t>Parwich</t>
  </si>
  <si>
    <t>Derbyshire</t>
  </si>
  <si>
    <t>DE6 1QN</t>
  </si>
  <si>
    <t>01903-649460</t>
  </si>
  <si>
    <t>01933-512513</t>
  </si>
  <si>
    <t>yuette.klapec@klapec.co.uk</t>
  </si>
  <si>
    <t>http://www.maxvideo.co.uk</t>
  </si>
  <si>
    <t>Fernanda</t>
  </si>
  <si>
    <t>Writer</t>
  </si>
  <si>
    <t>K &amp; R Associates Inc</t>
  </si>
  <si>
    <t>620 Northampton St</t>
  </si>
  <si>
    <t>Wilmington</t>
  </si>
  <si>
    <t>DA2 7PP</t>
  </si>
  <si>
    <t>01630-202053</t>
  </si>
  <si>
    <t>01687-879391</t>
  </si>
  <si>
    <t>fernanda@writer.co.uk</t>
  </si>
  <si>
    <t>http://www.krassociatesinc.co.uk</t>
  </si>
  <si>
    <t>Charlesetta</t>
  </si>
  <si>
    <t>Erm</t>
  </si>
  <si>
    <t>Cain, John M Esq</t>
  </si>
  <si>
    <t>5 Hygeia St</t>
  </si>
  <si>
    <t>Loundsley Green Ward</t>
  </si>
  <si>
    <t>S40 4LY</t>
  </si>
  <si>
    <t>01276-816806</t>
  </si>
  <si>
    <t>01517-624517</t>
  </si>
  <si>
    <t>charlesetta_erm@gmail.com</t>
  </si>
  <si>
    <t>http://www.cainjohnmesq.co.uk</t>
  </si>
  <si>
    <t>Corrinne</t>
  </si>
  <si>
    <t>Jaret</t>
  </si>
  <si>
    <t>Sound Vision Corp</t>
  </si>
  <si>
    <t>2150 Morley St</t>
  </si>
  <si>
    <t>Dee Ward</t>
  </si>
  <si>
    <t>Dumfries and Galloway</t>
  </si>
  <si>
    <t>DG8 7DE</t>
  </si>
  <si>
    <t>01625-932209</t>
  </si>
  <si>
    <t>01642-322954</t>
  </si>
  <si>
    <t>corrinne_jaret@gmail.com</t>
  </si>
  <si>
    <t>http://www.soundvisioncorp.co.uk</t>
  </si>
  <si>
    <t>Niesha</t>
  </si>
  <si>
    <t>Bruch</t>
  </si>
  <si>
    <t>Rowley/hansell Petetin</t>
  </si>
  <si>
    <t>24 Bolton St</t>
  </si>
  <si>
    <t>Broxburn, Uphall and Winchburg</t>
  </si>
  <si>
    <t>West Lothian</t>
  </si>
  <si>
    <t>EH52 5TL</t>
  </si>
  <si>
    <t>01874-856950</t>
  </si>
  <si>
    <t>01342-793603</t>
  </si>
  <si>
    <t>niesha.bruch@yahoo.com</t>
  </si>
  <si>
    <t>http://www.rowleyhansellpetetin.co.uk</t>
  </si>
  <si>
    <t>Rueben</t>
  </si>
  <si>
    <t>Gastellum</t>
  </si>
  <si>
    <t>Industrial Engineering Assocs</t>
  </si>
  <si>
    <t>4 Forrest St</t>
  </si>
  <si>
    <t>Weston-Super-Mare</t>
  </si>
  <si>
    <t>North Somerset</t>
  </si>
  <si>
    <t>BS23 3HG</t>
  </si>
  <si>
    <t>01976-755279</t>
  </si>
  <si>
    <t>01956-535511</t>
  </si>
  <si>
    <t>rueben_gastellum@gastellum.co.uk</t>
  </si>
  <si>
    <t>http://www.industrialengineeringassocs.co.uk</t>
  </si>
  <si>
    <t>Michell</t>
  </si>
  <si>
    <t>Throssell</t>
  </si>
  <si>
    <t>Weiss Spirt &amp; Guyer</t>
  </si>
  <si>
    <t>89 Noon St</t>
  </si>
  <si>
    <t>Carbrooke</t>
  </si>
  <si>
    <t>Norfolk</t>
  </si>
  <si>
    <t>IP25 6JQ</t>
  </si>
  <si>
    <t>01967-580851</t>
  </si>
  <si>
    <t>01672-496478</t>
  </si>
  <si>
    <t>mthrossell@throssell.co.uk</t>
  </si>
  <si>
    <t>http://www.weissspirtguyer.co.uk</t>
  </si>
  <si>
    <t>Edgar</t>
  </si>
  <si>
    <t>Kanne</t>
  </si>
  <si>
    <t>Crowan, Kenneth W Esq</t>
  </si>
  <si>
    <t>99 Guthrie St</t>
  </si>
  <si>
    <t>New Milton</t>
  </si>
  <si>
    <t>Hampshire</t>
  </si>
  <si>
    <t>BH25 5DF</t>
  </si>
  <si>
    <t>01326-532337</t>
  </si>
  <si>
    <t>01666-638176</t>
  </si>
  <si>
    <t>edgar.kanne@yahoo.com</t>
  </si>
  <si>
    <t>http://www.crowankennethwesq.co.uk</t>
  </si>
  <si>
    <t>Dewitt</t>
  </si>
  <si>
    <t>Julio</t>
  </si>
  <si>
    <t>Rittenhouse Motor Co</t>
  </si>
  <si>
    <t>7 Richmond St</t>
  </si>
  <si>
    <t>Parkham</t>
  </si>
  <si>
    <t>Devon</t>
  </si>
  <si>
    <t>EX39 5DJ</t>
  </si>
  <si>
    <t>01253-528327</t>
  </si>
  <si>
    <t>01241-964675</t>
  </si>
  <si>
    <t>dewitt.julio@hotmail.com</t>
  </si>
  <si>
    <t>http://www.rittenhousemotorco.co.uk</t>
  </si>
  <si>
    <t>Charisse</t>
  </si>
  <si>
    <t>Spinello</t>
  </si>
  <si>
    <t>Modern Plastics Corp</t>
  </si>
  <si>
    <t>9165 Primrose St</t>
  </si>
  <si>
    <t>Darnall Ward</t>
  </si>
  <si>
    <t>Yorkshire, South</t>
  </si>
  <si>
    <t>S4 7WN</t>
  </si>
  <si>
    <t>01719-831436</t>
  </si>
  <si>
    <t>01207-428520</t>
  </si>
  <si>
    <t>charisse_spinello@spinello.co.uk</t>
  </si>
  <si>
    <t>http://www.modernplasticscorp.co.uk</t>
  </si>
  <si>
    <t>Mee</t>
  </si>
  <si>
    <t>Lapinski</t>
  </si>
  <si>
    <t>Galloway Electric Co Inc</t>
  </si>
  <si>
    <t>9 Pengwern St</t>
  </si>
  <si>
    <t>Marldon</t>
  </si>
  <si>
    <t>TQ3 1SA</t>
  </si>
  <si>
    <t>01578-287816</t>
  </si>
  <si>
    <t>01939-815208</t>
  </si>
  <si>
    <t>mee.lapinski@yahoo.com</t>
  </si>
  <si>
    <t>http://www.gallowayelectriccoinc.co.uk</t>
  </si>
  <si>
    <t>Peter</t>
  </si>
  <si>
    <t>Gutierres</t>
  </si>
  <si>
    <t>Niagara Custombuilt Mfg Co</t>
  </si>
  <si>
    <t>4410 Tarlton St</t>
  </si>
  <si>
    <t>Prestatyn Community</t>
  </si>
  <si>
    <t>Denbighshire</t>
  </si>
  <si>
    <t>LL19 9EG</t>
  </si>
  <si>
    <t>01842-767201</t>
  </si>
  <si>
    <t>01859-648598</t>
  </si>
  <si>
    <t>peter_gutierres@yahoo.com</t>
  </si>
  <si>
    <t>http://www.niagaracustombuiltmfgco.co.uk</t>
  </si>
  <si>
    <t>Octavio</t>
  </si>
  <si>
    <t>Salvadore</t>
  </si>
  <si>
    <t>Practical Periphrals</t>
  </si>
  <si>
    <t>6949 Bourne St</t>
  </si>
  <si>
    <t>Lye and Stourbridge North Ward</t>
  </si>
  <si>
    <t>DY5 2QP</t>
  </si>
  <si>
    <t>01552-709248</t>
  </si>
  <si>
    <t>01743-139456</t>
  </si>
  <si>
    <t>octavio.salvadore@yahoo.com</t>
  </si>
  <si>
    <t>http://www.practicalperiphrals.co.uk</t>
  </si>
  <si>
    <t>Martha</t>
  </si>
  <si>
    <t>Teplica</t>
  </si>
  <si>
    <t>Curtin, Patricia M Esq</t>
  </si>
  <si>
    <t>148 Rembrandt St</t>
  </si>
  <si>
    <t>Warlingham</t>
  </si>
  <si>
    <t>Surrey</t>
  </si>
  <si>
    <t>CR6 9SW</t>
  </si>
  <si>
    <t>01677-684257</t>
  </si>
  <si>
    <t>01583-287367</t>
  </si>
  <si>
    <t>mteplica@teplica.co.uk</t>
  </si>
  <si>
    <t>http://www.curtinpatriciamesq.co.uk</t>
  </si>
  <si>
    <t>Tamesha</t>
  </si>
  <si>
    <t>Veigel</t>
  </si>
  <si>
    <t>Wilhelm, James E Jr</t>
  </si>
  <si>
    <t>2200 Nelson St #58</t>
  </si>
  <si>
    <t>Newport</t>
  </si>
  <si>
    <t>Isle of Wight</t>
  </si>
  <si>
    <t>PO30 5AL</t>
  </si>
  <si>
    <t>01217-342071</t>
  </si>
  <si>
    <t>01280-786847</t>
  </si>
  <si>
    <t>tveigel@veigel.co.uk</t>
  </si>
  <si>
    <t>http://www.wilhelmjamesejr.co.uk</t>
  </si>
  <si>
    <t>Tess</t>
  </si>
  <si>
    <t>Sitra</t>
  </si>
  <si>
    <t>Smart Signs</t>
  </si>
  <si>
    <t>61 Rossett St</t>
  </si>
  <si>
    <t>Chichester</t>
  </si>
  <si>
    <t>West Sussex</t>
  </si>
  <si>
    <t>PO19 1RH</t>
  </si>
  <si>
    <t>01473-229124</t>
  </si>
  <si>
    <t>01848-116775</t>
  </si>
  <si>
    <t>tess_sitra@hotmail.com</t>
  </si>
  <si>
    <t>http://www.smartsigns.co.uk</t>
  </si>
  <si>
    <t>Leonard</t>
  </si>
  <si>
    <t>Kufner</t>
  </si>
  <si>
    <t>Arctic Star Distributing Inc</t>
  </si>
  <si>
    <t>41 Canning St</t>
  </si>
  <si>
    <t>Steornabhagh a Deas Ward</t>
  </si>
  <si>
    <t>Western Isles</t>
  </si>
  <si>
    <t>HS1 2PZ</t>
  </si>
  <si>
    <t>01230-623547</t>
  </si>
  <si>
    <t>01604-718601</t>
  </si>
  <si>
    <t>lkufner@kufner.co.uk</t>
  </si>
  <si>
    <t>http://www.arcticstardistributinginc.co.uk</t>
  </si>
  <si>
    <t>Svetlana</t>
  </si>
  <si>
    <t>Tauras</t>
  </si>
  <si>
    <t>Lensbower, Gregory L Esq</t>
  </si>
  <si>
    <t>8289 Cadogan St</t>
  </si>
  <si>
    <t>South Ward</t>
  </si>
  <si>
    <t>North Eart Lincolnshire</t>
  </si>
  <si>
    <t>DN33 1AU</t>
  </si>
  <si>
    <t>01781-827317</t>
  </si>
  <si>
    <t>01509-121140</t>
  </si>
  <si>
    <t>svetlana_tauras@tauras.co.uk</t>
  </si>
  <si>
    <t>http://www.lensbowergregorylesq.co.uk</t>
  </si>
  <si>
    <t>Pok</t>
  </si>
  <si>
    <t>Molaison</t>
  </si>
  <si>
    <t>Portal Metal Products</t>
  </si>
  <si>
    <t>211 Hobart St</t>
  </si>
  <si>
    <t>Newquay</t>
  </si>
  <si>
    <t>Cornwall</t>
  </si>
  <si>
    <t>TR7 1LS</t>
  </si>
  <si>
    <t>01866-248660</t>
  </si>
  <si>
    <t>01315-284286</t>
  </si>
  <si>
    <t>pok@yahoo.com</t>
  </si>
  <si>
    <t>http://www.portalmetalproducts.co.uk</t>
  </si>
  <si>
    <t>Augustine</t>
  </si>
  <si>
    <t>Growcock</t>
  </si>
  <si>
    <t>Lynema, Cliff Cpa</t>
  </si>
  <si>
    <t>114 Falkland St #8845</t>
  </si>
  <si>
    <t>Brimpton</t>
  </si>
  <si>
    <t>Berkshire</t>
  </si>
  <si>
    <t>RG7 4RF</t>
  </si>
  <si>
    <t>01541-802635</t>
  </si>
  <si>
    <t>01926-108010</t>
  </si>
  <si>
    <t>augustine.growcock@growcock.co.uk</t>
  </si>
  <si>
    <t>http://www.lynemacliffcpa.co.uk</t>
  </si>
  <si>
    <t>Karma</t>
  </si>
  <si>
    <t>Quarto</t>
  </si>
  <si>
    <t>J C S Machinery</t>
  </si>
  <si>
    <t>1 Birkett St</t>
  </si>
  <si>
    <t>Shard End Ward</t>
  </si>
  <si>
    <t>B33 0NH</t>
  </si>
  <si>
    <t>01857-864722</t>
  </si>
  <si>
    <t>01307-667811</t>
  </si>
  <si>
    <t>kquarto@gmail.com</t>
  </si>
  <si>
    <t>http://www.jcsmachinery.co.uk</t>
  </si>
  <si>
    <t>Reed</t>
  </si>
  <si>
    <t>Weisinger</t>
  </si>
  <si>
    <t>Berick, Joseph G Esq</t>
  </si>
  <si>
    <t>5147 Blackstone St</t>
  </si>
  <si>
    <t>Letchworth South West Ward</t>
  </si>
  <si>
    <t>Hertfordshire</t>
  </si>
  <si>
    <t>SG6 3LE</t>
  </si>
  <si>
    <t>01243-678286</t>
  </si>
  <si>
    <t>01292-297245</t>
  </si>
  <si>
    <t>reed_weisinger@yahoo.com</t>
  </si>
  <si>
    <t>http://www.berickjosephgesq.co.uk</t>
  </si>
  <si>
    <t>German</t>
  </si>
  <si>
    <t>Zelaya</t>
  </si>
  <si>
    <t>Jackson &amp; Heit Machine Co Inc</t>
  </si>
  <si>
    <t>7 Shenstone St</t>
  </si>
  <si>
    <t>Longhill Ward</t>
  </si>
  <si>
    <t>Yorkshire, East (North Humbers</t>
  </si>
  <si>
    <t>HU8 9PZ</t>
  </si>
  <si>
    <t>01400-269033</t>
  </si>
  <si>
    <t>01366-210656</t>
  </si>
  <si>
    <t>german@hotmail.com</t>
  </si>
  <si>
    <t>http://www.jacksonheitmachinecoinc.co.uk</t>
  </si>
  <si>
    <t>Milly</t>
  </si>
  <si>
    <t>Savidge</t>
  </si>
  <si>
    <t>Bridgeway Plan For Health</t>
  </si>
  <si>
    <t>129 Alexander Pope St</t>
  </si>
  <si>
    <t>Franche Ward</t>
  </si>
  <si>
    <t>Hereford and Worcester</t>
  </si>
  <si>
    <t>DY11 9BW</t>
  </si>
  <si>
    <t>01702-725589</t>
  </si>
  <si>
    <t>01421-132652</t>
  </si>
  <si>
    <t>milly@gmail.com</t>
  </si>
  <si>
    <t>http://www.bridgewayplanforhealth.co.uk</t>
  </si>
  <si>
    <t>Luis</t>
  </si>
  <si>
    <t>Ear</t>
  </si>
  <si>
    <t>Wa Inst For Plcy Studies</t>
  </si>
  <si>
    <t>2 Birchfield Rd</t>
  </si>
  <si>
    <t>Whittington</t>
  </si>
  <si>
    <t>Shropshire</t>
  </si>
  <si>
    <t>SY11 4PH</t>
  </si>
  <si>
    <t>01462-648669</t>
  </si>
  <si>
    <t>01405-648623</t>
  </si>
  <si>
    <t>luis@hotmail.com</t>
  </si>
  <si>
    <t>http://www.wainstforplcystudies.co.uk</t>
  </si>
  <si>
    <t>Ciara</t>
  </si>
  <si>
    <t>Cobbley</t>
  </si>
  <si>
    <t>Wmgl 101.7 Fm</t>
  </si>
  <si>
    <t>7523 Kempton Rd</t>
  </si>
  <si>
    <t>Cockerton West Ward</t>
  </si>
  <si>
    <t>Darlington</t>
  </si>
  <si>
    <t>DL3 0JF</t>
  </si>
  <si>
    <t>01235-647932</t>
  </si>
  <si>
    <t>01809-443217</t>
  </si>
  <si>
    <t>ciara_cobbley@hotmail.com</t>
  </si>
  <si>
    <t>http://www.wmglfm.co.uk</t>
  </si>
  <si>
    <t>Alethea</t>
  </si>
  <si>
    <t>Mould</t>
  </si>
  <si>
    <t>Hughlett, Henry T Jr</t>
  </si>
  <si>
    <t>6305 Elstow St</t>
  </si>
  <si>
    <t>Castle Ward</t>
  </si>
  <si>
    <t>BN12 6PR</t>
  </si>
  <si>
    <t>01662-114247</t>
  </si>
  <si>
    <t>01351-868965</t>
  </si>
  <si>
    <t>alethea@hotmail.com</t>
  </si>
  <si>
    <t>http://www.hughletthenrytjr.co.uk</t>
  </si>
  <si>
    <t>Margurite</t>
  </si>
  <si>
    <t>Loperfido</t>
  </si>
  <si>
    <t>Penrose Place Pharmacy Inc</t>
  </si>
  <si>
    <t>218 Greenbank Drive</t>
  </si>
  <si>
    <t>Devizes</t>
  </si>
  <si>
    <t>Wiltshire</t>
  </si>
  <si>
    <t>SN10 3DU</t>
  </si>
  <si>
    <t>01407-866759</t>
  </si>
  <si>
    <t>01640-661191</t>
  </si>
  <si>
    <t>mloperfido@gmail.com</t>
  </si>
  <si>
    <t>http://www.penroseplacepharmacyinc.co.uk</t>
  </si>
  <si>
    <t>Vernice</t>
  </si>
  <si>
    <t>Sperazza</t>
  </si>
  <si>
    <t>Novak, Alan Paul Esq</t>
  </si>
  <si>
    <t>8921 Forge St</t>
  </si>
  <si>
    <t>Colnbrook with Poyle</t>
  </si>
  <si>
    <t>SL3 0PY</t>
  </si>
  <si>
    <t>01822-563044</t>
  </si>
  <si>
    <t>01765-519419</t>
  </si>
  <si>
    <t>vernice@yahoo.com</t>
  </si>
  <si>
    <t>http://www.novakalanpaulesq.co.uk</t>
  </si>
  <si>
    <t>Vicente</t>
  </si>
  <si>
    <t>Rawicki</t>
  </si>
  <si>
    <t>B &amp; S Tool And Cutter Svc Inc</t>
  </si>
  <si>
    <t>3060 St Ambrose Grove #261</t>
  </si>
  <si>
    <t>Aldridge Central and South War</t>
  </si>
  <si>
    <t>WS9 8UR</t>
  </si>
  <si>
    <t>01327-770774</t>
  </si>
  <si>
    <t>01286-258121</t>
  </si>
  <si>
    <t>vicente_rawicki@hotmail.com</t>
  </si>
  <si>
    <t>http://www.bstoolandcuttersvcinc.co.uk</t>
  </si>
  <si>
    <t>Craig</t>
  </si>
  <si>
    <t>Cua</t>
  </si>
  <si>
    <t>Berry, John M Esq</t>
  </si>
  <si>
    <t>8388 Bessemer St #5</t>
  </si>
  <si>
    <t>East Putney Ward</t>
  </si>
  <si>
    <t>Greater London</t>
  </si>
  <si>
    <t>SW15 2RP</t>
  </si>
  <si>
    <t>01483-418969</t>
  </si>
  <si>
    <t>01818-980469</t>
  </si>
  <si>
    <t>craig@hotmail.com</t>
  </si>
  <si>
    <t>http://www.berryjohnmesq.co.uk</t>
  </si>
  <si>
    <t>Jenise</t>
  </si>
  <si>
    <t>Dulle</t>
  </si>
  <si>
    <t>Alden, Michael H Esq</t>
  </si>
  <si>
    <t>87 Pownall Sq</t>
  </si>
  <si>
    <t>Sawston</t>
  </si>
  <si>
    <t>Cambridgeshire</t>
  </si>
  <si>
    <t>CB22 3BB</t>
  </si>
  <si>
    <t>01709-854691</t>
  </si>
  <si>
    <t>01572-193368</t>
  </si>
  <si>
    <t>jenise.dulle@hotmail.com</t>
  </si>
  <si>
    <t>http://www.aldenmichaelhesq.co.uk</t>
  </si>
  <si>
    <t>Marylin</t>
  </si>
  <si>
    <t>Cornelison</t>
  </si>
  <si>
    <t>Ernest E Heuer &amp; Company Pc</t>
  </si>
  <si>
    <t>39 Wye St</t>
  </si>
  <si>
    <t>Wakefield North Ward</t>
  </si>
  <si>
    <t>West Yorkshire</t>
  </si>
  <si>
    <t>WF1 1DR</t>
  </si>
  <si>
    <t>01609-882184</t>
  </si>
  <si>
    <t>01295-331807</t>
  </si>
  <si>
    <t>marylin_cornelison@yahoo.com</t>
  </si>
  <si>
    <t>http://www.ernesteheuercompanypc.co.uk</t>
  </si>
  <si>
    <t>Marget</t>
  </si>
  <si>
    <t>Gunst</t>
  </si>
  <si>
    <t>Frankel, Stephen</t>
  </si>
  <si>
    <t>2732 Bostock St #1</t>
  </si>
  <si>
    <t>St. Enoder</t>
  </si>
  <si>
    <t>TR9 6NJ</t>
  </si>
  <si>
    <t>01693-310794</t>
  </si>
  <si>
    <t>01512-975244</t>
  </si>
  <si>
    <t>mgunst@yahoo.com</t>
  </si>
  <si>
    <t>http://www.frankelstephen.co.uk</t>
  </si>
  <si>
    <t>Annett</t>
  </si>
  <si>
    <t>Bunselmeyer</t>
  </si>
  <si>
    <t>Guynes Design Inc</t>
  </si>
  <si>
    <t>5562 Fairfield St #847</t>
  </si>
  <si>
    <t>Ryde</t>
  </si>
  <si>
    <t>PO33 1HH</t>
  </si>
  <si>
    <t>01891-702579</t>
  </si>
  <si>
    <t>01333-972244</t>
  </si>
  <si>
    <t>abunselmeyer@hotmail.com</t>
  </si>
  <si>
    <t>http://www.guynesdesigninc.co.uk</t>
  </si>
  <si>
    <t>Kip</t>
  </si>
  <si>
    <t>Turziano</t>
  </si>
  <si>
    <t>General Appraisal Co</t>
  </si>
  <si>
    <t>37 Meadow St</t>
  </si>
  <si>
    <t>Laindon Park Ward</t>
  </si>
  <si>
    <t>Essex</t>
  </si>
  <si>
    <t>SS15 6LE</t>
  </si>
  <si>
    <t>01850-347846</t>
  </si>
  <si>
    <t>01222-164469</t>
  </si>
  <si>
    <t>kip.turziano@yahoo.com</t>
  </si>
  <si>
    <t>http://www.generalappraisalco.co.uk</t>
  </si>
  <si>
    <t>Melina</t>
  </si>
  <si>
    <t>Orizabal</t>
  </si>
  <si>
    <t>Sheraton Inn Ocean Front</t>
  </si>
  <si>
    <t>3 Nevison St</t>
  </si>
  <si>
    <t>Lymington and Pennington</t>
  </si>
  <si>
    <t>SO41 1DL</t>
  </si>
  <si>
    <t>01420-307327</t>
  </si>
  <si>
    <t>01245-559333</t>
  </si>
  <si>
    <t>melina@gmail.com</t>
  </si>
  <si>
    <t>http://www.sheratoninnoceanfront.co.uk</t>
  </si>
  <si>
    <t>Tina</t>
  </si>
  <si>
    <t>Clapham</t>
  </si>
  <si>
    <t>Cooper Myers Y Co</t>
  </si>
  <si>
    <t>5662 William Moult St</t>
  </si>
  <si>
    <t>Aylesbury</t>
  </si>
  <si>
    <t>HP21 8PP</t>
  </si>
  <si>
    <t>01567-296442</t>
  </si>
  <si>
    <t>01493-245349</t>
  </si>
  <si>
    <t>tclapham@gmail.com</t>
  </si>
  <si>
    <t>http://www.coopermyersyco.co.uk</t>
  </si>
  <si>
    <t>Luisa</t>
  </si>
  <si>
    <t>Devereux</t>
  </si>
  <si>
    <t>Cash 4 Checks</t>
  </si>
  <si>
    <t>3 North View #35</t>
  </si>
  <si>
    <t xml:space="preserve">Burmantofts and Richmond Hill </t>
  </si>
  <si>
    <t>LS9 7JH</t>
  </si>
  <si>
    <t>01607-269930</t>
  </si>
  <si>
    <t>01334-807355</t>
  </si>
  <si>
    <t>ldevereux@gmail.com</t>
  </si>
  <si>
    <t>http://www.cashchecks.co.uk</t>
  </si>
  <si>
    <t>Pedro</t>
  </si>
  <si>
    <t>Aschoff</t>
  </si>
  <si>
    <t>Charlotte Chamber</t>
  </si>
  <si>
    <t>135 Opie St</t>
  </si>
  <si>
    <t>Howard Town Ward</t>
  </si>
  <si>
    <t>SK13 8BB</t>
  </si>
  <si>
    <t>01386-981141</t>
  </si>
  <si>
    <t>01823-517315</t>
  </si>
  <si>
    <t>paschoff@yahoo.com</t>
  </si>
  <si>
    <t>http://www.charlottechamber.co.uk</t>
  </si>
  <si>
    <t>Carrol</t>
  </si>
  <si>
    <t>Kunimitsu</t>
  </si>
  <si>
    <t>Kisc 98 Kiss Fm</t>
  </si>
  <si>
    <t>1 Askew St</t>
  </si>
  <si>
    <t>Farnham</t>
  </si>
  <si>
    <t>GU9 9AS</t>
  </si>
  <si>
    <t>01260-641258</t>
  </si>
  <si>
    <t>01415-364461</t>
  </si>
  <si>
    <t>carrol_kunimitsu@yahoo.com</t>
  </si>
  <si>
    <t>http://www.kisckissfm.co.uk</t>
  </si>
  <si>
    <t>Alba</t>
  </si>
  <si>
    <t>Mosseri</t>
  </si>
  <si>
    <t>Schwartzbard, Gail L Esq</t>
  </si>
  <si>
    <t>4 Burnall St</t>
  </si>
  <si>
    <t>Beeston West Ward</t>
  </si>
  <si>
    <t>Nottinghamshire</t>
  </si>
  <si>
    <t>NG9 1AE</t>
  </si>
  <si>
    <t>01543-198690</t>
  </si>
  <si>
    <t>01231-806535</t>
  </si>
  <si>
    <t>alba@gmail.com</t>
  </si>
  <si>
    <t>http://www.schwartzbardgaillesq.co.uk</t>
  </si>
  <si>
    <t>Domonique</t>
  </si>
  <si>
    <t>Sandlin</t>
  </si>
  <si>
    <t>Marketing Horizons Inc</t>
  </si>
  <si>
    <t>95 Denton St</t>
  </si>
  <si>
    <t>Wollaton West Ward</t>
  </si>
  <si>
    <t>NG8 2NB</t>
  </si>
  <si>
    <t>01355-500797</t>
  </si>
  <si>
    <t>01987-728730</t>
  </si>
  <si>
    <t>domonique@hotmail.com</t>
  </si>
  <si>
    <t>http://www.marketinghorizonsinc.co.uk</t>
  </si>
  <si>
    <t>Rory</t>
  </si>
  <si>
    <t>Neufville</t>
  </si>
  <si>
    <t>Brady, Brad J Esq</t>
  </si>
  <si>
    <t>5 Chadwick St #7</t>
  </si>
  <si>
    <t>Llangeler Community</t>
  </si>
  <si>
    <t>Ceredigion</t>
  </si>
  <si>
    <t>SA44 5HF</t>
  </si>
  <si>
    <t>01252-621329</t>
  </si>
  <si>
    <t>01442-700486</t>
  </si>
  <si>
    <t>rory_neufville@neufville.co.uk</t>
  </si>
  <si>
    <t>http://www.bradybradjesq.co.uk</t>
  </si>
  <si>
    <t>Dustin</t>
  </si>
  <si>
    <t>Klingaman</t>
  </si>
  <si>
    <t>Welders Supply</t>
  </si>
  <si>
    <t>67 Micawber St</t>
  </si>
  <si>
    <t>Brockley Ward</t>
  </si>
  <si>
    <t>SE14 6RQ</t>
  </si>
  <si>
    <t>01712-135466</t>
  </si>
  <si>
    <t>01523-775781</t>
  </si>
  <si>
    <t>dklingaman@gmail.com</t>
  </si>
  <si>
    <t>http://www.welderssupply.co.uk</t>
  </si>
  <si>
    <t>Lyndia</t>
  </si>
  <si>
    <t>Moonshower</t>
  </si>
  <si>
    <t>Bomarko Inc</t>
  </si>
  <si>
    <t>43 Williamson St #7995</t>
  </si>
  <si>
    <t>Meads Ward</t>
  </si>
  <si>
    <t>East Sussex</t>
  </si>
  <si>
    <t>BN20 7HB</t>
  </si>
  <si>
    <t>01469-300335</t>
  </si>
  <si>
    <t>01789-132579</t>
  </si>
  <si>
    <t>lyndia_moonshower@moonshower.co.uk</t>
  </si>
  <si>
    <t>http://www.bomarkoinc.co.uk</t>
  </si>
  <si>
    <t>Jules</t>
  </si>
  <si>
    <t>Hiltner</t>
  </si>
  <si>
    <t>Benitez, Brigida Esq</t>
  </si>
  <si>
    <t>5 Howe St</t>
  </si>
  <si>
    <t>EH52 6NF</t>
  </si>
  <si>
    <t>01428-343825</t>
  </si>
  <si>
    <t>01814-878359</t>
  </si>
  <si>
    <t>jules@yahoo.com</t>
  </si>
  <si>
    <t>http://www.benitezbrigidaesq.co.uk</t>
  </si>
  <si>
    <t>Dong</t>
  </si>
  <si>
    <t>Kopczynski</t>
  </si>
  <si>
    <t>Kennedy Scales Inc</t>
  </si>
  <si>
    <t>7 Cheapside #9</t>
  </si>
  <si>
    <t>St. Ive</t>
  </si>
  <si>
    <t>PL14 5PA</t>
  </si>
  <si>
    <t>01770-129032</t>
  </si>
  <si>
    <t>01639-518104</t>
  </si>
  <si>
    <t>dkopczynski@kopczynski.co.uk</t>
  </si>
  <si>
    <t>http://www.kennedyscalesinc.co.uk</t>
  </si>
  <si>
    <t>Justine</t>
  </si>
  <si>
    <t>Salta</t>
  </si>
  <si>
    <t>Barajas &amp; Bustamante Archl</t>
  </si>
  <si>
    <t>85 Bridgewater St</t>
  </si>
  <si>
    <t>B34 7BP</t>
  </si>
  <si>
    <t>01689-253476</t>
  </si>
  <si>
    <t>01376-851958</t>
  </si>
  <si>
    <t>justine_salta@yahoo.com</t>
  </si>
  <si>
    <t>http://www.barajasbustamantearchl.co.uk</t>
  </si>
  <si>
    <t>Chantay</t>
  </si>
  <si>
    <t>Kamens</t>
  </si>
  <si>
    <t>Brewster Wallcoverings Co</t>
  </si>
  <si>
    <t>763 Parkfield Rd</t>
  </si>
  <si>
    <t>Norton Canes</t>
  </si>
  <si>
    <t>Staffordshire</t>
  </si>
  <si>
    <t>WS11 9RH</t>
  </si>
  <si>
    <t>01823-383806</t>
  </si>
  <si>
    <t>01245-146126</t>
  </si>
  <si>
    <t>ckamens@hotmail.com</t>
  </si>
  <si>
    <t>http://www.brewsterwallcoveringsco.co.uk</t>
  </si>
  <si>
    <t>Tequila</t>
  </si>
  <si>
    <t>Chisum</t>
  </si>
  <si>
    <t>Bohs Well Drilling Inc</t>
  </si>
  <si>
    <t>662 Grove Park</t>
  </si>
  <si>
    <t>Bulwell Ward</t>
  </si>
  <si>
    <t>NG6 8RG</t>
  </si>
  <si>
    <t>01835-634521</t>
  </si>
  <si>
    <t>01702-946496</t>
  </si>
  <si>
    <t>tequila.chisum@chisum.co.uk</t>
  </si>
  <si>
    <t>http://www.bohswelldrillinginc.co.uk</t>
  </si>
  <si>
    <t>Maybelle</t>
  </si>
  <si>
    <t>Consolazio</t>
  </si>
  <si>
    <t>Gavin, Lee W Esq</t>
  </si>
  <si>
    <t>5410 Lawton St</t>
  </si>
  <si>
    <t>Treorchy Community</t>
  </si>
  <si>
    <t>Rhondda Cynon Taff</t>
  </si>
  <si>
    <t>CF42 6PL</t>
  </si>
  <si>
    <t>01383-647035</t>
  </si>
  <si>
    <t>01351-200904</t>
  </si>
  <si>
    <t>mconsolazio@yahoo.com</t>
  </si>
  <si>
    <t>http://www.gavinleewesq.co.uk</t>
  </si>
  <si>
    <t>Margarett</t>
  </si>
  <si>
    <t>Bairo</t>
  </si>
  <si>
    <t>Reid, Carleton B Esq</t>
  </si>
  <si>
    <t>3 August Rd</t>
  </si>
  <si>
    <t>Maybury and Sheerwater Ward</t>
  </si>
  <si>
    <t>GU21 5QL</t>
  </si>
  <si>
    <t>01670-813697</t>
  </si>
  <si>
    <t>01903-424890</t>
  </si>
  <si>
    <t>margarett@gmail.com</t>
  </si>
  <si>
    <t>http://www.reidcarletonbesq.co.uk</t>
  </si>
  <si>
    <t>Janessa</t>
  </si>
  <si>
    <t>Noonon</t>
  </si>
  <si>
    <t>Canterbury, Christopher C</t>
  </si>
  <si>
    <t>476 Starkie St</t>
  </si>
  <si>
    <t>Westgate Ward</t>
  </si>
  <si>
    <t>Gloucestershire</t>
  </si>
  <si>
    <t>GL1 1QW</t>
  </si>
  <si>
    <t>01472-324699</t>
  </si>
  <si>
    <t>01841-979075</t>
  </si>
  <si>
    <t>jnoonon@yahoo.com</t>
  </si>
  <si>
    <t>http://www.canterburychristopherc.co.uk</t>
  </si>
  <si>
    <t>Sol</t>
  </si>
  <si>
    <t>Cowser</t>
  </si>
  <si>
    <t>Omni Mandalay</t>
  </si>
  <si>
    <t>6448 Tillard St</t>
  </si>
  <si>
    <t>Conisbrough and Denaby Ward</t>
  </si>
  <si>
    <t>South Yorkshire</t>
  </si>
  <si>
    <t>DN12 4JF</t>
  </si>
  <si>
    <t>01412-528394</t>
  </si>
  <si>
    <t>01580-134516</t>
  </si>
  <si>
    <t>sol@gmail.com</t>
  </si>
  <si>
    <t>http://www.omnimandalay.co.uk</t>
  </si>
  <si>
    <t>Louann</t>
  </si>
  <si>
    <t>Smethers</t>
  </si>
  <si>
    <t>Lba Savings Bank</t>
  </si>
  <si>
    <t>3055 Creswick St</t>
  </si>
  <si>
    <t>Newbold and Brownsover Ward</t>
  </si>
  <si>
    <t>Warwickshire</t>
  </si>
  <si>
    <t>CV21 1LN</t>
  </si>
  <si>
    <t>01670-234959</t>
  </si>
  <si>
    <t>01488-872531</t>
  </si>
  <si>
    <t>louann@gmail.com</t>
  </si>
  <si>
    <t>http://www.lbasavingsbank.co.uk</t>
  </si>
  <si>
    <t>Lindsay</t>
  </si>
  <si>
    <t>Yadao</t>
  </si>
  <si>
    <t>Lutz, Christopher T Esq</t>
  </si>
  <si>
    <t>7 Jolliffe St</t>
  </si>
  <si>
    <t>Middlewich</t>
  </si>
  <si>
    <t>Cheshire</t>
  </si>
  <si>
    <t>CW10 9GB</t>
  </si>
  <si>
    <t>01947-566661</t>
  </si>
  <si>
    <t>01481-295251</t>
  </si>
  <si>
    <t>lindsay_yadao@yadao.co.uk</t>
  </si>
  <si>
    <t>http://www.lutzchristophertesq.co.uk</t>
  </si>
  <si>
    <t>Malika</t>
  </si>
  <si>
    <t>Hanton</t>
  </si>
  <si>
    <t>Association Of Art Museum Dir</t>
  </si>
  <si>
    <t>1175 Greig St</t>
  </si>
  <si>
    <t>St. Marys Ward</t>
  </si>
  <si>
    <t>Greater Manchester</t>
  </si>
  <si>
    <t>M25 0ZN</t>
  </si>
  <si>
    <t>01532-497454</t>
  </si>
  <si>
    <t>01705-208145</t>
  </si>
  <si>
    <t>malika@gmail.com</t>
  </si>
  <si>
    <t>http://www.associationofartmuseumdir.co.uk</t>
  </si>
  <si>
    <t>Stefany</t>
  </si>
  <si>
    <t>Ferenz</t>
  </si>
  <si>
    <t>L &amp; L Sales Co Inc</t>
  </si>
  <si>
    <t>636 Portland Place</t>
  </si>
  <si>
    <t>Gresham Ward</t>
  </si>
  <si>
    <t>Middlesbrough</t>
  </si>
  <si>
    <t>TS1 4RG</t>
  </si>
  <si>
    <t>01743-977277</t>
  </si>
  <si>
    <t>01704-986828</t>
  </si>
  <si>
    <t>stefany@hotmail.com</t>
  </si>
  <si>
    <t>http://www.llsalescoinc.co.uk</t>
  </si>
  <si>
    <t>Abraham</t>
  </si>
  <si>
    <t>Cratch</t>
  </si>
  <si>
    <t>Cavuto, John A</t>
  </si>
  <si>
    <t>41 Benedict St</t>
  </si>
  <si>
    <t>Aldborough Ward</t>
  </si>
  <si>
    <t>IG2 7QG</t>
  </si>
  <si>
    <t>01599-245408</t>
  </si>
  <si>
    <t>01695-305111</t>
  </si>
  <si>
    <t>acratch@gmail.com</t>
  </si>
  <si>
    <t>http://www.cavutojohna.co.uk</t>
  </si>
  <si>
    <t>Giuseppe</t>
  </si>
  <si>
    <t>Rohaley</t>
  </si>
  <si>
    <t>Pacific Coast Packaging</t>
  </si>
  <si>
    <t>62 Margaret St</t>
  </si>
  <si>
    <t>Royal Hospital Ward</t>
  </si>
  <si>
    <t>SW3 4ND</t>
  </si>
  <si>
    <t>01345-400452</t>
  </si>
  <si>
    <t>01866-845669</t>
  </si>
  <si>
    <t>giuseppe@yahoo.com</t>
  </si>
  <si>
    <t>http://www.pacificcoastpackaging.co.uk</t>
  </si>
  <si>
    <t>Kiera</t>
  </si>
  <si>
    <t>Bassil</t>
  </si>
  <si>
    <t>Storm Eye Institute</t>
  </si>
  <si>
    <t>5152 Sophia St</t>
  </si>
  <si>
    <t>Woodstock Ward</t>
  </si>
  <si>
    <t>BS15 8DS</t>
  </si>
  <si>
    <t>01655-519837</t>
  </si>
  <si>
    <t>01783-446052</t>
  </si>
  <si>
    <t>kbassil@bassil.co.uk</t>
  </si>
  <si>
    <t>http://www.stormeyeinstitute.co.uk</t>
  </si>
  <si>
    <t>Wendell</t>
  </si>
  <si>
    <t>Rubano</t>
  </si>
  <si>
    <t>Automation Engrg &amp; Mfg Inc</t>
  </si>
  <si>
    <t>1 Back Canning St</t>
  </si>
  <si>
    <t>Dunblane and Bridge of Allan W</t>
  </si>
  <si>
    <t>Stirling</t>
  </si>
  <si>
    <t>FK9 4LD</t>
  </si>
  <si>
    <t>01837-530939</t>
  </si>
  <si>
    <t>01752-386691</t>
  </si>
  <si>
    <t>wendell_rubano@hotmail.com</t>
  </si>
  <si>
    <t>http://www.automationengrgmfginc.co.uk</t>
  </si>
  <si>
    <t>Stevie</t>
  </si>
  <si>
    <t>Stifflemire</t>
  </si>
  <si>
    <t>Packaging Corp Of America</t>
  </si>
  <si>
    <t>9 Gradwell St</t>
  </si>
  <si>
    <t>Kempshott Ward</t>
  </si>
  <si>
    <t>RG22 5HA</t>
  </si>
  <si>
    <t>01262-808399</t>
  </si>
  <si>
    <t>01411-169215</t>
  </si>
  <si>
    <t>stevie_stifflemire@stifflemire.co.uk</t>
  </si>
  <si>
    <t>http://www.packagingcorpofamerica.co.uk</t>
  </si>
  <si>
    <t>Yun</t>
  </si>
  <si>
    <t>Paletta</t>
  </si>
  <si>
    <t>Goe, Douglas E Esq</t>
  </si>
  <si>
    <t>9205 Upper Hill St</t>
  </si>
  <si>
    <t>City and Hunslet Ward</t>
  </si>
  <si>
    <t>LS1 5QE</t>
  </si>
  <si>
    <t>01350-332706</t>
  </si>
  <si>
    <t>01374-255198</t>
  </si>
  <si>
    <t>yun_paletta@paletta.co.uk</t>
  </si>
  <si>
    <t>http://www.goedouglaseesq.co.uk</t>
  </si>
  <si>
    <t>Brittani</t>
  </si>
  <si>
    <t>Thurm</t>
  </si>
  <si>
    <t>Burgess Steel Products Corp</t>
  </si>
  <si>
    <t>9 Horatio St</t>
  </si>
  <si>
    <t>Ruckinge</t>
  </si>
  <si>
    <t>TN26 2PN</t>
  </si>
  <si>
    <t>01686-306597</t>
  </si>
  <si>
    <t>01970-890023</t>
  </si>
  <si>
    <t>bthurm@yahoo.com</t>
  </si>
  <si>
    <t>http://www.burgesssteelproductscorp.co.uk</t>
  </si>
  <si>
    <t>Billy</t>
  </si>
  <si>
    <t>Venus</t>
  </si>
  <si>
    <t>Tipton &amp; Hurst</t>
  </si>
  <si>
    <t>61 Miriam St</t>
  </si>
  <si>
    <t>Abbey Road Ward</t>
  </si>
  <si>
    <t>NW8 9BD</t>
  </si>
  <si>
    <t>01537-356648</t>
  </si>
  <si>
    <t>01703-435212</t>
  </si>
  <si>
    <t>billy.venus@yahoo.com</t>
  </si>
  <si>
    <t>http://www.tiptonhurst.co.uk</t>
  </si>
  <si>
    <t>Brynn</t>
  </si>
  <si>
    <t>Elkan</t>
  </si>
  <si>
    <t>A O Hardee &amp; Son Inc</t>
  </si>
  <si>
    <t>67 Pulford St</t>
  </si>
  <si>
    <t>Prittlewell Ward</t>
  </si>
  <si>
    <t>SS2 6NL</t>
  </si>
  <si>
    <t>01388-416867</t>
  </si>
  <si>
    <t>01345-625433</t>
  </si>
  <si>
    <t>brynn@yahoo.com</t>
  </si>
  <si>
    <t>http://www.aohardeesoninc.co.uk</t>
  </si>
  <si>
    <t>Elroy</t>
  </si>
  <si>
    <t>Piehler</t>
  </si>
  <si>
    <t>Jonson, Geo D Esq</t>
  </si>
  <si>
    <t>821 Pembroke Place</t>
  </si>
  <si>
    <t>Kirkby Stephen</t>
  </si>
  <si>
    <t>Cumbria</t>
  </si>
  <si>
    <t>CA17 4RZ</t>
  </si>
  <si>
    <t>01589-654152</t>
  </si>
  <si>
    <t>01586-387018</t>
  </si>
  <si>
    <t>epiehler@piehler.co.uk</t>
  </si>
  <si>
    <t>http://www.jonsongeodesq.co.uk</t>
  </si>
  <si>
    <t>Anisha</t>
  </si>
  <si>
    <t>Shulick</t>
  </si>
  <si>
    <t>Dale Yoder Clu Life Hlth &amp; Bus</t>
  </si>
  <si>
    <t>3 Alder St</t>
  </si>
  <si>
    <t>Eaton Park Ward</t>
  </si>
  <si>
    <t>Stoke-on-Trent</t>
  </si>
  <si>
    <t>ST2 9AW</t>
  </si>
  <si>
    <t>01780-704167</t>
  </si>
  <si>
    <t>01268-233798</t>
  </si>
  <si>
    <t>ashulick@yahoo.com</t>
  </si>
  <si>
    <t>http://www.daleyoderclulifehlthbus.co.uk</t>
  </si>
  <si>
    <t>Bettina</t>
  </si>
  <si>
    <t>Kham</t>
  </si>
  <si>
    <t>Council Of Cmnty Blood Ctrs</t>
  </si>
  <si>
    <t>80 Morecambe St</t>
  </si>
  <si>
    <t>Bishop Auckland</t>
  </si>
  <si>
    <t>County Durham</t>
  </si>
  <si>
    <t>DL14 6NG</t>
  </si>
  <si>
    <t>01355-192668</t>
  </si>
  <si>
    <t>01340-622388</t>
  </si>
  <si>
    <t>bettina.kham@kham.co.uk</t>
  </si>
  <si>
    <t>http://www.councilofcmntybloodctrs.co.uk</t>
  </si>
  <si>
    <t>Velda</t>
  </si>
  <si>
    <t>Mancilla</t>
  </si>
  <si>
    <t>Tremont, Michael A Esq</t>
  </si>
  <si>
    <t>7866 Renshaw St #283</t>
  </si>
  <si>
    <t>Falmouth</t>
  </si>
  <si>
    <t>TR11 4QQ</t>
  </si>
  <si>
    <t>01823-526645</t>
  </si>
  <si>
    <t>01368-456268</t>
  </si>
  <si>
    <t>velda_mancilla@mancilla.co.uk</t>
  </si>
  <si>
    <t>http://www.tremontmichaelaesq.co.uk</t>
  </si>
  <si>
    <t>Marta</t>
  </si>
  <si>
    <t>Brace</t>
  </si>
  <si>
    <t>Trautman, Eileen Esq</t>
  </si>
  <si>
    <t>658 Lake St</t>
  </si>
  <si>
    <t>Malmesbury</t>
  </si>
  <si>
    <t>SN16 0XZ</t>
  </si>
  <si>
    <t>01777-469402</t>
  </si>
  <si>
    <t>01631-454193</t>
  </si>
  <si>
    <t>marta.brace@brace.co.uk</t>
  </si>
  <si>
    <t>http://www.trautmaneileenesq.co.uk</t>
  </si>
  <si>
    <t>Juan</t>
  </si>
  <si>
    <t>Vanwyhe</t>
  </si>
  <si>
    <t>Office Service Co</t>
  </si>
  <si>
    <t>5382 Redfern St</t>
  </si>
  <si>
    <t>West End Ward</t>
  </si>
  <si>
    <t>W1J 0QH</t>
  </si>
  <si>
    <t>01961-642757</t>
  </si>
  <si>
    <t>01728-150282</t>
  </si>
  <si>
    <t>juan_vanwyhe@gmail.com</t>
  </si>
  <si>
    <t>http://www.officeserviceco.co.uk</t>
  </si>
  <si>
    <t>Lelia</t>
  </si>
  <si>
    <t>Filion</t>
  </si>
  <si>
    <t>Alphabetland Pre School Center</t>
  </si>
  <si>
    <t>45 Bidder St #38</t>
  </si>
  <si>
    <t>Town Ward</t>
  </si>
  <si>
    <t>EN1 3HT</t>
  </si>
  <si>
    <t>01367-136951</t>
  </si>
  <si>
    <t>01322-715065</t>
  </si>
  <si>
    <t>lelia.filion@filion.co.uk</t>
  </si>
  <si>
    <t>http://www.alphabetlandpreschoolcenter.co.uk</t>
  </si>
  <si>
    <t>Una</t>
  </si>
  <si>
    <t>Frankel</t>
  </si>
  <si>
    <t>Shamrock Food Service</t>
  </si>
  <si>
    <t>6766 Britton St #379</t>
  </si>
  <si>
    <t>Crompton Ward</t>
  </si>
  <si>
    <t>BL1 3EX</t>
  </si>
  <si>
    <t>01912-749219</t>
  </si>
  <si>
    <t>01308-356704</t>
  </si>
  <si>
    <t>ufrankel@hotmail.com</t>
  </si>
  <si>
    <t>http://www.shamrockfoodservice.co.uk</t>
  </si>
  <si>
    <t>Eva</t>
  </si>
  <si>
    <t>Joulwan</t>
  </si>
  <si>
    <t>Central Hrdwr &amp; Elec Corp</t>
  </si>
  <si>
    <t>7 Lear Rd</t>
  </si>
  <si>
    <t>Stroud</t>
  </si>
  <si>
    <t>GU32 3PQ</t>
  </si>
  <si>
    <t>01779-720349</t>
  </si>
  <si>
    <t>01961-802899</t>
  </si>
  <si>
    <t>eva.joulwan@gmail.com</t>
  </si>
  <si>
    <t>http://www.centralhrdwreleccorp.co.uk</t>
  </si>
  <si>
    <t>Mammie</t>
  </si>
  <si>
    <t>Dormanen</t>
  </si>
  <si>
    <t>Matt Parrott &amp; Sons Co</t>
  </si>
  <si>
    <t>2577 Toxteth St #5</t>
  </si>
  <si>
    <t>Overton Ward</t>
  </si>
  <si>
    <t>Lancashire</t>
  </si>
  <si>
    <t>BB6 7UN</t>
  </si>
  <si>
    <t>01527-579687</t>
  </si>
  <si>
    <t>01439-184366</t>
  </si>
  <si>
    <t>mammie_dormanen@hotmail.com</t>
  </si>
  <si>
    <t>http://www.mattparrottsonsco.co.uk</t>
  </si>
  <si>
    <t>Jeannetta</t>
  </si>
  <si>
    <t>Coolidge</t>
  </si>
  <si>
    <t>Tiny Tots Originals Div</t>
  </si>
  <si>
    <t>761 Cockerell St #1</t>
  </si>
  <si>
    <t>Midway Ward</t>
  </si>
  <si>
    <t>DE11 0HE</t>
  </si>
  <si>
    <t>01927-790069</t>
  </si>
  <si>
    <t>01440-276155</t>
  </si>
  <si>
    <t>jeannetta_coolidge@gmail.com</t>
  </si>
  <si>
    <t>http://www.tinytotsoriginalsdiv.co.uk</t>
  </si>
  <si>
    <t>Elbert</t>
  </si>
  <si>
    <t>Drawe</t>
  </si>
  <si>
    <t>Lovitch, Alan F</t>
  </si>
  <si>
    <t>9 Cypress St</t>
  </si>
  <si>
    <t>Washington East Ward</t>
  </si>
  <si>
    <t>Tyne and Wear</t>
  </si>
  <si>
    <t>NE38 9AQ</t>
  </si>
  <si>
    <t>01753-784273</t>
  </si>
  <si>
    <t>01496-526674</t>
  </si>
  <si>
    <t>edrawe@drawe.co.uk</t>
  </si>
  <si>
    <t>http://www.lovitchalanf.co.uk</t>
  </si>
  <si>
    <t>Lenny</t>
  </si>
  <si>
    <t>Gazzola</t>
  </si>
  <si>
    <t>Wise Industries</t>
  </si>
  <si>
    <t>6 Romilly St</t>
  </si>
  <si>
    <t>Walkergate Ward</t>
  </si>
  <si>
    <t>NE6 4YH</t>
  </si>
  <si>
    <t>01312-233253</t>
  </si>
  <si>
    <t>01342-706893</t>
  </si>
  <si>
    <t>lenny.gazzola@yahoo.com</t>
  </si>
  <si>
    <t>http://www.wiseindustries.co.uk</t>
  </si>
  <si>
    <t>Mira</t>
  </si>
  <si>
    <t>Alpheaus</t>
  </si>
  <si>
    <t>East County Process</t>
  </si>
  <si>
    <t>51 St Anne St #12</t>
  </si>
  <si>
    <t>Stratfield Mortimer</t>
  </si>
  <si>
    <t>RG7 3RA</t>
  </si>
  <si>
    <t>01241-273991</t>
  </si>
  <si>
    <t>01381-836777</t>
  </si>
  <si>
    <t>mira.alpheaus@yahoo.com</t>
  </si>
  <si>
    <t>http://www.eastcountyprocess.co.uk</t>
  </si>
  <si>
    <t>Cathern</t>
  </si>
  <si>
    <t>Ungar</t>
  </si>
  <si>
    <t>Agopgee Enterprises Inc</t>
  </si>
  <si>
    <t>823 Idris St</t>
  </si>
  <si>
    <t>Selston</t>
  </si>
  <si>
    <t>NG16 5LG</t>
  </si>
  <si>
    <t>01898-134749</t>
  </si>
  <si>
    <t>01266-671305</t>
  </si>
  <si>
    <t>cathern.ungar@ungar.co.uk</t>
  </si>
  <si>
    <t>http://www.agopgeeenterprisesinc.co.uk</t>
  </si>
  <si>
    <t>Malcom</t>
  </si>
  <si>
    <t>Fleckles</t>
  </si>
  <si>
    <t>L Winik &amp; Associates Inc</t>
  </si>
  <si>
    <t>8764 Nickleby St #877</t>
  </si>
  <si>
    <t>Govan Ward</t>
  </si>
  <si>
    <t>Glasgow City</t>
  </si>
  <si>
    <t>G51 1BQ</t>
  </si>
  <si>
    <t>01478-110943</t>
  </si>
  <si>
    <t>01937-120539</t>
  </si>
  <si>
    <t>malcom.fleckles@gmail.com</t>
  </si>
  <si>
    <t>http://www.lwinikassociatesinc.co.uk</t>
  </si>
  <si>
    <t>Monroe</t>
  </si>
  <si>
    <t>Damato</t>
  </si>
  <si>
    <t>Rosati, Marc D Esq</t>
  </si>
  <si>
    <t>5344 Bengel St #5</t>
  </si>
  <si>
    <t>Millwall Ward</t>
  </si>
  <si>
    <t>E14 5DR</t>
  </si>
  <si>
    <t>01402-733903</t>
  </si>
  <si>
    <t>01440-164945</t>
  </si>
  <si>
    <t>mdamato@damato.co.uk</t>
  </si>
  <si>
    <t>http://www.rosatimarcdesq.co.uk</t>
  </si>
  <si>
    <t>Leota</t>
  </si>
  <si>
    <t>Fletchen</t>
  </si>
  <si>
    <t>Rust Evader Corp</t>
  </si>
  <si>
    <t>8880 Great Howard St #7750</t>
  </si>
  <si>
    <t>Sefton</t>
  </si>
  <si>
    <t>Merseyside</t>
  </si>
  <si>
    <t>L29 7WD</t>
  </si>
  <si>
    <t>01358-446391</t>
  </si>
  <si>
    <t>01414-780251</t>
  </si>
  <si>
    <t>lfletchen@gmail.com</t>
  </si>
  <si>
    <t>http://www.rustevadercorp.co.uk</t>
  </si>
  <si>
    <t>Berry</t>
  </si>
  <si>
    <t>Gutoski</t>
  </si>
  <si>
    <t>Budget Annex</t>
  </si>
  <si>
    <t>9 Oakleigh</t>
  </si>
  <si>
    <t>Lancing</t>
  </si>
  <si>
    <t>BN15 9BN</t>
  </si>
  <si>
    <t>01448-211489</t>
  </si>
  <si>
    <t>01929-400879</t>
  </si>
  <si>
    <t>berry@gmail.com</t>
  </si>
  <si>
    <t>http://www.budgetannex.co.uk</t>
  </si>
  <si>
    <t>Meghan</t>
  </si>
  <si>
    <t>Riherd</t>
  </si>
  <si>
    <t>Kiqo Pure Gold Oldies 104 Fm</t>
  </si>
  <si>
    <t>83 Denbigh St Bootle</t>
  </si>
  <si>
    <t>St. Gluvias</t>
  </si>
  <si>
    <t>TR3 7AZ</t>
  </si>
  <si>
    <t>01462-474800</t>
  </si>
  <si>
    <t>01650-129106</t>
  </si>
  <si>
    <t>meghan@riherd.co.uk</t>
  </si>
  <si>
    <t>http://www.kiqopuregoldoldiesfm.co.uk</t>
  </si>
  <si>
    <t>Mike</t>
  </si>
  <si>
    <t>Torner</t>
  </si>
  <si>
    <t>Segall Majestic Inc</t>
  </si>
  <si>
    <t>30 Aughton St</t>
  </si>
  <si>
    <t>Hilton</t>
  </si>
  <si>
    <t>Aberdeenshire</t>
  </si>
  <si>
    <t>AB24 2RR</t>
  </si>
  <si>
    <t>01240-600327</t>
  </si>
  <si>
    <t>01408-918612</t>
  </si>
  <si>
    <t>mike_torner@torner.co.uk</t>
  </si>
  <si>
    <t>http://www.segallmajesticinc.co.uk</t>
  </si>
  <si>
    <t>Elsa</t>
  </si>
  <si>
    <t>Delisle</t>
  </si>
  <si>
    <t>Taos Valley Resort Assn</t>
  </si>
  <si>
    <t>260 Saxon St</t>
  </si>
  <si>
    <t>Brooklands Ward</t>
  </si>
  <si>
    <t>M33 4BP</t>
  </si>
  <si>
    <t>01537-525550</t>
  </si>
  <si>
    <t>01204-471598</t>
  </si>
  <si>
    <t>elsa_delisle@gmail.com</t>
  </si>
  <si>
    <t>http://www.taosvalleyresortassn.co.uk</t>
  </si>
  <si>
    <t>Linwood</t>
  </si>
  <si>
    <t>Rosenlof</t>
  </si>
  <si>
    <t>Exhibit Crafts Inc</t>
  </si>
  <si>
    <t>3 Pyramid St</t>
  </si>
  <si>
    <t>Eccleston Ward</t>
  </si>
  <si>
    <t>WA10 3BW</t>
  </si>
  <si>
    <t>01546-942059</t>
  </si>
  <si>
    <t>01244-769346</t>
  </si>
  <si>
    <t>linwood.rosenlof@yahoo.com</t>
  </si>
  <si>
    <t>http://www.exhibitcraftsinc.co.uk</t>
  </si>
  <si>
    <t>Latosha</t>
  </si>
  <si>
    <t>Alexy</t>
  </si>
  <si>
    <t>Laitinen, Stephen B Esq</t>
  </si>
  <si>
    <t>37 Langham St #948</t>
  </si>
  <si>
    <t>St. Georges Hill Ward</t>
  </si>
  <si>
    <t>KT13 0AZ</t>
  </si>
  <si>
    <t>01704-508066</t>
  </si>
  <si>
    <t>01662-268374</t>
  </si>
  <si>
    <t>latosha@yahoo.com</t>
  </si>
  <si>
    <t>http://www.laitinenstephenbesq.co.uk</t>
  </si>
  <si>
    <t>Alexia</t>
  </si>
  <si>
    <t>Meenan</t>
  </si>
  <si>
    <t>Herr Foods Inc</t>
  </si>
  <si>
    <t>94 Villars St</t>
  </si>
  <si>
    <t>Launcells</t>
  </si>
  <si>
    <t>EX23 9LG</t>
  </si>
  <si>
    <t>01560-328739</t>
  </si>
  <si>
    <t>01270-931388</t>
  </si>
  <si>
    <t>alexia.meenan@meenan.co.uk</t>
  </si>
  <si>
    <t>http://www.herrfoodsinc.co.uk</t>
  </si>
  <si>
    <t>Graham</t>
  </si>
  <si>
    <t>Stanwick</t>
  </si>
  <si>
    <t>Tiburon Pen Chmbr Commrce Inc</t>
  </si>
  <si>
    <t>73 Hawkstone St</t>
  </si>
  <si>
    <t>Renfrew South &amp; Gallowhill War</t>
  </si>
  <si>
    <t>Dunbartonshire</t>
  </si>
  <si>
    <t>G52 4YG</t>
  </si>
  <si>
    <t>01860-191930</t>
  </si>
  <si>
    <t>01409-786106</t>
  </si>
  <si>
    <t>gstanwick@gmail.com</t>
  </si>
  <si>
    <t>http://www.tiburonpenchmbrcommrceinc.co.uk</t>
  </si>
  <si>
    <t>Elinore</t>
  </si>
  <si>
    <t>Fulda</t>
  </si>
  <si>
    <t>Agri Business Insurance Agency</t>
  </si>
  <si>
    <t>123 Sussex St</t>
  </si>
  <si>
    <t>Astley Bridge Ward</t>
  </si>
  <si>
    <t>BL1 6PY</t>
  </si>
  <si>
    <t>01457-837447</t>
  </si>
  <si>
    <t>01403-864306</t>
  </si>
  <si>
    <t>elinore.fulda@fulda.co.uk</t>
  </si>
  <si>
    <t>http://www.agribusinessinsuranceagency.co.uk</t>
  </si>
  <si>
    <t>Lisbeth</t>
  </si>
  <si>
    <t>Creecy</t>
  </si>
  <si>
    <t>Gerstenfeld, Gerald F Esq</t>
  </si>
  <si>
    <t>484 Barry St</t>
  </si>
  <si>
    <t>Shiney Row Ward</t>
  </si>
  <si>
    <t>DH4 7RG</t>
  </si>
  <si>
    <t>01931-620849</t>
  </si>
  <si>
    <t>01825-623398</t>
  </si>
  <si>
    <t>lcreecy@gmail.com</t>
  </si>
  <si>
    <t>http://www.gerstenfeldgeraldfesq.co.uk</t>
  </si>
  <si>
    <t>Eloisa</t>
  </si>
  <si>
    <t>Faurote</t>
  </si>
  <si>
    <t>Mcdonald, Michael J Esq</t>
  </si>
  <si>
    <t>7033 Micawber St</t>
  </si>
  <si>
    <t>Bintree</t>
  </si>
  <si>
    <t>NR20 5NQ</t>
  </si>
  <si>
    <t>01337-695353</t>
  </si>
  <si>
    <t>01747-999761</t>
  </si>
  <si>
    <t>eloisa.faurote@hotmail.com</t>
  </si>
  <si>
    <t>http://www.mcdonaldmichaeljesq.co.uk</t>
  </si>
  <si>
    <t>Shawana</t>
  </si>
  <si>
    <t>Cantua</t>
  </si>
  <si>
    <t>Best Western Riverview Inn</t>
  </si>
  <si>
    <t>33 Vipond St</t>
  </si>
  <si>
    <t>Woodhall Farm Ward</t>
  </si>
  <si>
    <t>HP2 7JP</t>
  </si>
  <si>
    <t>01413-348876</t>
  </si>
  <si>
    <t>01659-621050</t>
  </si>
  <si>
    <t>shawana@yahoo.com</t>
  </si>
  <si>
    <t>http://www.bestwesternriverviewinn.co.uk</t>
  </si>
  <si>
    <t>Alyssa</t>
  </si>
  <si>
    <t>Ansbro</t>
  </si>
  <si>
    <t>Berg, Michael D Esq</t>
  </si>
  <si>
    <t>85 Hero St</t>
  </si>
  <si>
    <t>Stanhope</t>
  </si>
  <si>
    <t>DL13 2TZ</t>
  </si>
  <si>
    <t>01632-887825</t>
  </si>
  <si>
    <t>01585-967862</t>
  </si>
  <si>
    <t>alyssa_ansbro@gmail.com</t>
  </si>
  <si>
    <t>http://www.bergmichaeldesq.co.uk</t>
  </si>
  <si>
    <t>Kyoko</t>
  </si>
  <si>
    <t>Mcmillian</t>
  </si>
  <si>
    <t>Nature Conservancy</t>
  </si>
  <si>
    <t>77 Reading St #8</t>
  </si>
  <si>
    <t>North Tawton</t>
  </si>
  <si>
    <t>EX20 2TR</t>
  </si>
  <si>
    <t>01235-173362</t>
  </si>
  <si>
    <t>01371-735347</t>
  </si>
  <si>
    <t>kyoko_mcmillian@gmail.com</t>
  </si>
  <si>
    <t>http://www.natureconservancy.co.uk</t>
  </si>
  <si>
    <t>Terry</t>
  </si>
  <si>
    <t>Gauthier</t>
  </si>
  <si>
    <t>Walker, Susan S Esq</t>
  </si>
  <si>
    <t>274 Altcar Ave</t>
  </si>
  <si>
    <t>Catterick</t>
  </si>
  <si>
    <t>North Yorkshire</t>
  </si>
  <si>
    <t>DL10 7NU</t>
  </si>
  <si>
    <t>01555-550015</t>
  </si>
  <si>
    <t>01793-749131</t>
  </si>
  <si>
    <t>tgauthier@yahoo.com</t>
  </si>
  <si>
    <t>http://www.walkersusansesq.co.uk</t>
  </si>
  <si>
    <t>Sena</t>
  </si>
  <si>
    <t>Langenbach</t>
  </si>
  <si>
    <t>Alternative Collection Svc Inc</t>
  </si>
  <si>
    <t>38 Avondale Rd #79</t>
  </si>
  <si>
    <t>Kilmersdon</t>
  </si>
  <si>
    <t>Somerset</t>
  </si>
  <si>
    <t>BA3 5SJ</t>
  </si>
  <si>
    <t>01756-678490</t>
  </si>
  <si>
    <t>01836-695245</t>
  </si>
  <si>
    <t>sena.langenbach@hotmail.com</t>
  </si>
  <si>
    <t>http://www.alternativecollectionsvcinc.co.uk</t>
  </si>
  <si>
    <t>Cristen</t>
  </si>
  <si>
    <t>Nesset</t>
  </si>
  <si>
    <t>Johnson, Matthew E Esq</t>
  </si>
  <si>
    <t>4679 Curzon St</t>
  </si>
  <si>
    <t>Central Ward</t>
  </si>
  <si>
    <t>BB5 0SJ</t>
  </si>
  <si>
    <t>01354-864473</t>
  </si>
  <si>
    <t>01994-347546</t>
  </si>
  <si>
    <t>cnesset@nesset.co.uk</t>
  </si>
  <si>
    <t>http://www.johnsonmattheweesq.co.uk</t>
  </si>
  <si>
    <t>Lashawn</t>
  </si>
  <si>
    <t>Ker</t>
  </si>
  <si>
    <t>Thornsjo, Dale O Esq</t>
  </si>
  <si>
    <t>13 Nelson Rd</t>
  </si>
  <si>
    <t>Filwood Ward</t>
  </si>
  <si>
    <t>Bristol</t>
  </si>
  <si>
    <t>BS4 1HT</t>
  </si>
  <si>
    <t>01676-780022</t>
  </si>
  <si>
    <t>01470-187069</t>
  </si>
  <si>
    <t>lashawn.ker@gmail.com</t>
  </si>
  <si>
    <t>http://www.thornsjodaleoesq.co.uk</t>
  </si>
  <si>
    <t>Wade</t>
  </si>
  <si>
    <t>Sovel</t>
  </si>
  <si>
    <t>Manhattan Supply Co Deer Pk</t>
  </si>
  <si>
    <t>2546 Hunter St</t>
  </si>
  <si>
    <t>Central Buchan Ward</t>
  </si>
  <si>
    <t>AB53 6YD</t>
  </si>
  <si>
    <t>01712-978062</t>
  </si>
  <si>
    <t>01317-960371</t>
  </si>
  <si>
    <t>wade@hotmail.com</t>
  </si>
  <si>
    <t>http://www.manhattansupplycodeerpk.co.uk</t>
  </si>
  <si>
    <t>Whitney</t>
  </si>
  <si>
    <t>Tishler</t>
  </si>
  <si>
    <t>Clifford Standifer &amp; Mcdowell</t>
  </si>
  <si>
    <t>77 Mason St #650</t>
  </si>
  <si>
    <t>Smallbridge and Firgrove Ward</t>
  </si>
  <si>
    <t>OL16 3AW</t>
  </si>
  <si>
    <t>01224-605237</t>
  </si>
  <si>
    <t>01948-891701</t>
  </si>
  <si>
    <t>whitney@gmail.com</t>
  </si>
  <si>
    <t>http://www.cliffordstandifermcdowell.co.uk</t>
  </si>
  <si>
    <t>Deja</t>
  </si>
  <si>
    <t>Conatser</t>
  </si>
  <si>
    <t>Universal Case Co</t>
  </si>
  <si>
    <t>94 Wakefield St</t>
  </si>
  <si>
    <t>Lavenham</t>
  </si>
  <si>
    <t>Suffolk</t>
  </si>
  <si>
    <t>CO10 9PU</t>
  </si>
  <si>
    <t>01378-234592</t>
  </si>
  <si>
    <t>01879-981256</t>
  </si>
  <si>
    <t>deja.conatser@hotmail.com</t>
  </si>
  <si>
    <t>http://www.universalcaseco.co.uk</t>
  </si>
  <si>
    <t>Earnestine</t>
  </si>
  <si>
    <t>Casper</t>
  </si>
  <si>
    <t>A O J Mfg Corp</t>
  </si>
  <si>
    <t>529 Stalmine Rd #3680</t>
  </si>
  <si>
    <t>Saffron Walden</t>
  </si>
  <si>
    <t>CB11 4DJ</t>
  </si>
  <si>
    <t>01807-346103</t>
  </si>
  <si>
    <t>01260-744622</t>
  </si>
  <si>
    <t>earnestine_casper@hotmail.com</t>
  </si>
  <si>
    <t>http://www.aojmfgcorp.co.uk</t>
  </si>
  <si>
    <t>Frankie</t>
  </si>
  <si>
    <t>Marruffo</t>
  </si>
  <si>
    <t>Paralegal Personnel</t>
  </si>
  <si>
    <t>52 Morningside Rd #1</t>
  </si>
  <si>
    <t>Cilybebyll Community</t>
  </si>
  <si>
    <t>Neath Port Talbot</t>
  </si>
  <si>
    <t>SA8 3HE</t>
  </si>
  <si>
    <t>01295-678319</t>
  </si>
  <si>
    <t>01966-999493</t>
  </si>
  <si>
    <t>fmarruffo@gmail.com</t>
  </si>
  <si>
    <t>http://www.paralegalpersonnel.co.uk</t>
  </si>
  <si>
    <t>Paola</t>
  </si>
  <si>
    <t>Dease</t>
  </si>
  <si>
    <t>Sunderland Publishing Co</t>
  </si>
  <si>
    <t>94 Enid St</t>
  </si>
  <si>
    <t>Birchington</t>
  </si>
  <si>
    <t>CT7 9BG</t>
  </si>
  <si>
    <t>01333-642646</t>
  </si>
  <si>
    <t>01419-231768</t>
  </si>
  <si>
    <t>pdease@gmail.com</t>
  </si>
  <si>
    <t>http://www.sunderlandpublishingco.co.uk</t>
  </si>
  <si>
    <t>Rodrigo</t>
  </si>
  <si>
    <t>Hawkin</t>
  </si>
  <si>
    <t>Godfroy, William Esq</t>
  </si>
  <si>
    <t>661 Great Crosshall St</t>
  </si>
  <si>
    <t>Forth Ward</t>
  </si>
  <si>
    <t>City of Edinburgh</t>
  </si>
  <si>
    <t>EH5 2LR</t>
  </si>
  <si>
    <t>01936-611490</t>
  </si>
  <si>
    <t>01280-275755</t>
  </si>
  <si>
    <t>rodrigo@hotmail.com</t>
  </si>
  <si>
    <t>http://www.godfroywilliamesq.co.uk</t>
  </si>
  <si>
    <t>Luther</t>
  </si>
  <si>
    <t>Alsman</t>
  </si>
  <si>
    <t>Crossroads Travel Service Inc</t>
  </si>
  <si>
    <t>227 Albert Terrace</t>
  </si>
  <si>
    <t>Belvedere Ward</t>
  </si>
  <si>
    <t>DA17 6EF</t>
  </si>
  <si>
    <t>01536-639256</t>
  </si>
  <si>
    <t>01494-500403</t>
  </si>
  <si>
    <t>luther@gmail.com</t>
  </si>
  <si>
    <t>http://www.crossroadstravelserviceinc.co.uk</t>
  </si>
  <si>
    <t>Casey</t>
  </si>
  <si>
    <t>Dondero</t>
  </si>
  <si>
    <t>Sarrail Lynch &amp; Hall</t>
  </si>
  <si>
    <t>464 Back Nile St #618</t>
  </si>
  <si>
    <t>Acton Central Ward</t>
  </si>
  <si>
    <t>W3 6QJ</t>
  </si>
  <si>
    <t>01728-100333</t>
  </si>
  <si>
    <t>01862-338494</t>
  </si>
  <si>
    <t>casey.dondero@hotmail.com</t>
  </si>
  <si>
    <t>http://www.sarraillynchhall.co.uk</t>
  </si>
  <si>
    <t>Ressie</t>
  </si>
  <si>
    <t>Bontemps</t>
  </si>
  <si>
    <t>Typesetters</t>
  </si>
  <si>
    <t>42 Eastwood St</t>
  </si>
  <si>
    <t>Walton Ward</t>
  </si>
  <si>
    <t>PE4 6HB</t>
  </si>
  <si>
    <t>01996-854517</t>
  </si>
  <si>
    <t>01616-608138</t>
  </si>
  <si>
    <t>ressie_bontemps@bontemps.co.uk</t>
  </si>
  <si>
    <t>http://www.typesetters.co.uk</t>
  </si>
  <si>
    <t>Sean</t>
  </si>
  <si>
    <t>Schurman</t>
  </si>
  <si>
    <t>Cooper Electric Supply Co</t>
  </si>
  <si>
    <t>2877 Grain St</t>
  </si>
  <si>
    <t>Caversham Ward</t>
  </si>
  <si>
    <t>RG4 5DE</t>
  </si>
  <si>
    <t>01773-139510</t>
  </si>
  <si>
    <t>01423-385669</t>
  </si>
  <si>
    <t>sean.schurman@schurman.co.uk</t>
  </si>
  <si>
    <t>http://www.cooperelectricsupplyco.co.uk</t>
  </si>
  <si>
    <t>Celestina</t>
  </si>
  <si>
    <t>Pince</t>
  </si>
  <si>
    <t>Mcallister &amp; Murphy Pc</t>
  </si>
  <si>
    <t>13 Stockdale St #779</t>
  </si>
  <si>
    <t>Abingdon on Thames</t>
  </si>
  <si>
    <t>Oxfordshire</t>
  </si>
  <si>
    <t>OX14 5QH</t>
  </si>
  <si>
    <t>01763-475078</t>
  </si>
  <si>
    <t>01434-734867</t>
  </si>
  <si>
    <t>cpince@pince.co.uk</t>
  </si>
  <si>
    <t>http://www.mcallistermurphypc.co.uk</t>
  </si>
  <si>
    <t>Maira</t>
  </si>
  <si>
    <t>Karas</t>
  </si>
  <si>
    <t>Blanton, Mary R Attorney</t>
  </si>
  <si>
    <t>9 Cropper St</t>
  </si>
  <si>
    <t>Northgate Ward</t>
  </si>
  <si>
    <t>RH10 1YJ</t>
  </si>
  <si>
    <t>01582-839217</t>
  </si>
  <si>
    <t>01927-384903</t>
  </si>
  <si>
    <t>maira.karas@yahoo.com</t>
  </si>
  <si>
    <t>http://www.blantonmaryrattorney.co.uk</t>
  </si>
  <si>
    <t>Beth</t>
  </si>
  <si>
    <t>Barbone</t>
  </si>
  <si>
    <t>Upper Deck Co</t>
  </si>
  <si>
    <t>3 Gaskell St</t>
  </si>
  <si>
    <t>Tynemouth Ward</t>
  </si>
  <si>
    <t>NE30 2NB</t>
  </si>
  <si>
    <t>01210-926114</t>
  </si>
  <si>
    <t>01521-151330</t>
  </si>
  <si>
    <t>bbarbone@barbone.co.uk</t>
  </si>
  <si>
    <t>http://www.upperdeckco.co.uk</t>
  </si>
  <si>
    <t>Wei</t>
  </si>
  <si>
    <t>Nobel</t>
  </si>
  <si>
    <t>Victory Coating</t>
  </si>
  <si>
    <t>5221 Royston St</t>
  </si>
  <si>
    <t>Eccleshall</t>
  </si>
  <si>
    <t>ST21 6GA</t>
  </si>
  <si>
    <t>01912-146880</t>
  </si>
  <si>
    <t>01608-570699</t>
  </si>
  <si>
    <t>wei_nobel@hotmail.com</t>
  </si>
  <si>
    <t>http://www.victorycoating.co.uk</t>
  </si>
  <si>
    <t>Melissia</t>
  </si>
  <si>
    <t>Slotemaker</t>
  </si>
  <si>
    <t>Twining Nemia &amp; Steflik</t>
  </si>
  <si>
    <t>83 St Johns Lane #43</t>
  </si>
  <si>
    <t>Linlithgow Ward</t>
  </si>
  <si>
    <t>EH49 7LS</t>
  </si>
  <si>
    <t>01515-360513</t>
  </si>
  <si>
    <t>01936-295031</t>
  </si>
  <si>
    <t>mslotemaker@gmail.com</t>
  </si>
  <si>
    <t>http://www.twiningnemiasteflik.co.uk</t>
  </si>
  <si>
    <t>Letha</t>
  </si>
  <si>
    <t>Akey</t>
  </si>
  <si>
    <t>Jeanettes Drapery &amp; Upholstery</t>
  </si>
  <si>
    <t>603 Pall Mall</t>
  </si>
  <si>
    <t>Layton Ward</t>
  </si>
  <si>
    <t>FY3 8ND</t>
  </si>
  <si>
    <t>01694-424205</t>
  </si>
  <si>
    <t>01605-583419</t>
  </si>
  <si>
    <t>letha_akey@akey.co.uk</t>
  </si>
  <si>
    <t>http://www.jeanettesdraperyupholstery.co.uk</t>
  </si>
  <si>
    <t>Isaac</t>
  </si>
  <si>
    <t>Semrad</t>
  </si>
  <si>
    <t>Prugh, Pamela J Cpa</t>
  </si>
  <si>
    <t>76 Dawber St #6</t>
  </si>
  <si>
    <t>Blackheath Westcombe Ward</t>
  </si>
  <si>
    <t>SE3 7JY</t>
  </si>
  <si>
    <t>01939-738818</t>
  </si>
  <si>
    <t>01798-503274</t>
  </si>
  <si>
    <t>isaac.semrad@semrad.co.uk</t>
  </si>
  <si>
    <t>http://www.prughpamelajcpa.co.uk</t>
  </si>
  <si>
    <t>Kristine</t>
  </si>
  <si>
    <t>Klipfel</t>
  </si>
  <si>
    <t>Neeley, Gregory W Esq</t>
  </si>
  <si>
    <t>3380 Alexander St</t>
  </si>
  <si>
    <t>Moulsham and Central Ward</t>
  </si>
  <si>
    <t>CM1 9QQ</t>
  </si>
  <si>
    <t>01710-435506</t>
  </si>
  <si>
    <t>01396-935784</t>
  </si>
  <si>
    <t>kristine.klipfel@yahoo.com</t>
  </si>
  <si>
    <t>http://www.neeleygregorywesq.co.uk</t>
  </si>
  <si>
    <t>Odette</t>
  </si>
  <si>
    <t>Moussette</t>
  </si>
  <si>
    <t>Village Business Center</t>
  </si>
  <si>
    <t>216 Lissant St #8</t>
  </si>
  <si>
    <t>Great Dunmow</t>
  </si>
  <si>
    <t>CM6 1DQ</t>
  </si>
  <si>
    <t>01712-248851</t>
  </si>
  <si>
    <t>01626-260974</t>
  </si>
  <si>
    <t>odette_moussette@gmail.com</t>
  </si>
  <si>
    <t>http://www.villagebusinesscenter.co.uk</t>
  </si>
  <si>
    <t>Hobert</t>
  </si>
  <si>
    <t>Panfilov</t>
  </si>
  <si>
    <t>Carlin, Angela G Esq</t>
  </si>
  <si>
    <t>92 Phythian St #614</t>
  </si>
  <si>
    <t>Gweek</t>
  </si>
  <si>
    <t>TR11 5RR</t>
  </si>
  <si>
    <t>01245-353227</t>
  </si>
  <si>
    <t>01518-554407</t>
  </si>
  <si>
    <t>hobert@gmail.com</t>
  </si>
  <si>
    <t>http://www.carlinangelagesq.co.uk</t>
  </si>
  <si>
    <t>Isadora</t>
  </si>
  <si>
    <t>Mchughes</t>
  </si>
  <si>
    <t>Fan Shop</t>
  </si>
  <si>
    <t>792 Queens Rd</t>
  </si>
  <si>
    <t>Stretford Ward</t>
  </si>
  <si>
    <t>M32 8LR</t>
  </si>
  <si>
    <t>01526-145485</t>
  </si>
  <si>
    <t>01338-403471</t>
  </si>
  <si>
    <t>isadora.mchughes@mchughes.co.uk</t>
  </si>
  <si>
    <t>http://www.fanshop.co.uk</t>
  </si>
  <si>
    <t>Emily</t>
  </si>
  <si>
    <t>Pogorelc</t>
  </si>
  <si>
    <t>Mccartney Printing Services</t>
  </si>
  <si>
    <t>5196 York St</t>
  </si>
  <si>
    <t>Orsett Ward</t>
  </si>
  <si>
    <t>SS17 8NS</t>
  </si>
  <si>
    <t>01416-913482</t>
  </si>
  <si>
    <t>01439-493163</t>
  </si>
  <si>
    <t>emily.pogorelc@yahoo.com</t>
  </si>
  <si>
    <t>http://www.mccartneyprintingservices.co.uk</t>
  </si>
  <si>
    <t>Desire</t>
  </si>
  <si>
    <t>Barresi</t>
  </si>
  <si>
    <t>Greater Cinc Schl Empl Crdt Un</t>
  </si>
  <si>
    <t>428 Kearsley St</t>
  </si>
  <si>
    <t>Hatton</t>
  </si>
  <si>
    <t>CV35 7UA</t>
  </si>
  <si>
    <t>01819-701096</t>
  </si>
  <si>
    <t>01970-482055</t>
  </si>
  <si>
    <t>desire@gmail.com</t>
  </si>
  <si>
    <t>http://www.greatercincschlemplcrdtun.co.uk</t>
  </si>
  <si>
    <t>Rosalind</t>
  </si>
  <si>
    <t>Stamps</t>
  </si>
  <si>
    <t>Haar, Allen F</t>
  </si>
  <si>
    <t>8 Chestnut St</t>
  </si>
  <si>
    <t>Barrowford</t>
  </si>
  <si>
    <t>BB9 6EW</t>
  </si>
  <si>
    <t>01918-999052</t>
  </si>
  <si>
    <t>01736-843257</t>
  </si>
  <si>
    <t>rosalind.stamps@stamps.co.uk</t>
  </si>
  <si>
    <t>http://www.haarallenf.co.uk</t>
  </si>
  <si>
    <t>Vernell</t>
  </si>
  <si>
    <t>Connley</t>
  </si>
  <si>
    <t>Harmons</t>
  </si>
  <si>
    <t>998 Roe St #6</t>
  </si>
  <si>
    <t>Bellingham</t>
  </si>
  <si>
    <t>Northumberland</t>
  </si>
  <si>
    <t>NE48 2BX</t>
  </si>
  <si>
    <t>01954-363885</t>
  </si>
  <si>
    <t>01585-863534</t>
  </si>
  <si>
    <t>vernell@hotmail.com</t>
  </si>
  <si>
    <t>http://www.harmons.co.uk</t>
  </si>
  <si>
    <t>Micheline</t>
  </si>
  <si>
    <t>Mathieson</t>
  </si>
  <si>
    <t>Mail Boxes Etc</t>
  </si>
  <si>
    <t>3 Copenhagen Rd</t>
  </si>
  <si>
    <t>George St</t>
  </si>
  <si>
    <t>AB25 3UZ</t>
  </si>
  <si>
    <t>01857-518738</t>
  </si>
  <si>
    <t>01247-541211</t>
  </si>
  <si>
    <t>micheline.mathieson@yahoo.com</t>
  </si>
  <si>
    <t>http://www.mailboxesetc.co.uk</t>
  </si>
  <si>
    <t>Nathan</t>
  </si>
  <si>
    <t>Outhouse</t>
  </si>
  <si>
    <t>Grt Amercn Fed Svngs &amp; Ln Assn</t>
  </si>
  <si>
    <t>293 Vivian St</t>
  </si>
  <si>
    <t>South Jesmond Ward</t>
  </si>
  <si>
    <t>NE2 1EY</t>
  </si>
  <si>
    <t>01555-702650</t>
  </si>
  <si>
    <t>01364-499130</t>
  </si>
  <si>
    <t>nathan.outhouse@gmail.com</t>
  </si>
  <si>
    <t>http://www.grtamercnfedsvngslnassn.co.uk</t>
  </si>
  <si>
    <t>Allene</t>
  </si>
  <si>
    <t>Burau</t>
  </si>
  <si>
    <t>Allied Plastics</t>
  </si>
  <si>
    <t>8 Barlow St #6</t>
  </si>
  <si>
    <t>Barlow</t>
  </si>
  <si>
    <t>S18 7TH</t>
  </si>
  <si>
    <t>01731-825958</t>
  </si>
  <si>
    <t>01260-963065</t>
  </si>
  <si>
    <t>allene.burau@hotmail.com</t>
  </si>
  <si>
    <t>http://www.alliedplastics.co.uk</t>
  </si>
  <si>
    <t>Julie</t>
  </si>
  <si>
    <t>Sakshaug</t>
  </si>
  <si>
    <t>Newton Clerk</t>
  </si>
  <si>
    <t>5 Shakspeare St #66</t>
  </si>
  <si>
    <t>St. Johns Ward</t>
  </si>
  <si>
    <t>B61 8HD</t>
  </si>
  <si>
    <t>01225-180983</t>
  </si>
  <si>
    <t>01641-570473</t>
  </si>
  <si>
    <t>julie@gmail.com</t>
  </si>
  <si>
    <t>http://www.newtonclerk.co.uk</t>
  </si>
  <si>
    <t>Francisca</t>
  </si>
  <si>
    <t>Shuhi</t>
  </si>
  <si>
    <t>Thompson, Chesney Md</t>
  </si>
  <si>
    <t>7 Carolina St</t>
  </si>
  <si>
    <t>Bodmin</t>
  </si>
  <si>
    <t>PL31 1QF</t>
  </si>
  <si>
    <t>01345-878334</t>
  </si>
  <si>
    <t>01639-663121</t>
  </si>
  <si>
    <t>fshuhi@shuhi.co.uk</t>
  </si>
  <si>
    <t>http://www.thompsonchesneymd.co.uk</t>
  </si>
  <si>
    <t>Marisha</t>
  </si>
  <si>
    <t>Wilcoxon</t>
  </si>
  <si>
    <t>Young Door Company</t>
  </si>
  <si>
    <t>52 Trowbridge St</t>
  </si>
  <si>
    <t>Knightsbridge and Belgravia Wa</t>
  </si>
  <si>
    <t>SW1X 9HB</t>
  </si>
  <si>
    <t>01257-461104</t>
  </si>
  <si>
    <t>01422-891030</t>
  </si>
  <si>
    <t>marisha.wilcoxon@gmail.com</t>
  </si>
  <si>
    <t>http://www.youngdoorcompany.co.uk</t>
  </si>
  <si>
    <t>Telma</t>
  </si>
  <si>
    <t>Maraia</t>
  </si>
  <si>
    <t>Reliable Yard Service</t>
  </si>
  <si>
    <t>25 Village St</t>
  </si>
  <si>
    <t>Elgin City South Ward</t>
  </si>
  <si>
    <t>Moray</t>
  </si>
  <si>
    <t>IV30 1SB</t>
  </si>
  <si>
    <t>01500-649863</t>
  </si>
  <si>
    <t>01531-881940</t>
  </si>
  <si>
    <t>telma@maraia.co.uk</t>
  </si>
  <si>
    <t>http://www.reliableyardservice.co.uk</t>
  </si>
  <si>
    <t>Luke</t>
  </si>
  <si>
    <t>Crete</t>
  </si>
  <si>
    <t>M D &amp; W Railway</t>
  </si>
  <si>
    <t>4 Peach St #5112</t>
  </si>
  <si>
    <t>Halstead</t>
  </si>
  <si>
    <t>TN14 7EF</t>
  </si>
  <si>
    <t>01375-820236</t>
  </si>
  <si>
    <t>01268-175772</t>
  </si>
  <si>
    <t>luke.crete@crete.co.uk</t>
  </si>
  <si>
    <t>http://www.mdwrailway.co.uk</t>
  </si>
  <si>
    <t>Hubert</t>
  </si>
  <si>
    <t>Mias</t>
  </si>
  <si>
    <t>Chuckmaster Co</t>
  </si>
  <si>
    <t>3614 Old Hall St #604</t>
  </si>
  <si>
    <t>Fawley</t>
  </si>
  <si>
    <t>SO45 2PT</t>
  </si>
  <si>
    <t>01408-965643</t>
  </si>
  <si>
    <t>01857-225719</t>
  </si>
  <si>
    <t>hubert.mias@gmail.com</t>
  </si>
  <si>
    <t>http://www.chuckmasterco.co.uk</t>
  </si>
  <si>
    <t>Janella</t>
  </si>
  <si>
    <t>Altobell</t>
  </si>
  <si>
    <t>Shannon, Paul V Esq</t>
  </si>
  <si>
    <t>3768 Hey Green Rd</t>
  </si>
  <si>
    <t>Hartshill</t>
  </si>
  <si>
    <t>CV10 0TH</t>
  </si>
  <si>
    <t>01746-505364</t>
  </si>
  <si>
    <t>01411-597527</t>
  </si>
  <si>
    <t>jaltobell@hotmail.com</t>
  </si>
  <si>
    <t>http://www.shannonpaulvesq.co.uk</t>
  </si>
  <si>
    <t>Angelo</t>
  </si>
  <si>
    <t>Lavista</t>
  </si>
  <si>
    <t>Computemp</t>
  </si>
  <si>
    <t>97 Newlands St</t>
  </si>
  <si>
    <t>Kensington and Fairfield Ward</t>
  </si>
  <si>
    <t>L6 9DU</t>
  </si>
  <si>
    <t>01544-247601</t>
  </si>
  <si>
    <t>01210-307796</t>
  </si>
  <si>
    <t>angelo.lavista@gmail.com</t>
  </si>
  <si>
    <t>http://www.computemp.co.uk</t>
  </si>
  <si>
    <t>Tran</t>
  </si>
  <si>
    <t>Mandiola</t>
  </si>
  <si>
    <t>N Rockland Educl Fed Crdt Un</t>
  </si>
  <si>
    <t>6226 Maitland St</t>
  </si>
  <si>
    <t>West Bromwich Central Ward</t>
  </si>
  <si>
    <t>B70 6DR</t>
  </si>
  <si>
    <t>01609-235350</t>
  </si>
  <si>
    <t>01957-151083</t>
  </si>
  <si>
    <t>tran.mandiola@hotmail.com</t>
  </si>
  <si>
    <t>http://www.nrocklandeduclfedcrdtun.co.uk</t>
  </si>
  <si>
    <t>Reynalda</t>
  </si>
  <si>
    <t>Vanhooser</t>
  </si>
  <si>
    <t>A All In One Construction</t>
  </si>
  <si>
    <t>891 Crocus St</t>
  </si>
  <si>
    <t>Rowley Ward</t>
  </si>
  <si>
    <t>B65 8EZ</t>
  </si>
  <si>
    <t>01951-872658</t>
  </si>
  <si>
    <t>01350-811035</t>
  </si>
  <si>
    <t>reynalda@vanhooser.co.uk</t>
  </si>
  <si>
    <t>http://www.aallinoneconstruction.co.uk</t>
  </si>
  <si>
    <t>Salley</t>
  </si>
  <si>
    <t>Rieger</t>
  </si>
  <si>
    <t>Barnett Industries Inc</t>
  </si>
  <si>
    <t>1 Segrave St</t>
  </si>
  <si>
    <t>Sutton Trinity Ward</t>
  </si>
  <si>
    <t>B75 6HJ</t>
  </si>
  <si>
    <t>01858-162078</t>
  </si>
  <si>
    <t>01992-655281</t>
  </si>
  <si>
    <t>salley.rieger@gmail.com</t>
  </si>
  <si>
    <t>http://www.barnettindustriesinc.co.uk</t>
  </si>
  <si>
    <t>Cheryll</t>
  </si>
  <si>
    <t>Yurich</t>
  </si>
  <si>
    <t>Blaineco Structural Movers</t>
  </si>
  <si>
    <t>666 Moor Place</t>
  </si>
  <si>
    <t>Shepway South Ward</t>
  </si>
  <si>
    <t>ME15 8ST</t>
  </si>
  <si>
    <t>01780-380120</t>
  </si>
  <si>
    <t>01494-202350</t>
  </si>
  <si>
    <t>cheryll_yurich@yurich.co.uk</t>
  </si>
  <si>
    <t>http://www.blainecostructuralmovers.co.uk</t>
  </si>
  <si>
    <t>Crista</t>
  </si>
  <si>
    <t>Viengxay</t>
  </si>
  <si>
    <t>Green Point Savings Bank</t>
  </si>
  <si>
    <t>1554 Christopher St</t>
  </si>
  <si>
    <t>Everton Ward</t>
  </si>
  <si>
    <t>L6 1BG</t>
  </si>
  <si>
    <t>01976-784016</t>
  </si>
  <si>
    <t>01584-387727</t>
  </si>
  <si>
    <t>crista@yahoo.com</t>
  </si>
  <si>
    <t>http://www.greenpointsavingsbank.co.uk</t>
  </si>
  <si>
    <t>Lino</t>
  </si>
  <si>
    <t>Sutulovich</t>
  </si>
  <si>
    <t>Sherpa Corp</t>
  </si>
  <si>
    <t>55 Margaret Rd</t>
  </si>
  <si>
    <t>Heaton Ward</t>
  </si>
  <si>
    <t>Yorkshire, West</t>
  </si>
  <si>
    <t>BD9 4DA</t>
  </si>
  <si>
    <t>01316-590173</t>
  </si>
  <si>
    <t>01980-890046</t>
  </si>
  <si>
    <t>lino.sutulovich@gmail.com</t>
  </si>
  <si>
    <t>http://www.sherpacorp.co.uk</t>
  </si>
  <si>
    <t>Galen</t>
  </si>
  <si>
    <t>Wendorf</t>
  </si>
  <si>
    <t>Russell, Amelia Mosley Esq</t>
  </si>
  <si>
    <t>8830 Antonio St</t>
  </si>
  <si>
    <t>Gillingham North Ward</t>
  </si>
  <si>
    <t>ME7 1DZ</t>
  </si>
  <si>
    <t>01220-653456</t>
  </si>
  <si>
    <t>01420-489285</t>
  </si>
  <si>
    <t>galen.wendorf@wendorf.co.uk</t>
  </si>
  <si>
    <t>http://www.russellameliamosleyesq.co.uk</t>
  </si>
  <si>
    <t>Gilbert</t>
  </si>
  <si>
    <t>Langarica</t>
  </si>
  <si>
    <t>Inter American Press Assn</t>
  </si>
  <si>
    <t>82 Sinclair St</t>
  </si>
  <si>
    <t>Bangor Community</t>
  </si>
  <si>
    <t>Gwynedd</t>
  </si>
  <si>
    <t>LL57 1DW</t>
  </si>
  <si>
    <t>01455-565046</t>
  </si>
  <si>
    <t>01432-324277</t>
  </si>
  <si>
    <t>gilbert.langarica@gmail.com</t>
  </si>
  <si>
    <t>http://www.interamericanpressassn.co.uk</t>
  </si>
  <si>
    <t>Goossen</t>
  </si>
  <si>
    <t>Eagle Newspapers</t>
  </si>
  <si>
    <t>7568 Atlas St</t>
  </si>
  <si>
    <t>Butterwick</t>
  </si>
  <si>
    <t>PE22 0HY</t>
  </si>
  <si>
    <t>01255-383731</t>
  </si>
  <si>
    <t>01392-955534</t>
  </si>
  <si>
    <t>whitney.goossen@hotmail.com</t>
  </si>
  <si>
    <t>http://www.eaglenewspapers.co.uk</t>
  </si>
  <si>
    <t>Socorro</t>
  </si>
  <si>
    <t>Abrahams</t>
  </si>
  <si>
    <t>Martin Morrissey</t>
  </si>
  <si>
    <t>93 Clyde Rd #9</t>
  </si>
  <si>
    <t>Deepdale Ward</t>
  </si>
  <si>
    <t>PR1 6TN</t>
  </si>
  <si>
    <t>01311-567052</t>
  </si>
  <si>
    <t>01387-779081</t>
  </si>
  <si>
    <t>socorro_abrahams@abrahams.co.uk</t>
  </si>
  <si>
    <t>http://www.martinmorrissey.co.uk</t>
  </si>
  <si>
    <t>Mauricio</t>
  </si>
  <si>
    <t>Flam</t>
  </si>
  <si>
    <t>Callender, William C Esq</t>
  </si>
  <si>
    <t>18 Nimrod St</t>
  </si>
  <si>
    <t>Walney North Ward</t>
  </si>
  <si>
    <t>LA14 3SJ</t>
  </si>
  <si>
    <t>01640-813748</t>
  </si>
  <si>
    <t>01829-160968</t>
  </si>
  <si>
    <t>mflam@gmail.com</t>
  </si>
  <si>
    <t>http://www.callenderwilliamcesq.co.uk</t>
  </si>
  <si>
    <t>Phillip</t>
  </si>
  <si>
    <t>Aloi</t>
  </si>
  <si>
    <t>Duffield, Michael C</t>
  </si>
  <si>
    <t>6 Cannock St</t>
  </si>
  <si>
    <t>Scarcroft</t>
  </si>
  <si>
    <t>LS14 3BW</t>
  </si>
  <si>
    <t>01490-898175</t>
  </si>
  <si>
    <t>01867-710914</t>
  </si>
  <si>
    <t>paloi@hotmail.com</t>
  </si>
  <si>
    <t>http://www.duffieldmichaelc.co.uk</t>
  </si>
  <si>
    <t>Gilberto</t>
  </si>
  <si>
    <t>Erixon</t>
  </si>
  <si>
    <t>Advanced Data Systems</t>
  </si>
  <si>
    <t>2258 Benedict St</t>
  </si>
  <si>
    <t>Penryn</t>
  </si>
  <si>
    <t>TR10 8RP</t>
  </si>
  <si>
    <t>01582-161403</t>
  </si>
  <si>
    <t>01749-718702</t>
  </si>
  <si>
    <t>gerixon@gmail.com</t>
  </si>
  <si>
    <t>http://www.advanceddatasystems.co.uk</t>
  </si>
  <si>
    <t>Thad</t>
  </si>
  <si>
    <t>Puskarich</t>
  </si>
  <si>
    <t>Drubner, Norman S Esq</t>
  </si>
  <si>
    <t>9302 Ismay St #6</t>
  </si>
  <si>
    <t>Tenterden</t>
  </si>
  <si>
    <t>TN30 6JP</t>
  </si>
  <si>
    <t>01506-152661</t>
  </si>
  <si>
    <t>01686-258819</t>
  </si>
  <si>
    <t>thad_puskarich@puskarich.co.uk</t>
  </si>
  <si>
    <t>http://www.drubnernormansesq.co.uk</t>
  </si>
  <si>
    <t>Bambi</t>
  </si>
  <si>
    <t>Favaron</t>
  </si>
  <si>
    <t>Desktop Center</t>
  </si>
  <si>
    <t>3347 Lawrence Rd #456</t>
  </si>
  <si>
    <t>Haverstock Ward</t>
  </si>
  <si>
    <t>NW5 4EU</t>
  </si>
  <si>
    <t>01676-354943</t>
  </si>
  <si>
    <t>01588-347636</t>
  </si>
  <si>
    <t>bambi.favaron@yahoo.com</t>
  </si>
  <si>
    <t>http://www.desktopcenter.co.uk</t>
  </si>
  <si>
    <t>Marshall</t>
  </si>
  <si>
    <t>Kozikowski</t>
  </si>
  <si>
    <t>Viking Lodge</t>
  </si>
  <si>
    <t>47 Elwy St</t>
  </si>
  <si>
    <t>Kilpatrick Ward</t>
  </si>
  <si>
    <t>West Dunbart</t>
  </si>
  <si>
    <t>G81 6RT</t>
  </si>
  <si>
    <t>01913-454226</t>
  </si>
  <si>
    <t>01738-622885</t>
  </si>
  <si>
    <t>marshall@hotmail.com</t>
  </si>
  <si>
    <t>http://www.vikinglodge.co.uk</t>
  </si>
  <si>
    <t>Chery</t>
  </si>
  <si>
    <t>Wiederin</t>
  </si>
  <si>
    <t>Rosenkrance, Brent</t>
  </si>
  <si>
    <t>553 Picton Rd</t>
  </si>
  <si>
    <t>Astley Mosley Common Ward</t>
  </si>
  <si>
    <t>M29 7AA</t>
  </si>
  <si>
    <t>01274-659801</t>
  </si>
  <si>
    <t>01411-236922</t>
  </si>
  <si>
    <t>cwiederin@yahoo.com</t>
  </si>
  <si>
    <t>http://www.rosenkrancebrent.co.uk</t>
  </si>
  <si>
    <t>Eileen</t>
  </si>
  <si>
    <t>Montecalvo</t>
  </si>
  <si>
    <t>Holiday House Apts</t>
  </si>
  <si>
    <t>9986 Cantsfield St</t>
  </si>
  <si>
    <t>St. Peters Ward</t>
  </si>
  <si>
    <t>SR6 9SD</t>
  </si>
  <si>
    <t>01904-227024</t>
  </si>
  <si>
    <t>01278-578708</t>
  </si>
  <si>
    <t>eileen@yahoo.com</t>
  </si>
  <si>
    <t>http://www.holidayhouseapts.co.uk</t>
  </si>
  <si>
    <t>Melita</t>
  </si>
  <si>
    <t>Szpak</t>
  </si>
  <si>
    <t>Or Draymen &amp; Warehousemans</t>
  </si>
  <si>
    <t>1 Sussex St</t>
  </si>
  <si>
    <t>Cyfarthfa Community</t>
  </si>
  <si>
    <t>Merthyr Tydfil</t>
  </si>
  <si>
    <t>CF48 1AR</t>
  </si>
  <si>
    <t>01431-484822</t>
  </si>
  <si>
    <t>01294-348695</t>
  </si>
  <si>
    <t>melita.szpak@szpak.co.uk</t>
  </si>
  <si>
    <t>http://www.ordraymenwarehousemans.co.uk</t>
  </si>
  <si>
    <t>Ashley</t>
  </si>
  <si>
    <t>Jessie</t>
  </si>
  <si>
    <t>Haney, Tom C Md</t>
  </si>
  <si>
    <t>9548 Ogwen St #84</t>
  </si>
  <si>
    <t>Baguley Ward</t>
  </si>
  <si>
    <t>M23 9GB</t>
  </si>
  <si>
    <t>01740-739731</t>
  </si>
  <si>
    <t>01598-368995</t>
  </si>
  <si>
    <t>ashley_jessie@jessie.co.uk</t>
  </si>
  <si>
    <t>http://www.haneytomcmd.co.uk</t>
  </si>
  <si>
    <t>Laila</t>
  </si>
  <si>
    <t>Fend</t>
  </si>
  <si>
    <t>Burlington Co Library</t>
  </si>
  <si>
    <t>57 St Georges Hill</t>
  </si>
  <si>
    <t>Crawcrook and Greenside Ward</t>
  </si>
  <si>
    <t>NE40 4LJ</t>
  </si>
  <si>
    <t>01550-206220</t>
  </si>
  <si>
    <t>01624-621665</t>
  </si>
  <si>
    <t>lfend@gmail.com</t>
  </si>
  <si>
    <t>http://www.burlingtoncolibrary.co.uk</t>
  </si>
  <si>
    <t>Bobbie</t>
  </si>
  <si>
    <t>Guillereault</t>
  </si>
  <si>
    <t>Geneva Woods Professional Ctr</t>
  </si>
  <si>
    <t>385 Upper Hampton St #39</t>
  </si>
  <si>
    <t>Southey Ward</t>
  </si>
  <si>
    <t>S5 8LL</t>
  </si>
  <si>
    <t>01496-781616</t>
  </si>
  <si>
    <t>01606-682963</t>
  </si>
  <si>
    <t>bguillereault@gmail.com</t>
  </si>
  <si>
    <t>http://www.genevawoodsprofessionalctr.co.uk</t>
  </si>
  <si>
    <t>Dana</t>
  </si>
  <si>
    <t>Paluszynski</t>
  </si>
  <si>
    <t>Chile Pepper Magazine</t>
  </si>
  <si>
    <t>6378 Lyell St #48</t>
  </si>
  <si>
    <t>Trossachs and Teith Ward</t>
  </si>
  <si>
    <t>FK21 8TJ</t>
  </si>
  <si>
    <t>01847-224345</t>
  </si>
  <si>
    <t>01907-198323</t>
  </si>
  <si>
    <t>dpaluszynski@paluszynski.co.uk</t>
  </si>
  <si>
    <t>http://www.chilepeppermagazine.co.uk</t>
  </si>
  <si>
    <t>Freida</t>
  </si>
  <si>
    <t>Newyear</t>
  </si>
  <si>
    <t>Flash, Elena Salerno Esq</t>
  </si>
  <si>
    <t>675 Falstaff St #170</t>
  </si>
  <si>
    <t>Chapel-en-le-Frith</t>
  </si>
  <si>
    <t>SK23 0QG</t>
  </si>
  <si>
    <t>01773-691786</t>
  </si>
  <si>
    <t>01890-803440</t>
  </si>
  <si>
    <t>freida_newyear@yahoo.com</t>
  </si>
  <si>
    <t>http://www.flashelenasalernoesq.co.uk</t>
  </si>
  <si>
    <t>Val</t>
  </si>
  <si>
    <t>Cellucci</t>
  </si>
  <si>
    <t>Owensboro Brick &amp; Tile</t>
  </si>
  <si>
    <t>87 Pelops St</t>
  </si>
  <si>
    <t>Kings Norton Ward</t>
  </si>
  <si>
    <t>B38 8PL</t>
  </si>
  <si>
    <t>01387-155607</t>
  </si>
  <si>
    <t>01488-893833</t>
  </si>
  <si>
    <t>vcellucci@yahoo.com</t>
  </si>
  <si>
    <t>http://www.owensborobricktile.co.uk</t>
  </si>
  <si>
    <t>Horace</t>
  </si>
  <si>
    <t>Knapp</t>
  </si>
  <si>
    <t>Mouw &amp; Celello Pc</t>
  </si>
  <si>
    <t>5 Eyes St</t>
  </si>
  <si>
    <t>Mid and Upper Nithsdale Ward</t>
  </si>
  <si>
    <t>DG4 6LF</t>
  </si>
  <si>
    <t>01924-556297</t>
  </si>
  <si>
    <t>01459-140651</t>
  </si>
  <si>
    <t>horace.knapp@yahoo.com</t>
  </si>
  <si>
    <t>http://www.mouwcelellopc.co.uk</t>
  </si>
  <si>
    <t>Joana</t>
  </si>
  <si>
    <t>Reinecke</t>
  </si>
  <si>
    <t>Visiting Nur Assn Ctrl Jersey</t>
  </si>
  <si>
    <t>2427 Olney St #7</t>
  </si>
  <si>
    <t>Amersham</t>
  </si>
  <si>
    <t>HP6 6JH</t>
  </si>
  <si>
    <t>01320-402522</t>
  </si>
  <si>
    <t>01866-827990</t>
  </si>
  <si>
    <t>jreinecke@reinecke.co.uk</t>
  </si>
  <si>
    <t>http://www.visitingnurassnctrljersey.co.uk</t>
  </si>
  <si>
    <t>Tiara</t>
  </si>
  <si>
    <t>Schlichter</t>
  </si>
  <si>
    <t>C C Industries</t>
  </si>
  <si>
    <t>805 Westbank Rd</t>
  </si>
  <si>
    <t>North Heywood Ward</t>
  </si>
  <si>
    <t>OL10 2DU</t>
  </si>
  <si>
    <t>01270-562265</t>
  </si>
  <si>
    <t>01769-234788</t>
  </si>
  <si>
    <t>tiara_schlichter@schlichter.co.uk</t>
  </si>
  <si>
    <t>http://www.ccindustries.co.uk</t>
  </si>
  <si>
    <t>Dacia</t>
  </si>
  <si>
    <t>Swaisgood</t>
  </si>
  <si>
    <t>Nelson &amp; Paulson Chartered</t>
  </si>
  <si>
    <t>36 Cranmer St #4697</t>
  </si>
  <si>
    <t>Little Hereford</t>
  </si>
  <si>
    <t>SY8 4LE</t>
  </si>
  <si>
    <t>01984-926059</t>
  </si>
  <si>
    <t>01275-123842</t>
  </si>
  <si>
    <t>dacia.swaisgood@swaisgood.co.uk</t>
  </si>
  <si>
    <t>http://www.nelsonpaulsonchartered.co.uk</t>
  </si>
  <si>
    <t>Myong</t>
  </si>
  <si>
    <t>Babineaux</t>
  </si>
  <si>
    <t>Capital Thrpy &amp; Spts Medcn Inc</t>
  </si>
  <si>
    <t>2 Kirkdale Rd</t>
  </si>
  <si>
    <t>Canning Town North Ward</t>
  </si>
  <si>
    <t>E16 4NF</t>
  </si>
  <si>
    <t>01897-419567</t>
  </si>
  <si>
    <t>01801-288675</t>
  </si>
  <si>
    <t>mbabineaux@babineaux.co.uk</t>
  </si>
  <si>
    <t>http://www.capitalthrpysptsmedcninc.co.uk</t>
  </si>
  <si>
    <t>Gene</t>
  </si>
  <si>
    <t>Bleile</t>
  </si>
  <si>
    <t>Sun Toledo Refinery Co</t>
  </si>
  <si>
    <t>4687 Atherton St</t>
  </si>
  <si>
    <t>Springfield Ward</t>
  </si>
  <si>
    <t>B11 4HB</t>
  </si>
  <si>
    <t>01257-354396</t>
  </si>
  <si>
    <t>01546-626491</t>
  </si>
  <si>
    <t>gene_bleile@bleile.co.uk</t>
  </si>
  <si>
    <t>http://www.suntoledorefineryco.co.uk</t>
  </si>
  <si>
    <t>Kanisha</t>
  </si>
  <si>
    <t>Difiora</t>
  </si>
  <si>
    <t>Mata, Mario A Esq</t>
  </si>
  <si>
    <t>513 Bailey St</t>
  </si>
  <si>
    <t>Bontnewydd Community</t>
  </si>
  <si>
    <t>LL54 7UP</t>
  </si>
  <si>
    <t>01770-697837</t>
  </si>
  <si>
    <t>01426-535429</t>
  </si>
  <si>
    <t>kanisha@gmail.com</t>
  </si>
  <si>
    <t>http://www.matamarioaesq.co.uk</t>
  </si>
  <si>
    <t>Ayesha</t>
  </si>
  <si>
    <t>Moeder</t>
  </si>
  <si>
    <t>Meredith Paving Corp</t>
  </si>
  <si>
    <t>620 Old Leeds St</t>
  </si>
  <si>
    <t>Sheviock</t>
  </si>
  <si>
    <t>PL11 3DF</t>
  </si>
  <si>
    <t>01284-871485</t>
  </si>
  <si>
    <t>01800-737237</t>
  </si>
  <si>
    <t>ayesha@gmail.com</t>
  </si>
  <si>
    <t>http://www.meredithpavingcorp.co.uk</t>
  </si>
  <si>
    <t>Lanie</t>
  </si>
  <si>
    <t>Smalarz</t>
  </si>
  <si>
    <t>Philosophical Rsrch Scty Bkstr</t>
  </si>
  <si>
    <t>5149 Maria Rd</t>
  </si>
  <si>
    <t>Peterlee</t>
  </si>
  <si>
    <t>SR8 5RL</t>
  </si>
  <si>
    <t>01218-415062</t>
  </si>
  <si>
    <t>01279-431606</t>
  </si>
  <si>
    <t>lanie.smalarz@yahoo.com</t>
  </si>
  <si>
    <t>http://www.philosophicalrsrchsctybkstr.co.uk</t>
  </si>
  <si>
    <t>Jaleesa</t>
  </si>
  <si>
    <t>Polintan</t>
  </si>
  <si>
    <t>New Jersey Tanning Co Inc</t>
  </si>
  <si>
    <t>8 Taylor St</t>
  </si>
  <si>
    <t>Shrub End Ward</t>
  </si>
  <si>
    <t>CO2 9LW</t>
  </si>
  <si>
    <t>01507-519053</t>
  </si>
  <si>
    <t>01973-332478</t>
  </si>
  <si>
    <t>jpolintan@polintan.co.uk</t>
  </si>
  <si>
    <t>http://www.newjerseytanningcoinc.co.uk</t>
  </si>
  <si>
    <t>Tamekia</t>
  </si>
  <si>
    <t>Flotow</t>
  </si>
  <si>
    <t>All County Inc</t>
  </si>
  <si>
    <t>588 Venmore St</t>
  </si>
  <si>
    <t>Twickenham Riverside Ward</t>
  </si>
  <si>
    <t>TW1 2QH</t>
  </si>
  <si>
    <t>01794-317624</t>
  </si>
  <si>
    <t>01958-330790</t>
  </si>
  <si>
    <t>tamekia.flotow@hotmail.com</t>
  </si>
  <si>
    <t>http://www.allcountyinc.co.uk</t>
  </si>
  <si>
    <t>Ula</t>
  </si>
  <si>
    <t>Otey</t>
  </si>
  <si>
    <t>1 Newby St</t>
  </si>
  <si>
    <t>Coleshill</t>
  </si>
  <si>
    <t>B46 3LZ</t>
  </si>
  <si>
    <t>01291-565542</t>
  </si>
  <si>
    <t>01581-469043</t>
  </si>
  <si>
    <t>ula@hotmail.com</t>
  </si>
  <si>
    <t>Rosendo</t>
  </si>
  <si>
    <t>Ratel</t>
  </si>
  <si>
    <t>Elmark Graphics Inc</t>
  </si>
  <si>
    <t>5588 Lake St #903</t>
  </si>
  <si>
    <t>Crystal Palace Ward</t>
  </si>
  <si>
    <t>SE19 2TJ</t>
  </si>
  <si>
    <t>01404-343160</t>
  </si>
  <si>
    <t>01276-749323</t>
  </si>
  <si>
    <t>rratel@yahoo.com</t>
  </si>
  <si>
    <t>http://www.elmarkgraphicsinc.co.uk</t>
  </si>
  <si>
    <t>Timmy</t>
  </si>
  <si>
    <t>Lintner</t>
  </si>
  <si>
    <t>Interdependence Associates Inc</t>
  </si>
  <si>
    <t>9112 Hardwick St</t>
  </si>
  <si>
    <t>Bowes</t>
  </si>
  <si>
    <t>DL12 9JB</t>
  </si>
  <si>
    <t>01651-232745</t>
  </si>
  <si>
    <t>01711-826233</t>
  </si>
  <si>
    <t>tlintner@hotmail.com</t>
  </si>
  <si>
    <t>http://www.interdependenceassociatesinc.co.uk</t>
  </si>
  <si>
    <t>Zita</t>
  </si>
  <si>
    <t>Speltz</t>
  </si>
  <si>
    <t>Mmm Design Group</t>
  </si>
  <si>
    <t>2395 Gloucester Pl</t>
  </si>
  <si>
    <t>Halliwell Ward</t>
  </si>
  <si>
    <t>BL1 6DS</t>
  </si>
  <si>
    <t>01368-497445</t>
  </si>
  <si>
    <t>01215-755682</t>
  </si>
  <si>
    <t>zita_speltz@yahoo.com</t>
  </si>
  <si>
    <t>http://www.mmmdesigngroup.co.uk</t>
  </si>
  <si>
    <t>Aleisha</t>
  </si>
  <si>
    <t>Lemm</t>
  </si>
  <si>
    <t>Pathe Cmptr Cntrl Systems Corp</t>
  </si>
  <si>
    <t>341 Birchfield St</t>
  </si>
  <si>
    <t>Wareham St. Martin</t>
  </si>
  <si>
    <t>Dorset</t>
  </si>
  <si>
    <t>BH16 6JJ</t>
  </si>
  <si>
    <t>01341-997268</t>
  </si>
  <si>
    <t>01864-899304</t>
  </si>
  <si>
    <t>aleisha.lemm@gmail.com</t>
  </si>
  <si>
    <t>http://www.pathecmptrcntrlsystemscorp.co.uk</t>
  </si>
  <si>
    <t>Naomi</t>
  </si>
  <si>
    <t>Lavezzo</t>
  </si>
  <si>
    <t>Torrefazione Italia Inc</t>
  </si>
  <si>
    <t>9854 Ranelagh Place</t>
  </si>
  <si>
    <t>Finedon</t>
  </si>
  <si>
    <t>NN9 5EN</t>
  </si>
  <si>
    <t>01469-888112</t>
  </si>
  <si>
    <t>01367-310764</t>
  </si>
  <si>
    <t>naomi.lavezzo@yahoo.com</t>
  </si>
  <si>
    <t>http://www.torrefazioneitaliainc.co.uk</t>
  </si>
  <si>
    <t>Aretha</t>
  </si>
  <si>
    <t>Bowling</t>
  </si>
  <si>
    <t>Sawyer, Robert M Esq</t>
  </si>
  <si>
    <t>8 Nova Scotia</t>
  </si>
  <si>
    <t>Caerphilly Community</t>
  </si>
  <si>
    <t>Caerphilly</t>
  </si>
  <si>
    <t>CF83 3AF</t>
  </si>
  <si>
    <t>01816-462521</t>
  </si>
  <si>
    <t>01486-709301</t>
  </si>
  <si>
    <t>aretha@hotmail.com</t>
  </si>
  <si>
    <t>http://www.sawyerrobertmesq.co.uk</t>
  </si>
  <si>
    <t>Mila</t>
  </si>
  <si>
    <t>Figuera</t>
  </si>
  <si>
    <t>U S Sapporo A Inc</t>
  </si>
  <si>
    <t>72 Lime Place</t>
  </si>
  <si>
    <t>Old Newton with Dagworth</t>
  </si>
  <si>
    <t>IP14 4HG</t>
  </si>
  <si>
    <t>01300-650262</t>
  </si>
  <si>
    <t>01573-159208</t>
  </si>
  <si>
    <t>mila_figuera@yahoo.com</t>
  </si>
  <si>
    <t>http://www.ussapporoainc.co.uk</t>
  </si>
  <si>
    <t>Orville</t>
  </si>
  <si>
    <t>Zuehl</t>
  </si>
  <si>
    <t>Teti, Louis N Esq</t>
  </si>
  <si>
    <t>907 Denman St</t>
  </si>
  <si>
    <t>Crowle and Ealand</t>
  </si>
  <si>
    <t>North Lincolnshire</t>
  </si>
  <si>
    <t>DN17 4EN</t>
  </si>
  <si>
    <t>01998-694754</t>
  </si>
  <si>
    <t>01752-405851</t>
  </si>
  <si>
    <t>orville_zuehl@zuehl.co.uk</t>
  </si>
  <si>
    <t>http://www.tetilouisnesq.co.uk</t>
  </si>
  <si>
    <t>Gabriele</t>
  </si>
  <si>
    <t>Geschke</t>
  </si>
  <si>
    <t>Levy Security Consultants Ltd</t>
  </si>
  <si>
    <t>5 Garfield St #9</t>
  </si>
  <si>
    <t>Milton Regis Ward</t>
  </si>
  <si>
    <t>ME10 2EJ</t>
  </si>
  <si>
    <t>01404-425588</t>
  </si>
  <si>
    <t>01902-692529</t>
  </si>
  <si>
    <t>gabriele@geschke.co.uk</t>
  </si>
  <si>
    <t>http://www.levysecurityconsultantsltd.co.uk</t>
  </si>
  <si>
    <t>Kara</t>
  </si>
  <si>
    <t>Jaquish</t>
  </si>
  <si>
    <t>El Adobe Inn</t>
  </si>
  <si>
    <t>345 Feltwell Rd</t>
  </si>
  <si>
    <t>St. Michaels and Wicksteed War</t>
  </si>
  <si>
    <t>NN15 6BB</t>
  </si>
  <si>
    <t>01691-316298</t>
  </si>
  <si>
    <t>01503-303797</t>
  </si>
  <si>
    <t>kara@yahoo.com</t>
  </si>
  <si>
    <t>http://www.eladobeinn.co.uk</t>
  </si>
  <si>
    <t>Kenny</t>
  </si>
  <si>
    <t>Lin</t>
  </si>
  <si>
    <t>Mcmahan Mcmahan &amp; Brinkley</t>
  </si>
  <si>
    <t>1 Towson St</t>
  </si>
  <si>
    <t>Howe of Fife and Tay Coast War</t>
  </si>
  <si>
    <t>Fife</t>
  </si>
  <si>
    <t>KY14 6AH</t>
  </si>
  <si>
    <t>01753-900033</t>
  </si>
  <si>
    <t>01473-417906</t>
  </si>
  <si>
    <t>kenny@lin.co.uk</t>
  </si>
  <si>
    <t>http://www.mcmahanmcmahanbrinkley.co.uk</t>
  </si>
  <si>
    <t>Vashti</t>
  </si>
  <si>
    <t>Sugai</t>
  </si>
  <si>
    <t>Accurate Engraving Co</t>
  </si>
  <si>
    <t>4 Candia St #6</t>
  </si>
  <si>
    <t>Shipston on Stour</t>
  </si>
  <si>
    <t>CV36 4HE</t>
  </si>
  <si>
    <t>01311-723137</t>
  </si>
  <si>
    <t>01528-551210</t>
  </si>
  <si>
    <t>vashti@gmail.com</t>
  </si>
  <si>
    <t>http://www.accurateengravingco.co.uk</t>
  </si>
  <si>
    <t>Jordan</t>
  </si>
  <si>
    <t>Handsaker</t>
  </si>
  <si>
    <t>Shirleys Print Shoppe</t>
  </si>
  <si>
    <t>2 Cherry Lane</t>
  </si>
  <si>
    <t>Strood South Ward</t>
  </si>
  <si>
    <t>ME2 2NJ</t>
  </si>
  <si>
    <t>01793-443665</t>
  </si>
  <si>
    <t>01964-984369</t>
  </si>
  <si>
    <t>jordan_handsaker@gmail.com</t>
  </si>
  <si>
    <t>http://www.shirleysprintshoppe.co.uk</t>
  </si>
  <si>
    <t>Carisa</t>
  </si>
  <si>
    <t>Degenhardt</t>
  </si>
  <si>
    <t>Schwend Signs</t>
  </si>
  <si>
    <t>7 Britannia Ave #875</t>
  </si>
  <si>
    <t>Newton-with-Clifton</t>
  </si>
  <si>
    <t>PR4 3RQ</t>
  </si>
  <si>
    <t>01911-775929</t>
  </si>
  <si>
    <t>01913-319581</t>
  </si>
  <si>
    <t>carisa.degenhardt@degenhardt.co.uk</t>
  </si>
  <si>
    <t>http://www.schwendsigns.co.uk</t>
  </si>
  <si>
    <t>Audrie</t>
  </si>
  <si>
    <t>Danaher</t>
  </si>
  <si>
    <t>K C Products Co</t>
  </si>
  <si>
    <t>63 Brunswick Sq</t>
  </si>
  <si>
    <t>Llanelli Rural Community</t>
  </si>
  <si>
    <t>Carmarthenshire</t>
  </si>
  <si>
    <t>SA15 5YN</t>
  </si>
  <si>
    <t>01344-670413</t>
  </si>
  <si>
    <t>01956-885635</t>
  </si>
  <si>
    <t>adanaher@yahoo.com</t>
  </si>
  <si>
    <t>http://www.kcproductsco.co.uk</t>
  </si>
  <si>
    <t>Shaunna</t>
  </si>
  <si>
    <t>Rodamis</t>
  </si>
  <si>
    <t>Engelbrecht Ackerman &amp; Hassman</t>
  </si>
  <si>
    <t>5 Gainsborough Rd</t>
  </si>
  <si>
    <t>Newington Ward</t>
  </si>
  <si>
    <t>SE1 6EH</t>
  </si>
  <si>
    <t>01658-509610</t>
  </si>
  <si>
    <t>01529-959860</t>
  </si>
  <si>
    <t>shaunna.rodamis@yahoo.com</t>
  </si>
  <si>
    <t>http://www.engelbrechtackermanhassman.co.uk</t>
  </si>
  <si>
    <t>Coleen</t>
  </si>
  <si>
    <t>Langer</t>
  </si>
  <si>
    <t>Valley Prodn Ctr For Vid &amp; Aud</t>
  </si>
  <si>
    <t>745 Goodall St #9309</t>
  </si>
  <si>
    <t>Much Wenlock</t>
  </si>
  <si>
    <t>TF13 6HB</t>
  </si>
  <si>
    <t>01956-525612</t>
  </si>
  <si>
    <t>01746-728526</t>
  </si>
  <si>
    <t>coleen.langer@hotmail.com</t>
  </si>
  <si>
    <t>http://www.valleyprodnctrforvidaud.co.uk</t>
  </si>
  <si>
    <t>Katie</t>
  </si>
  <si>
    <t>Choinski</t>
  </si>
  <si>
    <t>Coastal Technologies</t>
  </si>
  <si>
    <t>1267 Alderson Rd</t>
  </si>
  <si>
    <t>Churchdown</t>
  </si>
  <si>
    <t>GL3 2BA</t>
  </si>
  <si>
    <t>01606-772920</t>
  </si>
  <si>
    <t>01762-227896</t>
  </si>
  <si>
    <t>katie@choinski.co.uk</t>
  </si>
  <si>
    <t>http://www.coastaltechnologies.co.uk</t>
  </si>
  <si>
    <t>Dannie</t>
  </si>
  <si>
    <t>Brau</t>
  </si>
  <si>
    <t>Goodfellow Agency</t>
  </si>
  <si>
    <t>2 Gay St #3702</t>
  </si>
  <si>
    <t>Werrington South Ward</t>
  </si>
  <si>
    <t>PE7 2QA</t>
  </si>
  <si>
    <t>01675-779811</t>
  </si>
  <si>
    <t>01380-595884</t>
  </si>
  <si>
    <t>dbrau@brau.co.uk</t>
  </si>
  <si>
    <t>http://www.goodfellowagency.co.uk</t>
  </si>
  <si>
    <t>Ashanti</t>
  </si>
  <si>
    <t>Donn</t>
  </si>
  <si>
    <t>Denticator</t>
  </si>
  <si>
    <t>3409 Benns Gardens</t>
  </si>
  <si>
    <t>Hollington Ward</t>
  </si>
  <si>
    <t>TN38 9NE</t>
  </si>
  <si>
    <t>01352-599278</t>
  </si>
  <si>
    <t>01721-697548</t>
  </si>
  <si>
    <t>adonn@yahoo.com</t>
  </si>
  <si>
    <t>http://www.denticator.co.uk</t>
  </si>
  <si>
    <t>Madalyn</t>
  </si>
  <si>
    <t>Dubberly</t>
  </si>
  <si>
    <t>L &amp; M Industrial Chemicals Inc</t>
  </si>
  <si>
    <t>1 Lower Burlington St</t>
  </si>
  <si>
    <t>Northfleet South Ward</t>
  </si>
  <si>
    <t>DA11 8RN</t>
  </si>
  <si>
    <t>01974-720949</t>
  </si>
  <si>
    <t>01910-745476</t>
  </si>
  <si>
    <t>madalyn.dubberly@gmail.com</t>
  </si>
  <si>
    <t>http://www.lmindustrialchemicalsinc.co.uk</t>
  </si>
  <si>
    <t>Santos</t>
  </si>
  <si>
    <t>Signore</t>
  </si>
  <si>
    <t>Gallagher, John J Esq</t>
  </si>
  <si>
    <t>4706 Chapel Place #5993</t>
  </si>
  <si>
    <t>Steyning</t>
  </si>
  <si>
    <t>BN44 3DF</t>
  </si>
  <si>
    <t>01614-431131</t>
  </si>
  <si>
    <t>01670-346228</t>
  </si>
  <si>
    <t>santos@gmail.com</t>
  </si>
  <si>
    <t>http://www.gallagherjohnjesq.co.uk</t>
  </si>
  <si>
    <t>Alyce</t>
  </si>
  <si>
    <t>Flamino</t>
  </si>
  <si>
    <t>Sadowski, Jeffrey A</t>
  </si>
  <si>
    <t>4 Mather St</t>
  </si>
  <si>
    <t>Holbrook Ward</t>
  </si>
  <si>
    <t>CV6 4BN</t>
  </si>
  <si>
    <t>01361-927368</t>
  </si>
  <si>
    <t>01678-781372</t>
  </si>
  <si>
    <t>alyce@yahoo.com</t>
  </si>
  <si>
    <t>http://www.sadowskijeffreya.co.uk</t>
  </si>
  <si>
    <t>Pearly</t>
  </si>
  <si>
    <t>Ero</t>
  </si>
  <si>
    <t>Rug Gallery</t>
  </si>
  <si>
    <t>9960 Gilroy Rd</t>
  </si>
  <si>
    <t>Woodhouse Ward</t>
  </si>
  <si>
    <t>N12 9JT</t>
  </si>
  <si>
    <t>01329-374051</t>
  </si>
  <si>
    <t>01408-866700</t>
  </si>
  <si>
    <t>pero@hotmail.com</t>
  </si>
  <si>
    <t>http://www.ruggallery.co.uk</t>
  </si>
  <si>
    <t>Cherrie</t>
  </si>
  <si>
    <t>Nitschke</t>
  </si>
  <si>
    <t>Watson, Richard I Md</t>
  </si>
  <si>
    <t>3 Burnall St</t>
  </si>
  <si>
    <t>Keighley</t>
  </si>
  <si>
    <t>BD20 6DA</t>
  </si>
  <si>
    <t>01373-498883</t>
  </si>
  <si>
    <t>01955-289452</t>
  </si>
  <si>
    <t>cherrie_nitschke@yahoo.com</t>
  </si>
  <si>
    <t>http://www.watsonrichardimd.co.uk</t>
  </si>
  <si>
    <t>Maia</t>
  </si>
  <si>
    <t>Shadd</t>
  </si>
  <si>
    <t>Pigeon Falls State Bank</t>
  </si>
  <si>
    <t>8 Bigham Rd</t>
  </si>
  <si>
    <t>Deal</t>
  </si>
  <si>
    <t>CT14 9QJ</t>
  </si>
  <si>
    <t>01950-708083</t>
  </si>
  <si>
    <t>01295-412046</t>
  </si>
  <si>
    <t>maia_shadd@gmail.com</t>
  </si>
  <si>
    <t>http://www.pigeonfallsstatebank.co.uk</t>
  </si>
  <si>
    <t>Edwin</t>
  </si>
  <si>
    <t>Logghe</t>
  </si>
  <si>
    <t>Joseph Victor &amp; Son Inc</t>
  </si>
  <si>
    <t>950 Gordon St</t>
  </si>
  <si>
    <t>Heanor and Loscoe</t>
  </si>
  <si>
    <t>DE75 7FZ</t>
  </si>
  <si>
    <t>01366-667615</t>
  </si>
  <si>
    <t>01627-549610</t>
  </si>
  <si>
    <t>edwin_logghe@hotmail.com</t>
  </si>
  <si>
    <t>http://www.josephvictorsoninc.co.uk</t>
  </si>
  <si>
    <t>Leigha</t>
  </si>
  <si>
    <t>Semenza</t>
  </si>
  <si>
    <t>Unique Epoxy</t>
  </si>
  <si>
    <t>784 Juno St #7653</t>
  </si>
  <si>
    <t>North Horsham</t>
  </si>
  <si>
    <t>RH12 4GW</t>
  </si>
  <si>
    <t>01406-216625</t>
  </si>
  <si>
    <t>01286-731684</t>
  </si>
  <si>
    <t>lsemenza@yahoo.com</t>
  </si>
  <si>
    <t>http://www.uniqueepoxy.co.uk</t>
  </si>
  <si>
    <t>Walker</t>
  </si>
  <si>
    <t>Seeger</t>
  </si>
  <si>
    <t>Jim Dunnam Builder Inc</t>
  </si>
  <si>
    <t>69 Chantrey St #90</t>
  </si>
  <si>
    <t>Hickling</t>
  </si>
  <si>
    <t>NR12 0YB</t>
  </si>
  <si>
    <t>01245-616596</t>
  </si>
  <si>
    <t>01531-463162</t>
  </si>
  <si>
    <t>walker.seeger@yahoo.com</t>
  </si>
  <si>
    <t>http://www.jimdunnambuilderinc.co.uk</t>
  </si>
  <si>
    <t>Nakita</t>
  </si>
  <si>
    <t>Rodrigues</t>
  </si>
  <si>
    <t>Richard Mulholland Prop Inc</t>
  </si>
  <si>
    <t>4 Northbrook St #600</t>
  </si>
  <si>
    <t>Edmonton Green Ward</t>
  </si>
  <si>
    <t>N18 2NF</t>
  </si>
  <si>
    <t>01679-150583</t>
  </si>
  <si>
    <t>01607-496390</t>
  </si>
  <si>
    <t>nakita_rodrigues@gmail.com</t>
  </si>
  <si>
    <t>http://www.richardmulhollandpropinc.co.uk</t>
  </si>
  <si>
    <t>Kattie</t>
  </si>
  <si>
    <t>Ozane</t>
  </si>
  <si>
    <t>Page, Patricia A Esq</t>
  </si>
  <si>
    <t>526 Liffey St #759</t>
  </si>
  <si>
    <t>Westbury</t>
  </si>
  <si>
    <t>BA13 3QU</t>
  </si>
  <si>
    <t>01322-491007</t>
  </si>
  <si>
    <t>01807-524286</t>
  </si>
  <si>
    <t>kozane@gmail.com</t>
  </si>
  <si>
    <t>http://www.pagepatriciaaesq.co.uk</t>
  </si>
  <si>
    <t>Lamar</t>
  </si>
  <si>
    <t>Suite</t>
  </si>
  <si>
    <t>T J Boyle &amp; Associates</t>
  </si>
  <si>
    <t>6301 Dorset Rd</t>
  </si>
  <si>
    <t>Harefield Ward</t>
  </si>
  <si>
    <t>UB9 6LF</t>
  </si>
  <si>
    <t>01716-613102</t>
  </si>
  <si>
    <t>01885-144424</t>
  </si>
  <si>
    <t>lsuite@yahoo.com</t>
  </si>
  <si>
    <t>http://www.tjboyleassociates.co.uk</t>
  </si>
  <si>
    <t>Juliana</t>
  </si>
  <si>
    <t>Uken</t>
  </si>
  <si>
    <t>Charles S Cavadini Cic</t>
  </si>
  <si>
    <t>4 Summer Seat Bootle</t>
  </si>
  <si>
    <t>Moulsecoomb and Bevendean Ward</t>
  </si>
  <si>
    <t>Brighton and Hove</t>
  </si>
  <si>
    <t>BN2 4TL</t>
  </si>
  <si>
    <t>01962-844141</t>
  </si>
  <si>
    <t>01981-109913</t>
  </si>
  <si>
    <t>juliana.uken@yahoo.com</t>
  </si>
  <si>
    <t>http://www.charlesscavadinicic.co.uk</t>
  </si>
  <si>
    <t>Chan</t>
  </si>
  <si>
    <t>Loftin</t>
  </si>
  <si>
    <t>Hydrick Law Offices</t>
  </si>
  <si>
    <t>84 Walton Village</t>
  </si>
  <si>
    <t>Horfield Ward</t>
  </si>
  <si>
    <t>BS7 0AX</t>
  </si>
  <si>
    <t>01507-583669</t>
  </si>
  <si>
    <t>01698-163177</t>
  </si>
  <si>
    <t>chan@gmail.com</t>
  </si>
  <si>
    <t>http://www.hydricklawoffices.co.uk</t>
  </si>
  <si>
    <t>Delpha</t>
  </si>
  <si>
    <t>Detamore</t>
  </si>
  <si>
    <t>Bilar Tool &amp; Die Inc</t>
  </si>
  <si>
    <t>8 Tagus St #9814</t>
  </si>
  <si>
    <t>Cleator Moor</t>
  </si>
  <si>
    <t>CA25 5EF</t>
  </si>
  <si>
    <t>01322-480025</t>
  </si>
  <si>
    <t>01517-750609</t>
  </si>
  <si>
    <t>delpha.detamore@yahoo.com</t>
  </si>
  <si>
    <t>http://www.bilartooldieinc.co.uk</t>
  </si>
  <si>
    <t>Floyd</t>
  </si>
  <si>
    <t>Tivis</t>
  </si>
  <si>
    <t>Sheplers Western Wear</t>
  </si>
  <si>
    <t>770 Jamaica St</t>
  </si>
  <si>
    <t>Penmaenmawr Community</t>
  </si>
  <si>
    <t>Conwy</t>
  </si>
  <si>
    <t>LL34 6BH</t>
  </si>
  <si>
    <t>01882-970809</t>
  </si>
  <si>
    <t>01838-712829</t>
  </si>
  <si>
    <t>floyd_tivis@hotmail.com</t>
  </si>
  <si>
    <t>http://www.sheplerswesternwear.co.uk</t>
  </si>
  <si>
    <t>Chantell</t>
  </si>
  <si>
    <t>Besong</t>
  </si>
  <si>
    <t>Kelly, Mark C</t>
  </si>
  <si>
    <t>11 Tetlow St</t>
  </si>
  <si>
    <t>Parsons Green and Walham Ward</t>
  </si>
  <si>
    <t>SW6 4QP</t>
  </si>
  <si>
    <t>01607-329400</t>
  </si>
  <si>
    <t>01218-142767</t>
  </si>
  <si>
    <t>chantell_besong@gmail.com</t>
  </si>
  <si>
    <t>http://www.kellymarkc.co.uk</t>
  </si>
  <si>
    <t>Martin</t>
  </si>
  <si>
    <t>Fonua</t>
  </si>
  <si>
    <t>Aviation Insurance Inc</t>
  </si>
  <si>
    <t>7642 Ledward St</t>
  </si>
  <si>
    <t>Cressington Ward</t>
  </si>
  <si>
    <t>L19 0LN</t>
  </si>
  <si>
    <t>01919-185409</t>
  </si>
  <si>
    <t>01921-686016</t>
  </si>
  <si>
    <t>mfonua@yahoo.com</t>
  </si>
  <si>
    <t>http://www.aviationinsuranceinc.co.uk</t>
  </si>
  <si>
    <t>Hyun</t>
  </si>
  <si>
    <t>Erdman</t>
  </si>
  <si>
    <t>Hall, Ronald A</t>
  </si>
  <si>
    <t>1432 Rutland Ave</t>
  </si>
  <si>
    <t>Uckfield</t>
  </si>
  <si>
    <t>TN22 9EF</t>
  </si>
  <si>
    <t>01594-744010</t>
  </si>
  <si>
    <t>01356-404829</t>
  </si>
  <si>
    <t>hyun@gmail.com</t>
  </si>
  <si>
    <t>http://www.hallronalda.co.uk</t>
  </si>
  <si>
    <t>Nada</t>
  </si>
  <si>
    <t>Arey</t>
  </si>
  <si>
    <t>Advanced Engineering Assocs</t>
  </si>
  <si>
    <t>22 Harewood St #95</t>
  </si>
  <si>
    <t>Acton Trussell and Bednall</t>
  </si>
  <si>
    <t>ST17 0RU</t>
  </si>
  <si>
    <t>01576-627827</t>
  </si>
  <si>
    <t>01822-753601</t>
  </si>
  <si>
    <t>nada@hotmail.com</t>
  </si>
  <si>
    <t>http://www.advancedengineeringassocs.co.uk</t>
  </si>
  <si>
    <t>Elizabeth</t>
  </si>
  <si>
    <t>Pata</t>
  </si>
  <si>
    <t>Hirsch, Henry L Esq</t>
  </si>
  <si>
    <t>645 Lister Drive</t>
  </si>
  <si>
    <t>Denwick</t>
  </si>
  <si>
    <t>NE66 2LQ</t>
  </si>
  <si>
    <t>01634-662999</t>
  </si>
  <si>
    <t>01571-674820</t>
  </si>
  <si>
    <t>elizabeth@gmail.com</t>
  </si>
  <si>
    <t>http://www.hirschhenrylesq.co.uk</t>
  </si>
  <si>
    <t>Dominic</t>
  </si>
  <si>
    <t>Washmuth</t>
  </si>
  <si>
    <t>Bremer, Duncan S Esq</t>
  </si>
  <si>
    <t>8977 Old Leeds St #87</t>
  </si>
  <si>
    <t>Beaminster</t>
  </si>
  <si>
    <t>DT8 3DR</t>
  </si>
  <si>
    <t>01725-615270</t>
  </si>
  <si>
    <t>01722-996936</t>
  </si>
  <si>
    <t>dwashmuth@hotmail.com</t>
  </si>
  <si>
    <t>http://www.bremerduncansesq.co.uk</t>
  </si>
  <si>
    <t>Alise</t>
  </si>
  <si>
    <t>Packebush</t>
  </si>
  <si>
    <t>Wnc Forklift Inc</t>
  </si>
  <si>
    <t>22 Delamore St</t>
  </si>
  <si>
    <t>Hereford</t>
  </si>
  <si>
    <t>HR1 2EA</t>
  </si>
  <si>
    <t>01266-695304</t>
  </si>
  <si>
    <t>01517-702273</t>
  </si>
  <si>
    <t>alise.packebush@gmail.com</t>
  </si>
  <si>
    <t>http://www.wncforkliftinc.co.uk</t>
  </si>
  <si>
    <t>Flo</t>
  </si>
  <si>
    <t>Bardsley</t>
  </si>
  <si>
    <t>Hancock, John J Esq</t>
  </si>
  <si>
    <t>35 Walton Lane</t>
  </si>
  <si>
    <t>Loughborough Ashby Ward</t>
  </si>
  <si>
    <t>Leicestershire</t>
  </si>
  <si>
    <t>LE11 4PF</t>
  </si>
  <si>
    <t>01983-847833</t>
  </si>
  <si>
    <t>01418-645161</t>
  </si>
  <si>
    <t>flo.bardsley@hotmail.com</t>
  </si>
  <si>
    <t>http://www.hancockjohnjesq.co.uk</t>
  </si>
  <si>
    <t>Bonita</t>
  </si>
  <si>
    <t>Sandblom</t>
  </si>
  <si>
    <t>Transbay Steel Corp</t>
  </si>
  <si>
    <t>22 Kilshaw St</t>
  </si>
  <si>
    <t>Wimbledon Park Ward</t>
  </si>
  <si>
    <t>SW19 7DT</t>
  </si>
  <si>
    <t>01989-617161</t>
  </si>
  <si>
    <t>01723-502274</t>
  </si>
  <si>
    <t>bsandblom@gmail.com</t>
  </si>
  <si>
    <t>http://www.transbaysteelcorp.co.uk</t>
  </si>
  <si>
    <t>Royal</t>
  </si>
  <si>
    <t>Rush</t>
  </si>
  <si>
    <t>Severt, Todd D Esq</t>
  </si>
  <si>
    <t>1 Argyle St</t>
  </si>
  <si>
    <t>Hyde Werneth Ward</t>
  </si>
  <si>
    <t>SK14 5AR</t>
  </si>
  <si>
    <t>01934-427282</t>
  </si>
  <si>
    <t>01809-860488</t>
  </si>
  <si>
    <t>royal.rush@yahoo.com</t>
  </si>
  <si>
    <t>http://www.severttodddesq.co.uk</t>
  </si>
  <si>
    <t>Erasmo</t>
  </si>
  <si>
    <t>Talentino</t>
  </si>
  <si>
    <t>Active Air Systems</t>
  </si>
  <si>
    <t>3 Garden Lane</t>
  </si>
  <si>
    <t>Darton West Ward</t>
  </si>
  <si>
    <t>S75 5JY</t>
  </si>
  <si>
    <t>01492-454455</t>
  </si>
  <si>
    <t>01304-185373</t>
  </si>
  <si>
    <t>erasmo.talentino@hotmail.com</t>
  </si>
  <si>
    <t>http://www.activeairsystems.co.uk</t>
  </si>
  <si>
    <t>Mari</t>
  </si>
  <si>
    <t>Smeby</t>
  </si>
  <si>
    <t>A B E Doors &amp; Windows</t>
  </si>
  <si>
    <t>4309 Chisenhale St</t>
  </si>
  <si>
    <t>Rock</t>
  </si>
  <si>
    <t>DY14 9XQ</t>
  </si>
  <si>
    <t>01423-202676</t>
  </si>
  <si>
    <t>01733-169475</t>
  </si>
  <si>
    <t>msmeby@gmail.com</t>
  </si>
  <si>
    <t>http://www.abedoorswindows.co.uk</t>
  </si>
  <si>
    <t>Eleonora</t>
  </si>
  <si>
    <t>Ventry</t>
  </si>
  <si>
    <t>Jackson, Donald M Esq</t>
  </si>
  <si>
    <t>758 Woodhouse St</t>
  </si>
  <si>
    <t>Soho Ward</t>
  </si>
  <si>
    <t>B21 0UE</t>
  </si>
  <si>
    <t>01966-685595</t>
  </si>
  <si>
    <t>01762-396161</t>
  </si>
  <si>
    <t>eleonora@gmail.com</t>
  </si>
  <si>
    <t>http://www.jacksondonaldmesq.co.uk</t>
  </si>
  <si>
    <t>Therese</t>
  </si>
  <si>
    <t>Shiraki</t>
  </si>
  <si>
    <t>Wuhf Fox 31</t>
  </si>
  <si>
    <t>18 Ouse St</t>
  </si>
  <si>
    <t>Oakridge and Castlefield Ward</t>
  </si>
  <si>
    <t>HP11 2PJ</t>
  </si>
  <si>
    <t>01611-691262</t>
  </si>
  <si>
    <t>01703-441371</t>
  </si>
  <si>
    <t>tshiraki@gmail.com</t>
  </si>
  <si>
    <t>http://www.wuhffox.co.uk</t>
  </si>
  <si>
    <t>Rodolfo</t>
  </si>
  <si>
    <t>Scavuzzo</t>
  </si>
  <si>
    <t>Gulf Atlantic Equipment Co Inc</t>
  </si>
  <si>
    <t>5 Ruskin St</t>
  </si>
  <si>
    <t>Irvine East Ward</t>
  </si>
  <si>
    <t>North Ayrshire</t>
  </si>
  <si>
    <t>KA11 2BP</t>
  </si>
  <si>
    <t>01576-536794</t>
  </si>
  <si>
    <t>01501-755479</t>
  </si>
  <si>
    <t>rodolfo_scavuzzo@yahoo.com</t>
  </si>
  <si>
    <t>http://www.gulfatlanticequipmentcoinc.co.uk</t>
  </si>
  <si>
    <t>Cruz</t>
  </si>
  <si>
    <t>Fanelli</t>
  </si>
  <si>
    <t>Graham, John A Esq</t>
  </si>
  <si>
    <t>4565 Blackstock St</t>
  </si>
  <si>
    <t>Springfields and Trent Vale Wa</t>
  </si>
  <si>
    <t>ST4 5BW</t>
  </si>
  <si>
    <t>01710-616480</t>
  </si>
  <si>
    <t>01314-202428</t>
  </si>
  <si>
    <t>cruz@hotmail.com</t>
  </si>
  <si>
    <t>http://www.grahamjohnaesq.co.uk</t>
  </si>
  <si>
    <t>Arlyne</t>
  </si>
  <si>
    <t>Dellinger</t>
  </si>
  <si>
    <t>Holzgrafe, Roger E Esq</t>
  </si>
  <si>
    <t>8361 Cottenham St</t>
  </si>
  <si>
    <t>SO45 1QQ</t>
  </si>
  <si>
    <t>01907-958462</t>
  </si>
  <si>
    <t>01821-459979</t>
  </si>
  <si>
    <t>arlyne.dellinger@yahoo.com</t>
  </si>
  <si>
    <t>http://www.holzgraferogereesq.co.uk</t>
  </si>
  <si>
    <t>Edward</t>
  </si>
  <si>
    <t>Strejan</t>
  </si>
  <si>
    <t>Kaysers Nutrition Center</t>
  </si>
  <si>
    <t>1267 Audley St</t>
  </si>
  <si>
    <t>Ise Lodge Ward</t>
  </si>
  <si>
    <t>NN15 5DB</t>
  </si>
  <si>
    <t>01242-422459</t>
  </si>
  <si>
    <t>01659-505806</t>
  </si>
  <si>
    <t>edward_strejan@gmail.com</t>
  </si>
  <si>
    <t>http://www.kaysersnutritioncenter.co.uk</t>
  </si>
  <si>
    <t>Christoper</t>
  </si>
  <si>
    <t>Sheneman</t>
  </si>
  <si>
    <t>Jones, Brigham P Esq</t>
  </si>
  <si>
    <t>845 Atherton St</t>
  </si>
  <si>
    <t>Tatsfield</t>
  </si>
  <si>
    <t>TN16 2AR</t>
  </si>
  <si>
    <t>01455-958797</t>
  </si>
  <si>
    <t>01732-922087</t>
  </si>
  <si>
    <t>christoper@gmail.com</t>
  </si>
  <si>
    <t>http://www.jonesbrighampesq.co.uk</t>
  </si>
  <si>
    <t>Melda</t>
  </si>
  <si>
    <t>Colamarino</t>
  </si>
  <si>
    <t>Proctor &amp; Associates Co</t>
  </si>
  <si>
    <t>150 Margaret Rd</t>
  </si>
  <si>
    <t>Kings Hill</t>
  </si>
  <si>
    <t>ME19 4DT</t>
  </si>
  <si>
    <t>01879-572287</t>
  </si>
  <si>
    <t>01708-292140</t>
  </si>
  <si>
    <t>melda.colamarino@colamarino.co.uk</t>
  </si>
  <si>
    <t>http://www.proctorassociatesco.co.uk</t>
  </si>
  <si>
    <t>Margot</t>
  </si>
  <si>
    <t>Peay</t>
  </si>
  <si>
    <t>Bork, Terry D Esq</t>
  </si>
  <si>
    <t>9923 Dinorben St #4838</t>
  </si>
  <si>
    <t>Childs Hill Ward</t>
  </si>
  <si>
    <t>NW11 8DY</t>
  </si>
  <si>
    <t>01925-895879</t>
  </si>
  <si>
    <t>01913-339706</t>
  </si>
  <si>
    <t>margot.peay@yahoo.com</t>
  </si>
  <si>
    <t>http://www.borkterrydesq.co.uk</t>
  </si>
  <si>
    <t>Gerald</t>
  </si>
  <si>
    <t>Drozdenko</t>
  </si>
  <si>
    <t>Diamond Cbnts Div Wht Cons Ind</t>
  </si>
  <si>
    <t>186 Craven St #68</t>
  </si>
  <si>
    <t>Little Ness</t>
  </si>
  <si>
    <t>SY4 2JX</t>
  </si>
  <si>
    <t>01593-647422</t>
  </si>
  <si>
    <t>01210-465236</t>
  </si>
  <si>
    <t>gdrozdenko@yahoo.com</t>
  </si>
  <si>
    <t>http://www.diamondcbntsdivwhtconsind.co.uk</t>
  </si>
  <si>
    <t>Tomoko</t>
  </si>
  <si>
    <t>Renno</t>
  </si>
  <si>
    <t>Trico Prods Corp</t>
  </si>
  <si>
    <t>5160 High St #38</t>
  </si>
  <si>
    <t>Goldsmid Ward</t>
  </si>
  <si>
    <t>BN3 6EA</t>
  </si>
  <si>
    <t>01731-573285</t>
  </si>
  <si>
    <t>01873-329707</t>
  </si>
  <si>
    <t>tomoko@renno.co.uk</t>
  </si>
  <si>
    <t>http://www.tricoprodscorp.co.uk</t>
  </si>
  <si>
    <t>Mendy</t>
  </si>
  <si>
    <t>Wassmann</t>
  </si>
  <si>
    <t>Ruello, Joseph F</t>
  </si>
  <si>
    <t>3833 Sidney Rd</t>
  </si>
  <si>
    <t>Cherryfield Ward</t>
  </si>
  <si>
    <t>L32 3XS</t>
  </si>
  <si>
    <t>01378-845450</t>
  </si>
  <si>
    <t>01509-540345</t>
  </si>
  <si>
    <t>mendy.wassmann@wassmann.co.uk</t>
  </si>
  <si>
    <t>http://www.ruellojosephf.co.uk</t>
  </si>
  <si>
    <t>Daryl</t>
  </si>
  <si>
    <t>Hilcher</t>
  </si>
  <si>
    <t>Petaluma Area Chamber Commrce</t>
  </si>
  <si>
    <t>6267 Greenland St</t>
  </si>
  <si>
    <t>Wakefield East Ward</t>
  </si>
  <si>
    <t>WF1 4LW</t>
  </si>
  <si>
    <t>01391-238570</t>
  </si>
  <si>
    <t>01517-862819</t>
  </si>
  <si>
    <t>dhilcher@hotmail.com</t>
  </si>
  <si>
    <t>http://www.petalumaareachambercommrce.co.uk</t>
  </si>
  <si>
    <t>Ty</t>
  </si>
  <si>
    <t>Feeback</t>
  </si>
  <si>
    <t>Barnett Travel</t>
  </si>
  <si>
    <t>14 Landseer Rd</t>
  </si>
  <si>
    <t>Nith Ward</t>
  </si>
  <si>
    <t>DG1 9SY</t>
  </si>
  <si>
    <t>01964-503521</t>
  </si>
  <si>
    <t>01661-450622</t>
  </si>
  <si>
    <t>tfeeback@gmail.com</t>
  </si>
  <si>
    <t>http://www.barnetttravel.co.uk</t>
  </si>
  <si>
    <t>King</t>
  </si>
  <si>
    <t>Vanacore</t>
  </si>
  <si>
    <t>Sdse Public Tv</t>
  </si>
  <si>
    <t>30 Seville St</t>
  </si>
  <si>
    <t>BN20 7QU</t>
  </si>
  <si>
    <t>01908-714833</t>
  </si>
  <si>
    <t>01651-442812</t>
  </si>
  <si>
    <t>king_vanacore@yahoo.com</t>
  </si>
  <si>
    <t>http://www.sdsepublictv.co.uk</t>
  </si>
  <si>
    <t>Isidra</t>
  </si>
  <si>
    <t>Varnado</t>
  </si>
  <si>
    <t>Howland Machine Corp</t>
  </si>
  <si>
    <t>79 Chelmsford St</t>
  </si>
  <si>
    <t>Holywell Community</t>
  </si>
  <si>
    <t>Flintshire</t>
  </si>
  <si>
    <t>CH8 7UP</t>
  </si>
  <si>
    <t>01600-982590</t>
  </si>
  <si>
    <t>01591-464964</t>
  </si>
  <si>
    <t>ivarnado@varnado.co.uk</t>
  </si>
  <si>
    <t>http://www.howlandmachinecorp.co.uk</t>
  </si>
  <si>
    <t>Tonja</t>
  </si>
  <si>
    <t>Driesenga</t>
  </si>
  <si>
    <t>First Ozaukee Savings Bank</t>
  </si>
  <si>
    <t>8 South John St</t>
  </si>
  <si>
    <t>Lamport</t>
  </si>
  <si>
    <t>NN6 9XW</t>
  </si>
  <si>
    <t>01683-204727</t>
  </si>
  <si>
    <t>01384-883931</t>
  </si>
  <si>
    <t>tdriesenga@driesenga.co.uk</t>
  </si>
  <si>
    <t>http://www.firstozaukeesavingsbank.co.uk</t>
  </si>
  <si>
    <t>Shaquana</t>
  </si>
  <si>
    <t>Featherston</t>
  </si>
  <si>
    <t>General Truck Part &amp; Equipment</t>
  </si>
  <si>
    <t>50 Townsend St</t>
  </si>
  <si>
    <t>Chadderton Central Ward</t>
  </si>
  <si>
    <t>OL9 0NS</t>
  </si>
  <si>
    <t>01641-726098</t>
  </si>
  <si>
    <t>01327-255886</t>
  </si>
  <si>
    <t>shaquana@hotmail.com</t>
  </si>
  <si>
    <t>http://www.generaltruckpartequipment.co.uk</t>
  </si>
  <si>
    <t>Feagins</t>
  </si>
  <si>
    <t>Finlay, Joseph B Jr</t>
  </si>
  <si>
    <t>7643 Campbell St</t>
  </si>
  <si>
    <t>Penge and Cator Ward</t>
  </si>
  <si>
    <t>BR3 1LT</t>
  </si>
  <si>
    <t>01304-758732</t>
  </si>
  <si>
    <t>01315-831243</t>
  </si>
  <si>
    <t>gfeagins@gmail.com</t>
  </si>
  <si>
    <t>http://www.finlayjosephbjr.co.uk</t>
  </si>
  <si>
    <t>Rex</t>
  </si>
  <si>
    <t>Faehnle</t>
  </si>
  <si>
    <t>Hering, Glenn Z Esq</t>
  </si>
  <si>
    <t>371 Oakleigh</t>
  </si>
  <si>
    <t>Warminster</t>
  </si>
  <si>
    <t>BA12 8NR</t>
  </si>
  <si>
    <t>01955-496773</t>
  </si>
  <si>
    <t>01529-779988</t>
  </si>
  <si>
    <t>rfaehnle@faehnle.co.uk</t>
  </si>
  <si>
    <t>http://www.heringglennzesq.co.uk</t>
  </si>
  <si>
    <t>Adolph</t>
  </si>
  <si>
    <t>Cunningham</t>
  </si>
  <si>
    <t>Moorhead, Bridget Klein Esq</t>
  </si>
  <si>
    <t>9874 Oakfield Rd</t>
  </si>
  <si>
    <t>Redhill Ward</t>
  </si>
  <si>
    <t>SR5 5PT</t>
  </si>
  <si>
    <t>01731-429712</t>
  </si>
  <si>
    <t>01252-511174</t>
  </si>
  <si>
    <t>adolph_cunningham@hotmail.com</t>
  </si>
  <si>
    <t>http://www.moorheadbridgetkleinesq.co.uk</t>
  </si>
  <si>
    <t>Queen</t>
  </si>
  <si>
    <t>Leader</t>
  </si>
  <si>
    <t>Ottumwa Glass Co</t>
  </si>
  <si>
    <t>6 Princes St</t>
  </si>
  <si>
    <t>East Kilbride West Ward</t>
  </si>
  <si>
    <t>South Lanarkshire</t>
  </si>
  <si>
    <t>G75 8YR</t>
  </si>
  <si>
    <t>01567-846944</t>
  </si>
  <si>
    <t>01445-288807</t>
  </si>
  <si>
    <t>queen_leader@gmail.com</t>
  </si>
  <si>
    <t>http://www.ottumwaglassco.co.uk</t>
  </si>
  <si>
    <t>Rebbecca</t>
  </si>
  <si>
    <t>Rufenacht</t>
  </si>
  <si>
    <t>Ithaca Guitar Works Inc</t>
  </si>
  <si>
    <t>4190 Seacombe St</t>
  </si>
  <si>
    <t>Tiffield</t>
  </si>
  <si>
    <t>NN12 8AA</t>
  </si>
  <si>
    <t>01583-168158</t>
  </si>
  <si>
    <t>01926-842843</t>
  </si>
  <si>
    <t>rrufenacht@yahoo.com</t>
  </si>
  <si>
    <t>http://www.ithacaguitarworksinc.co.uk</t>
  </si>
  <si>
    <t>Ardella</t>
  </si>
  <si>
    <t>Goldrup</t>
  </si>
  <si>
    <t>Bedford Books St Martins Prs</t>
  </si>
  <si>
    <t>3145 Rhyl St</t>
  </si>
  <si>
    <t>Londesborough</t>
  </si>
  <si>
    <t>E Riding of Yorkshire</t>
  </si>
  <si>
    <t>YO43 3QE</t>
  </si>
  <si>
    <t>01813-786468</t>
  </si>
  <si>
    <t>01451-433176</t>
  </si>
  <si>
    <t>ardella.goldrup@goldrup.co.uk</t>
  </si>
  <si>
    <t>http://www.bedfordbooksstmartinsprs.co.uk</t>
  </si>
  <si>
    <t>Dallas</t>
  </si>
  <si>
    <t>Miyashiro</t>
  </si>
  <si>
    <t>Em Building Products Inc</t>
  </si>
  <si>
    <t>4919 Lime Grove</t>
  </si>
  <si>
    <t>Whitchurch Urban</t>
  </si>
  <si>
    <t>SY13 4HB</t>
  </si>
  <si>
    <t>01356-551432</t>
  </si>
  <si>
    <t>01752-585779</t>
  </si>
  <si>
    <t>dallas_miyashiro@miyashiro.co.uk</t>
  </si>
  <si>
    <t>http://www.embuildingproductsinc.co.uk</t>
  </si>
  <si>
    <t>Vivan</t>
  </si>
  <si>
    <t>Jenious</t>
  </si>
  <si>
    <t>Mnpls Arprt Marriott</t>
  </si>
  <si>
    <t>8 Carolina St</t>
  </si>
  <si>
    <t>RH10 8EZ</t>
  </si>
  <si>
    <t>01907-573672</t>
  </si>
  <si>
    <t>01404-240746</t>
  </si>
  <si>
    <t>vjenious@yahoo.com</t>
  </si>
  <si>
    <t>http://www.mnplsarprtmarriott.co.uk</t>
  </si>
  <si>
    <t>Han</t>
  </si>
  <si>
    <t>Dzledzic</t>
  </si>
  <si>
    <t>Captain Copy</t>
  </si>
  <si>
    <t>1592 Price St</t>
  </si>
  <si>
    <t>Ponteland</t>
  </si>
  <si>
    <t>NE20 9TF</t>
  </si>
  <si>
    <t>01532-163009</t>
  </si>
  <si>
    <t>01303-831633</t>
  </si>
  <si>
    <t>han_dzledzic@hotmail.com</t>
  </si>
  <si>
    <t>http://www.captaincopy.co.uk</t>
  </si>
  <si>
    <t>Emilio</t>
  </si>
  <si>
    <t>Guitierrez</t>
  </si>
  <si>
    <t>Register Printing Co</t>
  </si>
  <si>
    <t>2 Weller St</t>
  </si>
  <si>
    <t>Appleton Wiske</t>
  </si>
  <si>
    <t>DL6 2AS</t>
  </si>
  <si>
    <t>01845-679016</t>
  </si>
  <si>
    <t>01363-466980</t>
  </si>
  <si>
    <t>emilio_guitierrez@guitierrez.co.uk</t>
  </si>
  <si>
    <t>http://www.registerprintingco.co.uk</t>
  </si>
  <si>
    <t>Latia</t>
  </si>
  <si>
    <t>Cos</t>
  </si>
  <si>
    <t>Capitol Cadillac Company</t>
  </si>
  <si>
    <t>18 Thomas St</t>
  </si>
  <si>
    <t>Barnham</t>
  </si>
  <si>
    <t>PO22 0JT</t>
  </si>
  <si>
    <t>01695-303367</t>
  </si>
  <si>
    <t>01871-192422</t>
  </si>
  <si>
    <t>lcos@yahoo.com</t>
  </si>
  <si>
    <t>http://www.capitolcadillaccompany.co.uk</t>
  </si>
  <si>
    <t>Lilli</t>
  </si>
  <si>
    <t>Cureau</t>
  </si>
  <si>
    <t>A 1 Plumbers Supply</t>
  </si>
  <si>
    <t>42 Hey Green Rd</t>
  </si>
  <si>
    <t>PR1 6TL</t>
  </si>
  <si>
    <t>01752-399931</t>
  </si>
  <si>
    <t>01363-139614</t>
  </si>
  <si>
    <t>lilli@yahoo.com</t>
  </si>
  <si>
    <t>http://www.aplumberssupply.co.uk</t>
  </si>
  <si>
    <t>Maryanne</t>
  </si>
  <si>
    <t>Siske</t>
  </si>
  <si>
    <t>Levering, Charles B Esq</t>
  </si>
  <si>
    <t>256 Vesuvius St #159</t>
  </si>
  <si>
    <t>Stutton with Hazlewood</t>
  </si>
  <si>
    <t>LS24 9UA</t>
  </si>
  <si>
    <t>01455-447890</t>
  </si>
  <si>
    <t>01597-966938</t>
  </si>
  <si>
    <t>maryanne@hotmail.com</t>
  </si>
  <si>
    <t>http://www.leveringcharlesbesq.co.uk</t>
  </si>
  <si>
    <t>Eliz</t>
  </si>
  <si>
    <t>Strimple</t>
  </si>
  <si>
    <t>Karl May General Contractor</t>
  </si>
  <si>
    <t>82 Denison St #2642</t>
  </si>
  <si>
    <t>Holyrood Ward</t>
  </si>
  <si>
    <t>M25 1JB</t>
  </si>
  <si>
    <t>01699-467608</t>
  </si>
  <si>
    <t>01844-754890</t>
  </si>
  <si>
    <t>eliz@gmail.com</t>
  </si>
  <si>
    <t>http://www.karlmaygeneralcontractor.co.uk</t>
  </si>
  <si>
    <t>Laura</t>
  </si>
  <si>
    <t>Gumaer</t>
  </si>
  <si>
    <t>C Leasing Company</t>
  </si>
  <si>
    <t>1779 Bird St</t>
  </si>
  <si>
    <t>East Sheen Ward</t>
  </si>
  <si>
    <t>SW14 8JZ</t>
  </si>
  <si>
    <t>01821-208235</t>
  </si>
  <si>
    <t>01798-839362</t>
  </si>
  <si>
    <t>laura_gumaer@gmail.com</t>
  </si>
  <si>
    <t>http://www.cleasingcompany.co.uk</t>
  </si>
  <si>
    <t>Leanora</t>
  </si>
  <si>
    <t>Respicio</t>
  </si>
  <si>
    <t>Fire Protection Consultants</t>
  </si>
  <si>
    <t>99 College St South #1</t>
  </si>
  <si>
    <t>Byker Ward</t>
  </si>
  <si>
    <t>NE6 2RX</t>
  </si>
  <si>
    <t>01564-503370</t>
  </si>
  <si>
    <t>01694-477023</t>
  </si>
  <si>
    <t>lrespicio@respicio.co.uk</t>
  </si>
  <si>
    <t>http://www.fireprotectionconsultants.co.uk</t>
  </si>
  <si>
    <t>Sherell</t>
  </si>
  <si>
    <t>Pomarico</t>
  </si>
  <si>
    <t>Kxlt Radio (k 108 Fm)</t>
  </si>
  <si>
    <t>29 Greenleaf St</t>
  </si>
  <si>
    <t>Llangristiolus Community</t>
  </si>
  <si>
    <t>Isle of Anglesey</t>
  </si>
  <si>
    <t>LL62 5HD</t>
  </si>
  <si>
    <t>01523-372834</t>
  </si>
  <si>
    <t>01323-831572</t>
  </si>
  <si>
    <t>spomarico@hotmail.com</t>
  </si>
  <si>
    <t>http://www.kxltradiokfm.co.uk</t>
  </si>
  <si>
    <t>Charlie</t>
  </si>
  <si>
    <t>Isita</t>
  </si>
  <si>
    <t>Sotorrio, Rene A Esq</t>
  </si>
  <si>
    <t>39 Hooton Place</t>
  </si>
  <si>
    <t>Neilston, Uplawmoor and Newton</t>
  </si>
  <si>
    <t>East Renfrewshire</t>
  </si>
  <si>
    <t>G78 3AB</t>
  </si>
  <si>
    <t>01295-844061</t>
  </si>
  <si>
    <t>01796-315694</t>
  </si>
  <si>
    <t>charlie@isita.co.uk</t>
  </si>
  <si>
    <t>http://www.sotorrioreneaesq.co.uk</t>
  </si>
  <si>
    <t>Veronique</t>
  </si>
  <si>
    <t>Nuckolls</t>
  </si>
  <si>
    <t>Cinemax Cable Pay Tv Svce</t>
  </si>
  <si>
    <t>198 Ranelagh Place</t>
  </si>
  <si>
    <t>AB43 6RD</t>
  </si>
  <si>
    <t>01632-762032</t>
  </si>
  <si>
    <t>01699-696279</t>
  </si>
  <si>
    <t>vnuckolls@gmail.com</t>
  </si>
  <si>
    <t>http://www.cinemaxcablepaytvsvce.co.uk</t>
  </si>
  <si>
    <t>Antonio</t>
  </si>
  <si>
    <t>Villamarin</t>
  </si>
  <si>
    <t>Combs Sheetmetal</t>
  </si>
  <si>
    <t>353 Standish St #8264</t>
  </si>
  <si>
    <t>Little Parndon and Hare Street</t>
  </si>
  <si>
    <t>CM20 2HT</t>
  </si>
  <si>
    <t>01559-403415</t>
  </si>
  <si>
    <t>01388-777812</t>
  </si>
  <si>
    <t>antonio.villamarin@gmail.com</t>
  </si>
  <si>
    <t>http://www.combssheetmetal.co.uk</t>
  </si>
  <si>
    <t>Louvenia</t>
  </si>
  <si>
    <t>Kincannon</t>
  </si>
  <si>
    <t>Fineshriber, Marilyn Esq</t>
  </si>
  <si>
    <t>87 Eldon Place</t>
  </si>
  <si>
    <t>Read</t>
  </si>
  <si>
    <t>BB12 7RY</t>
  </si>
  <si>
    <t>01315-409372</t>
  </si>
  <si>
    <t>01600-973642</t>
  </si>
  <si>
    <t>lkincannon@kincannon.co.uk</t>
  </si>
  <si>
    <t>http://www.fineshribermarilynesq.co.uk</t>
  </si>
  <si>
    <t>Roxanne</t>
  </si>
  <si>
    <t>Hedegore</t>
  </si>
  <si>
    <t>Wallace, Bruce R Esq</t>
  </si>
  <si>
    <t>592 Catharine St</t>
  </si>
  <si>
    <t>Blantyre Ward</t>
  </si>
  <si>
    <t>G72 0RZ</t>
  </si>
  <si>
    <t>01317-299836</t>
  </si>
  <si>
    <t>01512-894063</t>
  </si>
  <si>
    <t>roxanne_hedegore@gmail.com</t>
  </si>
  <si>
    <t>http://www.wallacebruceresq.co.uk</t>
  </si>
  <si>
    <t>Eve</t>
  </si>
  <si>
    <t>Hoffstot</t>
  </si>
  <si>
    <t>Domestic Intrntl Techlgy Ltd</t>
  </si>
  <si>
    <t>1661 Arrow St</t>
  </si>
  <si>
    <t>Kirk Hammerton</t>
  </si>
  <si>
    <t>York</t>
  </si>
  <si>
    <t>YO26 8DA</t>
  </si>
  <si>
    <t>01746-129962</t>
  </si>
  <si>
    <t>01314-564188</t>
  </si>
  <si>
    <t>eve.hoffstot@yahoo.com</t>
  </si>
  <si>
    <t>http://www.domesticintrntltechlgyltd.co.uk</t>
  </si>
  <si>
    <t>Kenda</t>
  </si>
  <si>
    <t>Koza</t>
  </si>
  <si>
    <t>General Bindery Co Inc</t>
  </si>
  <si>
    <t>7 Netley St</t>
  </si>
  <si>
    <t>Custom House Ward</t>
  </si>
  <si>
    <t>E16 3DP</t>
  </si>
  <si>
    <t>01840-188852</t>
  </si>
  <si>
    <t>01476-264977</t>
  </si>
  <si>
    <t>kkoza@koza.co.uk</t>
  </si>
  <si>
    <t>http://www.generalbinderycoinc.co.uk</t>
  </si>
  <si>
    <t>Elden</t>
  </si>
  <si>
    <t>Mercik</t>
  </si>
  <si>
    <t>Lee, Stan Dvm</t>
  </si>
  <si>
    <t>7 St Edmonds Rd</t>
  </si>
  <si>
    <t>Nonington</t>
  </si>
  <si>
    <t>CT15 4HH</t>
  </si>
  <si>
    <t>01539-784239</t>
  </si>
  <si>
    <t>01550-347724</t>
  </si>
  <si>
    <t>elden_mercik@mercik.co.uk</t>
  </si>
  <si>
    <t>http://www.leestandvm.co.uk</t>
  </si>
  <si>
    <t>Kami</t>
  </si>
  <si>
    <t>Ferre</t>
  </si>
  <si>
    <t>Chomsky, Charles Esq</t>
  </si>
  <si>
    <t>6996 Wrenbury St</t>
  </si>
  <si>
    <t>Foleshill Ward</t>
  </si>
  <si>
    <t>CV6 5RS</t>
  </si>
  <si>
    <t>01775-876516</t>
  </si>
  <si>
    <t>01542-149965</t>
  </si>
  <si>
    <t>kami@yahoo.com</t>
  </si>
  <si>
    <t>http://www.chomskycharlesesq.co.uk</t>
  </si>
  <si>
    <t>Selene</t>
  </si>
  <si>
    <t>Zeng</t>
  </si>
  <si>
    <t>Dustbooks</t>
  </si>
  <si>
    <t>2 Prince Rupert St</t>
  </si>
  <si>
    <t>West Wickham Ward</t>
  </si>
  <si>
    <t>BR3 6SX</t>
  </si>
  <si>
    <t>01741-833047</t>
  </si>
  <si>
    <t>01345-685146</t>
  </si>
  <si>
    <t>selene@yahoo.com</t>
  </si>
  <si>
    <t>http://www.dustbooks.co.uk</t>
  </si>
  <si>
    <t>Deangelo</t>
  </si>
  <si>
    <t>Rardon</t>
  </si>
  <si>
    <t>Ric Lo Productions Ltd</t>
  </si>
  <si>
    <t>9970 Clyde Rd</t>
  </si>
  <si>
    <t>Woodham Ward</t>
  </si>
  <si>
    <t>KT15 3NW</t>
  </si>
  <si>
    <t>01748-535438</t>
  </si>
  <si>
    <t>01788-520912</t>
  </si>
  <si>
    <t>deangelo_rardon@yahoo.com</t>
  </si>
  <si>
    <t>http://www.ricloproductionsltd.co.uk</t>
  </si>
  <si>
    <t>Olen</t>
  </si>
  <si>
    <t>Ailey</t>
  </si>
  <si>
    <t>Shohet, Grace C Esq</t>
  </si>
  <si>
    <t>9 Fielding St</t>
  </si>
  <si>
    <t>Wombourne</t>
  </si>
  <si>
    <t>WV5 0BB</t>
  </si>
  <si>
    <t>01654-865551</t>
  </si>
  <si>
    <t>01354-169004</t>
  </si>
  <si>
    <t>olen@gmail.com</t>
  </si>
  <si>
    <t>http://www.shohetgracecesq.co.uk</t>
  </si>
  <si>
    <t>Smarsh</t>
  </si>
  <si>
    <t>Lbt</t>
  </si>
  <si>
    <t>555 Ludlow St</t>
  </si>
  <si>
    <t>Trowbridge</t>
  </si>
  <si>
    <t>BA14 9JB</t>
  </si>
  <si>
    <t>01973-841918</t>
  </si>
  <si>
    <t>01731-921990</t>
  </si>
  <si>
    <t>lanie@yahoo.com</t>
  </si>
  <si>
    <t>http://www.lbt.co.uk</t>
  </si>
  <si>
    <t>Lynna</t>
  </si>
  <si>
    <t>Breheny</t>
  </si>
  <si>
    <t>Wky Am 930 Stereo</t>
  </si>
  <si>
    <t>1 James St #4</t>
  </si>
  <si>
    <t>St. Andrews Ward</t>
  </si>
  <si>
    <t>KY16 9EE</t>
  </si>
  <si>
    <t>01914-909214</t>
  </si>
  <si>
    <t>01868-440687</t>
  </si>
  <si>
    <t>lynna@yahoo.com</t>
  </si>
  <si>
    <t>http://www.wkyamstereo.co.uk</t>
  </si>
  <si>
    <t>Jody</t>
  </si>
  <si>
    <t>Klitzing</t>
  </si>
  <si>
    <t>Dan Dee Belt &amp; Bag Co Inc</t>
  </si>
  <si>
    <t>3 Byng St #524</t>
  </si>
  <si>
    <t>Pinhoe Ward</t>
  </si>
  <si>
    <t>EX1 3SF</t>
  </si>
  <si>
    <t>01822-390245</t>
  </si>
  <si>
    <t>01783-870336</t>
  </si>
  <si>
    <t>jody_klitzing@hotmail.com</t>
  </si>
  <si>
    <t>http://www.dandeebeltbagcoinc.co.uk</t>
  </si>
  <si>
    <t>Glasford</t>
  </si>
  <si>
    <t>Saint Thomas Creations</t>
  </si>
  <si>
    <t>425 Howley St</t>
  </si>
  <si>
    <t>Gaer Community</t>
  </si>
  <si>
    <t>NP20 3DE</t>
  </si>
  <si>
    <t>01463-409090</t>
  </si>
  <si>
    <t>01242-318420</t>
  </si>
  <si>
    <t>antonio_glasford@glasford.co.uk</t>
  </si>
  <si>
    <t>http://www.saintthomascreations.co.uk</t>
  </si>
  <si>
    <t>Merilyn</t>
  </si>
  <si>
    <t>Scurci</t>
  </si>
  <si>
    <t>New York C Liquidators Inc</t>
  </si>
  <si>
    <t>4041 Virgil St</t>
  </si>
  <si>
    <t>Headley</t>
  </si>
  <si>
    <t>KT18 6PZ</t>
  </si>
  <si>
    <t>01770-233355</t>
  </si>
  <si>
    <t>01617-651554</t>
  </si>
  <si>
    <t>merilyn_scurci@hotmail.com</t>
  </si>
  <si>
    <t>http://www.newyorkcliquidatorsinc.co.uk</t>
  </si>
  <si>
    <t>Elliott</t>
  </si>
  <si>
    <t>Kins</t>
  </si>
  <si>
    <t>John Noda A Law Ofc Lawrence E</t>
  </si>
  <si>
    <t>32 High Park St #44</t>
  </si>
  <si>
    <t>St. Margarets with St. Nichola</t>
  </si>
  <si>
    <t>PE30 1QE</t>
  </si>
  <si>
    <t>01727-926540</t>
  </si>
  <si>
    <t>01422-984862</t>
  </si>
  <si>
    <t>elliott@gmail.com</t>
  </si>
  <si>
    <t>http://www.johnnodaalawofclawrencee.co.uk</t>
  </si>
  <si>
    <t>Leonie</t>
  </si>
  <si>
    <t>Mr Bar B Q Inc</t>
  </si>
  <si>
    <t>88 Vernon St</t>
  </si>
  <si>
    <t>Dunbar and East Linton Ward</t>
  </si>
  <si>
    <t>East Lothian</t>
  </si>
  <si>
    <t>EH42 1SJ</t>
  </si>
  <si>
    <t>01515-840778</t>
  </si>
  <si>
    <t>01859-764851</t>
  </si>
  <si>
    <t>leonie_devereux@gmail.com</t>
  </si>
  <si>
    <t>http://www.mrbarbqinc.co.uk</t>
  </si>
  <si>
    <t>Eulah</t>
  </si>
  <si>
    <t>Syrop</t>
  </si>
  <si>
    <t>Atec</t>
  </si>
  <si>
    <t>62 Euston St</t>
  </si>
  <si>
    <t>Bunhill Ward</t>
  </si>
  <si>
    <t>EC1Y 8RT</t>
  </si>
  <si>
    <t>01666-133305</t>
  </si>
  <si>
    <t>01295-758471</t>
  </si>
  <si>
    <t>eulah@syrop.co.uk</t>
  </si>
  <si>
    <t>http://www.atec.co.uk</t>
  </si>
  <si>
    <t>Marsha</t>
  </si>
  <si>
    <t>Tarry</t>
  </si>
  <si>
    <t>Allgood Industries</t>
  </si>
  <si>
    <t>74 Medlock St</t>
  </si>
  <si>
    <t>Chorlton Park Ward</t>
  </si>
  <si>
    <t>M20 1JG</t>
  </si>
  <si>
    <t>01203-684728</t>
  </si>
  <si>
    <t>01490-554237</t>
  </si>
  <si>
    <t>marsha.tarry@yahoo.com</t>
  </si>
  <si>
    <t>http://www.allgoodindustries.co.uk</t>
  </si>
  <si>
    <t>Mignon</t>
  </si>
  <si>
    <t>Luger</t>
  </si>
  <si>
    <t>National Lime Association</t>
  </si>
  <si>
    <t>80 Talbot St</t>
  </si>
  <si>
    <t>Edgeley and Cheadle Heath Ward</t>
  </si>
  <si>
    <t>SK3 9RD</t>
  </si>
  <si>
    <t>01934-252795</t>
  </si>
  <si>
    <t>01491-473626</t>
  </si>
  <si>
    <t>mignon@gmail.com</t>
  </si>
  <si>
    <t>http://www.nationallimeassociation.co.uk</t>
  </si>
  <si>
    <t>Tu</t>
  </si>
  <si>
    <t>Rivet</t>
  </si>
  <si>
    <t>Gemini Hats &amp; Accessories Inc</t>
  </si>
  <si>
    <t>31 Buckingham Ave #3785</t>
  </si>
  <si>
    <t>Cotham Ward</t>
  </si>
  <si>
    <t>BS6 5SR</t>
  </si>
  <si>
    <t>01578-744350</t>
  </si>
  <si>
    <t>01577-559109</t>
  </si>
  <si>
    <t>tu_rivet@gmail.com</t>
  </si>
  <si>
    <t>http://www.geminihatsaccessoriesinc.co.uk</t>
  </si>
  <si>
    <t>Adelle</t>
  </si>
  <si>
    <t>Schantini</t>
  </si>
  <si>
    <t>Creative Photography Inc</t>
  </si>
  <si>
    <t>162 Grayson St</t>
  </si>
  <si>
    <t>Greenlands Ward</t>
  </si>
  <si>
    <t>FY2 0TD</t>
  </si>
  <si>
    <t>01624-595660</t>
  </si>
  <si>
    <t>01938-262356</t>
  </si>
  <si>
    <t>adelle_schantini@yahoo.com</t>
  </si>
  <si>
    <t>http://www.creativephotographyinc.co.uk</t>
  </si>
  <si>
    <t>Douglass</t>
  </si>
  <si>
    <t>Fonnesbeck</t>
  </si>
  <si>
    <t>Goodspeed, Paul E Esq</t>
  </si>
  <si>
    <t>5 Webb St #8</t>
  </si>
  <si>
    <t>Boothen and Oak Hill Ward</t>
  </si>
  <si>
    <t>ST4 1EB</t>
  </si>
  <si>
    <t>01305-958705</t>
  </si>
  <si>
    <t>01591-592334</t>
  </si>
  <si>
    <t>douglass@fonnesbeck.co.uk</t>
  </si>
  <si>
    <t>http://www.goodspeedpauleesq.co.uk</t>
  </si>
  <si>
    <t>Evette</t>
  </si>
  <si>
    <t>Mazierski</t>
  </si>
  <si>
    <t>Consolidated Aluminum</t>
  </si>
  <si>
    <t>8092 Firdale Rd</t>
  </si>
  <si>
    <t>Stoneygate Ward</t>
  </si>
  <si>
    <t>Leicester</t>
  </si>
  <si>
    <t>LE5 5RE</t>
  </si>
  <si>
    <t>01277-740331</t>
  </si>
  <si>
    <t>01371-832134</t>
  </si>
  <si>
    <t>emazierski@mazierski.co.uk</t>
  </si>
  <si>
    <t>http://www.consolidatedaluminum.co.uk</t>
  </si>
  <si>
    <t>Geraldo</t>
  </si>
  <si>
    <t>Okoren</t>
  </si>
  <si>
    <t>Guadalajara Bar &amp; Grille</t>
  </si>
  <si>
    <t>68 Carno St</t>
  </si>
  <si>
    <t>LS10 1SJ</t>
  </si>
  <si>
    <t>01374-376226</t>
  </si>
  <si>
    <t>01460-792423</t>
  </si>
  <si>
    <t>gokoren@okoren.co.uk</t>
  </si>
  <si>
    <t>http://www.guadalajarabargrille.co.uk</t>
  </si>
  <si>
    <t>Clarinda</t>
  </si>
  <si>
    <t>Pelayo</t>
  </si>
  <si>
    <t>Tejas Loans</t>
  </si>
  <si>
    <t>714 Moored St</t>
  </si>
  <si>
    <t>Trelawnyd and Gwaenysgor Commu</t>
  </si>
  <si>
    <t>LL18 6DH</t>
  </si>
  <si>
    <t>01902-887021</t>
  </si>
  <si>
    <t>01824-104045</t>
  </si>
  <si>
    <t>cpelayo@pelayo.co.uk</t>
  </si>
  <si>
    <t>http://www.tejasloans.co.uk</t>
  </si>
  <si>
    <t>Reuben</t>
  </si>
  <si>
    <t>Mccorrison</t>
  </si>
  <si>
    <t>Kyes Tv Channel 5</t>
  </si>
  <si>
    <t>545 North John St</t>
  </si>
  <si>
    <t>Cobham and Downside Ward</t>
  </si>
  <si>
    <t>KT11 2HT</t>
  </si>
  <si>
    <t>01337-407282</t>
  </si>
  <si>
    <t>01261-922803</t>
  </si>
  <si>
    <t>reuben.mccorrison@hotmail.com</t>
  </si>
  <si>
    <t>http://www.kyestvchannel.co.uk</t>
  </si>
  <si>
    <t>Yen</t>
  </si>
  <si>
    <t>Groody</t>
  </si>
  <si>
    <t>Daily Advance</t>
  </si>
  <si>
    <t>21 Pilgrim St</t>
  </si>
  <si>
    <t>Leighton-Linslade</t>
  </si>
  <si>
    <t>Bedfordshire</t>
  </si>
  <si>
    <t>LU7 2NZ</t>
  </si>
  <si>
    <t>01882-911812</t>
  </si>
  <si>
    <t>01487-684191</t>
  </si>
  <si>
    <t>ygroody@groody.co.uk</t>
  </si>
  <si>
    <t>http://www.dailyadvance.co.uk</t>
  </si>
  <si>
    <t>Tanja</t>
  </si>
  <si>
    <t>Milne</t>
  </si>
  <si>
    <t>Austin Periodical Services</t>
  </si>
  <si>
    <t>9772 Teilo St</t>
  </si>
  <si>
    <t>Hetton</t>
  </si>
  <si>
    <t>DH5 0PH</t>
  </si>
  <si>
    <t>01584-615989</t>
  </si>
  <si>
    <t>01646-529634</t>
  </si>
  <si>
    <t>tanja.milne@yahoo.com</t>
  </si>
  <si>
    <t>http://www.austinperiodicalservices.co.uk</t>
  </si>
  <si>
    <t>Jerlene</t>
  </si>
  <si>
    <t>Holtgrewe</t>
  </si>
  <si>
    <t>Granite Construction Co</t>
  </si>
  <si>
    <t>33 Fonthill Rd</t>
  </si>
  <si>
    <t>Hodge Hill Ward</t>
  </si>
  <si>
    <t>B36 8JE</t>
  </si>
  <si>
    <t>01993-956208</t>
  </si>
  <si>
    <t>01993-323238</t>
  </si>
  <si>
    <t>jholtgrewe@yahoo.com</t>
  </si>
  <si>
    <t>http://www.graniteconstructionco.co.uk</t>
  </si>
  <si>
    <t>Almeta</t>
  </si>
  <si>
    <t>Keehner</t>
  </si>
  <si>
    <t>Hoolahan, Catherine G Esq</t>
  </si>
  <si>
    <t>3 Ivyleigh</t>
  </si>
  <si>
    <t>S40 4LW</t>
  </si>
  <si>
    <t>01291-250423</t>
  </si>
  <si>
    <t>01221-177854</t>
  </si>
  <si>
    <t>akeehner@hotmail.com</t>
  </si>
  <si>
    <t>http://www.hoolahancatherinegesq.co.uk</t>
  </si>
  <si>
    <t>Wilda</t>
  </si>
  <si>
    <t>Brigham</t>
  </si>
  <si>
    <t>Morelli Hoskins Ford</t>
  </si>
  <si>
    <t>501 Sandon Terrace #200</t>
  </si>
  <si>
    <t>Little Clacton</t>
  </si>
  <si>
    <t>CO16 9LZ</t>
  </si>
  <si>
    <t>01950-109108</t>
  </si>
  <si>
    <t>01300-561046</t>
  </si>
  <si>
    <t>wilda@brigham.co.uk</t>
  </si>
  <si>
    <t>http://www.morellihoskinsford.co.uk</t>
  </si>
  <si>
    <t>Remedios</t>
  </si>
  <si>
    <t>Arlinghaus</t>
  </si>
  <si>
    <t>Miller, Martin M Esq</t>
  </si>
  <si>
    <t>9 Duckenfield St</t>
  </si>
  <si>
    <t>Aldbrough</t>
  </si>
  <si>
    <t>HU11 4QA</t>
  </si>
  <si>
    <t>01536-498792</t>
  </si>
  <si>
    <t>01883-435283</t>
  </si>
  <si>
    <t>remedios.arlinghaus@gmail.com</t>
  </si>
  <si>
    <t>http://www.millermartinmesq.co.uk</t>
  </si>
  <si>
    <t>Margret</t>
  </si>
  <si>
    <t>Alcazar</t>
  </si>
  <si>
    <t>Advantage Title &amp; Escrow Inc</t>
  </si>
  <si>
    <t>5466 Sedley St</t>
  </si>
  <si>
    <t>Coatbridge South Ward</t>
  </si>
  <si>
    <t>North Lanarkshire</t>
  </si>
  <si>
    <t>ML5 4LJ</t>
  </si>
  <si>
    <t>01626-590776</t>
  </si>
  <si>
    <t>01633-731246</t>
  </si>
  <si>
    <t>margret@alcazar.co.uk</t>
  </si>
  <si>
    <t>http://www.advantagetitleescrowinc.co.uk</t>
  </si>
  <si>
    <t>Denny</t>
  </si>
  <si>
    <t>Casalenda</t>
  </si>
  <si>
    <t>Ringo International Inc</t>
  </si>
  <si>
    <t>75 Brewster St #453</t>
  </si>
  <si>
    <t>Redlands Ward</t>
  </si>
  <si>
    <t>RG1 5EX</t>
  </si>
  <si>
    <t>01349-134533</t>
  </si>
  <si>
    <t>01589-277770</t>
  </si>
  <si>
    <t>dcasalenda@gmail.com</t>
  </si>
  <si>
    <t>http://www.ringointernationalinc.co.uk</t>
  </si>
  <si>
    <t>Carolynn</t>
  </si>
  <si>
    <t>Atkison</t>
  </si>
  <si>
    <t>Dorval Trading Co Ltd</t>
  </si>
  <si>
    <t>7901 Beech St</t>
  </si>
  <si>
    <t>St. Helier Ward</t>
  </si>
  <si>
    <t>SM4 5PY</t>
  </si>
  <si>
    <t>01815-665993</t>
  </si>
  <si>
    <t>01508-291713</t>
  </si>
  <si>
    <t>carolynn.atkison@hotmail.com</t>
  </si>
  <si>
    <t>http://www.dorvaltradingcoltd.co.uk</t>
  </si>
  <si>
    <t>Amina</t>
  </si>
  <si>
    <t>Goulbourne</t>
  </si>
  <si>
    <t>Poag Grain Inc</t>
  </si>
  <si>
    <t>684 Cotswold St</t>
  </si>
  <si>
    <t>Victoria Ward</t>
  </si>
  <si>
    <t>E9 7NG</t>
  </si>
  <si>
    <t>01536-114519</t>
  </si>
  <si>
    <t>01830-969710</t>
  </si>
  <si>
    <t>amina@yahoo.com</t>
  </si>
  <si>
    <t>http://www.poaggraininc.co.uk</t>
  </si>
  <si>
    <t>Janna</t>
  </si>
  <si>
    <t>Przybyl</t>
  </si>
  <si>
    <t>Southwest Ms Shopg Bag</t>
  </si>
  <si>
    <t>5 April Rd #13</t>
  </si>
  <si>
    <t>Wheatley Ward</t>
  </si>
  <si>
    <t>DN1 2TU</t>
  </si>
  <si>
    <t>01684-628072</t>
  </si>
  <si>
    <t>01560-680129</t>
  </si>
  <si>
    <t>jprzybyl@przybyl.co.uk</t>
  </si>
  <si>
    <t>http://www.southwestmsshopgbag.co.uk</t>
  </si>
  <si>
    <t>Emiko</t>
  </si>
  <si>
    <t>Sayre</t>
  </si>
  <si>
    <t>Scott Marlow Agency</t>
  </si>
  <si>
    <t>8 Village St</t>
  </si>
  <si>
    <t>Windlesham</t>
  </si>
  <si>
    <t>GU18 5YQ</t>
  </si>
  <si>
    <t>01660-135336</t>
  </si>
  <si>
    <t>01348-284404</t>
  </si>
  <si>
    <t>emiko.sayre@yahoo.com</t>
  </si>
  <si>
    <t>http://www.scottmarlowagency.co.uk</t>
  </si>
  <si>
    <t>In</t>
  </si>
  <si>
    <t>Muns</t>
  </si>
  <si>
    <t>Nursefinders</t>
  </si>
  <si>
    <t>7 Haddock St #34</t>
  </si>
  <si>
    <t>Saint Annes on the Sea</t>
  </si>
  <si>
    <t>FY8 3TF</t>
  </si>
  <si>
    <t>01574-363346</t>
  </si>
  <si>
    <t>01381-491881</t>
  </si>
  <si>
    <t>in_muns@muns.co.uk</t>
  </si>
  <si>
    <t>http://www.nursefinders.co.uk</t>
  </si>
  <si>
    <t>Eleni</t>
  </si>
  <si>
    <t>Vanscoik</t>
  </si>
  <si>
    <t>Simpson, Fred B Esq</t>
  </si>
  <si>
    <t>9 Mather St</t>
  </si>
  <si>
    <t>Sutton Vesey Ward</t>
  </si>
  <si>
    <t>B73 6HH</t>
  </si>
  <si>
    <t>01208-373467</t>
  </si>
  <si>
    <t>01628-638196</t>
  </si>
  <si>
    <t>eleni_vanscoik@gmail.com</t>
  </si>
  <si>
    <t>http://www.simpsonfredbesq.co.uk</t>
  </si>
  <si>
    <t>Kandis</t>
  </si>
  <si>
    <t>Alsbury</t>
  </si>
  <si>
    <t>Fast Cash</t>
  </si>
  <si>
    <t>70 Rose Vale</t>
  </si>
  <si>
    <t>Reydon</t>
  </si>
  <si>
    <t>IP18 6PE</t>
  </si>
  <si>
    <t>01797-837270</t>
  </si>
  <si>
    <t>01651-807856</t>
  </si>
  <si>
    <t>kalsbury@hotmail.com</t>
  </si>
  <si>
    <t>http://www.fastcash.co.uk</t>
  </si>
  <si>
    <t>Kina</t>
  </si>
  <si>
    <t>Saltman</t>
  </si>
  <si>
    <t>Mitchell Silliman Co Inc</t>
  </si>
  <si>
    <t>29 Oregon St</t>
  </si>
  <si>
    <t>Ruddington</t>
  </si>
  <si>
    <t>NG11 6JT</t>
  </si>
  <si>
    <t>01515-506025</t>
  </si>
  <si>
    <t>01788-849591</t>
  </si>
  <si>
    <t>kina_saltman@gmail.com</t>
  </si>
  <si>
    <t>http://www.mitchellsillimancoinc.co.uk</t>
  </si>
  <si>
    <t>Jacki</t>
  </si>
  <si>
    <t>Sterback</t>
  </si>
  <si>
    <t>Praver, David L Esq</t>
  </si>
  <si>
    <t>15 East Albert Rd</t>
  </si>
  <si>
    <t>Kingston Bagpuize with Southmo</t>
  </si>
  <si>
    <t>OX13 5AW</t>
  </si>
  <si>
    <t>01820-396117</t>
  </si>
  <si>
    <t>01935-736077</t>
  </si>
  <si>
    <t>jacki.sterback@gmail.com</t>
  </si>
  <si>
    <t>http://www.praverdavidlesq.co.uk</t>
  </si>
  <si>
    <t>Fallon</t>
  </si>
  <si>
    <t>Kerfoot</t>
  </si>
  <si>
    <t>Rotenstreich, H Andrew Esq</t>
  </si>
  <si>
    <t>3186 Naylor St</t>
  </si>
  <si>
    <t>Manor Castle Ward</t>
  </si>
  <si>
    <t>S2 1HP</t>
  </si>
  <si>
    <t>01538-649750</t>
  </si>
  <si>
    <t>01505-472052</t>
  </si>
  <si>
    <t>fallon.kerfoot@gmail.com</t>
  </si>
  <si>
    <t>http://www.rotenstreichhandrewesq.co.uk</t>
  </si>
  <si>
    <t>Precious</t>
  </si>
  <si>
    <t>Brabble</t>
  </si>
  <si>
    <t>Sigmacom Corporation</t>
  </si>
  <si>
    <t>9 Herbert St #77</t>
  </si>
  <si>
    <t>Shenley</t>
  </si>
  <si>
    <t>WD7 9AQ</t>
  </si>
  <si>
    <t>01687-288043</t>
  </si>
  <si>
    <t>01800-154821</t>
  </si>
  <si>
    <t>precious_brabble@brabble.co.uk</t>
  </si>
  <si>
    <t>http://www.sigmacomcorporation.co.uk</t>
  </si>
  <si>
    <t>Glory</t>
  </si>
  <si>
    <t>Ona</t>
  </si>
  <si>
    <t>Real Isle Properties</t>
  </si>
  <si>
    <t>9830 Croxteth Rd</t>
  </si>
  <si>
    <t>Pontefract North Ward</t>
  </si>
  <si>
    <t>WF8 3YR</t>
  </si>
  <si>
    <t>01469-868357</t>
  </si>
  <si>
    <t>01535-699216</t>
  </si>
  <si>
    <t>glory_ona@gmail.com</t>
  </si>
  <si>
    <t>http://www.realisleproperties.co.uk</t>
  </si>
  <si>
    <t>Tyburski</t>
  </si>
  <si>
    <t>Liss, Amy Esq</t>
  </si>
  <si>
    <t>1054 Gladys St</t>
  </si>
  <si>
    <t>Bellshill Ward</t>
  </si>
  <si>
    <t>ML4 3EJ</t>
  </si>
  <si>
    <t>01954-979729</t>
  </si>
  <si>
    <t>01834-599647</t>
  </si>
  <si>
    <t>tamesha.tyburski@gmail.com</t>
  </si>
  <si>
    <t>http://www.lissamyesq.co.uk</t>
  </si>
  <si>
    <t>Brande</t>
  </si>
  <si>
    <t>Cutlip</t>
  </si>
  <si>
    <t>Real Estate Appraisals Inc</t>
  </si>
  <si>
    <t>921 Douro St #1520</t>
  </si>
  <si>
    <t>Rhoose Community</t>
  </si>
  <si>
    <t>Vale of Glamorgan</t>
  </si>
  <si>
    <t>CF62 3HN</t>
  </si>
  <si>
    <t>01947-472569</t>
  </si>
  <si>
    <t>01502-230191</t>
  </si>
  <si>
    <t>bcutlip@yahoo.com</t>
  </si>
  <si>
    <t>http://www.realestateappraisalsinc.co.uk</t>
  </si>
  <si>
    <t>Olene</t>
  </si>
  <si>
    <t>Skubis</t>
  </si>
  <si>
    <t>Luby, Joseph K Esq</t>
  </si>
  <si>
    <t>180 Frodsham St</t>
  </si>
  <si>
    <t>Grovehill Ward</t>
  </si>
  <si>
    <t>HP2 7BD</t>
  </si>
  <si>
    <t>01250-453315</t>
  </si>
  <si>
    <t>01805-925115</t>
  </si>
  <si>
    <t>olene_skubis@yahoo.com</t>
  </si>
  <si>
    <t>http://www.lubyjosephkesq.co.uk</t>
  </si>
  <si>
    <t>Carey</t>
  </si>
  <si>
    <t>Marchetta</t>
  </si>
  <si>
    <t>New River Tire Company Inc</t>
  </si>
  <si>
    <t>7217 Edge Grove</t>
  </si>
  <si>
    <t>Sharston Ward</t>
  </si>
  <si>
    <t>M22 4ZB</t>
  </si>
  <si>
    <t>01750-379103</t>
  </si>
  <si>
    <t>01498-699971</t>
  </si>
  <si>
    <t>cmarchetta@hotmail.com</t>
  </si>
  <si>
    <t>http://www.newrivertirecompanyinc.co.uk</t>
  </si>
  <si>
    <t>Launa</t>
  </si>
  <si>
    <t>Torez</t>
  </si>
  <si>
    <t>Farber, Mindy Esq</t>
  </si>
  <si>
    <t>12 Gelling St</t>
  </si>
  <si>
    <t>FK16 6DU</t>
  </si>
  <si>
    <t>01670-547878</t>
  </si>
  <si>
    <t>01919-422541</t>
  </si>
  <si>
    <t>launa.torez@yahoo.com</t>
  </si>
  <si>
    <t>http://www.farbermindyesq.co.uk</t>
  </si>
  <si>
    <t>Dominga</t>
  </si>
  <si>
    <t>Whitrock</t>
  </si>
  <si>
    <t>Nohr, Katharine M Esq</t>
  </si>
  <si>
    <t>763 Roscoe St</t>
  </si>
  <si>
    <t>Lobley Hill and Bensham Ward</t>
  </si>
  <si>
    <t>NE11 0AN</t>
  </si>
  <si>
    <t>01341-700830</t>
  </si>
  <si>
    <t>01382-638017</t>
  </si>
  <si>
    <t>dominga@whitrock.co.uk</t>
  </si>
  <si>
    <t>http://www.nohrkatharinemesq.co.uk</t>
  </si>
  <si>
    <t>Dwight</t>
  </si>
  <si>
    <t>Belyea</t>
  </si>
  <si>
    <t>Skuttle Mfg Co</t>
  </si>
  <si>
    <t>419 St Andrew St</t>
  </si>
  <si>
    <t>Tibberton</t>
  </si>
  <si>
    <t>WR9 7NS</t>
  </si>
  <si>
    <t>01822-404490</t>
  </si>
  <si>
    <t>01498-287540</t>
  </si>
  <si>
    <t>dbelyea@belyea.co.uk</t>
  </si>
  <si>
    <t>http://www.skuttlemfgco.co.uk</t>
  </si>
  <si>
    <t>Cornell</t>
  </si>
  <si>
    <t>Mccrossin</t>
  </si>
  <si>
    <t>Cheek, John D Esq</t>
  </si>
  <si>
    <t>623 Cornhill</t>
  </si>
  <si>
    <t>Stretton</t>
  </si>
  <si>
    <t>DE13 0DH</t>
  </si>
  <si>
    <t>01608-748971</t>
  </si>
  <si>
    <t>01279-418098</t>
  </si>
  <si>
    <t>cornell.mccrossin@mccrossin.co.uk</t>
  </si>
  <si>
    <t>http://www.cheekjohndesq.co.uk</t>
  </si>
  <si>
    <t>Alverta</t>
  </si>
  <si>
    <t>Topete</t>
  </si>
  <si>
    <t>National Catholic Reporter</t>
  </si>
  <si>
    <t>328 Havelock St #61</t>
  </si>
  <si>
    <t>Addlestone Bourneside Ward</t>
  </si>
  <si>
    <t>KT15 2NL</t>
  </si>
  <si>
    <t>01685-141932</t>
  </si>
  <si>
    <t>01665-348077</t>
  </si>
  <si>
    <t>alverta.topete@gmail.com</t>
  </si>
  <si>
    <t>http://www.nationalcatholicreporter.co.uk</t>
  </si>
  <si>
    <t>Felicia</t>
  </si>
  <si>
    <t>Claybrooks</t>
  </si>
  <si>
    <t>Strescon Industries Inc</t>
  </si>
  <si>
    <t>1056 College St South</t>
  </si>
  <si>
    <t>Chester-le-Street North and Ea</t>
  </si>
  <si>
    <t>DH2 2JZ</t>
  </si>
  <si>
    <t>01722-395799</t>
  </si>
  <si>
    <t>01451-992860</t>
  </si>
  <si>
    <t>felicia@claybrooks.co.uk</t>
  </si>
  <si>
    <t>http://www.stresconindustriesinc.co.uk</t>
  </si>
  <si>
    <t>Carmen</t>
  </si>
  <si>
    <t>Gillham</t>
  </si>
  <si>
    <t>Norda, Beth Dorsey Esq</t>
  </si>
  <si>
    <t>11 Denison St #7</t>
  </si>
  <si>
    <t>Orford Ward</t>
  </si>
  <si>
    <t>WA2 9QB</t>
  </si>
  <si>
    <t>01692-491267</t>
  </si>
  <si>
    <t>01417-973243</t>
  </si>
  <si>
    <t>carmen@hotmail.com</t>
  </si>
  <si>
    <t>http://www.nordabethdorseyesq.co.uk</t>
  </si>
  <si>
    <t>Ashlee</t>
  </si>
  <si>
    <t>Beyl</t>
  </si>
  <si>
    <t>Indiana Electronics Corp</t>
  </si>
  <si>
    <t>30 Daulby St</t>
  </si>
  <si>
    <t>Brympton</t>
  </si>
  <si>
    <t>BA20 2EJ</t>
  </si>
  <si>
    <t>01832-837946</t>
  </si>
  <si>
    <t>01605-854121</t>
  </si>
  <si>
    <t>ashlee.beyl@hotmail.com</t>
  </si>
  <si>
    <t>http://www.indianaelectronicscorp.co.uk</t>
  </si>
  <si>
    <t>Vannessa</t>
  </si>
  <si>
    <t>Land</t>
  </si>
  <si>
    <t>Port Delivery Systems</t>
  </si>
  <si>
    <t>201 Bran St</t>
  </si>
  <si>
    <t>Ashford Common Ward</t>
  </si>
  <si>
    <t>TW15 2AJ</t>
  </si>
  <si>
    <t>01206-207771</t>
  </si>
  <si>
    <t>01553-402712</t>
  </si>
  <si>
    <t>vannessa.land@yahoo.com</t>
  </si>
  <si>
    <t>http://www.portdeliverysystems.co.uk</t>
  </si>
  <si>
    <t>Patti</t>
  </si>
  <si>
    <t>Rempel</t>
  </si>
  <si>
    <t>Meder, Randy F Cpa</t>
  </si>
  <si>
    <t>1346 Vandyke St</t>
  </si>
  <si>
    <t>Hove Park Ward</t>
  </si>
  <si>
    <t>BN3 6NS</t>
  </si>
  <si>
    <t>01539-157435</t>
  </si>
  <si>
    <t>01334-638031</t>
  </si>
  <si>
    <t>patti@rempel.co.uk</t>
  </si>
  <si>
    <t>http://www.mederrandyfcpa.co.uk</t>
  </si>
  <si>
    <t>Meyerhoff</t>
  </si>
  <si>
    <t>S M Copiers</t>
  </si>
  <si>
    <t>883 Howe St</t>
  </si>
  <si>
    <t>Clayton-le-Moors Ward</t>
  </si>
  <si>
    <t>BB5 5TJ</t>
  </si>
  <si>
    <t>01790-887225</t>
  </si>
  <si>
    <t>01808-674829</t>
  </si>
  <si>
    <t>german@meyerhoff.co.uk</t>
  </si>
  <si>
    <t>http://www.smcopiers.co.uk</t>
  </si>
  <si>
    <t>Anika</t>
  </si>
  <si>
    <t>Marse</t>
  </si>
  <si>
    <t>Milton Terry Associates</t>
  </si>
  <si>
    <t>231 Wordsworth St</t>
  </si>
  <si>
    <t>Harrow Weald Ward</t>
  </si>
  <si>
    <t>HA3 6TH</t>
  </si>
  <si>
    <t>01942-654793</t>
  </si>
  <si>
    <t>01654-746253</t>
  </si>
  <si>
    <t>anika@marse.co.uk</t>
  </si>
  <si>
    <t>http://www.miltonterryassociates.co.uk</t>
  </si>
  <si>
    <t>Cristina</t>
  </si>
  <si>
    <t>Marola</t>
  </si>
  <si>
    <t>Pro Img Mktng &amp; Pub Rel Inc</t>
  </si>
  <si>
    <t>2449 Amberly St #6364</t>
  </si>
  <si>
    <t>Temple Newsam Ward</t>
  </si>
  <si>
    <t>LS15 0PQ</t>
  </si>
  <si>
    <t>01264-145506</t>
  </si>
  <si>
    <t>01538-230493</t>
  </si>
  <si>
    <t>cmarola@gmail.com</t>
  </si>
  <si>
    <t>http://www.proimgmktngpubrelinc.co.uk</t>
  </si>
  <si>
    <t>Lemuel</t>
  </si>
  <si>
    <t>Allis</t>
  </si>
  <si>
    <t>Computer Security Cnslnts Inc</t>
  </si>
  <si>
    <t>8430 Shadwell St</t>
  </si>
  <si>
    <t>Great Barr with Yew Tree Ward</t>
  </si>
  <si>
    <t>WS5 4SU</t>
  </si>
  <si>
    <t>01580-252868</t>
  </si>
  <si>
    <t>01704-416123</t>
  </si>
  <si>
    <t>lemuel_allis@yahoo.com</t>
  </si>
  <si>
    <t>http://www.computersecuritycnslntsinc.co.uk</t>
  </si>
  <si>
    <t>Joaquin</t>
  </si>
  <si>
    <t>Hysom</t>
  </si>
  <si>
    <t>Sport Toyota</t>
  </si>
  <si>
    <t>115 Lister Rd</t>
  </si>
  <si>
    <t>Barnfield Ward</t>
  </si>
  <si>
    <t>BB5 2EY</t>
  </si>
  <si>
    <t>01616-548910</t>
  </si>
  <si>
    <t>01475-223867</t>
  </si>
  <si>
    <t>jhysom@gmail.com</t>
  </si>
  <si>
    <t>http://www.sporttoyota.co.uk</t>
  </si>
  <si>
    <t>Kerrie</t>
  </si>
  <si>
    <t>Makuch</t>
  </si>
  <si>
    <t>Kinkos Copies</t>
  </si>
  <si>
    <t>7855 Sir Thomas St #7499</t>
  </si>
  <si>
    <t>Calstock</t>
  </si>
  <si>
    <t>PL17 8AR</t>
  </si>
  <si>
    <t>01854-749084</t>
  </si>
  <si>
    <t>01966-883088</t>
  </si>
  <si>
    <t>kmakuch@gmail.com</t>
  </si>
  <si>
    <t>http://www.kinkoscopies.co.uk</t>
  </si>
  <si>
    <t>Alaine</t>
  </si>
  <si>
    <t>Raterman</t>
  </si>
  <si>
    <t>Putnam Co Inc</t>
  </si>
  <si>
    <t>1 Milton St</t>
  </si>
  <si>
    <t>Little Missenden</t>
  </si>
  <si>
    <t>HP16 0DH</t>
  </si>
  <si>
    <t>01927-151413</t>
  </si>
  <si>
    <t>01525-172423</t>
  </si>
  <si>
    <t>alaine@hotmail.com</t>
  </si>
  <si>
    <t>http://www.putnamcoinc.co.uk</t>
  </si>
  <si>
    <t>Shannon</t>
  </si>
  <si>
    <t>Kobayashi</t>
  </si>
  <si>
    <t>Hungs</t>
  </si>
  <si>
    <t>1111 Nesfield St</t>
  </si>
  <si>
    <t>Tonge with the Haulgh Ward</t>
  </si>
  <si>
    <t>BL2 2SU</t>
  </si>
  <si>
    <t>01620-435994</t>
  </si>
  <si>
    <t>01436-122588</t>
  </si>
  <si>
    <t>shannon@yahoo.com</t>
  </si>
  <si>
    <t>http://www.hungs.co.uk</t>
  </si>
  <si>
    <t>Corinne</t>
  </si>
  <si>
    <t>Holman</t>
  </si>
  <si>
    <t>Herculite Mason Supply Inc</t>
  </si>
  <si>
    <t>1831 Richards St #8</t>
  </si>
  <si>
    <t>Berkhamsted</t>
  </si>
  <si>
    <t>HP4 2AF</t>
  </si>
  <si>
    <t>01933-753592</t>
  </si>
  <si>
    <t>01857-675359</t>
  </si>
  <si>
    <t>corinne@holman.co.uk</t>
  </si>
  <si>
    <t>http://www.herculitemasonsupplyinc.co.uk</t>
  </si>
  <si>
    <t>Heidy</t>
  </si>
  <si>
    <t>Hallford</t>
  </si>
  <si>
    <t>New England Die Co Inc</t>
  </si>
  <si>
    <t>8054 Low Hill</t>
  </si>
  <si>
    <t>Prestbury</t>
  </si>
  <si>
    <t>GL52 3BY</t>
  </si>
  <si>
    <t>01958-748582</t>
  </si>
  <si>
    <t>01753-105955</t>
  </si>
  <si>
    <t>hhallford@hotmail.com</t>
  </si>
  <si>
    <t>http://www.newenglanddiecoinc.co.uk</t>
  </si>
  <si>
    <t>Marylyn</t>
  </si>
  <si>
    <t>Shonerd</t>
  </si>
  <si>
    <t>Barker Electronics</t>
  </si>
  <si>
    <t>7252 Dansie St</t>
  </si>
  <si>
    <t>East Finchley Ward</t>
  </si>
  <si>
    <t>N2 9JL</t>
  </si>
  <si>
    <t>01721-694690</t>
  </si>
  <si>
    <t>01449-123164</t>
  </si>
  <si>
    <t>marylyn_shonerd@yahoo.com</t>
  </si>
  <si>
    <t>http://www.barkerelectronics.co.uk</t>
  </si>
  <si>
    <t>Maryln</t>
  </si>
  <si>
    <t>Mortenson</t>
  </si>
  <si>
    <t>Mullins, Glen Esq</t>
  </si>
  <si>
    <t>76 Paulton St</t>
  </si>
  <si>
    <t>Lancaster Gate Ward</t>
  </si>
  <si>
    <t>W2 3JT</t>
  </si>
  <si>
    <t>01618-628525</t>
  </si>
  <si>
    <t>01421-574935</t>
  </si>
  <si>
    <t>maryln@gmail.com</t>
  </si>
  <si>
    <t>http://www.mullinsglenesq.co.uk</t>
  </si>
  <si>
    <t>Pearlie</t>
  </si>
  <si>
    <t>Flori</t>
  </si>
  <si>
    <t>Marine Safety International</t>
  </si>
  <si>
    <t>4 Cochrane St</t>
  </si>
  <si>
    <t>Iwade</t>
  </si>
  <si>
    <t>ME9 8UJ</t>
  </si>
  <si>
    <t>01235-935599</t>
  </si>
  <si>
    <t>01583-844244</t>
  </si>
  <si>
    <t>pearlie_flori@gmail.com</t>
  </si>
  <si>
    <t>http://www.marinesafetyinternational.co.uk</t>
  </si>
  <si>
    <t>Nina</t>
  </si>
  <si>
    <t>Yaklin</t>
  </si>
  <si>
    <t>Ramm Metals Inc</t>
  </si>
  <si>
    <t>5679 Gloucester Pl</t>
  </si>
  <si>
    <t>Calton Ward</t>
  </si>
  <si>
    <t>G40 4BH</t>
  </si>
  <si>
    <t>01434-621318</t>
  </si>
  <si>
    <t>01370-171283</t>
  </si>
  <si>
    <t>nyaklin@hotmail.com</t>
  </si>
  <si>
    <t>http://www.rammmetalsinc.co.uk</t>
  </si>
  <si>
    <t>Vivienne</t>
  </si>
  <si>
    <t>Torrain</t>
  </si>
  <si>
    <t>Finley Colmer &amp; Co</t>
  </si>
  <si>
    <t>45 Ledward St</t>
  </si>
  <si>
    <t>Wilsden</t>
  </si>
  <si>
    <t>BD15 0NJ</t>
  </si>
  <si>
    <t>01782-100832</t>
  </si>
  <si>
    <t>01377-242360</t>
  </si>
  <si>
    <t>vivienne@hotmail.com</t>
  </si>
  <si>
    <t>http://www.finleycolmerco.co.uk</t>
  </si>
  <si>
    <t>Jacob</t>
  </si>
  <si>
    <t>Kippel</t>
  </si>
  <si>
    <t>Acc Automation Inc</t>
  </si>
  <si>
    <t>4 Monmouth Rd</t>
  </si>
  <si>
    <t>Llwyn-y-Pia Community</t>
  </si>
  <si>
    <t>CF40 2JJ</t>
  </si>
  <si>
    <t>01550-463222</t>
  </si>
  <si>
    <t>01567-215689</t>
  </si>
  <si>
    <t>jacob.kippel@yahoo.com</t>
  </si>
  <si>
    <t>http://www.accautomationinc.co.uk</t>
  </si>
  <si>
    <t>Tula</t>
  </si>
  <si>
    <t>Nahmias</t>
  </si>
  <si>
    <t>Anstoetter, Mark D Esq</t>
  </si>
  <si>
    <t>64 Croyland St</t>
  </si>
  <si>
    <t>Clackmannanshire South Ward</t>
  </si>
  <si>
    <t>Clackmannanshire</t>
  </si>
  <si>
    <t>FK10 2LA</t>
  </si>
  <si>
    <t>01846-815511</t>
  </si>
  <si>
    <t>01320-223056</t>
  </si>
  <si>
    <t>tnahmias@nahmias.co.uk</t>
  </si>
  <si>
    <t>http://www.anstoettermarkdesq.co.uk</t>
  </si>
  <si>
    <t>Scandalis</t>
  </si>
  <si>
    <t>American Fine Foods Inc</t>
  </si>
  <si>
    <t>4 Vivian St</t>
  </si>
  <si>
    <t>Corporation Park Ward</t>
  </si>
  <si>
    <t>BB2 6LB</t>
  </si>
  <si>
    <t>01379-603039</t>
  </si>
  <si>
    <t>01375-150068</t>
  </si>
  <si>
    <t>berry.scandalis@gmail.com</t>
  </si>
  <si>
    <t>http://www.americanfinefoodsinc.co.uk</t>
  </si>
  <si>
    <t>Kaycee</t>
  </si>
  <si>
    <t>Carsten</t>
  </si>
  <si>
    <t>Dohn Law Offices Inc Ps</t>
  </si>
  <si>
    <t>35 Dublin St</t>
  </si>
  <si>
    <t>Cirencester</t>
  </si>
  <si>
    <t>GL7 2EY</t>
  </si>
  <si>
    <t>01270-893129</t>
  </si>
  <si>
    <t>01837-463418</t>
  </si>
  <si>
    <t>kaycee.carsten@gmail.com</t>
  </si>
  <si>
    <t>http://www.dohnlawofficesincps.co.uk</t>
  </si>
  <si>
    <t>Melvin</t>
  </si>
  <si>
    <t>Setter</t>
  </si>
  <si>
    <t>Rex Internatl</t>
  </si>
  <si>
    <t>87 Pickup St</t>
  </si>
  <si>
    <t>DY10 2ZQ</t>
  </si>
  <si>
    <t>01401-151569</t>
  </si>
  <si>
    <t>01938-566719</t>
  </si>
  <si>
    <t>melvin_setter@setter.co.uk</t>
  </si>
  <si>
    <t>http://www.rexinternatl.co.uk</t>
  </si>
  <si>
    <t>Brianne</t>
  </si>
  <si>
    <t>Matsumura</t>
  </si>
  <si>
    <t>Bender &amp; Associates</t>
  </si>
  <si>
    <t>7 Cottenham St</t>
  </si>
  <si>
    <t>Mossend and Holytown Ward</t>
  </si>
  <si>
    <t>ML1 4TD</t>
  </si>
  <si>
    <t>01519-417660</t>
  </si>
  <si>
    <t>01979-425319</t>
  </si>
  <si>
    <t>brianne@matsumura.co.uk</t>
  </si>
  <si>
    <t>http://www.benderassociates.co.uk</t>
  </si>
  <si>
    <t>Eugene</t>
  </si>
  <si>
    <t>Pelzer</t>
  </si>
  <si>
    <t>Fashion Corner Inc</t>
  </si>
  <si>
    <t>622 Holmes St</t>
  </si>
  <si>
    <t>Heath Town Ward</t>
  </si>
  <si>
    <t>WV10 0AW</t>
  </si>
  <si>
    <t>01839-920108</t>
  </si>
  <si>
    <t>01413-591144</t>
  </si>
  <si>
    <t>eugene_pelzer@gmail.com</t>
  </si>
  <si>
    <t>http://www.fashioncornerinc.co.uk</t>
  </si>
  <si>
    <t>Margery</t>
  </si>
  <si>
    <t>Rohrs</t>
  </si>
  <si>
    <t>C G Mccullough Insurance Agcy</t>
  </si>
  <si>
    <t>40 Peters Lane</t>
  </si>
  <si>
    <t>Long Preston</t>
  </si>
  <si>
    <t>BD23 4NF</t>
  </si>
  <si>
    <t>01634-340524</t>
  </si>
  <si>
    <t>01933-273913</t>
  </si>
  <si>
    <t>margery@hotmail.com</t>
  </si>
  <si>
    <t>http://www.cgmcculloughinsuranceagcy.co.uk</t>
  </si>
  <si>
    <t>Noel</t>
  </si>
  <si>
    <t>Sarra</t>
  </si>
  <si>
    <t>Orkin Exterminating Co Inc</t>
  </si>
  <si>
    <t>2 Cockburn St</t>
  </si>
  <si>
    <t>Seaham</t>
  </si>
  <si>
    <t>SR7 0AR</t>
  </si>
  <si>
    <t>01868-736780</t>
  </si>
  <si>
    <t>01874-679913</t>
  </si>
  <si>
    <t>nsarra@gmail.com</t>
  </si>
  <si>
    <t>http://www.orkinexterminatingcoinc.co.uk</t>
  </si>
  <si>
    <t>Beula</t>
  </si>
  <si>
    <t>Lingo</t>
  </si>
  <si>
    <t>Bauer Coatings</t>
  </si>
  <si>
    <t>65 Oban Rd</t>
  </si>
  <si>
    <t>St. Austell</t>
  </si>
  <si>
    <t>PL25 5AH</t>
  </si>
  <si>
    <t>01322-144392</t>
  </si>
  <si>
    <t>01525-977834</t>
  </si>
  <si>
    <t>beula_lingo@yahoo.com</t>
  </si>
  <si>
    <t>http://www.bauercoatings.co.uk</t>
  </si>
  <si>
    <t>Sheridan</t>
  </si>
  <si>
    <t>Mckenize</t>
  </si>
  <si>
    <t>Word &amp; Image Workshop Inc</t>
  </si>
  <si>
    <t>31 Davy St</t>
  </si>
  <si>
    <t>Aveton Gifford</t>
  </si>
  <si>
    <t>TQ7 4NF</t>
  </si>
  <si>
    <t>01512-765064</t>
  </si>
  <si>
    <t>01776-874349</t>
  </si>
  <si>
    <t>sheridan.mckenize@hotmail.com</t>
  </si>
  <si>
    <t>http://www.wordimageworkshopinc.co.uk</t>
  </si>
  <si>
    <t>Dino</t>
  </si>
  <si>
    <t>Meinert</t>
  </si>
  <si>
    <t>Container Decorating Inc</t>
  </si>
  <si>
    <t>80 Ellerslie Rd</t>
  </si>
  <si>
    <t>Trotton with Chithurst</t>
  </si>
  <si>
    <t>GU31 5JN</t>
  </si>
  <si>
    <t>01802-634391</t>
  </si>
  <si>
    <t>01636-635483</t>
  </si>
  <si>
    <t>dino.meinert@yahoo.com</t>
  </si>
  <si>
    <t>http://www.containerdecoratinginc.co.uk</t>
  </si>
  <si>
    <t>Rebbeca</t>
  </si>
  <si>
    <t>Rubinstein</t>
  </si>
  <si>
    <t>Cullen, Jack J Esq</t>
  </si>
  <si>
    <t>4 Sherwood St</t>
  </si>
  <si>
    <t>Speke-Garston Ward</t>
  </si>
  <si>
    <t>L24 6SH</t>
  </si>
  <si>
    <t>01708-724957</t>
  </si>
  <si>
    <t>01862-469721</t>
  </si>
  <si>
    <t>rebbeca_rubinstein@hotmail.com</t>
  </si>
  <si>
    <t>http://www.cullenjackjesq.co.uk</t>
  </si>
  <si>
    <t>Celia</t>
  </si>
  <si>
    <t>Reisling</t>
  </si>
  <si>
    <t>Bridger Valley General Store</t>
  </si>
  <si>
    <t>8362 Whithorn St</t>
  </si>
  <si>
    <t>Leatherhead South Ward</t>
  </si>
  <si>
    <t>KT22 8AP</t>
  </si>
  <si>
    <t>01309-159593</t>
  </si>
  <si>
    <t>01299-509105</t>
  </si>
  <si>
    <t>celia.reisling@hotmail.com</t>
  </si>
  <si>
    <t>http://www.bridgervalleygeneralstore.co.uk</t>
  </si>
  <si>
    <t>Stefania</t>
  </si>
  <si>
    <t>Weatherwax</t>
  </si>
  <si>
    <t>Robert Vance Ltd</t>
  </si>
  <si>
    <t>25 Dale St #2</t>
  </si>
  <si>
    <t>Kirkintilloch East and Twechar</t>
  </si>
  <si>
    <t>East Dunbartonshire</t>
  </si>
  <si>
    <t>G66 3LX</t>
  </si>
  <si>
    <t>01698-705920</t>
  </si>
  <si>
    <t>01879-295373</t>
  </si>
  <si>
    <t>sweatherwax@yahoo.com</t>
  </si>
  <si>
    <t>http://www.robertvanceltd.co.uk</t>
  </si>
  <si>
    <t>Leah</t>
  </si>
  <si>
    <t>Luchterhand</t>
  </si>
  <si>
    <t>Safeguard Chemical Corp</t>
  </si>
  <si>
    <t>68 Scotland Place</t>
  </si>
  <si>
    <t>Loughborough Hastings Ward</t>
  </si>
  <si>
    <t>LE11 2NX</t>
  </si>
  <si>
    <t>01777-851028</t>
  </si>
  <si>
    <t>01615-475126</t>
  </si>
  <si>
    <t>leah@hotmail.com</t>
  </si>
  <si>
    <t>http://www.safeguardchemicalcorp.co.uk</t>
  </si>
  <si>
    <t>Selma</t>
  </si>
  <si>
    <t>Taylor Inn</t>
  </si>
  <si>
    <t>338 Alfonso Rd</t>
  </si>
  <si>
    <t>Alphington Ward</t>
  </si>
  <si>
    <t>EX2 8LL</t>
  </si>
  <si>
    <t>01270-345115</t>
  </si>
  <si>
    <t>01907-239135</t>
  </si>
  <si>
    <t>billy.selma@yahoo.com</t>
  </si>
  <si>
    <t>http://www.taylorinn.co.uk</t>
  </si>
  <si>
    <t>Doug</t>
  </si>
  <si>
    <t>Lucore</t>
  </si>
  <si>
    <t>Barr, Albert S Iii</t>
  </si>
  <si>
    <t>65 Rankin St</t>
  </si>
  <si>
    <t>Woodford cum Membris</t>
  </si>
  <si>
    <t>NN11 3QR</t>
  </si>
  <si>
    <t>01943-467489</t>
  </si>
  <si>
    <t>01744-123819</t>
  </si>
  <si>
    <t>dlucore@yahoo.com</t>
  </si>
  <si>
    <t>http://www.barralbertsiii.co.uk</t>
  </si>
  <si>
    <t>Veronica</t>
  </si>
  <si>
    <t>Mcclodden</t>
  </si>
  <si>
    <t>Las Vegas Art Museum</t>
  </si>
  <si>
    <t>8 Cookson St</t>
  </si>
  <si>
    <t>LS15 9EP</t>
  </si>
  <si>
    <t>01456-906658</t>
  </si>
  <si>
    <t>01238-284853</t>
  </si>
  <si>
    <t>veronica@hotmail.com</t>
  </si>
  <si>
    <t>http://www.lasvegasartmuseum.co.uk</t>
  </si>
  <si>
    <t>Laquanda</t>
  </si>
  <si>
    <t>Kho</t>
  </si>
  <si>
    <t>Bayou Welding Works Inc</t>
  </si>
  <si>
    <t>7 Lockhart St</t>
  </si>
  <si>
    <t>Billesley Ward</t>
  </si>
  <si>
    <t>B14 5HS</t>
  </si>
  <si>
    <t>01725-370369</t>
  </si>
  <si>
    <t>01271-465942</t>
  </si>
  <si>
    <t>laquanda.kho@yahoo.com</t>
  </si>
  <si>
    <t>http://www.bayouweldingworksinc.co.uk</t>
  </si>
  <si>
    <t>Mohammad</t>
  </si>
  <si>
    <t>Poitra</t>
  </si>
  <si>
    <t>Kenyon, William R Esq</t>
  </si>
  <si>
    <t>363 Vandries St</t>
  </si>
  <si>
    <t>Milton Ward</t>
  </si>
  <si>
    <t>SS0 7TF</t>
  </si>
  <si>
    <t>01705-240007</t>
  </si>
  <si>
    <t>01216-234330</t>
  </si>
  <si>
    <t>mpoitra@yahoo.com</t>
  </si>
  <si>
    <t>http://www.kenyonwilliamresq.co.uk</t>
  </si>
  <si>
    <t>Mozell</t>
  </si>
  <si>
    <t>Westad</t>
  </si>
  <si>
    <t>Fox Vision Center</t>
  </si>
  <si>
    <t>8 Gertrude St</t>
  </si>
  <si>
    <t>Mossley</t>
  </si>
  <si>
    <t>OL5 0QJ</t>
  </si>
  <si>
    <t>01348-989703</t>
  </si>
  <si>
    <t>01766-783716</t>
  </si>
  <si>
    <t>mozell.westad@westad.co.uk</t>
  </si>
  <si>
    <t>http://www.foxvisioncenter.co.uk</t>
  </si>
  <si>
    <t>Bronwyn</t>
  </si>
  <si>
    <t>Bridgford</t>
  </si>
  <si>
    <t>Edgemere Finance Company</t>
  </si>
  <si>
    <t>826 Rumney Rd West #7</t>
  </si>
  <si>
    <t>Dingwall and Seaforth Ward</t>
  </si>
  <si>
    <t>Highland</t>
  </si>
  <si>
    <t>IV15 9SD</t>
  </si>
  <si>
    <t>01407-312329</t>
  </si>
  <si>
    <t>01917-604110</t>
  </si>
  <si>
    <t>bronwyn.bridgford@yahoo.com</t>
  </si>
  <si>
    <t>http://www.edgemerefinancecompany.co.uk</t>
  </si>
  <si>
    <t>Jeff</t>
  </si>
  <si>
    <t>Brossoit</t>
  </si>
  <si>
    <t>Jeh Construction Co</t>
  </si>
  <si>
    <t>954 Madelaine St</t>
  </si>
  <si>
    <t>SN5 8WG</t>
  </si>
  <si>
    <t>01593-501965</t>
  </si>
  <si>
    <t>01383-683074</t>
  </si>
  <si>
    <t>jeff.brossoit@yahoo.com</t>
  </si>
  <si>
    <t>http://www.jehconstructionco.co.uk</t>
  </si>
  <si>
    <t>Shantay</t>
  </si>
  <si>
    <t>Hopman</t>
  </si>
  <si>
    <t>Smith &amp; Dekay Ps</t>
  </si>
  <si>
    <t>7602 Brook St #86</t>
  </si>
  <si>
    <t>Broomhill Ward</t>
  </si>
  <si>
    <t>NG18 9SZ</t>
  </si>
  <si>
    <t>01516-850881</t>
  </si>
  <si>
    <t>01252-239714</t>
  </si>
  <si>
    <t>shopman@hopman.co.uk</t>
  </si>
  <si>
    <t>http://www.smithdekayps.co.uk</t>
  </si>
  <si>
    <t>Jirsa</t>
  </si>
  <si>
    <t>Posey Company</t>
  </si>
  <si>
    <t>966 Bower St</t>
  </si>
  <si>
    <t>Frimley Green Ward</t>
  </si>
  <si>
    <t>GU16 9BB</t>
  </si>
  <si>
    <t>01721-910475</t>
  </si>
  <si>
    <t>01324-899303</t>
  </si>
  <si>
    <t>chantay_jirsa@jirsa.co.uk</t>
  </si>
  <si>
    <t>http://www.poseycompany.co.uk</t>
  </si>
  <si>
    <t>Keneth</t>
  </si>
  <si>
    <t>Stpierrie</t>
  </si>
  <si>
    <t>Mueller Repro Blue Printg</t>
  </si>
  <si>
    <t>2 Seacombe St</t>
  </si>
  <si>
    <t>Littleborough Lakeside Ward</t>
  </si>
  <si>
    <t>OL15 0JP</t>
  </si>
  <si>
    <t>01919-731224</t>
  </si>
  <si>
    <t>01325-412836</t>
  </si>
  <si>
    <t>keneth_stpierrie@hotmail.com</t>
  </si>
  <si>
    <t>http://www.muellerreproblueprintg.co.uk</t>
  </si>
  <si>
    <t>Alton</t>
  </si>
  <si>
    <t>Reliable Metalcraft Inc</t>
  </si>
  <si>
    <t>83 Battenburg St</t>
  </si>
  <si>
    <t>Girvan and South Carrick Ward</t>
  </si>
  <si>
    <t>South Ayrshire</t>
  </si>
  <si>
    <t>KA26 0DY</t>
  </si>
  <si>
    <t>01767-568989</t>
  </si>
  <si>
    <t>01506-160673</t>
  </si>
  <si>
    <t>alton_rampy@gmail.com</t>
  </si>
  <si>
    <t>http://www.reliablemetalcraftinc.co.uk</t>
  </si>
  <si>
    <t>Patrick</t>
  </si>
  <si>
    <t>Teisberg</t>
  </si>
  <si>
    <t>Dworkin, Michael L</t>
  </si>
  <si>
    <t>2 Whitefield Rd</t>
  </si>
  <si>
    <t>Leigh-on-Sea</t>
  </si>
  <si>
    <t>SS9 2DJ</t>
  </si>
  <si>
    <t>01842-131065</t>
  </si>
  <si>
    <t>01217-730044</t>
  </si>
  <si>
    <t>patrick@hotmail.com</t>
  </si>
  <si>
    <t>http://www.dworkinmichaell.co.uk</t>
  </si>
  <si>
    <t>Theron</t>
  </si>
  <si>
    <t>Merriam</t>
  </si>
  <si>
    <t>Percival, Mark R Esq</t>
  </si>
  <si>
    <t>869 Luke St</t>
  </si>
  <si>
    <t>Wonersh</t>
  </si>
  <si>
    <t>GU5 0QU</t>
  </si>
  <si>
    <t>01655-809574</t>
  </si>
  <si>
    <t>01859-311417</t>
  </si>
  <si>
    <t>theron@merriam.co.uk</t>
  </si>
  <si>
    <t>http://www.percivalmarkresq.co.uk</t>
  </si>
  <si>
    <t>Pilar</t>
  </si>
  <si>
    <t>Seelig</t>
  </si>
  <si>
    <t>Demer Normann Smith Ltd</t>
  </si>
  <si>
    <t>4 Ogwen St</t>
  </si>
  <si>
    <t>PO19 9PF</t>
  </si>
  <si>
    <t>01356-866584</t>
  </si>
  <si>
    <t>01814-760513</t>
  </si>
  <si>
    <t>pilar@yahoo.com</t>
  </si>
  <si>
    <t>http://www.demernormannsmithltd.co.uk</t>
  </si>
  <si>
    <t>Lashunda</t>
  </si>
  <si>
    <t>Argiro</t>
  </si>
  <si>
    <t>Kluza Associates</t>
  </si>
  <si>
    <t>205 Forge St #4021</t>
  </si>
  <si>
    <t>Stainburn</t>
  </si>
  <si>
    <t>LS21 2LS</t>
  </si>
  <si>
    <t>01422-728149</t>
  </si>
  <si>
    <t>01653-381714</t>
  </si>
  <si>
    <t>lashunda@yahoo.com</t>
  </si>
  <si>
    <t>http://www.kluzaassociates.co.uk</t>
  </si>
  <si>
    <t>Verda</t>
  </si>
  <si>
    <t>Chiphe</t>
  </si>
  <si>
    <t>Ardrox</t>
  </si>
  <si>
    <t>999 Upper Harrington St #61</t>
  </si>
  <si>
    <t>Earlestown Ward</t>
  </si>
  <si>
    <t>WA12 9WX</t>
  </si>
  <si>
    <t>01754-426672</t>
  </si>
  <si>
    <t>01349-935774</t>
  </si>
  <si>
    <t>vchiphe@chiphe.co.uk</t>
  </si>
  <si>
    <t>http://www.ardrox.co.uk</t>
  </si>
  <si>
    <t>Tropp</t>
  </si>
  <si>
    <t>Everythings A Dollar</t>
  </si>
  <si>
    <t>3 Greenleaf St #5644</t>
  </si>
  <si>
    <t>Blyth</t>
  </si>
  <si>
    <t>NE24 2RY</t>
  </si>
  <si>
    <t>01951-324927</t>
  </si>
  <si>
    <t>01602-307715</t>
  </si>
  <si>
    <t>ashley.tropp@gmail.com</t>
  </si>
  <si>
    <t>http://www.everythingsadollar.co.uk</t>
  </si>
  <si>
    <t>Vesta</t>
  </si>
  <si>
    <t>Havely</t>
  </si>
  <si>
    <t>Tool Service Company Inc</t>
  </si>
  <si>
    <t>493 Wellington Rd</t>
  </si>
  <si>
    <t>Upper Rawcliffe-with-Tarnacre</t>
  </si>
  <si>
    <t>PR3 0UH</t>
  </si>
  <si>
    <t>01772-461124</t>
  </si>
  <si>
    <t>01571-126025</t>
  </si>
  <si>
    <t>vhavely@havely.co.uk</t>
  </si>
  <si>
    <t>http://www.toolservicecompanyinc.co.uk</t>
  </si>
  <si>
    <t>Emogene</t>
  </si>
  <si>
    <t>Ritthaler</t>
  </si>
  <si>
    <t>Mcdonald Service Station</t>
  </si>
  <si>
    <t>1257 Stone St</t>
  </si>
  <si>
    <t>Northwood Ward</t>
  </si>
  <si>
    <t>HA6 1AN</t>
  </si>
  <si>
    <t>01681-212638</t>
  </si>
  <si>
    <t>01638-969550</t>
  </si>
  <si>
    <t>emogene.ritthaler@yahoo.com</t>
  </si>
  <si>
    <t>http://www.mcdonaldservicestation.co.uk</t>
  </si>
  <si>
    <t>Shayne</t>
  </si>
  <si>
    <t>Mordhorst</t>
  </si>
  <si>
    <t>Don Allen &amp; Associates Pa</t>
  </si>
  <si>
    <t>1 Bousfield St</t>
  </si>
  <si>
    <t>Shrewsbury</t>
  </si>
  <si>
    <t>SY3 8NG</t>
  </si>
  <si>
    <t>01286-279043</t>
  </si>
  <si>
    <t>01450-144052</t>
  </si>
  <si>
    <t>smordhorst@mordhorst.co.uk</t>
  </si>
  <si>
    <t>http://www.donallenassociatespa.co.uk</t>
  </si>
  <si>
    <t>Franchesca</t>
  </si>
  <si>
    <t>Charry</t>
  </si>
  <si>
    <t>Cappello, A Barry Esq</t>
  </si>
  <si>
    <t>59 Westminster Rd</t>
  </si>
  <si>
    <t>Empress Ward</t>
  </si>
  <si>
    <t>GU14 8AY</t>
  </si>
  <si>
    <t>01748-827176</t>
  </si>
  <si>
    <t>01707-624969</t>
  </si>
  <si>
    <t>franchesca@gmail.com</t>
  </si>
  <si>
    <t>http://www.cappelloabarryesq.co.uk</t>
  </si>
  <si>
    <t>Elmira</t>
  </si>
  <si>
    <t>Ringlein</t>
  </si>
  <si>
    <t>Hyland, Richard S Esq</t>
  </si>
  <si>
    <t>143 Clark St #802</t>
  </si>
  <si>
    <t>BL1 2PS</t>
  </si>
  <si>
    <t>01934-672498</t>
  </si>
  <si>
    <t>01347-140077</t>
  </si>
  <si>
    <t>eringlein@gmail.com</t>
  </si>
  <si>
    <t>http://www.hylandrichardsesq.co.uk</t>
  </si>
  <si>
    <t>Destiny</t>
  </si>
  <si>
    <t>Madlem</t>
  </si>
  <si>
    <t>Diesel Recon</t>
  </si>
  <si>
    <t>421 Monument Place #44</t>
  </si>
  <si>
    <t>Hartburn Ward</t>
  </si>
  <si>
    <t>Stockton-on-Tees</t>
  </si>
  <si>
    <t>TS21 1BA</t>
  </si>
  <si>
    <t>01421-624966</t>
  </si>
  <si>
    <t>01819-393510</t>
  </si>
  <si>
    <t>destiny@yahoo.com</t>
  </si>
  <si>
    <t>http://www.dieselrecon.co.uk</t>
  </si>
  <si>
    <t>Gaston</t>
  </si>
  <si>
    <t>Szumski</t>
  </si>
  <si>
    <t>Red Giant Foods Inc</t>
  </si>
  <si>
    <t>8 Gullett St</t>
  </si>
  <si>
    <t>West Garioch Ward</t>
  </si>
  <si>
    <t>AB51 0HT</t>
  </si>
  <si>
    <t>01651-911453</t>
  </si>
  <si>
    <t>01923-233578</t>
  </si>
  <si>
    <t>gaston.szumski@hotmail.com</t>
  </si>
  <si>
    <t>http://www.redgiantfoodsinc.co.uk</t>
  </si>
  <si>
    <t>Ronna</t>
  </si>
  <si>
    <t>Mittler</t>
  </si>
  <si>
    <t>Bethesda Gazette</t>
  </si>
  <si>
    <t>2767 Pembroke St #979</t>
  </si>
  <si>
    <t>Roundway</t>
  </si>
  <si>
    <t>SN10 3FQ</t>
  </si>
  <si>
    <t>01214-651738</t>
  </si>
  <si>
    <t>01794-156776</t>
  </si>
  <si>
    <t>ronna_mittler@hotmail.com</t>
  </si>
  <si>
    <t>http://www.bethesdagazette.co.uk</t>
  </si>
  <si>
    <t>Angelica</t>
  </si>
  <si>
    <t>Poisso</t>
  </si>
  <si>
    <t>Chemical Consultants</t>
  </si>
  <si>
    <t>47 Orry St #8243</t>
  </si>
  <si>
    <t>Castleford Central and Glassho</t>
  </si>
  <si>
    <t>WF10 4DW</t>
  </si>
  <si>
    <t>01472-449327</t>
  </si>
  <si>
    <t>01758-700994</t>
  </si>
  <si>
    <t>apoisso@gmail.com</t>
  </si>
  <si>
    <t>http://www.chemicalconsultants.co.uk</t>
  </si>
  <si>
    <t>Casie</t>
  </si>
  <si>
    <t>Arzilli</t>
  </si>
  <si>
    <t>Wenatchee Valley Fed Crdt Un</t>
  </si>
  <si>
    <t>5 Noon St</t>
  </si>
  <si>
    <t>Melton Dorian Ward</t>
  </si>
  <si>
    <t>LE13 0RG</t>
  </si>
  <si>
    <t>01289-195823</t>
  </si>
  <si>
    <t>01372-334070</t>
  </si>
  <si>
    <t>casie@gmail.com</t>
  </si>
  <si>
    <t>http://www.wenatcheevalleyfedcrdtun.co.uk</t>
  </si>
  <si>
    <t>Magdalene</t>
  </si>
  <si>
    <t>Cocherell</t>
  </si>
  <si>
    <t>Southern Interiors Inc</t>
  </si>
  <si>
    <t>510 Belvidere Rd</t>
  </si>
  <si>
    <t>Patching Hall Ward</t>
  </si>
  <si>
    <t>CM1 4BY</t>
  </si>
  <si>
    <t>01546-162965</t>
  </si>
  <si>
    <t>01420-141828</t>
  </si>
  <si>
    <t>magdalene_cocherell@yahoo.com</t>
  </si>
  <si>
    <t>http://www.southerninteriorsinc.co.uk</t>
  </si>
  <si>
    <t>Gath</t>
  </si>
  <si>
    <t>Pan Optx</t>
  </si>
  <si>
    <t>860 Rokeby St</t>
  </si>
  <si>
    <t>Sunningdale</t>
  </si>
  <si>
    <t>SL5 0AZ</t>
  </si>
  <si>
    <t>01445-796544</t>
  </si>
  <si>
    <t>01650-307192</t>
  </si>
  <si>
    <t>egath@hotmail.com</t>
  </si>
  <si>
    <t>http://www.panoptx.co.uk</t>
  </si>
  <si>
    <t>Rosalia</t>
  </si>
  <si>
    <t>Ziv</t>
  </si>
  <si>
    <t>Arias, Michele Ann Md</t>
  </si>
  <si>
    <t>9362 Solomon St #97</t>
  </si>
  <si>
    <t>NN8 4DR</t>
  </si>
  <si>
    <t>01414-349699</t>
  </si>
  <si>
    <t>01552-437406</t>
  </si>
  <si>
    <t>rosalia.ziv@ziv.co.uk</t>
  </si>
  <si>
    <t>http://www.ariasmicheleannmd.co.uk</t>
  </si>
  <si>
    <t>Lyda</t>
  </si>
  <si>
    <t>Cronholm</t>
  </si>
  <si>
    <t>Print Shop</t>
  </si>
  <si>
    <t>916 Strand St #4753</t>
  </si>
  <si>
    <t>Leek</t>
  </si>
  <si>
    <t>ST13 5AW</t>
  </si>
  <si>
    <t>01672-538356</t>
  </si>
  <si>
    <t>01347-674237</t>
  </si>
  <si>
    <t>lyda.cronholm@cronholm.co.uk</t>
  </si>
  <si>
    <t>http://www.printshop.co.uk</t>
  </si>
  <si>
    <t>Lisandra</t>
  </si>
  <si>
    <t>Stueber</t>
  </si>
  <si>
    <t>Wstu 1450 Am Radio Station</t>
  </si>
  <si>
    <t>5 Bentinck St</t>
  </si>
  <si>
    <t>Churchill Ward</t>
  </si>
  <si>
    <t>SW1V 3EW</t>
  </si>
  <si>
    <t>01831-806301</t>
  </si>
  <si>
    <t>01876-118051</t>
  </si>
  <si>
    <t>lisandra_stueber@hotmail.com</t>
  </si>
  <si>
    <t>http://www.wstuamradiostation.co.uk</t>
  </si>
  <si>
    <t>Sabina</t>
  </si>
  <si>
    <t>Prok</t>
  </si>
  <si>
    <t>T J Ward &amp; Associates Inc</t>
  </si>
  <si>
    <t>954 Birchdale Rd</t>
  </si>
  <si>
    <t>Aspley Ward</t>
  </si>
  <si>
    <t>NG8 5PY</t>
  </si>
  <si>
    <t>01932-112259</t>
  </si>
  <si>
    <t>01304-274937</t>
  </si>
  <si>
    <t>sabina.prok@prok.co.uk</t>
  </si>
  <si>
    <t>http://www.tjwardassociatesinc.co.uk</t>
  </si>
  <si>
    <t>Elenore</t>
  </si>
  <si>
    <t>Gomoran</t>
  </si>
  <si>
    <t>Bell Service Systems Inc</t>
  </si>
  <si>
    <t>7 Great Orford St</t>
  </si>
  <si>
    <t>Callington</t>
  </si>
  <si>
    <t>PL17 7DT</t>
  </si>
  <si>
    <t>01470-383444</t>
  </si>
  <si>
    <t>01863-322796</t>
  </si>
  <si>
    <t>elenore_gomoran@yahoo.com</t>
  </si>
  <si>
    <t>http://www.bellservicesystemsinc.co.uk</t>
  </si>
  <si>
    <t>Capra</t>
  </si>
  <si>
    <t>Magic Valley Irrigation Supply</t>
  </si>
  <si>
    <t>488 Mulberry St</t>
  </si>
  <si>
    <t>Ravenshead</t>
  </si>
  <si>
    <t>NG15 9AE</t>
  </si>
  <si>
    <t>01963-124789</t>
  </si>
  <si>
    <t>01702-314016</t>
  </si>
  <si>
    <t>brynn_capra@yahoo.com</t>
  </si>
  <si>
    <t>http://www.magicvalleyirrigationsupply.co.uk</t>
  </si>
  <si>
    <t>Leeann</t>
  </si>
  <si>
    <t>Flory</t>
  </si>
  <si>
    <t>Fleetwood Area School District</t>
  </si>
  <si>
    <t>1761 Johnstone St</t>
  </si>
  <si>
    <t>Church Langley Ward</t>
  </si>
  <si>
    <t>CM17 9TZ</t>
  </si>
  <si>
    <t>01906-807997</t>
  </si>
  <si>
    <t>01997-771926</t>
  </si>
  <si>
    <t>leeann@gmail.com</t>
  </si>
  <si>
    <t>http://www.fleetwoodareaschooldistrict.co.uk</t>
  </si>
  <si>
    <t>Janet</t>
  </si>
  <si>
    <t>Steimer</t>
  </si>
  <si>
    <t>Alaska State Troopers</t>
  </si>
  <si>
    <t>8899 Mere Lane</t>
  </si>
  <si>
    <t>Midlothian West Ward</t>
  </si>
  <si>
    <t>EH20 9SJ</t>
  </si>
  <si>
    <t>01506-627051</t>
  </si>
  <si>
    <t>01698-817116</t>
  </si>
  <si>
    <t>janet_steimer@hotmail.com</t>
  </si>
  <si>
    <t>http://www.alaskastatetroopers.co.uk</t>
  </si>
  <si>
    <t>Lewis</t>
  </si>
  <si>
    <t>Mellom</t>
  </si>
  <si>
    <t>Lasting Impressions</t>
  </si>
  <si>
    <t>6 St Hilda St</t>
  </si>
  <si>
    <t>S1 1EQ</t>
  </si>
  <si>
    <t>01954-643657</t>
  </si>
  <si>
    <t>01511-606180</t>
  </si>
  <si>
    <t>lewis@yahoo.com</t>
  </si>
  <si>
    <t>http://www.lastingimpressions.co.uk</t>
  </si>
  <si>
    <t>Jestine</t>
  </si>
  <si>
    <t>Driscol</t>
  </si>
  <si>
    <t>Glass Express</t>
  </si>
  <si>
    <t>2725 Underley St #6452</t>
  </si>
  <si>
    <t>Grangemouth Ward</t>
  </si>
  <si>
    <t>Falkirk</t>
  </si>
  <si>
    <t>FK3 8UB</t>
  </si>
  <si>
    <t>01257-928278</t>
  </si>
  <si>
    <t>01811-872937</t>
  </si>
  <si>
    <t>jestine_driscol@driscol.co.uk</t>
  </si>
  <si>
    <t>http://www.glassexpress.co.uk</t>
  </si>
  <si>
    <t>Tatum</t>
  </si>
  <si>
    <t>Parks</t>
  </si>
  <si>
    <t>Quantum Consultants Inc</t>
  </si>
  <si>
    <t>6061 Back Nile St</t>
  </si>
  <si>
    <t>Rhos-on-Sea Community</t>
  </si>
  <si>
    <t>LL28 4NL</t>
  </si>
  <si>
    <t>01567-457572</t>
  </si>
  <si>
    <t>01818-141397</t>
  </si>
  <si>
    <t>tparks@parks.co.uk</t>
  </si>
  <si>
    <t>http://www.quantumconsultantsinc.co.uk</t>
  </si>
  <si>
    <t>Kayleigh</t>
  </si>
  <si>
    <t>Bendle</t>
  </si>
  <si>
    <t>J A Associates</t>
  </si>
  <si>
    <t>9735 Linton St #2284</t>
  </si>
  <si>
    <t>Kingswells</t>
  </si>
  <si>
    <t>AB16 7RW</t>
  </si>
  <si>
    <t>01312-772111</t>
  </si>
  <si>
    <t>01355-733333</t>
  </si>
  <si>
    <t>kayleigh.bendle@bendle.co.uk</t>
  </si>
  <si>
    <t>http://www.jaassociates.co.uk</t>
  </si>
  <si>
    <t>Lili</t>
  </si>
  <si>
    <t>Imondi</t>
  </si>
  <si>
    <t>Ide Haigney &amp; Radio</t>
  </si>
  <si>
    <t>9 Herbert St</t>
  </si>
  <si>
    <t>NE24 3DQ</t>
  </si>
  <si>
    <t>01600-986258</t>
  </si>
  <si>
    <t>01934-479439</t>
  </si>
  <si>
    <t>lili_imondi@hotmail.com</t>
  </si>
  <si>
    <t>http://www.idehaigneyradio.co.uk</t>
  </si>
  <si>
    <t>Sunshine</t>
  </si>
  <si>
    <t>Senechal</t>
  </si>
  <si>
    <t>Dale, George F Esq</t>
  </si>
  <si>
    <t>40 Cairo St</t>
  </si>
  <si>
    <t>Warwick</t>
  </si>
  <si>
    <t>CV34 5LQ</t>
  </si>
  <si>
    <t>01416-686933</t>
  </si>
  <si>
    <t>01839-700945</t>
  </si>
  <si>
    <t>sunshine.senechal@hotmail.com</t>
  </si>
  <si>
    <t>http://www.dalegeorgefesq.co.uk</t>
  </si>
  <si>
    <t>Remona</t>
  </si>
  <si>
    <t>Heier</t>
  </si>
  <si>
    <t>M A C Insurance Agency</t>
  </si>
  <si>
    <t>7199 St Clare Rd</t>
  </si>
  <si>
    <t>Inverclyde South Ward</t>
  </si>
  <si>
    <t>Inverclyde</t>
  </si>
  <si>
    <t>PA16 7BT</t>
  </si>
  <si>
    <t>01718-274321</t>
  </si>
  <si>
    <t>01967-508345</t>
  </si>
  <si>
    <t>remona.heier@heier.co.uk</t>
  </si>
  <si>
    <t>http://www.macinsuranceagency.co.uk</t>
  </si>
  <si>
    <t>Gail</t>
  </si>
  <si>
    <t>Carris</t>
  </si>
  <si>
    <t>Audrey M Borland Studios</t>
  </si>
  <si>
    <t>6 Conyers St #3346</t>
  </si>
  <si>
    <t>Hamilton South Ward</t>
  </si>
  <si>
    <t>ML3 7TE</t>
  </si>
  <si>
    <t>01292-196869</t>
  </si>
  <si>
    <t>01547-190531</t>
  </si>
  <si>
    <t>gcarris@hotmail.com</t>
  </si>
  <si>
    <t>http://www.audreymborlandstudios.co.uk</t>
  </si>
  <si>
    <t>Oropeza</t>
  </si>
  <si>
    <t>Mayo, Timothy L Esq</t>
  </si>
  <si>
    <t>8657 Cedar St #2</t>
  </si>
  <si>
    <t>Kinross-shire Ward</t>
  </si>
  <si>
    <t>Perth and Kinross</t>
  </si>
  <si>
    <t>KY13 8EQ</t>
  </si>
  <si>
    <t>01573-788734</t>
  </si>
  <si>
    <t>01955-221720</t>
  </si>
  <si>
    <t>doropeza@hotmail.com</t>
  </si>
  <si>
    <t>http://www.mayotimothylesq.co.uk</t>
  </si>
  <si>
    <t>Larue</t>
  </si>
  <si>
    <t>Ocacio</t>
  </si>
  <si>
    <t>Hollett, Byron P Esq</t>
  </si>
  <si>
    <t>8 Jacob St</t>
  </si>
  <si>
    <t>Daybrook Ward</t>
  </si>
  <si>
    <t>NG5 6JB</t>
  </si>
  <si>
    <t>01577-443040</t>
  </si>
  <si>
    <t>01654-933782</t>
  </si>
  <si>
    <t>larue@yahoo.com</t>
  </si>
  <si>
    <t>http://www.hollettbyronpesq.co.uk</t>
  </si>
  <si>
    <t>Goldie</t>
  </si>
  <si>
    <t>Sonkens</t>
  </si>
  <si>
    <t>Veri Nu Products Corp</t>
  </si>
  <si>
    <t>6174 Botanic Pl</t>
  </si>
  <si>
    <t>Ravensthorpe Ward</t>
  </si>
  <si>
    <t>PE3 7BJ</t>
  </si>
  <si>
    <t>01867-720033</t>
  </si>
  <si>
    <t>01523-949034</t>
  </si>
  <si>
    <t>gsonkens@sonkens.co.uk</t>
  </si>
  <si>
    <t>http://www.verinuproductscorp.co.uk</t>
  </si>
  <si>
    <t>Shelia</t>
  </si>
  <si>
    <t>Plues</t>
  </si>
  <si>
    <t>Schen, Sanford E Md</t>
  </si>
  <si>
    <t>9730 Dunnet St</t>
  </si>
  <si>
    <t>Silloth-on-Solway</t>
  </si>
  <si>
    <t>CA7 4RB</t>
  </si>
  <si>
    <t>01818-260618</t>
  </si>
  <si>
    <t>01574-927461</t>
  </si>
  <si>
    <t>shelia@gmail.com</t>
  </si>
  <si>
    <t>http://www.schensanfordemd.co.uk</t>
  </si>
  <si>
    <t>Narcisa</t>
  </si>
  <si>
    <t>Araiza</t>
  </si>
  <si>
    <t>Danka Business Systems</t>
  </si>
  <si>
    <t>8783 High St</t>
  </si>
  <si>
    <t>Milton</t>
  </si>
  <si>
    <t>CB24 6ZR</t>
  </si>
  <si>
    <t>01724-644767</t>
  </si>
  <si>
    <t>01689-339758</t>
  </si>
  <si>
    <t>naraiza@hotmail.com</t>
  </si>
  <si>
    <t>http://www.dankabusinesssystems.co.uk</t>
  </si>
  <si>
    <t>Evelynn</t>
  </si>
  <si>
    <t>Frede</t>
  </si>
  <si>
    <t>Hasselberg, Michael R Esq</t>
  </si>
  <si>
    <t>8 Breckfield Road North</t>
  </si>
  <si>
    <t>SR7 0AZ</t>
  </si>
  <si>
    <t>01289-621482</t>
  </si>
  <si>
    <t>01571-460710</t>
  </si>
  <si>
    <t>evelynn.frede@gmail.com</t>
  </si>
  <si>
    <t>http://www.hasselbergmichaelresq.co.uk</t>
  </si>
  <si>
    <t>Arlean</t>
  </si>
  <si>
    <t>Calaf</t>
  </si>
  <si>
    <t>Ed Miniat Inc</t>
  </si>
  <si>
    <t>82 Waterhouse Lane</t>
  </si>
  <si>
    <t>Llantrisant Community</t>
  </si>
  <si>
    <t>CF72 8LB</t>
  </si>
  <si>
    <t>01448-395723</t>
  </si>
  <si>
    <t>01407-700390</t>
  </si>
  <si>
    <t>acalaf@yahoo.com</t>
  </si>
  <si>
    <t>http://www.edminiatinc.co.uk</t>
  </si>
  <si>
    <t>Tamra</t>
  </si>
  <si>
    <t>Yu</t>
  </si>
  <si>
    <t>Davis Commercial Contracting</t>
  </si>
  <si>
    <t>2 Park Rd Walton #4338</t>
  </si>
  <si>
    <t>Lansdown Ward</t>
  </si>
  <si>
    <t>GL50 2LF</t>
  </si>
  <si>
    <t>01891-816938</t>
  </si>
  <si>
    <t>01635-523740</t>
  </si>
  <si>
    <t>tamra.yu@hotmail.com</t>
  </si>
  <si>
    <t>http://www.daviscommercialcontracting.co.uk</t>
  </si>
  <si>
    <t>Dusti</t>
  </si>
  <si>
    <t>Maricle</t>
  </si>
  <si>
    <t>Garton, Jeffrey P Esq</t>
  </si>
  <si>
    <t>59 Charles St</t>
  </si>
  <si>
    <t>TN23 4GF</t>
  </si>
  <si>
    <t>01642-202972</t>
  </si>
  <si>
    <t>01806-219415</t>
  </si>
  <si>
    <t>dusti@gmail.com</t>
  </si>
  <si>
    <t>http://www.gartonjeffreypesq.co.uk</t>
  </si>
  <si>
    <t>Aracelis</t>
  </si>
  <si>
    <t>Donham</t>
  </si>
  <si>
    <t>Sm Toth Baldridge &amp; Van Belkum</t>
  </si>
  <si>
    <t>593 Kinglake St</t>
  </si>
  <si>
    <t>Fowlmere</t>
  </si>
  <si>
    <t>SG8 7TP</t>
  </si>
  <si>
    <t>01924-111018</t>
  </si>
  <si>
    <t>01420-311467</t>
  </si>
  <si>
    <t>aracelis.donham@hotmail.com</t>
  </si>
  <si>
    <t>http://www.smtothbaldridgevanbelkum.co.uk</t>
  </si>
  <si>
    <t>Filiberto</t>
  </si>
  <si>
    <t>Fredrikson</t>
  </si>
  <si>
    <t>Westoaks Glass</t>
  </si>
  <si>
    <t>404 Aigburth St #4246</t>
  </si>
  <si>
    <t>Audley Ward</t>
  </si>
  <si>
    <t>BB1 2AA</t>
  </si>
  <si>
    <t>01559-323337</t>
  </si>
  <si>
    <t>01727-322116</t>
  </si>
  <si>
    <t>filiberto_fredrikson@gmail.com</t>
  </si>
  <si>
    <t>http://www.westoaksglass.co.uk</t>
  </si>
  <si>
    <t>Leana</t>
  </si>
  <si>
    <t>Stackpole</t>
  </si>
  <si>
    <t>Direct Tools &amp; Fasteners</t>
  </si>
  <si>
    <t>690 Copenhagen Rd</t>
  </si>
  <si>
    <t>Warham</t>
  </si>
  <si>
    <t>NR23 1NJ</t>
  </si>
  <si>
    <t>01248-325090</t>
  </si>
  <si>
    <t>01386-257445</t>
  </si>
  <si>
    <t>lstackpole@yahoo.com</t>
  </si>
  <si>
    <t>http://www.directtoolsfasteners.co.uk</t>
  </si>
  <si>
    <t>Man</t>
  </si>
  <si>
    <t>Homer</t>
  </si>
  <si>
    <t>Applied Robotic Tech Inc</t>
  </si>
  <si>
    <t>7 Canton St</t>
  </si>
  <si>
    <t>Mildmay Ward</t>
  </si>
  <si>
    <t>N1 4RF</t>
  </si>
  <si>
    <t>01590-219449</t>
  </si>
  <si>
    <t>01855-550515</t>
  </si>
  <si>
    <t>man.homer@gmail.com</t>
  </si>
  <si>
    <t>http://www.appliedrobotictechinc.co.uk</t>
  </si>
  <si>
    <t>Lennie</t>
  </si>
  <si>
    <t>Asley</t>
  </si>
  <si>
    <t>Air Tech Streamlining</t>
  </si>
  <si>
    <t>79 Pine St</t>
  </si>
  <si>
    <t>Radcliffe West Ward</t>
  </si>
  <si>
    <t>M26 1GH</t>
  </si>
  <si>
    <t>01585-487560</t>
  </si>
  <si>
    <t>01802-349902</t>
  </si>
  <si>
    <t>lennie_asley@gmail.com</t>
  </si>
  <si>
    <t>http://www.airtechstreamlining.co.uk</t>
  </si>
  <si>
    <t>Arletta</t>
  </si>
  <si>
    <t>E Zaks &amp; Co</t>
  </si>
  <si>
    <t>9 Lodwick St</t>
  </si>
  <si>
    <t>LS1 8HZ</t>
  </si>
  <si>
    <t>01255-805722</t>
  </si>
  <si>
    <t>01518-773815</t>
  </si>
  <si>
    <t>arletta_naomi@naomi.co.uk</t>
  </si>
  <si>
    <t>http://www.ezaksco.co.uk</t>
  </si>
  <si>
    <t>Chana</t>
  </si>
  <si>
    <t>Perera</t>
  </si>
  <si>
    <t>Olden Camera &amp; Lens Co Inc</t>
  </si>
  <si>
    <t>9 Ogwen St</t>
  </si>
  <si>
    <t>Murdostoun Ward</t>
  </si>
  <si>
    <t>ML2 8LW</t>
  </si>
  <si>
    <t>01477-796750</t>
  </si>
  <si>
    <t>01858-335054</t>
  </si>
  <si>
    <t>chana.perera@hotmail.com</t>
  </si>
  <si>
    <t>http://www.oldencameralenscoinc.co.uk</t>
  </si>
  <si>
    <t>Nell</t>
  </si>
  <si>
    <t>Pao</t>
  </si>
  <si>
    <t>Madaus, Gerald F Jr</t>
  </si>
  <si>
    <t>1730 Seymour St</t>
  </si>
  <si>
    <t>Eastbrook Ward</t>
  </si>
  <si>
    <t>BN41 1QH</t>
  </si>
  <si>
    <t>01308-582144</t>
  </si>
  <si>
    <t>01773-576318</t>
  </si>
  <si>
    <t>npao@gmail.com</t>
  </si>
  <si>
    <t>http://www.madausgeraldfjr.co.uk</t>
  </si>
  <si>
    <t>Heilig</t>
  </si>
  <si>
    <t>Radisson Suite Hotel</t>
  </si>
  <si>
    <t>35 Elton St #3</t>
  </si>
  <si>
    <t>Ipplepen</t>
  </si>
  <si>
    <t>TQ12 5LL</t>
  </si>
  <si>
    <t>01324-171614</t>
  </si>
  <si>
    <t>01442-946357</t>
  </si>
  <si>
    <t>antonio.heilig@gmail.com</t>
  </si>
  <si>
    <t>http://www.radissonsuitehotel.co.uk</t>
  </si>
  <si>
    <t>Kernagis</t>
  </si>
  <si>
    <t>Digital Solutions Inc</t>
  </si>
  <si>
    <t>8 Hinton St #8241</t>
  </si>
  <si>
    <t>Stowting</t>
  </si>
  <si>
    <t>TN25 6BQ</t>
  </si>
  <si>
    <t>01504-620944</t>
  </si>
  <si>
    <t>01685-678054</t>
  </si>
  <si>
    <t>gerald_kernagis@kernagis.co.uk</t>
  </si>
  <si>
    <t>http://www.digitalsolutionsinc.co.uk</t>
  </si>
  <si>
    <t>Sueann</t>
  </si>
  <si>
    <t>Mandril</t>
  </si>
  <si>
    <t>El Hispanic News</t>
  </si>
  <si>
    <t>751 Stamford St</t>
  </si>
  <si>
    <t>Werrington</t>
  </si>
  <si>
    <t>ST9 0AH</t>
  </si>
  <si>
    <t>01886-226100</t>
  </si>
  <si>
    <t>01717-449960</t>
  </si>
  <si>
    <t>smandril@hotmail.com</t>
  </si>
  <si>
    <t>http://www.elhispanicnews.co.uk</t>
  </si>
  <si>
    <t>Alayna</t>
  </si>
  <si>
    <t>Hoyal</t>
  </si>
  <si>
    <t>South Bldg Code Congres</t>
  </si>
  <si>
    <t>70 Royal St</t>
  </si>
  <si>
    <t>Banchory and Mid Deeside Ward</t>
  </si>
  <si>
    <t>AB31 4AH</t>
  </si>
  <si>
    <t>01964-720542</t>
  </si>
  <si>
    <t>01983-132813</t>
  </si>
  <si>
    <t>alayna_hoyal@hotmail.com</t>
  </si>
  <si>
    <t>http://www.southbldgcodecongres.co.uk</t>
  </si>
  <si>
    <t>Talia</t>
  </si>
  <si>
    <t>Marthe</t>
  </si>
  <si>
    <t>Kenney Mfg Co</t>
  </si>
  <si>
    <t>5 Minerva St</t>
  </si>
  <si>
    <t>BA13 3QR</t>
  </si>
  <si>
    <t>01711-170147</t>
  </si>
  <si>
    <t>01607-480159</t>
  </si>
  <si>
    <t>talia.marthe@gmail.com</t>
  </si>
  <si>
    <t>http://www.kenneymfgco.co.uk</t>
  </si>
  <si>
    <t>Pansy</t>
  </si>
  <si>
    <t>Kopan</t>
  </si>
  <si>
    <t>Oncor Inc</t>
  </si>
  <si>
    <t>1 Northampton St</t>
  </si>
  <si>
    <t>Madeley</t>
  </si>
  <si>
    <t>TF7 4GA</t>
  </si>
  <si>
    <t>01674-842315</t>
  </si>
  <si>
    <t>01627-571972</t>
  </si>
  <si>
    <t>pansy@kopan.co.uk</t>
  </si>
  <si>
    <t>http://www.oncorinc.co.uk</t>
  </si>
  <si>
    <t>Royce</t>
  </si>
  <si>
    <t>Saik</t>
  </si>
  <si>
    <t>Best Western Caprock Inn</t>
  </si>
  <si>
    <t>2 Maple Grove</t>
  </si>
  <si>
    <t>Kincorth</t>
  </si>
  <si>
    <t>AB12 5EJ</t>
  </si>
  <si>
    <t>01972-770618</t>
  </si>
  <si>
    <t>01431-812225</t>
  </si>
  <si>
    <t>royce@hotmail.com</t>
  </si>
  <si>
    <t>http://www.bestwesterncaprockinn.co.uk</t>
  </si>
  <si>
    <t>Cherelle</t>
  </si>
  <si>
    <t>Sorrel</t>
  </si>
  <si>
    <t>Wiltgen, Nancy A Esq</t>
  </si>
  <si>
    <t>794 Hook St</t>
  </si>
  <si>
    <t>Benwell and Scotswood Ward</t>
  </si>
  <si>
    <t>NE15 7JA</t>
  </si>
  <si>
    <t>01753-327307</t>
  </si>
  <si>
    <t>01212-458253</t>
  </si>
  <si>
    <t>cherelle_sorrel@gmail.com</t>
  </si>
  <si>
    <t>http://www.wiltgennancyaesq.co.uk</t>
  </si>
  <si>
    <t>Dudley</t>
  </si>
  <si>
    <t>Dibartolo</t>
  </si>
  <si>
    <t>Mcknight, H Vincent Jr</t>
  </si>
  <si>
    <t>91 Ludlow St</t>
  </si>
  <si>
    <t>N12 0EF</t>
  </si>
  <si>
    <t>01997-409950</t>
  </si>
  <si>
    <t>01722-935404</t>
  </si>
  <si>
    <t>dudley_dibartolo@yahoo.com</t>
  </si>
  <si>
    <t>http://www.mcknighthvincentjr.co.uk</t>
  </si>
  <si>
    <t>Nettie</t>
  </si>
  <si>
    <t>Aldaco</t>
  </si>
  <si>
    <t>Miller Searl &amp; Fitch</t>
  </si>
  <si>
    <t>51 Freehold St #224</t>
  </si>
  <si>
    <t>DN2 4PP</t>
  </si>
  <si>
    <t>01388-974910</t>
  </si>
  <si>
    <t>01681-983353</t>
  </si>
  <si>
    <t>nettie.aldaco@yahoo.com</t>
  </si>
  <si>
    <t>http://www.millersearlfitch.co.uk</t>
  </si>
  <si>
    <t>Carline</t>
  </si>
  <si>
    <t>Bulcao</t>
  </si>
  <si>
    <t>Brenner, Steven G Esq</t>
  </si>
  <si>
    <t>7 Hey Green Rd #4</t>
  </si>
  <si>
    <t>Rothwell Ward</t>
  </si>
  <si>
    <t>LS26 8XE</t>
  </si>
  <si>
    <t>01885-707109</t>
  </si>
  <si>
    <t>01381-330004</t>
  </si>
  <si>
    <t>carline@yahoo.com</t>
  </si>
  <si>
    <t>http://www.brennerstevengesq.co.uk</t>
  </si>
  <si>
    <t>Shanda</t>
  </si>
  <si>
    <t>Lunger</t>
  </si>
  <si>
    <t>Western Packing Co</t>
  </si>
  <si>
    <t>2476 Marsh St</t>
  </si>
  <si>
    <t>Markhouse Ward</t>
  </si>
  <si>
    <t>E17 8NP</t>
  </si>
  <si>
    <t>01329-303595</t>
  </si>
  <si>
    <t>01620-180931</t>
  </si>
  <si>
    <t>slunger@gmail.com</t>
  </si>
  <si>
    <t>http://www.westernpackingco.co.uk</t>
  </si>
  <si>
    <t>Withers</t>
  </si>
  <si>
    <t>Ardent Studios Inc</t>
  </si>
  <si>
    <t>597 Threlfall St #72</t>
  </si>
  <si>
    <t>Stokenham</t>
  </si>
  <si>
    <t>TQ7 2HS</t>
  </si>
  <si>
    <t>01523-697097</t>
  </si>
  <si>
    <t>01890-447894</t>
  </si>
  <si>
    <t>emilio_withers@yahoo.com</t>
  </si>
  <si>
    <t>http://www.ardentstudiosinc.co.uk</t>
  </si>
  <si>
    <t>Lovetta</t>
  </si>
  <si>
    <t>Study</t>
  </si>
  <si>
    <t>Borton Petrini &amp; Conron</t>
  </si>
  <si>
    <t>1 Jervis St</t>
  </si>
  <si>
    <t>High Barnet Ward</t>
  </si>
  <si>
    <t>EN5 4LH</t>
  </si>
  <si>
    <t>01593-438141</t>
  </si>
  <si>
    <t>01424-249976</t>
  </si>
  <si>
    <t>lovetta@study.co.uk</t>
  </si>
  <si>
    <t>http://www.bortonpetriniconron.co.uk</t>
  </si>
  <si>
    <t>Felice</t>
  </si>
  <si>
    <t>Gone</t>
  </si>
  <si>
    <t>A F Supl Co Div Automtc Firing</t>
  </si>
  <si>
    <t>7602 Grantham St</t>
  </si>
  <si>
    <t>Hexham</t>
  </si>
  <si>
    <t>NE46 1QQ</t>
  </si>
  <si>
    <t>01691-816025</t>
  </si>
  <si>
    <t>01888-857515</t>
  </si>
  <si>
    <t>felice.gone@hotmail.com</t>
  </si>
  <si>
    <t>http://www.afsuplcodivautomtcfiring.co.uk</t>
  </si>
  <si>
    <t>Leadbeater</t>
  </si>
  <si>
    <t>Murray Whisnant Architects</t>
  </si>
  <si>
    <t>10 Carisbrooke St</t>
  </si>
  <si>
    <t>Shorne</t>
  </si>
  <si>
    <t>DA12 3ED</t>
  </si>
  <si>
    <t>01706-546951</t>
  </si>
  <si>
    <t>01356-906646</t>
  </si>
  <si>
    <t>stefania_leadbeater@hotmail.com</t>
  </si>
  <si>
    <t>http://www.murraywhisnantarchitects.co.uk</t>
  </si>
  <si>
    <t>Margarita</t>
  </si>
  <si>
    <t>Orloski</t>
  </si>
  <si>
    <t>1893 Shops</t>
  </si>
  <si>
    <t>78 Pine Grove</t>
  </si>
  <si>
    <t>Stannington Ward</t>
  </si>
  <si>
    <t>S6 5HE</t>
  </si>
  <si>
    <t>01215-422453</t>
  </si>
  <si>
    <t>01958-497953</t>
  </si>
  <si>
    <t>margarita_orloski@yahoo.com</t>
  </si>
  <si>
    <t>http://www.shops.co.uk</t>
  </si>
  <si>
    <t>Paul</t>
  </si>
  <si>
    <t>Farrin</t>
  </si>
  <si>
    <t>Dering, James E Esq</t>
  </si>
  <si>
    <t>7 Varthen St</t>
  </si>
  <si>
    <t>DA1 2DL</t>
  </si>
  <si>
    <t>01407-775572</t>
  </si>
  <si>
    <t>01879-963638</t>
  </si>
  <si>
    <t>paul.farrin@farrin.co.uk</t>
  </si>
  <si>
    <t>http://www.deringjameseesq.co.uk</t>
  </si>
  <si>
    <t>Anglea</t>
  </si>
  <si>
    <t>Tritten</t>
  </si>
  <si>
    <t>Waltons Carson Gardens</t>
  </si>
  <si>
    <t>8 Thomaston St</t>
  </si>
  <si>
    <t>BL1 8RG</t>
  </si>
  <si>
    <t>01818-292728</t>
  </si>
  <si>
    <t>01436-350784</t>
  </si>
  <si>
    <t>anglea_tritten@hotmail.com</t>
  </si>
  <si>
    <t>http://www.waltonscarsongardens.co.uk</t>
  </si>
  <si>
    <t>Bowhall</t>
  </si>
  <si>
    <t>Cohen And Fromm Pc</t>
  </si>
  <si>
    <t>527 Harding St</t>
  </si>
  <si>
    <t>Market Rasen</t>
  </si>
  <si>
    <t>LN8 3AD</t>
  </si>
  <si>
    <t>01467-554624</t>
  </si>
  <si>
    <t>01984-207421</t>
  </si>
  <si>
    <t>ona@yahoo.com</t>
  </si>
  <si>
    <t>http://www.cohenandfrommpc.co.uk</t>
  </si>
  <si>
    <t>Germaine</t>
  </si>
  <si>
    <t>Hascall</t>
  </si>
  <si>
    <t>Prg Company</t>
  </si>
  <si>
    <t>1616 Menzies St #453</t>
  </si>
  <si>
    <t>Tadworth and Walton Ward</t>
  </si>
  <si>
    <t>KT20 7PA</t>
  </si>
  <si>
    <t>01366-388506</t>
  </si>
  <si>
    <t>01957-962781</t>
  </si>
  <si>
    <t>ghascall@hotmail.com</t>
  </si>
  <si>
    <t>http://www.prgcompany.co.uk</t>
  </si>
  <si>
    <t>Vicky</t>
  </si>
  <si>
    <t>Schellenberge</t>
  </si>
  <si>
    <t>Medlab Environmental Test Inc</t>
  </si>
  <si>
    <t>3922 Leda St</t>
  </si>
  <si>
    <t>Moreton Morrell</t>
  </si>
  <si>
    <t>CV35 9BX</t>
  </si>
  <si>
    <t>01625-805645</t>
  </si>
  <si>
    <t>01602-772009</t>
  </si>
  <si>
    <t>vschellenberge@hotmail.com</t>
  </si>
  <si>
    <t>http://www.medlabenvironmentaltestinc.co.uk</t>
  </si>
  <si>
    <t>Carolann</t>
  </si>
  <si>
    <t>Gross</t>
  </si>
  <si>
    <t>Leem Company Inc</t>
  </si>
  <si>
    <t>6352 Grosvenor St</t>
  </si>
  <si>
    <t>WV5 0LP</t>
  </si>
  <si>
    <t>01470-609953</t>
  </si>
  <si>
    <t>01672-859754</t>
  </si>
  <si>
    <t>carolann@gross.co.uk</t>
  </si>
  <si>
    <t>http://www.leemcompanyinc.co.uk</t>
  </si>
  <si>
    <t>Rusty</t>
  </si>
  <si>
    <t>Adelsperger</t>
  </si>
  <si>
    <t>Clarke, James H Esq</t>
  </si>
  <si>
    <t>4313 Princes Park Terrace</t>
  </si>
  <si>
    <t>Launceston</t>
  </si>
  <si>
    <t>PL15 9QN</t>
  </si>
  <si>
    <t>01467-172590</t>
  </si>
  <si>
    <t>01338-121225</t>
  </si>
  <si>
    <t>rusty.adelsperger@yahoo.com</t>
  </si>
  <si>
    <t>http://www.clarkejameshesq.co.uk</t>
  </si>
  <si>
    <t>Cassandra</t>
  </si>
  <si>
    <t>Bludworth</t>
  </si>
  <si>
    <t>Lykes Bros Inc</t>
  </si>
  <si>
    <t>9 Sydney Place</t>
  </si>
  <si>
    <t>Henllan Community</t>
  </si>
  <si>
    <t>LL16 5AF</t>
  </si>
  <si>
    <t>01903-614855</t>
  </si>
  <si>
    <t>01583-648675</t>
  </si>
  <si>
    <t>cbludworth@yahoo.com</t>
  </si>
  <si>
    <t>http://www.lykesbrosinc.co.uk</t>
  </si>
  <si>
    <t>Teresita</t>
  </si>
  <si>
    <t>Gesell</t>
  </si>
  <si>
    <t>Mason Insurance Agency Inc</t>
  </si>
  <si>
    <t>2015 Suburban Rd</t>
  </si>
  <si>
    <t>N16 6TD</t>
  </si>
  <si>
    <t>01914-501391</t>
  </si>
  <si>
    <t>01372-236506</t>
  </si>
  <si>
    <t>teresita_gesell@hotmail.com</t>
  </si>
  <si>
    <t>http://www.masoninsuranceagencyinc.co.uk</t>
  </si>
  <si>
    <t>Evangelina</t>
  </si>
  <si>
    <t>Gius</t>
  </si>
  <si>
    <t>J T Painting Corp</t>
  </si>
  <si>
    <t>769 Euston St</t>
  </si>
  <si>
    <t>Glastonbury</t>
  </si>
  <si>
    <t>BA6 8EY</t>
  </si>
  <si>
    <t>01563-997671</t>
  </si>
  <si>
    <t>01377-310696</t>
  </si>
  <si>
    <t>evangelina.gius@yahoo.com</t>
  </si>
  <si>
    <t>http://www.jtpaintingcorp.co.uk</t>
  </si>
  <si>
    <t>Marlon</t>
  </si>
  <si>
    <t>Tromblay</t>
  </si>
  <si>
    <t>Solomon Metals Inc</t>
  </si>
  <si>
    <t>46 Stevenson St</t>
  </si>
  <si>
    <t>Dundee City</t>
  </si>
  <si>
    <t>DD1 5EF</t>
  </si>
  <si>
    <t>01919-394681</t>
  </si>
  <si>
    <t>01869-607955</t>
  </si>
  <si>
    <t>mtromblay@yahoo.com</t>
  </si>
  <si>
    <t>http://www.solomonmetalsinc.co.uk</t>
  </si>
  <si>
    <t>Quiana</t>
  </si>
  <si>
    <t>Scarsella</t>
  </si>
  <si>
    <t>Looking Good</t>
  </si>
  <si>
    <t>1400 Ash St</t>
  </si>
  <si>
    <t>Thorpe Hamlet Ward</t>
  </si>
  <si>
    <t>NR1 4HS</t>
  </si>
  <si>
    <t>01446-936944</t>
  </si>
  <si>
    <t>01492-687388</t>
  </si>
  <si>
    <t>quiana_scarsella@hotmail.com</t>
  </si>
  <si>
    <t>http://www.lookinggood.co.uk</t>
  </si>
  <si>
    <t>Viki</t>
  </si>
  <si>
    <t>Humeniuk</t>
  </si>
  <si>
    <t>Guldstrand Engineering Inc</t>
  </si>
  <si>
    <t>8822 Trafalgar St</t>
  </si>
  <si>
    <t>Yalding</t>
  </si>
  <si>
    <t>ME18 6JE</t>
  </si>
  <si>
    <t>01721-747819</t>
  </si>
  <si>
    <t>01381-985978</t>
  </si>
  <si>
    <t>vhumeniuk@gmail.com</t>
  </si>
  <si>
    <t>http://www.guldstrandengineeringinc.co.uk</t>
  </si>
  <si>
    <t>Domitila</t>
  </si>
  <si>
    <t>Weissmann</t>
  </si>
  <si>
    <t>Ciocia, James A Esq</t>
  </si>
  <si>
    <t>28 Berwick St</t>
  </si>
  <si>
    <t>Moordown Ward</t>
  </si>
  <si>
    <t>BH9 1TT</t>
  </si>
  <si>
    <t>01606-833878</t>
  </si>
  <si>
    <t>01928-189722</t>
  </si>
  <si>
    <t>domitila@gmail.com</t>
  </si>
  <si>
    <t>http://www.ciociajamesaesq.co.uk</t>
  </si>
  <si>
    <t>Ivan</t>
  </si>
  <si>
    <t>Aronov</t>
  </si>
  <si>
    <t>Center For Pediatrics</t>
  </si>
  <si>
    <t>94 Regent St</t>
  </si>
  <si>
    <t>Over Kellet</t>
  </si>
  <si>
    <t>LA6 1DB</t>
  </si>
  <si>
    <t>01478-392232</t>
  </si>
  <si>
    <t>01410-877250</t>
  </si>
  <si>
    <t>ivan@gmail.com</t>
  </si>
  <si>
    <t>http://www.centerforpediatrics.co.uk</t>
  </si>
  <si>
    <t>Anabel</t>
  </si>
  <si>
    <t>Baldock</t>
  </si>
  <si>
    <t>William A Geppert True Value</t>
  </si>
  <si>
    <t>30 Marine Parade #1</t>
  </si>
  <si>
    <t>Staina Ward</t>
  </si>
  <si>
    <t>FY5 4FN</t>
  </si>
  <si>
    <t>01994-675650</t>
  </si>
  <si>
    <t>01845-742562</t>
  </si>
  <si>
    <t>anabel_baldock@hotmail.com</t>
  </si>
  <si>
    <t>http://www.williamagepperttruevalue.co.uk</t>
  </si>
  <si>
    <t>Carlton</t>
  </si>
  <si>
    <t>Blyler</t>
  </si>
  <si>
    <t>Hardware Specialty Co Inc</t>
  </si>
  <si>
    <t>8 Pim Hill St</t>
  </si>
  <si>
    <t>Portobello</t>
  </si>
  <si>
    <t>EH15 2HW</t>
  </si>
  <si>
    <t>01437-681317</t>
  </si>
  <si>
    <t>01604-200932</t>
  </si>
  <si>
    <t>carlton@blyler.co.uk</t>
  </si>
  <si>
    <t>http://www.hardwarespecialtycoinc.co.uk</t>
  </si>
  <si>
    <t>Rashida</t>
  </si>
  <si>
    <t>Vera</t>
  </si>
  <si>
    <t>Creative Consultants</t>
  </si>
  <si>
    <t>8451 Bengel St</t>
  </si>
  <si>
    <t>Brixham</t>
  </si>
  <si>
    <t>TQ5 9JW</t>
  </si>
  <si>
    <t>01286-317691</t>
  </si>
  <si>
    <t>01913-489634</t>
  </si>
  <si>
    <t>rashida@hotmail.com</t>
  </si>
  <si>
    <t>http://www.creativeconsultants.co.uk</t>
  </si>
  <si>
    <t>Sherron</t>
  </si>
  <si>
    <t>Knodel</t>
  </si>
  <si>
    <t>Fhk Corp</t>
  </si>
  <si>
    <t>159 Carlton St</t>
  </si>
  <si>
    <t>Windle Ward</t>
  </si>
  <si>
    <t>WA10 6QG</t>
  </si>
  <si>
    <t>01481-744296</t>
  </si>
  <si>
    <t>01222-556548</t>
  </si>
  <si>
    <t>sherron@knodel.co.uk</t>
  </si>
  <si>
    <t>http://www.fhkcorp.co.uk</t>
  </si>
  <si>
    <t>Cora</t>
  </si>
  <si>
    <t>Mossing</t>
  </si>
  <si>
    <t>Regis Brd Pro Engrs &amp; Land</t>
  </si>
  <si>
    <t>38 Raffles St</t>
  </si>
  <si>
    <t>Newmarket</t>
  </si>
  <si>
    <t>CB8 8QE</t>
  </si>
  <si>
    <t>01285-381062</t>
  </si>
  <si>
    <t>01699-194090</t>
  </si>
  <si>
    <t>cora@yahoo.com</t>
  </si>
  <si>
    <t>http://www.regisbrdproengrsland.co.uk</t>
  </si>
  <si>
    <t>Altha</t>
  </si>
  <si>
    <t>Tischner</t>
  </si>
  <si>
    <t>Male Power Ltd</t>
  </si>
  <si>
    <t>650 Goring St</t>
  </si>
  <si>
    <t>Rainham South Ward</t>
  </si>
  <si>
    <t>ME8 9PN</t>
  </si>
  <si>
    <t>01373-594236</t>
  </si>
  <si>
    <t>01698-785700</t>
  </si>
  <si>
    <t>altha@hotmail.com</t>
  </si>
  <si>
    <t>http://www.malepowerltd.co.uk</t>
  </si>
  <si>
    <t>Dortha</t>
  </si>
  <si>
    <t>Yaccarino</t>
  </si>
  <si>
    <t>Atc Power Systems</t>
  </si>
  <si>
    <t>6 Chestnut St</t>
  </si>
  <si>
    <t>Gwersyllt Community</t>
  </si>
  <si>
    <t>Wrexham</t>
  </si>
  <si>
    <t>LL11 4RJ</t>
  </si>
  <si>
    <t>01528-240870</t>
  </si>
  <si>
    <t>01254-458143</t>
  </si>
  <si>
    <t>dortha@hotmail.com</t>
  </si>
  <si>
    <t>http://www.atcpowersystems.co.uk</t>
  </si>
  <si>
    <t>Diego</t>
  </si>
  <si>
    <t>Augle</t>
  </si>
  <si>
    <t>Farmers Electric Co Op Inc</t>
  </si>
  <si>
    <t>4 Peover St</t>
  </si>
  <si>
    <t>Walcot Ward</t>
  </si>
  <si>
    <t>Bath Avon</t>
  </si>
  <si>
    <t>BA1 6EF</t>
  </si>
  <si>
    <t>01275-397587</t>
  </si>
  <si>
    <t>01933-666689</t>
  </si>
  <si>
    <t>diego.augle@gmail.com</t>
  </si>
  <si>
    <t>http://www.farmerselectriccoopinc.co.uk</t>
  </si>
  <si>
    <t>Peggy</t>
  </si>
  <si>
    <t>Khov</t>
  </si>
  <si>
    <t>Goldberg, Stephen M Esq</t>
  </si>
  <si>
    <t>328 Pallas St</t>
  </si>
  <si>
    <t>Longford Ward</t>
  </si>
  <si>
    <t>M32 8LJ</t>
  </si>
  <si>
    <t>01619-237602</t>
  </si>
  <si>
    <t>01648-417310</t>
  </si>
  <si>
    <t>peggy.khov@gmail.com</t>
  </si>
  <si>
    <t>http://www.goldbergstephenmesq.co.uk</t>
  </si>
  <si>
    <t>Walton</t>
  </si>
  <si>
    <t>Yuki</t>
  </si>
  <si>
    <t>Best Wstrn Host Mtr Htl Palm</t>
  </si>
  <si>
    <t>9 Waltham Rd</t>
  </si>
  <si>
    <t>Yealmpton</t>
  </si>
  <si>
    <t>PL8 2NS</t>
  </si>
  <si>
    <t>01872-808403</t>
  </si>
  <si>
    <t>01885-290666</t>
  </si>
  <si>
    <t>wyuki@gmail.com</t>
  </si>
  <si>
    <t>http://www.bestwstrnhostmtrhtlpalm.co.uk</t>
  </si>
  <si>
    <t>Vallie</t>
  </si>
  <si>
    <t>Yafaie</t>
  </si>
  <si>
    <t>Micro Lan</t>
  </si>
  <si>
    <t>352 Strathmore Rd</t>
  </si>
  <si>
    <t>Shiphay-with-the-Willows Ward</t>
  </si>
  <si>
    <t>TQ2 7JB</t>
  </si>
  <si>
    <t>01251-120872</t>
  </si>
  <si>
    <t>01630-603260</t>
  </si>
  <si>
    <t>vyafaie@hotmail.com</t>
  </si>
  <si>
    <t>http://www.microlan.co.uk</t>
  </si>
  <si>
    <t>Tony</t>
  </si>
  <si>
    <t>Diazdeleon</t>
  </si>
  <si>
    <t>Dilling Harris Inc</t>
  </si>
  <si>
    <t>529 Llanrwst St</t>
  </si>
  <si>
    <t>Southam</t>
  </si>
  <si>
    <t>GL52 8TW</t>
  </si>
  <si>
    <t>01765-102036</t>
  </si>
  <si>
    <t>01877-593275</t>
  </si>
  <si>
    <t>tony@gmail.com</t>
  </si>
  <si>
    <t>http://www.dillingharrisinc.co.uk</t>
  </si>
  <si>
    <t>Villot</t>
  </si>
  <si>
    <t>Horizon Air Magazine</t>
  </si>
  <si>
    <t>1980 Tynemouth St</t>
  </si>
  <si>
    <t>Almond Ward</t>
  </si>
  <si>
    <t>EH52 5PY</t>
  </si>
  <si>
    <t>01375-870188</t>
  </si>
  <si>
    <t>01602-987840</t>
  </si>
  <si>
    <t>val@yahoo.com</t>
  </si>
  <si>
    <t>http://www.horizonairmagazine.co.uk</t>
  </si>
  <si>
    <t>Mel</t>
  </si>
  <si>
    <t>Picciuto</t>
  </si>
  <si>
    <t>Avante Limited</t>
  </si>
  <si>
    <t>8598 Rumney Rd</t>
  </si>
  <si>
    <t>Hylands Ward</t>
  </si>
  <si>
    <t>RM11 1QL</t>
  </si>
  <si>
    <t>01885-270480</t>
  </si>
  <si>
    <t>01268-443299</t>
  </si>
  <si>
    <t>mel.picciuto@gmail.com</t>
  </si>
  <si>
    <t>http://www.avantelimited.co.uk</t>
  </si>
  <si>
    <t>Isabella</t>
  </si>
  <si>
    <t>Piatkowski</t>
  </si>
  <si>
    <t>Miller, William E Iii</t>
  </si>
  <si>
    <t>9283 Ruth St #81</t>
  </si>
  <si>
    <t>Dormers Wells Ward</t>
  </si>
  <si>
    <t>UB1 2FH</t>
  </si>
  <si>
    <t>01979-186995</t>
  </si>
  <si>
    <t>01998-980054</t>
  </si>
  <si>
    <t>isabella_piatkowski@piatkowski.co.uk</t>
  </si>
  <si>
    <t>http://www.millerwilliameiii.co.uk</t>
  </si>
  <si>
    <t>Rhea</t>
  </si>
  <si>
    <t>5544 Sutherland St</t>
  </si>
  <si>
    <t>Mortehoe</t>
  </si>
  <si>
    <t>EX34 7DQ</t>
  </si>
  <si>
    <t>01507-386397</t>
  </si>
  <si>
    <t>01899-316385</t>
  </si>
  <si>
    <t>erasmo_rhea@hotmail.com</t>
  </si>
  <si>
    <t>Ivory</t>
  </si>
  <si>
    <t>Lohrenz</t>
  </si>
  <si>
    <t>Auto Body Color</t>
  </si>
  <si>
    <t>9 Jackson St</t>
  </si>
  <si>
    <t>Parr Ward</t>
  </si>
  <si>
    <t>WA9 3QW</t>
  </si>
  <si>
    <t>01876-642683</t>
  </si>
  <si>
    <t>01651-132519</t>
  </si>
  <si>
    <t>ivory@hotmail.com</t>
  </si>
  <si>
    <t>http://www.autobodycolor.co.uk</t>
  </si>
  <si>
    <t>Nikita</t>
  </si>
  <si>
    <t>Walka</t>
  </si>
  <si>
    <t>Fred, Anthony Esq</t>
  </si>
  <si>
    <t>3612 Bixteth St</t>
  </si>
  <si>
    <t>Hucknall North Ward</t>
  </si>
  <si>
    <t>NG15 8DD</t>
  </si>
  <si>
    <t>01282-123434</t>
  </si>
  <si>
    <t>01724-455145</t>
  </si>
  <si>
    <t>nwalka@hotmail.com</t>
  </si>
  <si>
    <t>http://www.fredanthonyesq.co.uk</t>
  </si>
  <si>
    <t>Aleta</t>
  </si>
  <si>
    <t>Ligons</t>
  </si>
  <si>
    <t>Advantage Bookkeeping</t>
  </si>
  <si>
    <t>4545 Victoria Rd</t>
  </si>
  <si>
    <t>Kilbirnie and Beith Ward</t>
  </si>
  <si>
    <t>KA15 1AT</t>
  </si>
  <si>
    <t>01952-535977</t>
  </si>
  <si>
    <t>01715-637895</t>
  </si>
  <si>
    <t>aleta_ligons@hotmail.com</t>
  </si>
  <si>
    <t>http://www.advantagebookkeeping.co.uk</t>
  </si>
  <si>
    <t>Owen</t>
  </si>
  <si>
    <t>Jentzen</t>
  </si>
  <si>
    <t>Capital Fasteners Inc</t>
  </si>
  <si>
    <t>5 Hampden St</t>
  </si>
  <si>
    <t>Liscard Ward</t>
  </si>
  <si>
    <t>CH45 4RN</t>
  </si>
  <si>
    <t>01467-142439</t>
  </si>
  <si>
    <t>01917-137038</t>
  </si>
  <si>
    <t>owen_jentzen@jentzen.co.uk</t>
  </si>
  <si>
    <t>http://www.capitalfastenersinc.co.uk</t>
  </si>
  <si>
    <t>Pauline</t>
  </si>
  <si>
    <t>Fling</t>
  </si>
  <si>
    <t>Cumberland Vacuum Products</t>
  </si>
  <si>
    <t>6452 Pilgrim St #5</t>
  </si>
  <si>
    <t>Seven Sisters Ward</t>
  </si>
  <si>
    <t>N15 6TH</t>
  </si>
  <si>
    <t>01990-476494</t>
  </si>
  <si>
    <t>01458-113457</t>
  </si>
  <si>
    <t>pfling@fling.co.uk</t>
  </si>
  <si>
    <t>http://www.cumberlandvacuumproducts.co.uk</t>
  </si>
  <si>
    <t>Tijuana</t>
  </si>
  <si>
    <t>Machalek</t>
  </si>
  <si>
    <t>Schwartz, Thomas E Esq</t>
  </si>
  <si>
    <t>1149 Highfield Rd #996</t>
  </si>
  <si>
    <t>Fareham South Ward</t>
  </si>
  <si>
    <t>PO14 9JJ</t>
  </si>
  <si>
    <t>01242-532395</t>
  </si>
  <si>
    <t>01336-686264</t>
  </si>
  <si>
    <t>tijuana.machalek@gmail.com</t>
  </si>
  <si>
    <t>http://www.schwartzthomaseesq.co.uk</t>
  </si>
  <si>
    <t>Ahmad</t>
  </si>
  <si>
    <t>Alsaqri</t>
  </si>
  <si>
    <t>Alliance Construction Co Inc</t>
  </si>
  <si>
    <t>21 Pickwick St</t>
  </si>
  <si>
    <t>Sutton cum Duckmanton</t>
  </si>
  <si>
    <t>S44 5DS</t>
  </si>
  <si>
    <t>01567-555570</t>
  </si>
  <si>
    <t>01852-550588</t>
  </si>
  <si>
    <t>ahmad.alsaqri@yahoo.com</t>
  </si>
  <si>
    <t>http://www.allianceconstructioncoinc.co.uk</t>
  </si>
  <si>
    <t>Jamika</t>
  </si>
  <si>
    <t>Conoly</t>
  </si>
  <si>
    <t>Keller, Raymond C</t>
  </si>
  <si>
    <t>19 Soho St</t>
  </si>
  <si>
    <t>Whitley Ward</t>
  </si>
  <si>
    <t>RG1 9XH</t>
  </si>
  <si>
    <t>01726-595316</t>
  </si>
  <si>
    <t>01597-168997</t>
  </si>
  <si>
    <t>jamika_conoly@conoly.co.uk</t>
  </si>
  <si>
    <t>http://www.kellerraymondc.co.uk</t>
  </si>
  <si>
    <t>Derrick</t>
  </si>
  <si>
    <t>Dolloff</t>
  </si>
  <si>
    <t>Proto Tek Manufacturing</t>
  </si>
  <si>
    <t>236 Blantyre Rd</t>
  </si>
  <si>
    <t>L6 2EN</t>
  </si>
  <si>
    <t>01982-734773</t>
  </si>
  <si>
    <t>01619-554437</t>
  </si>
  <si>
    <t>derrick_dolloff@gmail.com</t>
  </si>
  <si>
    <t>http://www.prototekmanufacturing.co.uk</t>
  </si>
  <si>
    <t>Jacquelyne</t>
  </si>
  <si>
    <t>Reibman</t>
  </si>
  <si>
    <t>Great Clips For Hair</t>
  </si>
  <si>
    <t>70 Lilly Rd</t>
  </si>
  <si>
    <t>Shirley Ward</t>
  </si>
  <si>
    <t>CR0 7PT</t>
  </si>
  <si>
    <t>01846-581451</t>
  </si>
  <si>
    <t>01850-754504</t>
  </si>
  <si>
    <t>jacquelyne_reibman@yahoo.com</t>
  </si>
  <si>
    <t>http://www.greatclipsforhair.co.uk</t>
  </si>
  <si>
    <t>Zachary</t>
  </si>
  <si>
    <t>Freeburger</t>
  </si>
  <si>
    <t>Country Kitchen</t>
  </si>
  <si>
    <t>58 Gloucester Rd</t>
  </si>
  <si>
    <t>Holbrook</t>
  </si>
  <si>
    <t>DE56 0TX</t>
  </si>
  <si>
    <t>01888-641397</t>
  </si>
  <si>
    <t>01240-433924</t>
  </si>
  <si>
    <t>zachary.freeburger@freeburger.co.uk</t>
  </si>
  <si>
    <t>http://www.countrykitchen.co.uk</t>
  </si>
  <si>
    <t>Sophia</t>
  </si>
  <si>
    <t>Gaucher</t>
  </si>
  <si>
    <t>T C E Systems Inc</t>
  </si>
  <si>
    <t>88 Upper Harrington St</t>
  </si>
  <si>
    <t>North East Ward</t>
  </si>
  <si>
    <t>G69 8EL</t>
  </si>
  <si>
    <t>01504-539114</t>
  </si>
  <si>
    <t>01254-919378</t>
  </si>
  <si>
    <t>sophia.gaucher@hotmail.com</t>
  </si>
  <si>
    <t>http://www.tcesystemsinc.co.uk</t>
  </si>
  <si>
    <t>Isabelle</t>
  </si>
  <si>
    <t>Kono</t>
  </si>
  <si>
    <t>Rock Springs Petroleum Equip</t>
  </si>
  <si>
    <t>4920 Fazakerley Rd</t>
  </si>
  <si>
    <t>Plymstock Dunstone Ward</t>
  </si>
  <si>
    <t>PL9 8RD</t>
  </si>
  <si>
    <t>01552-682601</t>
  </si>
  <si>
    <t>01953-816728</t>
  </si>
  <si>
    <t>isabelle.kono@yahoo.com</t>
  </si>
  <si>
    <t>http://www.rockspringspetroleumequip.co.uk</t>
  </si>
  <si>
    <t>Ronnie</t>
  </si>
  <si>
    <t>Brigman</t>
  </si>
  <si>
    <t>Howard Johnson</t>
  </si>
  <si>
    <t>6 Morley St</t>
  </si>
  <si>
    <t>Batchwood Ward</t>
  </si>
  <si>
    <t>AL3 5JN</t>
  </si>
  <si>
    <t>01943-754681</t>
  </si>
  <si>
    <t>01972-686199</t>
  </si>
  <si>
    <t>ronnie@brigman.co.uk</t>
  </si>
  <si>
    <t>http://www.howardjohnson.co.uk</t>
  </si>
  <si>
    <t>Krystina</t>
  </si>
  <si>
    <t>Schlabaugh</t>
  </si>
  <si>
    <t>Harris Oldsmobile Inc</t>
  </si>
  <si>
    <t>7316 Friar St</t>
  </si>
  <si>
    <t>Salvington Ward</t>
  </si>
  <si>
    <t>BN13 3FL</t>
  </si>
  <si>
    <t>01441-846477</t>
  </si>
  <si>
    <t>01332-799979</t>
  </si>
  <si>
    <t>kschlabaugh@schlabaugh.co.uk</t>
  </si>
  <si>
    <t>http://www.harrisoldsmobileinc.co.uk</t>
  </si>
  <si>
    <t>Rosita</t>
  </si>
  <si>
    <t>Ausdemore</t>
  </si>
  <si>
    <t>Jurdem, Scott Esq</t>
  </si>
  <si>
    <t>8 Heathfield St #657</t>
  </si>
  <si>
    <t>Hailsham</t>
  </si>
  <si>
    <t>BN27 1AJ</t>
  </si>
  <si>
    <t>01273-236188</t>
  </si>
  <si>
    <t>01997-765432</t>
  </si>
  <si>
    <t>rausdemore@hotmail.com</t>
  </si>
  <si>
    <t>http://www.jurdemscottesq.co.uk</t>
  </si>
  <si>
    <t>Huey</t>
  </si>
  <si>
    <t>Stancil</t>
  </si>
  <si>
    <t>Lindner Funds</t>
  </si>
  <si>
    <t>275 Peel Sq</t>
  </si>
  <si>
    <t>Park Ward</t>
  </si>
  <si>
    <t>DN32 0PT</t>
  </si>
  <si>
    <t>01502-139578</t>
  </si>
  <si>
    <t>01468-195646</t>
  </si>
  <si>
    <t>hstancil@hotmail.com</t>
  </si>
  <si>
    <t>http://www.lindnerfunds.co.uk</t>
  </si>
  <si>
    <t>Fiorino</t>
  </si>
  <si>
    <t>Donald, G Nelson Esq</t>
  </si>
  <si>
    <t>726 Westmoreland Place</t>
  </si>
  <si>
    <t>Ballochmyle Ward</t>
  </si>
  <si>
    <t>East Ayrshire</t>
  </si>
  <si>
    <t>KA5 6EL</t>
  </si>
  <si>
    <t>01724-467889</t>
  </si>
  <si>
    <t>01992-537553</t>
  </si>
  <si>
    <t>elbert@hotmail.com</t>
  </si>
  <si>
    <t>http://www.donaldgnelsonesq.co.uk</t>
  </si>
  <si>
    <t>Pura</t>
  </si>
  <si>
    <t>Manciel</t>
  </si>
  <si>
    <t>Cia Inspection</t>
  </si>
  <si>
    <t>7 Water St</t>
  </si>
  <si>
    <t>Priory Heath Ward</t>
  </si>
  <si>
    <t>IP3 9RB</t>
  </si>
  <si>
    <t>01853-412588</t>
  </si>
  <si>
    <t>01386-437186</t>
  </si>
  <si>
    <t>pura.manciel@yahoo.com</t>
  </si>
  <si>
    <t>http://www.ciainspection.co.uk</t>
  </si>
  <si>
    <t>Alesia</t>
  </si>
  <si>
    <t>Nelsons Trmt &amp; Pest Cntrl Co</t>
  </si>
  <si>
    <t>4 Covent Garden</t>
  </si>
  <si>
    <t>Farnworth Ward</t>
  </si>
  <si>
    <t>BL4 7AF</t>
  </si>
  <si>
    <t>01333-436799</t>
  </si>
  <si>
    <t>01240-614527</t>
  </si>
  <si>
    <t>alesia_katie@gmail.com</t>
  </si>
  <si>
    <t>http://www.nelsonstrmtpestcntrlco.co.uk</t>
  </si>
  <si>
    <t>Avery</t>
  </si>
  <si>
    <t>Veit</t>
  </si>
  <si>
    <t>Plaza Gourmet Delicatessen</t>
  </si>
  <si>
    <t>9166 Devon St #905</t>
  </si>
  <si>
    <t>SW1W 8JY</t>
  </si>
  <si>
    <t>01748-625058</t>
  </si>
  <si>
    <t>01369-185737</t>
  </si>
  <si>
    <t>avery@veit.co.uk</t>
  </si>
  <si>
    <t>http://www.plazagourmetdelicatessen.co.uk</t>
  </si>
  <si>
    <t>Reid</t>
  </si>
  <si>
    <t>Euresti</t>
  </si>
  <si>
    <t>Fitzgerald, Edward J</t>
  </si>
  <si>
    <t>70 Foster St</t>
  </si>
  <si>
    <t>Inverness Ness-Side Ward</t>
  </si>
  <si>
    <t>IV2 6WT</t>
  </si>
  <si>
    <t>01916-963261</t>
  </si>
  <si>
    <t>01370-319414</t>
  </si>
  <si>
    <t>reuresti@euresti.co.uk</t>
  </si>
  <si>
    <t>http://www.fitzgeraldedwardj.co.uk</t>
  </si>
  <si>
    <t>Charlette</t>
  </si>
  <si>
    <t>Brenning</t>
  </si>
  <si>
    <t>Furey &amp; Associates</t>
  </si>
  <si>
    <t>714 Fonthill Rd</t>
  </si>
  <si>
    <t>S75 5EJ</t>
  </si>
  <si>
    <t>01888-152110</t>
  </si>
  <si>
    <t>01301-312487</t>
  </si>
  <si>
    <t>cbrenning@brenning.co.uk</t>
  </si>
  <si>
    <t>http://www.fureyassociates.co.uk</t>
  </si>
  <si>
    <t>Keeny</t>
  </si>
  <si>
    <t>Bfg Federal Credit Union</t>
  </si>
  <si>
    <t>9 Milton St</t>
  </si>
  <si>
    <t>Consett North ED</t>
  </si>
  <si>
    <t>DH8 5LP</t>
  </si>
  <si>
    <t>01877-379681</t>
  </si>
  <si>
    <t>01600-463475</t>
  </si>
  <si>
    <t>celestina_keeny@gmail.com</t>
  </si>
  <si>
    <t>http://www.bfgfederalcreditunion.co.uk</t>
  </si>
  <si>
    <t>Mi</t>
  </si>
  <si>
    <t>Richan</t>
  </si>
  <si>
    <t>Nelson Wright Haworth Golf Crs</t>
  </si>
  <si>
    <t>6 Norwood Grove</t>
  </si>
  <si>
    <t>Tanworth-in-Arden</t>
  </si>
  <si>
    <t>B94 5RZ</t>
  </si>
  <si>
    <t>01451-785624</t>
  </si>
  <si>
    <t>01202-738406</t>
  </si>
  <si>
    <t>mi@hotmail.com</t>
  </si>
  <si>
    <t>http://www.nelsonwrighthaworthgolfcrs.co.uk</t>
  </si>
  <si>
    <t>rand</t>
  </si>
  <si>
    <t>Small</t>
  </si>
  <si>
    <t>Medium</t>
  </si>
  <si>
    <t>Large</t>
  </si>
  <si>
    <t>Very Likely</t>
  </si>
  <si>
    <t>Quite Likely</t>
  </si>
  <si>
    <t>Quite unlikely</t>
  </si>
  <si>
    <t>Very unlikely</t>
  </si>
  <si>
    <t>Don't Know</t>
  </si>
  <si>
    <t>Neither likely nor unlikely</t>
  </si>
  <si>
    <t>Household size</t>
  </si>
  <si>
    <t>Likely to buy</t>
  </si>
  <si>
    <t>likely to recommend</t>
  </si>
  <si>
    <t>Likely to visit</t>
  </si>
  <si>
    <t>ID</t>
  </si>
  <si>
    <t>score1</t>
  </si>
  <si>
    <t>score2</t>
  </si>
  <si>
    <t>score3</t>
  </si>
  <si>
    <t>06-05-2016</t>
  </si>
  <si>
    <t>15-03-2016</t>
  </si>
  <si>
    <t>22-01-2016</t>
  </si>
  <si>
    <t>26-05-2016</t>
  </si>
  <si>
    <t>01-04-2016</t>
  </si>
  <si>
    <t>03-03-2016</t>
  </si>
  <si>
    <t>24-04-2016</t>
  </si>
  <si>
    <t>04-06-2016</t>
  </si>
  <si>
    <t>23-05-2016</t>
  </si>
  <si>
    <t>22-02-2016</t>
  </si>
  <si>
    <t>03-02-2016</t>
  </si>
  <si>
    <t>29-01-2016</t>
  </si>
  <si>
    <t>11-01-2016</t>
  </si>
  <si>
    <t>20-03-2016</t>
  </si>
  <si>
    <t>20-02-2016</t>
  </si>
  <si>
    <t>07-06-2016</t>
  </si>
  <si>
    <t>23-04-2016</t>
  </si>
  <si>
    <t>26-02-2016</t>
  </si>
  <si>
    <t>08-03-2016</t>
  </si>
  <si>
    <t>11-03-2016</t>
  </si>
  <si>
    <t>19-06-2016</t>
  </si>
  <si>
    <t>03-06-2016</t>
  </si>
  <si>
    <t>12-01-2016</t>
  </si>
  <si>
    <t>14-04-2016</t>
  </si>
  <si>
    <t>05-04-2016</t>
  </si>
  <si>
    <t>28-03-2016</t>
  </si>
  <si>
    <t>21-01-2016</t>
  </si>
  <si>
    <t>01-05-2016</t>
  </si>
  <si>
    <t>02-04-2016</t>
  </si>
  <si>
    <t>06-04-2016</t>
  </si>
  <si>
    <t>08-02-2016</t>
  </si>
  <si>
    <t>14-06-2016</t>
  </si>
  <si>
    <t>14-05-2016</t>
  </si>
  <si>
    <t>19-05-2016</t>
  </si>
  <si>
    <t>22-04-2016</t>
  </si>
  <si>
    <t>08-04-2016</t>
  </si>
  <si>
    <t>18-05-2016</t>
  </si>
  <si>
    <t>16-05-2016</t>
  </si>
  <si>
    <t>10-04-2016</t>
  </si>
  <si>
    <t>25-04-2016</t>
  </si>
  <si>
    <t>09-02-2016</t>
  </si>
  <si>
    <t>13-05-2016</t>
  </si>
  <si>
    <t>22-03-2016</t>
  </si>
  <si>
    <t>22-05-2016</t>
  </si>
  <si>
    <t>07-01-2016</t>
  </si>
  <si>
    <t>24-02-2016</t>
  </si>
  <si>
    <t>09-05-2016</t>
  </si>
  <si>
    <t>07-05-2016</t>
  </si>
  <si>
    <t>18-06-2016</t>
  </si>
  <si>
    <t>19-02-2016</t>
  </si>
  <si>
    <t>24-01-2016</t>
  </si>
  <si>
    <t>13-03-2016</t>
  </si>
  <si>
    <t>10-01-2016</t>
  </si>
  <si>
    <t>21-03-2016</t>
  </si>
  <si>
    <t>29-03-2016</t>
  </si>
  <si>
    <t>23-06-2016</t>
  </si>
  <si>
    <t>12-04-2016</t>
  </si>
  <si>
    <t>16-06-2016</t>
  </si>
  <si>
    <t>26-04-2016</t>
  </si>
  <si>
    <t>18-01-2016</t>
  </si>
  <si>
    <t>14-03-2016</t>
  </si>
  <si>
    <t>20-05-2016</t>
  </si>
  <si>
    <t>28-05-2016</t>
  </si>
  <si>
    <t>07-04-2016</t>
  </si>
  <si>
    <t>09-06-2016</t>
  </si>
  <si>
    <t>12-06-2016</t>
  </si>
  <si>
    <t>17-06-2016</t>
  </si>
  <si>
    <t>28-01-2016</t>
  </si>
  <si>
    <t>11-06-2016</t>
  </si>
  <si>
    <t>01-06-2016</t>
  </si>
  <si>
    <t>20-04-2016</t>
  </si>
  <si>
    <t>30-01-2016</t>
  </si>
  <si>
    <t>24-03-2016</t>
  </si>
  <si>
    <t>14-01-2016</t>
  </si>
  <si>
    <t>26-01-2016</t>
  </si>
  <si>
    <t>08-05-2016</t>
  </si>
  <si>
    <t>20-06-2016</t>
  </si>
  <si>
    <t>22-06-2016</t>
  </si>
  <si>
    <t>04-04-2016</t>
  </si>
  <si>
    <t>06-01-2016</t>
  </si>
  <si>
    <t>04-03-2016</t>
  </si>
  <si>
    <t>16-03-2016</t>
  </si>
  <si>
    <t>03-01-2016</t>
  </si>
  <si>
    <t>25-05-2016</t>
  </si>
  <si>
    <t>04-02-2016</t>
  </si>
  <si>
    <t>02-05-2016</t>
  </si>
  <si>
    <t>15-01-2016</t>
  </si>
  <si>
    <t>05-01-2016</t>
  </si>
  <si>
    <t>07-03-2016</t>
  </si>
  <si>
    <t>09-01-2016</t>
  </si>
  <si>
    <t>04-05-2016</t>
  </si>
  <si>
    <t>29-05-2016</t>
  </si>
  <si>
    <t>10-02-2016</t>
  </si>
  <si>
    <t>02-01-2016</t>
  </si>
  <si>
    <t>26-03-2016</t>
  </si>
  <si>
    <t>11-05-2016</t>
  </si>
  <si>
    <t>28-02-2016</t>
  </si>
  <si>
    <t>21-04-2016</t>
  </si>
  <si>
    <t>02-06-2016</t>
  </si>
  <si>
    <t>20-01-2016</t>
  </si>
  <si>
    <t>21-02-2016</t>
  </si>
  <si>
    <t>13-01-2016</t>
  </si>
  <si>
    <t>31-03-2016</t>
  </si>
  <si>
    <t>17-01-2016</t>
  </si>
  <si>
    <t>28-06-2016</t>
  </si>
  <si>
    <t>21-06-2016</t>
  </si>
  <si>
    <t>31-01-2016</t>
  </si>
  <si>
    <t>12-03-2016</t>
  </si>
  <si>
    <t>05-05-2016</t>
  </si>
  <si>
    <t>31-05-2016</t>
  </si>
  <si>
    <t>05-06-2016</t>
  </si>
  <si>
    <t>05-02-2016</t>
  </si>
  <si>
    <t>12-02-2016</t>
  </si>
  <si>
    <t>01-01-2016</t>
  </si>
  <si>
    <t>01-02-2016</t>
  </si>
  <si>
    <t>16-02-2016</t>
  </si>
  <si>
    <t>19-04-2016</t>
  </si>
  <si>
    <t>29-02-2016</t>
  </si>
  <si>
    <t>16-01-2016</t>
  </si>
  <si>
    <t>10-05-2016</t>
  </si>
  <si>
    <t>02-02-2016</t>
  </si>
  <si>
    <t>24-06-2016</t>
  </si>
  <si>
    <t>03-04-2016</t>
  </si>
  <si>
    <t>11-02-2016</t>
  </si>
  <si>
    <t>09-04-2016</t>
  </si>
  <si>
    <t>07-02-2016</t>
  </si>
  <si>
    <t>18-04-2016</t>
  </si>
  <si>
    <t>27-06-2016</t>
  </si>
  <si>
    <t>17-04-2016</t>
  </si>
  <si>
    <t>30-04-2016</t>
  </si>
  <si>
    <t>15-05-2016</t>
  </si>
  <si>
    <t>29-06-2016</t>
  </si>
  <si>
    <t>13-02-2016</t>
  </si>
  <si>
    <t>27-03-2016</t>
  </si>
  <si>
    <t>02-03-2016</t>
  </si>
  <si>
    <t>10-03-2016</t>
  </si>
  <si>
    <t>23-03-2016</t>
  </si>
  <si>
    <t>06-02-2016</t>
  </si>
  <si>
    <t>09-03-2016</t>
  </si>
  <si>
    <t>14-02-2016</t>
  </si>
  <si>
    <t>25-06-2016</t>
  </si>
  <si>
    <t>03-05-2016</t>
  </si>
  <si>
    <t>08-01-2016</t>
  </si>
  <si>
    <t>27-05-2016</t>
  </si>
  <si>
    <t>10-06-2016</t>
  </si>
  <si>
    <t>17-02-2016</t>
  </si>
  <si>
    <t>13-04-2016</t>
  </si>
  <si>
    <t>30-05-2016</t>
  </si>
  <si>
    <t>05-03-2016</t>
  </si>
  <si>
    <t>27-02-2016</t>
  </si>
  <si>
    <t>11-04-2016</t>
  </si>
  <si>
    <t>30-06-2016</t>
  </si>
  <si>
    <t>06-06-2016</t>
  </si>
  <si>
    <t>23-01-2016</t>
  </si>
  <si>
    <t>04-01-2016</t>
  </si>
  <si>
    <t>15-04-2016</t>
  </si>
  <si>
    <t>08-06-2016</t>
  </si>
  <si>
    <t>27-04-2016</t>
  </si>
  <si>
    <t>28-04-2016</t>
  </si>
  <si>
    <t>01-07-2016</t>
  </si>
  <si>
    <t>01-03-2016</t>
  </si>
  <si>
    <t>15-02-2016</t>
  </si>
  <si>
    <t>21-05-2016</t>
  </si>
  <si>
    <t>23-02-2016</t>
  </si>
  <si>
    <t>VisitDate</t>
  </si>
  <si>
    <t>Tables</t>
  </si>
  <si>
    <t>Chairs</t>
  </si>
  <si>
    <t>Cabinets</t>
  </si>
  <si>
    <t>Beds</t>
  </si>
  <si>
    <t>Sofas</t>
  </si>
  <si>
    <t>Sideboards</t>
  </si>
  <si>
    <t>Kitchens</t>
  </si>
  <si>
    <t>Salary</t>
  </si>
  <si>
    <t>Annual expenditure</t>
  </si>
  <si>
    <t>£23444</t>
  </si>
  <si>
    <t>£16,879.68</t>
  </si>
  <si>
    <t>£41274</t>
  </si>
  <si>
    <t>£36,321.12</t>
  </si>
  <si>
    <t>£24381</t>
  </si>
  <si>
    <t>£17,798.13</t>
  </si>
  <si>
    <t>£50760</t>
  </si>
  <si>
    <t>£45,684.00</t>
  </si>
  <si>
    <t>£38558</t>
  </si>
  <si>
    <t>£33,545.46</t>
  </si>
  <si>
    <t>£44936</t>
  </si>
  <si>
    <t>£36,398.16</t>
  </si>
  <si>
    <t>£36151</t>
  </si>
  <si>
    <t>£22,052.11</t>
  </si>
  <si>
    <t>£46879</t>
  </si>
  <si>
    <t>£41,722.31</t>
  </si>
  <si>
    <t>£49886</t>
  </si>
  <si>
    <t>£44,897.40</t>
  </si>
  <si>
    <t>£31244</t>
  </si>
  <si>
    <t>£22,808.12</t>
  </si>
  <si>
    <t>£51307</t>
  </si>
  <si>
    <t>£38,993.32</t>
  </si>
  <si>
    <t>£28442</t>
  </si>
  <si>
    <t>£23,038.02</t>
  </si>
  <si>
    <t>£34192</t>
  </si>
  <si>
    <t>£30,772.80</t>
  </si>
  <si>
    <t>£49186</t>
  </si>
  <si>
    <t>£45,742.98</t>
  </si>
  <si>
    <t>£37399</t>
  </si>
  <si>
    <t>£33,659.10</t>
  </si>
  <si>
    <t>£41906</t>
  </si>
  <si>
    <t>£36,458.22</t>
  </si>
  <si>
    <t>£33296</t>
  </si>
  <si>
    <t>£29,633.44</t>
  </si>
  <si>
    <t>£33960</t>
  </si>
  <si>
    <t>£30,903.60</t>
  </si>
  <si>
    <t>£31572</t>
  </si>
  <si>
    <t>£28,099.08</t>
  </si>
  <si>
    <t>£27120</t>
  </si>
  <si>
    <t>£19,797.60</t>
  </si>
  <si>
    <t>£38396</t>
  </si>
  <si>
    <t>£35,708.28</t>
  </si>
  <si>
    <t>£23019</t>
  </si>
  <si>
    <t>£21,407.67</t>
  </si>
  <si>
    <t>£23928</t>
  </si>
  <si>
    <t>£16,510.32</t>
  </si>
  <si>
    <t>£33033</t>
  </si>
  <si>
    <t>£25,765.74</t>
  </si>
  <si>
    <t>£31318</t>
  </si>
  <si>
    <t>£27,559.84</t>
  </si>
  <si>
    <t>£23349</t>
  </si>
  <si>
    <t>£19,846.65</t>
  </si>
  <si>
    <t>£36418</t>
  </si>
  <si>
    <t>£27,313.50</t>
  </si>
  <si>
    <t>£26733</t>
  </si>
  <si>
    <t>£17,376.45</t>
  </si>
  <si>
    <t>£21765</t>
  </si>
  <si>
    <t>£16,323.75</t>
  </si>
  <si>
    <t>£46617</t>
  </si>
  <si>
    <t>£38,225.94</t>
  </si>
  <si>
    <t>£27643</t>
  </si>
  <si>
    <t>£16,585.80</t>
  </si>
  <si>
    <t>£20559</t>
  </si>
  <si>
    <t>£18,091.92</t>
  </si>
  <si>
    <t>£36874</t>
  </si>
  <si>
    <t>£34,292.82</t>
  </si>
  <si>
    <t>£38918</t>
  </si>
  <si>
    <t>£33,469.48</t>
  </si>
  <si>
    <t>£53059</t>
  </si>
  <si>
    <t>£43,508.38</t>
  </si>
  <si>
    <t>£54101</t>
  </si>
  <si>
    <t>£34,624.64</t>
  </si>
  <si>
    <t>£38818</t>
  </si>
  <si>
    <t>£36,100.74</t>
  </si>
  <si>
    <t>£30925</t>
  </si>
  <si>
    <t>£19,173.50</t>
  </si>
  <si>
    <t>£32862</t>
  </si>
  <si>
    <t>£23,989.26</t>
  </si>
  <si>
    <t>£51374</t>
  </si>
  <si>
    <t>£34,934.32</t>
  </si>
  <si>
    <t>£30625</t>
  </si>
  <si>
    <t>£22,050.00</t>
  </si>
  <si>
    <t>£35236</t>
  </si>
  <si>
    <t>£24,665.20</t>
  </si>
  <si>
    <t>£55728</t>
  </si>
  <si>
    <t>£46,254.24</t>
  </si>
  <si>
    <t>£52924</t>
  </si>
  <si>
    <t>£35,988.32</t>
  </si>
  <si>
    <t>£44414</t>
  </si>
  <si>
    <t>£35,531.20</t>
  </si>
  <si>
    <t>£42771</t>
  </si>
  <si>
    <t>£30,367.41</t>
  </si>
  <si>
    <t>£19666</t>
  </si>
  <si>
    <t>£17,896.06</t>
  </si>
  <si>
    <t>£44292</t>
  </si>
  <si>
    <t>£40,748.64</t>
  </si>
  <si>
    <t>£30163</t>
  </si>
  <si>
    <t>£19,907.58</t>
  </si>
  <si>
    <t>£44463</t>
  </si>
  <si>
    <t>£27,122.43</t>
  </si>
  <si>
    <t>£48564</t>
  </si>
  <si>
    <t>£44,193.24</t>
  </si>
  <si>
    <t>£48746</t>
  </si>
  <si>
    <t>£45,821.24</t>
  </si>
  <si>
    <t>£21560</t>
  </si>
  <si>
    <t>£14,660.80</t>
  </si>
  <si>
    <t>£32679</t>
  </si>
  <si>
    <t>£20,587.77</t>
  </si>
  <si>
    <t>£19828</t>
  </si>
  <si>
    <t>£15,267.56</t>
  </si>
  <si>
    <t>£41260</t>
  </si>
  <si>
    <t>£28,469.40</t>
  </si>
  <si>
    <t>£38206</t>
  </si>
  <si>
    <t>£24,451.84</t>
  </si>
  <si>
    <t>£54090</t>
  </si>
  <si>
    <t>£42,190.20</t>
  </si>
  <si>
    <t>£24006</t>
  </si>
  <si>
    <t>£16,804.20</t>
  </si>
  <si>
    <t>£34496</t>
  </si>
  <si>
    <t>£24,147.20</t>
  </si>
  <si>
    <t>£49475</t>
  </si>
  <si>
    <t>£42,548.50</t>
  </si>
  <si>
    <t>£37526</t>
  </si>
  <si>
    <t>£25,517.68</t>
  </si>
  <si>
    <t>£47100</t>
  </si>
  <si>
    <t>£31,086.00</t>
  </si>
  <si>
    <t>£22099</t>
  </si>
  <si>
    <t>£20,110.09</t>
  </si>
  <si>
    <t>£23111</t>
  </si>
  <si>
    <t>£19,644.35</t>
  </si>
  <si>
    <t>£50104</t>
  </si>
  <si>
    <t>£37,578.00</t>
  </si>
  <si>
    <t>£25001</t>
  </si>
  <si>
    <t>£18,000.72</t>
  </si>
  <si>
    <t>£53703</t>
  </si>
  <si>
    <t>£44,573.49</t>
  </si>
  <si>
    <t>£35063</t>
  </si>
  <si>
    <t>£25,245.36</t>
  </si>
  <si>
    <t>£43736</t>
  </si>
  <si>
    <t>£38,925.04</t>
  </si>
  <si>
    <t>£40386</t>
  </si>
  <si>
    <t>£25,039.32</t>
  </si>
  <si>
    <t>£36679</t>
  </si>
  <si>
    <t>£22,374.19</t>
  </si>
  <si>
    <t>£55754</t>
  </si>
  <si>
    <t>£46,833.36</t>
  </si>
  <si>
    <t>£51529</t>
  </si>
  <si>
    <t>£45,860.81</t>
  </si>
  <si>
    <t>£30352</t>
  </si>
  <si>
    <t>£19,728.80</t>
  </si>
  <si>
    <t>£51615</t>
  </si>
  <si>
    <t>£35,098.20</t>
  </si>
  <si>
    <t>£28612</t>
  </si>
  <si>
    <t>£21,459.00</t>
  </si>
  <si>
    <t>£51573</t>
  </si>
  <si>
    <t>£46,415.70</t>
  </si>
  <si>
    <t>£45374</t>
  </si>
  <si>
    <t>£37,660.42</t>
  </si>
  <si>
    <t>£32144</t>
  </si>
  <si>
    <t>£28,286.72</t>
  </si>
  <si>
    <t>£30562</t>
  </si>
  <si>
    <t>£26,894.56</t>
  </si>
  <si>
    <t>£49420</t>
  </si>
  <si>
    <t>£33,605.60</t>
  </si>
  <si>
    <t>£35393</t>
  </si>
  <si>
    <t>£31,145.84</t>
  </si>
  <si>
    <t>£28557</t>
  </si>
  <si>
    <t>£23,131.17</t>
  </si>
  <si>
    <t>£44791</t>
  </si>
  <si>
    <t>£28,218.33</t>
  </si>
  <si>
    <t>£43205</t>
  </si>
  <si>
    <t>£29,811.45</t>
  </si>
  <si>
    <t>£39712</t>
  </si>
  <si>
    <t>£28,195.52</t>
  </si>
  <si>
    <t>£21332</t>
  </si>
  <si>
    <t>£20,052.08</t>
  </si>
  <si>
    <t>£43852</t>
  </si>
  <si>
    <t>£39,028.28</t>
  </si>
  <si>
    <t>£24013</t>
  </si>
  <si>
    <t>£19,450.53</t>
  </si>
  <si>
    <t>£19297</t>
  </si>
  <si>
    <t>£18,139.18</t>
  </si>
  <si>
    <t>£33849</t>
  </si>
  <si>
    <t>£30,802.59</t>
  </si>
  <si>
    <t>£21562</t>
  </si>
  <si>
    <t>£14,877.78</t>
  </si>
  <si>
    <t>£39480</t>
  </si>
  <si>
    <t>£33,163.20</t>
  </si>
  <si>
    <t>£27815</t>
  </si>
  <si>
    <t>£18,357.90</t>
  </si>
  <si>
    <t>£40688</t>
  </si>
  <si>
    <t>£26,040.32</t>
  </si>
  <si>
    <t>£21659</t>
  </si>
  <si>
    <t>£18,843.33</t>
  </si>
  <si>
    <t>£35769</t>
  </si>
  <si>
    <t>£30,045.96</t>
  </si>
  <si>
    <t>£55282</t>
  </si>
  <si>
    <t>£39,803.04</t>
  </si>
  <si>
    <t>£23236</t>
  </si>
  <si>
    <t>£17,194.64</t>
  </si>
  <si>
    <t>£29937</t>
  </si>
  <si>
    <t>£27,242.67</t>
  </si>
  <si>
    <t>£32875</t>
  </si>
  <si>
    <t>£28,272.50</t>
  </si>
  <si>
    <t>£46994</t>
  </si>
  <si>
    <t>£32,425.86</t>
  </si>
  <si>
    <t>£23163</t>
  </si>
  <si>
    <t>£15,982.47</t>
  </si>
  <si>
    <t>£36875</t>
  </si>
  <si>
    <t>£32,818.75</t>
  </si>
  <si>
    <t>£33802</t>
  </si>
  <si>
    <t>£27,379.62</t>
  </si>
  <si>
    <t>£47728</t>
  </si>
  <si>
    <t>£28,636.80</t>
  </si>
  <si>
    <t>£53119</t>
  </si>
  <si>
    <t>£40,901.63</t>
  </si>
  <si>
    <t>£28215</t>
  </si>
  <si>
    <t>£23,136.30</t>
  </si>
  <si>
    <t>£46767</t>
  </si>
  <si>
    <t>£35,075.25</t>
  </si>
  <si>
    <t>£39532</t>
  </si>
  <si>
    <t>£28,858.36</t>
  </si>
  <si>
    <t>£50890</t>
  </si>
  <si>
    <t>£39,185.30</t>
  </si>
  <si>
    <t>£21502</t>
  </si>
  <si>
    <t>£18,276.70</t>
  </si>
  <si>
    <t>£43584</t>
  </si>
  <si>
    <t>£28,329.60</t>
  </si>
  <si>
    <t>£40091</t>
  </si>
  <si>
    <t>£24,856.42</t>
  </si>
  <si>
    <t>£21612</t>
  </si>
  <si>
    <t>£16,425.12</t>
  </si>
  <si>
    <t>£36899</t>
  </si>
  <si>
    <t>£27,674.25</t>
  </si>
  <si>
    <t>£49249</t>
  </si>
  <si>
    <t>£32,011.85</t>
  </si>
  <si>
    <t>£31326</t>
  </si>
  <si>
    <t>£27,566.88</t>
  </si>
  <si>
    <t>£26281</t>
  </si>
  <si>
    <t>£24,966.95</t>
  </si>
  <si>
    <t>£43170</t>
  </si>
  <si>
    <t>£37,989.60</t>
  </si>
  <si>
    <t>£55381</t>
  </si>
  <si>
    <t>£40,428.13</t>
  </si>
  <si>
    <t>£23161</t>
  </si>
  <si>
    <t>£18,297.19</t>
  </si>
  <si>
    <t>£48959</t>
  </si>
  <si>
    <t>£32,802.53</t>
  </si>
  <si>
    <t>£55488</t>
  </si>
  <si>
    <t>£51,048.96</t>
  </si>
  <si>
    <t>£21127</t>
  </si>
  <si>
    <t>£14,366.36</t>
  </si>
  <si>
    <t>£54887</t>
  </si>
  <si>
    <t>£52,142.65</t>
  </si>
  <si>
    <t>£24916</t>
  </si>
  <si>
    <t>£20,929.44</t>
  </si>
  <si>
    <t>£25339</t>
  </si>
  <si>
    <t>£22,298.32</t>
  </si>
  <si>
    <t>£52111</t>
  </si>
  <si>
    <t>£36,477.70</t>
  </si>
  <si>
    <t>£54462</t>
  </si>
  <si>
    <t>£46,837.32</t>
  </si>
  <si>
    <t>£49069</t>
  </si>
  <si>
    <t>£37,292.44</t>
  </si>
  <si>
    <t>£26291</t>
  </si>
  <si>
    <t>£23,398.99</t>
  </si>
  <si>
    <t>£39124</t>
  </si>
  <si>
    <t>£26,995.56</t>
  </si>
  <si>
    <t>£23978</t>
  </si>
  <si>
    <t>£15,106.14</t>
  </si>
  <si>
    <t>£28858</t>
  </si>
  <si>
    <t>£20,489.18</t>
  </si>
  <si>
    <t>£54812</t>
  </si>
  <si>
    <t>£38,368.40</t>
  </si>
  <si>
    <t>£19462</t>
  </si>
  <si>
    <t>£13,428.78</t>
  </si>
  <si>
    <t>£41582</t>
  </si>
  <si>
    <t>£33,681.42</t>
  </si>
  <si>
    <t>£30092</t>
  </si>
  <si>
    <t>£22,268.08</t>
  </si>
  <si>
    <t>£26517</t>
  </si>
  <si>
    <t>£16,970.88</t>
  </si>
  <si>
    <t>£36065</t>
  </si>
  <si>
    <t>£24,163.55</t>
  </si>
  <si>
    <t>£54629</t>
  </si>
  <si>
    <t>£35,508.85</t>
  </si>
  <si>
    <t>£41164</t>
  </si>
  <si>
    <t>£28,403.16</t>
  </si>
  <si>
    <t>£50497</t>
  </si>
  <si>
    <t>£31,813.11</t>
  </si>
  <si>
    <t>£27228</t>
  </si>
  <si>
    <t>£17,425.92</t>
  </si>
  <si>
    <t>£35157</t>
  </si>
  <si>
    <t>£21,094.20</t>
  </si>
  <si>
    <t>£49756</t>
  </si>
  <si>
    <t>£35,326.76</t>
  </si>
  <si>
    <t>£45282</t>
  </si>
  <si>
    <t>£29,433.30</t>
  </si>
  <si>
    <t>£24283</t>
  </si>
  <si>
    <t>£20,397.72</t>
  </si>
  <si>
    <t>£36314</t>
  </si>
  <si>
    <t>£34,135.16</t>
  </si>
  <si>
    <t>£47802</t>
  </si>
  <si>
    <t>£44,455.86</t>
  </si>
  <si>
    <t>£34640</t>
  </si>
  <si>
    <t>£25,633.60</t>
  </si>
  <si>
    <t>£52183</t>
  </si>
  <si>
    <t>£32,875.29</t>
  </si>
  <si>
    <t>£41489</t>
  </si>
  <si>
    <t>£25,308.29</t>
  </si>
  <si>
    <t>£50418</t>
  </si>
  <si>
    <t>£33,275.88</t>
  </si>
  <si>
    <t>£39136</t>
  </si>
  <si>
    <t>£29,352.00</t>
  </si>
  <si>
    <t>£52505</t>
  </si>
  <si>
    <t>£48,304.60</t>
  </si>
  <si>
    <t>£44140</t>
  </si>
  <si>
    <t>£27,808.20</t>
  </si>
  <si>
    <t>£39643</t>
  </si>
  <si>
    <t>£31,714.40</t>
  </si>
  <si>
    <t>£26395</t>
  </si>
  <si>
    <t>£18,476.50</t>
  </si>
  <si>
    <t>£54014</t>
  </si>
  <si>
    <t>£42,130.92</t>
  </si>
  <si>
    <t>£48427</t>
  </si>
  <si>
    <t>£46,005.65</t>
  </si>
  <si>
    <t>£40988</t>
  </si>
  <si>
    <t>£29,511.36</t>
  </si>
  <si>
    <t>£40444</t>
  </si>
  <si>
    <t>£30,333.00</t>
  </si>
  <si>
    <t>£43286</t>
  </si>
  <si>
    <t>£26,404.46</t>
  </si>
  <si>
    <t>£45081</t>
  </si>
  <si>
    <t>£40,572.90</t>
  </si>
  <si>
    <t>£55943</t>
  </si>
  <si>
    <t>£34,125.23</t>
  </si>
  <si>
    <t>£28559</t>
  </si>
  <si>
    <t>£25,417.51</t>
  </si>
  <si>
    <t>£50786</t>
  </si>
  <si>
    <t>£45,199.54</t>
  </si>
  <si>
    <t>£30544</t>
  </si>
  <si>
    <t>£27,489.60</t>
  </si>
  <si>
    <t>£22374</t>
  </si>
  <si>
    <t>£20,807.82</t>
  </si>
  <si>
    <t>£23896</t>
  </si>
  <si>
    <t>£22,462.24</t>
  </si>
  <si>
    <t>£45276</t>
  </si>
  <si>
    <t>£31,693.20</t>
  </si>
  <si>
    <t>£26663</t>
  </si>
  <si>
    <t>£24,263.33</t>
  </si>
  <si>
    <t>£32723</t>
  </si>
  <si>
    <t>£30,759.62</t>
  </si>
  <si>
    <t>£34889</t>
  </si>
  <si>
    <t>£23,026.74</t>
  </si>
  <si>
    <t>£25424</t>
  </si>
  <si>
    <t>£15,508.64</t>
  </si>
  <si>
    <t>£42305</t>
  </si>
  <si>
    <t>£35,113.15</t>
  </si>
  <si>
    <t>£34518</t>
  </si>
  <si>
    <t>£30,375.84</t>
  </si>
  <si>
    <t>£37244</t>
  </si>
  <si>
    <t>£29,422.76</t>
  </si>
  <si>
    <t>£30346</t>
  </si>
  <si>
    <t>£27,918.32</t>
  </si>
  <si>
    <t>£36975</t>
  </si>
  <si>
    <t>£24,403.50</t>
  </si>
  <si>
    <t>£30551</t>
  </si>
  <si>
    <t>£24,746.31</t>
  </si>
  <si>
    <t>£42628</t>
  </si>
  <si>
    <t>£33,676.12</t>
  </si>
  <si>
    <t>£37284</t>
  </si>
  <si>
    <t>£30,200.04</t>
  </si>
  <si>
    <t>£53567</t>
  </si>
  <si>
    <t>£36,961.23</t>
  </si>
  <si>
    <t>£54184</t>
  </si>
  <si>
    <t>£50,391.12</t>
  </si>
  <si>
    <t>£32742</t>
  </si>
  <si>
    <t>£20,300.04</t>
  </si>
  <si>
    <t>£36794</t>
  </si>
  <si>
    <t>£24,651.98</t>
  </si>
  <si>
    <t>£51711</t>
  </si>
  <si>
    <t>£43,437.24</t>
  </si>
  <si>
    <t>£49633</t>
  </si>
  <si>
    <t>£36,232.09</t>
  </si>
  <si>
    <t>£22153</t>
  </si>
  <si>
    <t>£14,399.45</t>
  </si>
  <si>
    <t>£54558</t>
  </si>
  <si>
    <t>£50,738.94</t>
  </si>
  <si>
    <t>£45100</t>
  </si>
  <si>
    <t>£36,982.00</t>
  </si>
  <si>
    <t>£38592</t>
  </si>
  <si>
    <t>£30,101.76</t>
  </si>
  <si>
    <t>£28359</t>
  </si>
  <si>
    <t>£24,388.74</t>
  </si>
  <si>
    <t>£21109</t>
  </si>
  <si>
    <t>£15,198.48</t>
  </si>
  <si>
    <t>£51383</t>
  </si>
  <si>
    <t>£48,300.02</t>
  </si>
  <si>
    <t>£54737</t>
  </si>
  <si>
    <t>£49,810.67</t>
  </si>
  <si>
    <t>£30741</t>
  </si>
  <si>
    <t>£26,744.67</t>
  </si>
  <si>
    <t>£37165</t>
  </si>
  <si>
    <t>£32,333.55</t>
  </si>
  <si>
    <t>£30394</t>
  </si>
  <si>
    <t>£27,658.54</t>
  </si>
  <si>
    <t>£40710</t>
  </si>
  <si>
    <t>£29,311.20</t>
  </si>
  <si>
    <t>£26176</t>
  </si>
  <si>
    <t>£24,343.68</t>
  </si>
  <si>
    <t>£41588</t>
  </si>
  <si>
    <t>£38,676.84</t>
  </si>
  <si>
    <t>£37646</t>
  </si>
  <si>
    <t>£22,587.60</t>
  </si>
  <si>
    <t>£48706</t>
  </si>
  <si>
    <t>£39,451.86</t>
  </si>
  <si>
    <t>£20208</t>
  </si>
  <si>
    <t>£18,389.28</t>
  </si>
  <si>
    <t>£47575</t>
  </si>
  <si>
    <t>£33,778.25</t>
  </si>
  <si>
    <t>£44227</t>
  </si>
  <si>
    <t>£40,688.84</t>
  </si>
  <si>
    <t>£21565</t>
  </si>
  <si>
    <t>£17,683.30</t>
  </si>
  <si>
    <t>£41596</t>
  </si>
  <si>
    <t>£28,701.24</t>
  </si>
  <si>
    <t>£53623</t>
  </si>
  <si>
    <t>£49,869.39</t>
  </si>
  <si>
    <t>£42259</t>
  </si>
  <si>
    <t>£31,271.66</t>
  </si>
  <si>
    <t>£31223</t>
  </si>
  <si>
    <t>£19,046.03</t>
  </si>
  <si>
    <t>£49250</t>
  </si>
  <si>
    <t>£41,862.50</t>
  </si>
  <si>
    <t>£27200</t>
  </si>
  <si>
    <t>£25,024.00</t>
  </si>
  <si>
    <t>£20960</t>
  </si>
  <si>
    <t>£16,558.40</t>
  </si>
  <si>
    <t>£48455</t>
  </si>
  <si>
    <t>£40,217.65</t>
  </si>
  <si>
    <t>£49244</t>
  </si>
  <si>
    <t>£32,501.04</t>
  </si>
  <si>
    <t>£24757</t>
  </si>
  <si>
    <t>£19,062.89</t>
  </si>
  <si>
    <t>£53581</t>
  </si>
  <si>
    <t>£46,079.66</t>
  </si>
  <si>
    <t>£31024</t>
  </si>
  <si>
    <t>£23,888.48</t>
  </si>
  <si>
    <t>£52322</t>
  </si>
  <si>
    <t>£49,705.90</t>
  </si>
  <si>
    <t>£41995</t>
  </si>
  <si>
    <t>£27,716.70</t>
  </si>
  <si>
    <t>£22434</t>
  </si>
  <si>
    <t>£16,601.16</t>
  </si>
  <si>
    <t>£48361</t>
  </si>
  <si>
    <t>£29,500.21</t>
  </si>
  <si>
    <t>£40534</t>
  </si>
  <si>
    <t>£27,157.78</t>
  </si>
  <si>
    <t>£32048</t>
  </si>
  <si>
    <t>£19,869.76</t>
  </si>
  <si>
    <t>£25460</t>
  </si>
  <si>
    <t>£18,076.60</t>
  </si>
  <si>
    <t>£22300</t>
  </si>
  <si>
    <t>£14,941.00</t>
  </si>
  <si>
    <t>£35715</t>
  </si>
  <si>
    <t>£22,143.30</t>
  </si>
  <si>
    <t>£29234</t>
  </si>
  <si>
    <t>£23,679.54</t>
  </si>
  <si>
    <t>£38625</t>
  </si>
  <si>
    <t>£24,720.00</t>
  </si>
  <si>
    <t>£19094</t>
  </si>
  <si>
    <t>£12,792.98</t>
  </si>
  <si>
    <t>£28962</t>
  </si>
  <si>
    <t>£20,273.40</t>
  </si>
  <si>
    <t>£39713</t>
  </si>
  <si>
    <t>£32,167.53</t>
  </si>
  <si>
    <t>£28887</t>
  </si>
  <si>
    <t>£25,420.56</t>
  </si>
  <si>
    <t>£30658</t>
  </si>
  <si>
    <t>£21,767.18</t>
  </si>
  <si>
    <t>£39402</t>
  </si>
  <si>
    <t>£33,491.70</t>
  </si>
  <si>
    <t>£45365</t>
  </si>
  <si>
    <t>£31,755.50</t>
  </si>
  <si>
    <t>£53961</t>
  </si>
  <si>
    <t>£40,470.75</t>
  </si>
  <si>
    <t>£35936</t>
  </si>
  <si>
    <t>£33,779.84</t>
  </si>
  <si>
    <t>£20599</t>
  </si>
  <si>
    <t>£17,303.16</t>
  </si>
  <si>
    <t>£55104</t>
  </si>
  <si>
    <t>£47,389.44</t>
  </si>
  <si>
    <t>£20367</t>
  </si>
  <si>
    <t>£14,053.23</t>
  </si>
  <si>
    <t>£19858</t>
  </si>
  <si>
    <t>£12,510.54</t>
  </si>
  <si>
    <t>£44268</t>
  </si>
  <si>
    <t>£31,430.28</t>
  </si>
  <si>
    <t>£32570</t>
  </si>
  <si>
    <t>£26,056.00</t>
  </si>
  <si>
    <t>£27192</t>
  </si>
  <si>
    <t>£17,946.72</t>
  </si>
  <si>
    <t>£44453</t>
  </si>
  <si>
    <t>£40,896.76</t>
  </si>
  <si>
    <t>£43240</t>
  </si>
  <si>
    <t>£40,213.20</t>
  </si>
  <si>
    <t>£31970</t>
  </si>
  <si>
    <t>£23,338.10</t>
  </si>
  <si>
    <t>£54461</t>
  </si>
  <si>
    <t>£46,291.85</t>
  </si>
  <si>
    <t>£40152</t>
  </si>
  <si>
    <t>£31,318.56</t>
  </si>
  <si>
    <t>£55433</t>
  </si>
  <si>
    <t>£48,226.71</t>
  </si>
  <si>
    <t>£33332</t>
  </si>
  <si>
    <t>£30,998.76</t>
  </si>
  <si>
    <t>£20768</t>
  </si>
  <si>
    <t>£19,106.56</t>
  </si>
  <si>
    <t>£32766</t>
  </si>
  <si>
    <t>£28,834.08</t>
  </si>
  <si>
    <t>£33912</t>
  </si>
  <si>
    <t>£24,416.64</t>
  </si>
  <si>
    <t>£47945</t>
  </si>
  <si>
    <t>£34,999.85</t>
  </si>
  <si>
    <t>£43809</t>
  </si>
  <si>
    <t>£36,361.47</t>
  </si>
  <si>
    <t>£47995</t>
  </si>
  <si>
    <t>£41,275.70</t>
  </si>
  <si>
    <t>£46846</t>
  </si>
  <si>
    <t>£43,098.32</t>
  </si>
  <si>
    <t>£21186</t>
  </si>
  <si>
    <t>£18,008.10</t>
  </si>
  <si>
    <t>£46357</t>
  </si>
  <si>
    <t>£37,085.60</t>
  </si>
  <si>
    <t>£53292</t>
  </si>
  <si>
    <t>£38,370.24</t>
  </si>
  <si>
    <t>£23624</t>
  </si>
  <si>
    <t>£21,497.84</t>
  </si>
  <si>
    <t>£30560</t>
  </si>
  <si>
    <t>£22,003.20</t>
  </si>
  <si>
    <t>£48109</t>
  </si>
  <si>
    <t>£30,308.67</t>
  </si>
  <si>
    <t>£48790</t>
  </si>
  <si>
    <t>£39,032.00</t>
  </si>
  <si>
    <t>£42452</t>
  </si>
  <si>
    <t>£39,055.84</t>
  </si>
  <si>
    <t>£34394</t>
  </si>
  <si>
    <t>£22,012.16</t>
  </si>
  <si>
    <t>£36553</t>
  </si>
  <si>
    <t>£24,490.51</t>
  </si>
  <si>
    <t>£47363</t>
  </si>
  <si>
    <t>£41,205.81</t>
  </si>
  <si>
    <t>£38873</t>
  </si>
  <si>
    <t>£26,822.37</t>
  </si>
  <si>
    <t>£49559</t>
  </si>
  <si>
    <t>£41,629.56</t>
  </si>
  <si>
    <t>£51992</t>
  </si>
  <si>
    <t>£42,633.44</t>
  </si>
  <si>
    <t>£33930</t>
  </si>
  <si>
    <t>£25,786.80</t>
  </si>
  <si>
    <t>£49941</t>
  </si>
  <si>
    <t>£42,949.26</t>
  </si>
  <si>
    <t>£55086</t>
  </si>
  <si>
    <t>£46,823.10</t>
  </si>
  <si>
    <t>£29265</t>
  </si>
  <si>
    <t>£20,778.15</t>
  </si>
  <si>
    <t>£44269</t>
  </si>
  <si>
    <t>£30,545.61</t>
  </si>
  <si>
    <t>£32370</t>
  </si>
  <si>
    <t>£22,982.70</t>
  </si>
  <si>
    <t>£30174</t>
  </si>
  <si>
    <t>£22,932.24</t>
  </si>
  <si>
    <t>£28789</t>
  </si>
  <si>
    <t>£26,485.88</t>
  </si>
  <si>
    <t>£42285</t>
  </si>
  <si>
    <t>£32,559.45</t>
  </si>
  <si>
    <t>£37663</t>
  </si>
  <si>
    <t>£33,896.70</t>
  </si>
  <si>
    <t>£28423</t>
  </si>
  <si>
    <t>£20,180.33</t>
  </si>
  <si>
    <t>£28092</t>
  </si>
  <si>
    <t>£18,259.80</t>
  </si>
  <si>
    <t>£47280</t>
  </si>
  <si>
    <t>£39,715.20</t>
  </si>
  <si>
    <t>£33135</t>
  </si>
  <si>
    <t>£31,146.90</t>
  </si>
  <si>
    <t>£36749</t>
  </si>
  <si>
    <t>£34,911.55</t>
  </si>
  <si>
    <t>£21410</t>
  </si>
  <si>
    <t>£16,271.60</t>
  </si>
  <si>
    <t>£19577</t>
  </si>
  <si>
    <t>£16,640.45</t>
  </si>
  <si>
    <t>£44,741.37</t>
  </si>
  <si>
    <t>£25925</t>
  </si>
  <si>
    <t>£21,777.00</t>
  </si>
  <si>
    <t>£25625</t>
  </si>
  <si>
    <t>£21,781.25</t>
  </si>
  <si>
    <t>£26227</t>
  </si>
  <si>
    <t>£17,309.82</t>
  </si>
  <si>
    <t>£53397</t>
  </si>
  <si>
    <t>£40,581.72</t>
  </si>
  <si>
    <t>£51100</t>
  </si>
  <si>
    <t>£35,770.00</t>
  </si>
  <si>
    <t>£53621</t>
  </si>
  <si>
    <t>£39,679.54</t>
  </si>
  <si>
    <t>£55835</t>
  </si>
  <si>
    <t>£40,201.20</t>
  </si>
  <si>
    <t>£43310</t>
  </si>
  <si>
    <t>£29,883.90</t>
  </si>
  <si>
    <t>£31478</t>
  </si>
  <si>
    <t>£18,886.80</t>
  </si>
  <si>
    <t>£30044</t>
  </si>
  <si>
    <t>£25,837.84</t>
  </si>
  <si>
    <t>£31524</t>
  </si>
  <si>
    <t>£18,914.40</t>
  </si>
  <si>
    <t>£27556</t>
  </si>
  <si>
    <t>£20,667.00</t>
  </si>
  <si>
    <t>£49982</t>
  </si>
  <si>
    <t>£35,987.04</t>
  </si>
  <si>
    <t>£46160</t>
  </si>
  <si>
    <t>£31,850.40</t>
  </si>
  <si>
    <t>£30829</t>
  </si>
  <si>
    <t>£24,354.91</t>
  </si>
  <si>
    <t>£21386</t>
  </si>
  <si>
    <t>£14,970.20</t>
  </si>
  <si>
    <t>£34605</t>
  </si>
  <si>
    <t>£29,068.20</t>
  </si>
  <si>
    <t>£55592</t>
  </si>
  <si>
    <t>£37,246.64</t>
  </si>
  <si>
    <t>£43386</t>
  </si>
  <si>
    <t>£35,576.52</t>
  </si>
  <si>
    <t>£45307</t>
  </si>
  <si>
    <t>£38,510.95</t>
  </si>
  <si>
    <t>£45082</t>
  </si>
  <si>
    <t>£39,221.34</t>
  </si>
  <si>
    <t>£23120</t>
  </si>
  <si>
    <t>£20,808.00</t>
  </si>
  <si>
    <t>£36699</t>
  </si>
  <si>
    <t>£22,386.39</t>
  </si>
  <si>
    <t>£19888</t>
  </si>
  <si>
    <t>£14,518.24</t>
  </si>
  <si>
    <t>£27019</t>
  </si>
  <si>
    <t>£24,317.10</t>
  </si>
  <si>
    <t>£49043</t>
  </si>
  <si>
    <t>£38,253.54</t>
  </si>
  <si>
    <t>£52952</t>
  </si>
  <si>
    <t>£45,009.20</t>
  </si>
  <si>
    <t>£38886</t>
  </si>
  <si>
    <t>£23,331.60</t>
  </si>
  <si>
    <t>£48342</t>
  </si>
  <si>
    <t>£42,057.54</t>
  </si>
  <si>
    <t>£20584</t>
  </si>
  <si>
    <t>£18,525.60</t>
  </si>
  <si>
    <t>£20336</t>
  </si>
  <si>
    <t>£14,031.84</t>
  </si>
  <si>
    <t>£47359</t>
  </si>
  <si>
    <t>£32,204.12</t>
  </si>
  <si>
    <t>£21901</t>
  </si>
  <si>
    <t>£14,016.64</t>
  </si>
  <si>
    <t>£27523</t>
  </si>
  <si>
    <t>£21,467.94</t>
  </si>
  <si>
    <t>£34439</t>
  </si>
  <si>
    <t>£32,028.27</t>
  </si>
  <si>
    <t>£21969</t>
  </si>
  <si>
    <t>£17,794.89</t>
  </si>
  <si>
    <t>£43127</t>
  </si>
  <si>
    <t>£34,070.33</t>
  </si>
  <si>
    <t>£51673</t>
  </si>
  <si>
    <t>£43,922.05</t>
  </si>
  <si>
    <t>£44811</t>
  </si>
  <si>
    <t>£37,641.24</t>
  </si>
  <si>
    <t>£35514</t>
  </si>
  <si>
    <t>£25,214.94</t>
  </si>
  <si>
    <t>£53283</t>
  </si>
  <si>
    <t>£33,035.46</t>
  </si>
  <si>
    <t>£52915</t>
  </si>
  <si>
    <t>£37,569.65</t>
  </si>
  <si>
    <t>£19732</t>
  </si>
  <si>
    <t>£16,574.88</t>
  </si>
  <si>
    <t>£52619</t>
  </si>
  <si>
    <t>£36,307.11</t>
  </si>
  <si>
    <t>£23914</t>
  </si>
  <si>
    <t>£21,044.32</t>
  </si>
  <si>
    <t>£46208</t>
  </si>
  <si>
    <t>£41,587.20</t>
  </si>
  <si>
    <t>£55945</t>
  </si>
  <si>
    <t>£38,042.60</t>
  </si>
  <si>
    <t>£29056</t>
  </si>
  <si>
    <t>£21,501.44</t>
  </si>
  <si>
    <t>£43745</t>
  </si>
  <si>
    <t>£33,683.65</t>
  </si>
  <si>
    <t>£34582</t>
  </si>
  <si>
    <t>£20,749.20</t>
  </si>
  <si>
    <t>£22908</t>
  </si>
  <si>
    <t>£16,951.92</t>
  </si>
  <si>
    <t>£22525</t>
  </si>
  <si>
    <t>£21,173.50</t>
  </si>
  <si>
    <t>£32021</t>
  </si>
  <si>
    <t>£20,493.44</t>
  </si>
  <si>
    <t>£28960</t>
  </si>
  <si>
    <t>£19,692.80</t>
  </si>
  <si>
    <t>£34585</t>
  </si>
  <si>
    <t>£32,164.05</t>
  </si>
  <si>
    <t>£27828</t>
  </si>
  <si>
    <t>£19,201.32</t>
  </si>
  <si>
    <t>£48725</t>
  </si>
  <si>
    <t>£41,416.25</t>
  </si>
  <si>
    <t>£19911</t>
  </si>
  <si>
    <t>£14,335.92</t>
  </si>
  <si>
    <t>£52786</t>
  </si>
  <si>
    <t>£45,923.82</t>
  </si>
  <si>
    <t>£21079</t>
  </si>
  <si>
    <t>£19,603.47</t>
  </si>
  <si>
    <t>£35379</t>
  </si>
  <si>
    <t>£31,133.52</t>
  </si>
  <si>
    <t>£40572</t>
  </si>
  <si>
    <t>£36,514.80</t>
  </si>
  <si>
    <t>£29922</t>
  </si>
  <si>
    <t>£23,937.60</t>
  </si>
  <si>
    <t>£51411</t>
  </si>
  <si>
    <t>£41,642.91</t>
  </si>
  <si>
    <t>£21997</t>
  </si>
  <si>
    <t>£18,697.45</t>
  </si>
  <si>
    <t>£34976</t>
  </si>
  <si>
    <t>£29,379.84</t>
  </si>
  <si>
    <t>£28654</t>
  </si>
  <si>
    <t>£24,928.98</t>
  </si>
  <si>
    <t>£33621</t>
  </si>
  <si>
    <t>£26,896.80</t>
  </si>
  <si>
    <t>£20382</t>
  </si>
  <si>
    <t>£19,362.90</t>
  </si>
  <si>
    <t>£38198</t>
  </si>
  <si>
    <t>£32,086.32</t>
  </si>
  <si>
    <t>£29161</t>
  </si>
  <si>
    <t>£22,162.36</t>
  </si>
  <si>
    <t>£43788</t>
  </si>
  <si>
    <t>£27,586.44</t>
  </si>
  <si>
    <t>£54192</t>
  </si>
  <si>
    <t>£34,140.96</t>
  </si>
  <si>
    <t>£42,555.24</t>
  </si>
  <si>
    <t>£35142</t>
  </si>
  <si>
    <t>£33,033.48</t>
  </si>
  <si>
    <t>£52425</t>
  </si>
  <si>
    <t>£45,085.50</t>
  </si>
  <si>
    <t>£16,101.36</t>
  </si>
  <si>
    <t>£45502</t>
  </si>
  <si>
    <t>£42,316.86</t>
  </si>
  <si>
    <t>£44927</t>
  </si>
  <si>
    <t>£30,101.09</t>
  </si>
  <si>
    <t>£21083</t>
  </si>
  <si>
    <t>£16,023.08</t>
  </si>
  <si>
    <t>£48324</t>
  </si>
  <si>
    <t>£40,592.16</t>
  </si>
  <si>
    <t>£52483</t>
  </si>
  <si>
    <t>£42,511.23</t>
  </si>
  <si>
    <t>£42234</t>
  </si>
  <si>
    <t>£26,607.42</t>
  </si>
  <si>
    <t>£30012</t>
  </si>
  <si>
    <t>£20,108.04</t>
  </si>
  <si>
    <t>£32025</t>
  </si>
  <si>
    <t>£20,816.25</t>
  </si>
  <si>
    <t>£25450</t>
  </si>
  <si>
    <t>£17,815.00</t>
  </si>
  <si>
    <t>£35795</t>
  </si>
  <si>
    <t>£31,499.60</t>
  </si>
  <si>
    <t>£41703</t>
  </si>
  <si>
    <t>£37,532.70</t>
  </si>
  <si>
    <t>£51741</t>
  </si>
  <si>
    <t>£40,875.39</t>
  </si>
  <si>
    <t>£53475</t>
  </si>
  <si>
    <t>£40,106.25</t>
  </si>
  <si>
    <t>£32978</t>
  </si>
  <si>
    <t>£22,425.04</t>
  </si>
  <si>
    <t>£41080</t>
  </si>
  <si>
    <t>£28,345.20</t>
  </si>
  <si>
    <t>£53378</t>
  </si>
  <si>
    <t>£44,837.52</t>
  </si>
  <si>
    <t>£48598</t>
  </si>
  <si>
    <t>£42,766.24</t>
  </si>
  <si>
    <t>£35682</t>
  </si>
  <si>
    <t>£29,259.24</t>
  </si>
  <si>
    <t>£50245</t>
  </si>
  <si>
    <t>£41,200.90</t>
  </si>
  <si>
    <t>£41183</t>
  </si>
  <si>
    <t>£27,592.61</t>
  </si>
  <si>
    <t>£19,450.80</t>
  </si>
  <si>
    <t>£34166</t>
  </si>
  <si>
    <t>£32,457.70</t>
  </si>
  <si>
    <t>£21236</t>
  </si>
  <si>
    <t>£19,961.84</t>
  </si>
  <si>
    <t>£26444</t>
  </si>
  <si>
    <t>£22,212.96</t>
  </si>
  <si>
    <t>£49865</t>
  </si>
  <si>
    <t>£30,417.65</t>
  </si>
  <si>
    <t>£34248</t>
  </si>
  <si>
    <t>£27,740.88</t>
  </si>
  <si>
    <t>£29854</t>
  </si>
  <si>
    <t>£20,002.18</t>
  </si>
  <si>
    <t>£28522</t>
  </si>
  <si>
    <t>£18,254.08</t>
  </si>
  <si>
    <t>£31544</t>
  </si>
  <si>
    <t>£29,966.80</t>
  </si>
  <si>
    <t>£32775</t>
  </si>
  <si>
    <t>£22,287.00</t>
  </si>
  <si>
    <t>£34480</t>
  </si>
  <si>
    <t>£26,549.60</t>
  </si>
  <si>
    <t>£44714</t>
  </si>
  <si>
    <t>£40,689.74</t>
  </si>
  <si>
    <t>£41223</t>
  </si>
  <si>
    <t>£31,741.71</t>
  </si>
  <si>
    <t>£41994</t>
  </si>
  <si>
    <t>£26,036.28</t>
  </si>
  <si>
    <t>£44769</t>
  </si>
  <si>
    <t>£38,949.03</t>
  </si>
  <si>
    <t>£33767</t>
  </si>
  <si>
    <t>£30,052.63</t>
  </si>
  <si>
    <t>£29375</t>
  </si>
  <si>
    <t>£25,850.00</t>
  </si>
  <si>
    <t>£42746</t>
  </si>
  <si>
    <t>£29,494.74</t>
  </si>
  <si>
    <t>£53388</t>
  </si>
  <si>
    <t>£49,650.84</t>
  </si>
  <si>
    <t>£30823</t>
  </si>
  <si>
    <t>£19,110.26</t>
  </si>
  <si>
    <t>£30605</t>
  </si>
  <si>
    <t>£18,975.10</t>
  </si>
  <si>
    <t>£51790</t>
  </si>
  <si>
    <t>£37,806.70</t>
  </si>
  <si>
    <t>£45809</t>
  </si>
  <si>
    <t>£30,233.94</t>
  </si>
  <si>
    <t>£29756</t>
  </si>
  <si>
    <t>£18,448.72</t>
  </si>
  <si>
    <t>£34088</t>
  </si>
  <si>
    <t>£31,020.08</t>
  </si>
  <si>
    <t>£24228</t>
  </si>
  <si>
    <t>£17,928.72</t>
  </si>
  <si>
    <t>£52079</t>
  </si>
  <si>
    <t>£44,267.15</t>
  </si>
  <si>
    <t>£55280</t>
  </si>
  <si>
    <t>£42,012.80</t>
  </si>
  <si>
    <t>£52226</t>
  </si>
  <si>
    <t>£41,780.80</t>
  </si>
  <si>
    <t>£43567</t>
  </si>
  <si>
    <t>£27,011.54</t>
  </si>
  <si>
    <t>£40220</t>
  </si>
  <si>
    <t>£30,969.40</t>
  </si>
  <si>
    <t>£46837</t>
  </si>
  <si>
    <t>£39,343.08</t>
  </si>
  <si>
    <t>£40852</t>
  </si>
  <si>
    <t>£38,400.88</t>
  </si>
  <si>
    <t>£54043</t>
  </si>
  <si>
    <t>£50,259.99</t>
  </si>
  <si>
    <t>£50220</t>
  </si>
  <si>
    <t>£42,184.80</t>
  </si>
  <si>
    <t>£42226</t>
  </si>
  <si>
    <t>£35,892.10</t>
  </si>
  <si>
    <t>£39088</t>
  </si>
  <si>
    <t>£31,661.28</t>
  </si>
  <si>
    <t>£30400</t>
  </si>
  <si>
    <t>£20,672.00</t>
  </si>
  <si>
    <t>£35935</t>
  </si>
  <si>
    <t>£22,639.05</t>
  </si>
  <si>
    <t>£35474</t>
  </si>
  <si>
    <t>£32,281.34</t>
  </si>
  <si>
    <t>£39353</t>
  </si>
  <si>
    <t>£34,630.64</t>
  </si>
  <si>
    <t>£26840</t>
  </si>
  <si>
    <t>£23,350.80</t>
  </si>
  <si>
    <t>£31676</t>
  </si>
  <si>
    <t>£29,458.68</t>
  </si>
  <si>
    <t>£42171</t>
  </si>
  <si>
    <t>£39,640.74</t>
  </si>
  <si>
    <t>£41667</t>
  </si>
  <si>
    <t>£31,666.92</t>
  </si>
  <si>
    <t>£37932</t>
  </si>
  <si>
    <t>£31,104.24</t>
  </si>
  <si>
    <t>£43174</t>
  </si>
  <si>
    <t>£36,266.16</t>
  </si>
  <si>
    <t>£55048</t>
  </si>
  <si>
    <t>£33,028.80</t>
  </si>
  <si>
    <t>£45533</t>
  </si>
  <si>
    <t>£34,605.08</t>
  </si>
  <si>
    <t>£50344</t>
  </si>
  <si>
    <t>£39,268.32</t>
  </si>
  <si>
    <t>£50379</t>
  </si>
  <si>
    <t>£36,776.67</t>
  </si>
  <si>
    <t>£42495</t>
  </si>
  <si>
    <t>£26,771.85</t>
  </si>
  <si>
    <t>£50526</t>
  </si>
  <si>
    <t>£34,862.94</t>
  </si>
  <si>
    <t>£34533</t>
  </si>
  <si>
    <t>£29,007.72</t>
  </si>
  <si>
    <t>£34590</t>
  </si>
  <si>
    <t>£24,904.80</t>
  </si>
  <si>
    <t>£30414</t>
  </si>
  <si>
    <t>£19,769.10</t>
  </si>
  <si>
    <t>£40568</t>
  </si>
  <si>
    <t>£29,614.64</t>
  </si>
  <si>
    <t>£25502</t>
  </si>
  <si>
    <t>£15,301.20</t>
  </si>
  <si>
    <t>£19711</t>
  </si>
  <si>
    <t>£12,220.82</t>
  </si>
  <si>
    <t>£31627</t>
  </si>
  <si>
    <t>£18,976.20</t>
  </si>
  <si>
    <t>£41302</t>
  </si>
  <si>
    <t>£31,389.52</t>
  </si>
  <si>
    <t>£42850</t>
  </si>
  <si>
    <t>£37,279.50</t>
  </si>
  <si>
    <t>£49948</t>
  </si>
  <si>
    <t>£45,452.68</t>
  </si>
  <si>
    <t>£29610</t>
  </si>
  <si>
    <t>£25,168.50</t>
  </si>
  <si>
    <t>£55968</t>
  </si>
  <si>
    <t>£39,177.60</t>
  </si>
  <si>
    <t>£55105</t>
  </si>
  <si>
    <t>£38,022.45</t>
  </si>
  <si>
    <t>£26212</t>
  </si>
  <si>
    <t>£15,727.20</t>
  </si>
  <si>
    <t>£40271</t>
  </si>
  <si>
    <t>£37,854.74</t>
  </si>
  <si>
    <t>£41294</t>
  </si>
  <si>
    <t>£37,164.60</t>
  </si>
  <si>
    <t>£29681</t>
  </si>
  <si>
    <t>£20,479.89</t>
  </si>
  <si>
    <t>£55041</t>
  </si>
  <si>
    <t>£39,079.11</t>
  </si>
  <si>
    <t>£44228</t>
  </si>
  <si>
    <t>£30,517.32</t>
  </si>
  <si>
    <t>£21835</t>
  </si>
  <si>
    <t>£18,559.75</t>
  </si>
  <si>
    <t>£38374</t>
  </si>
  <si>
    <t>£32,617.90</t>
  </si>
  <si>
    <t>£27035</t>
  </si>
  <si>
    <t>£24,061.15</t>
  </si>
  <si>
    <t>£47180</t>
  </si>
  <si>
    <t>£32,554.20</t>
  </si>
  <si>
    <t>£39206</t>
  </si>
  <si>
    <t>£28,228.32</t>
  </si>
  <si>
    <t>£31231</t>
  </si>
  <si>
    <t>£24,984.80</t>
  </si>
  <si>
    <t>£32029</t>
  </si>
  <si>
    <t>£30,427.55</t>
  </si>
  <si>
    <t>£54227</t>
  </si>
  <si>
    <t>£33,078.47</t>
  </si>
  <si>
    <t>£50129</t>
  </si>
  <si>
    <t>£35,591.59</t>
  </si>
  <si>
    <t>£48743</t>
  </si>
  <si>
    <t>£35,582.39</t>
  </si>
  <si>
    <t>£27623</t>
  </si>
  <si>
    <t>£17,954.95</t>
  </si>
  <si>
    <t>£26807</t>
  </si>
  <si>
    <t>£17,156.48</t>
  </si>
  <si>
    <t>£19533</t>
  </si>
  <si>
    <t>£17,775.03</t>
  </si>
  <si>
    <t>£46872</t>
  </si>
  <si>
    <t>£31,404.24</t>
  </si>
  <si>
    <t>£35360</t>
  </si>
  <si>
    <t>£25,812.80</t>
  </si>
  <si>
    <t>£49333</t>
  </si>
  <si>
    <t>£42,919.71</t>
  </si>
  <si>
    <t>£43164</t>
  </si>
  <si>
    <t>£26,761.68</t>
  </si>
  <si>
    <t>£31857</t>
  </si>
  <si>
    <t>£26,122.74</t>
  </si>
  <si>
    <t>£24880</t>
  </si>
  <si>
    <t>£15,923.20</t>
  </si>
  <si>
    <t>£26710</t>
  </si>
  <si>
    <t>£24,039.00</t>
  </si>
  <si>
    <t>£20687</t>
  </si>
  <si>
    <t>£16,756.47</t>
  </si>
  <si>
    <t>£31996</t>
  </si>
  <si>
    <t>£26,556.68</t>
  </si>
  <si>
    <t>£47909</t>
  </si>
  <si>
    <t>£44,076.28</t>
  </si>
  <si>
    <t>£52569</t>
  </si>
  <si>
    <t>£36,798.30</t>
  </si>
  <si>
    <t>£22994</t>
  </si>
  <si>
    <t>£21,614.36</t>
  </si>
  <si>
    <t>£41481</t>
  </si>
  <si>
    <t>£34,429.23</t>
  </si>
  <si>
    <t>£39083</t>
  </si>
  <si>
    <t>£29,312.25</t>
  </si>
  <si>
    <t>£29976</t>
  </si>
  <si>
    <t>£22,182.24</t>
  </si>
  <si>
    <t>£29865</t>
  </si>
  <si>
    <t>£22,697.40</t>
  </si>
  <si>
    <t>£41184</t>
  </si>
  <si>
    <t>£33,770.88</t>
  </si>
  <si>
    <t>£29077</t>
  </si>
  <si>
    <t>£24,424.68</t>
  </si>
  <si>
    <t>£47747</t>
  </si>
  <si>
    <t>£42,972.30</t>
  </si>
  <si>
    <t>£20122</t>
  </si>
  <si>
    <t>£17,707.36</t>
  </si>
  <si>
    <t>£44287</t>
  </si>
  <si>
    <t>£31,443.77</t>
  </si>
  <si>
    <t>Assessment</t>
  </si>
  <si>
    <t>Dist1</t>
  </si>
  <si>
    <t>Dist2</t>
  </si>
  <si>
    <t>Dist3</t>
  </si>
  <si>
    <t>Dist4</t>
  </si>
  <si>
    <t>num1</t>
  </si>
  <si>
    <t>exp1</t>
  </si>
  <si>
    <t>Dist5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</si>
</sst>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1"/>
  <sheetViews>
    <sheetView tabSelected="1" topLeftCell="O1" workbookViewId="0">
      <selection activeCell="AH5" sqref="AH5"/>
    </sheetView>
  </sheetViews>
  <sheetFormatPr defaultRowHeight="14.4" x14ac:dyDescent="0.55000000000000004"/>
  <cols>
    <col min="14" max="14" width="17.578125" customWidth="1"/>
    <col min="15" max="15" width="18.578125" customWidth="1"/>
    <col min="20" max="20" width="11.68359375" customWidth="1"/>
    <col min="28" max="28" width="10.05078125" customWidth="1"/>
    <col min="29" max="29" width="10.68359375" customWidth="1"/>
  </cols>
  <sheetData>
    <row r="1" spans="1:34" x14ac:dyDescent="0.55000000000000004">
      <c r="A1" t="s">
        <v>5064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5060</v>
      </c>
      <c r="N1" t="s">
        <v>5061</v>
      </c>
      <c r="O1" t="s">
        <v>5062</v>
      </c>
      <c r="P1" t="s">
        <v>5063</v>
      </c>
      <c r="Q1" t="s">
        <v>5065</v>
      </c>
      <c r="R1" t="s">
        <v>5066</v>
      </c>
      <c r="S1" t="s">
        <v>5067</v>
      </c>
      <c r="T1" t="s">
        <v>5232</v>
      </c>
      <c r="U1" t="s">
        <v>5233</v>
      </c>
      <c r="V1" t="s">
        <v>5234</v>
      </c>
      <c r="W1" t="s">
        <v>5235</v>
      </c>
      <c r="X1" t="s">
        <v>5236</v>
      </c>
      <c r="Y1" t="s">
        <v>5237</v>
      </c>
      <c r="Z1" t="s">
        <v>5238</v>
      </c>
      <c r="AA1" t="s">
        <v>5239</v>
      </c>
      <c r="AB1" t="s">
        <v>5240</v>
      </c>
      <c r="AC1" t="s">
        <v>5241</v>
      </c>
      <c r="AD1" t="s">
        <v>6239</v>
      </c>
      <c r="AE1" t="s">
        <v>6240</v>
      </c>
      <c r="AF1" t="s">
        <v>6241</v>
      </c>
      <c r="AG1" t="s">
        <v>6242</v>
      </c>
      <c r="AH1" t="s">
        <v>6245</v>
      </c>
    </row>
    <row r="2" spans="1:34" x14ac:dyDescent="0.55000000000000004">
      <c r="A2">
        <v>101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5053</v>
      </c>
      <c r="N2" t="s">
        <v>5056</v>
      </c>
      <c r="O2" t="s">
        <v>5054</v>
      </c>
      <c r="P2" t="s">
        <v>5057</v>
      </c>
      <c r="Q2">
        <v>9</v>
      </c>
      <c r="R2">
        <v>7</v>
      </c>
      <c r="S2">
        <v>3</v>
      </c>
      <c r="T2" t="s">
        <v>5068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 t="s">
        <v>5242</v>
      </c>
      <c r="AC2" t="s">
        <v>5243</v>
      </c>
      <c r="AD2">
        <v>285</v>
      </c>
      <c r="AE2">
        <v>796</v>
      </c>
      <c r="AF2">
        <v>47.4</v>
      </c>
      <c r="AG2">
        <v>20.100000000000001</v>
      </c>
      <c r="AH2">
        <v>600000000000</v>
      </c>
    </row>
    <row r="3" spans="1:34" x14ac:dyDescent="0.55000000000000004">
      <c r="A3">
        <v>102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5051</v>
      </c>
      <c r="N3" t="s">
        <v>5055</v>
      </c>
      <c r="O3" t="s">
        <v>5057</v>
      </c>
      <c r="P3" t="s">
        <v>5058</v>
      </c>
      <c r="Q3">
        <v>3</v>
      </c>
      <c r="R3">
        <v>4</v>
      </c>
      <c r="S3">
        <v>3</v>
      </c>
      <c r="T3" t="s">
        <v>5069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 t="s">
        <v>5244</v>
      </c>
      <c r="AC3" t="s">
        <v>5245</v>
      </c>
      <c r="AD3">
        <v>713</v>
      </c>
      <c r="AE3">
        <v>245</v>
      </c>
      <c r="AF3">
        <v>41.5</v>
      </c>
      <c r="AG3">
        <v>32.6</v>
      </c>
      <c r="AH3">
        <v>20000000000</v>
      </c>
    </row>
    <row r="4" spans="1:34" x14ac:dyDescent="0.55000000000000004">
      <c r="A4">
        <v>103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5053</v>
      </c>
      <c r="N4" t="s">
        <v>5057</v>
      </c>
      <c r="O4" t="s">
        <v>5058</v>
      </c>
      <c r="P4" t="s">
        <v>5057</v>
      </c>
      <c r="Q4">
        <v>3</v>
      </c>
      <c r="R4">
        <v>3</v>
      </c>
      <c r="S4">
        <v>3</v>
      </c>
      <c r="T4" t="s">
        <v>5070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 t="s">
        <v>5246</v>
      </c>
      <c r="AC4" t="s">
        <v>5247</v>
      </c>
      <c r="AD4">
        <v>843</v>
      </c>
      <c r="AE4">
        <v>201</v>
      </c>
      <c r="AF4">
        <v>82.4</v>
      </c>
      <c r="AG4">
        <v>58.4</v>
      </c>
      <c r="AH4">
        <v>40000000000</v>
      </c>
    </row>
    <row r="5" spans="1:34" x14ac:dyDescent="0.55000000000000004">
      <c r="A5">
        <v>104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5051</v>
      </c>
      <c r="N5" t="s">
        <v>5058</v>
      </c>
      <c r="O5" t="s">
        <v>5056</v>
      </c>
      <c r="P5" t="s">
        <v>5057</v>
      </c>
      <c r="Q5">
        <v>7</v>
      </c>
      <c r="R5">
        <v>4</v>
      </c>
      <c r="S5">
        <v>3</v>
      </c>
      <c r="T5" t="s">
        <v>5071</v>
      </c>
      <c r="U5">
        <v>1</v>
      </c>
      <c r="V5">
        <v>0</v>
      </c>
      <c r="W5">
        <v>1</v>
      </c>
      <c r="X5">
        <v>1</v>
      </c>
      <c r="Y5">
        <v>0</v>
      </c>
      <c r="Z5">
        <v>1</v>
      </c>
      <c r="AA5">
        <v>0</v>
      </c>
      <c r="AB5" t="s">
        <v>5248</v>
      </c>
      <c r="AC5" t="s">
        <v>5249</v>
      </c>
      <c r="AD5">
        <v>565</v>
      </c>
      <c r="AE5">
        <v>489</v>
      </c>
      <c r="AF5">
        <v>88.8</v>
      </c>
      <c r="AG5">
        <v>46.7</v>
      </c>
      <c r="AH5">
        <v>4000000000</v>
      </c>
    </row>
    <row r="6" spans="1:34" x14ac:dyDescent="0.55000000000000004">
      <c r="A6">
        <v>105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  <c r="M6" t="s">
        <v>5053</v>
      </c>
      <c r="N6" t="s">
        <v>5057</v>
      </c>
      <c r="O6" t="s">
        <v>5058</v>
      </c>
      <c r="P6" t="s">
        <v>5056</v>
      </c>
      <c r="Q6">
        <v>5</v>
      </c>
      <c r="R6">
        <v>4</v>
      </c>
      <c r="S6">
        <v>10</v>
      </c>
      <c r="T6" t="s">
        <v>5072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 t="s">
        <v>5250</v>
      </c>
      <c r="AC6" t="s">
        <v>5251</v>
      </c>
      <c r="AD6">
        <v>246</v>
      </c>
      <c r="AE6">
        <v>877</v>
      </c>
      <c r="AF6">
        <v>49.2</v>
      </c>
      <c r="AG6">
        <v>13.8</v>
      </c>
      <c r="AH6">
        <v>6000000000</v>
      </c>
    </row>
    <row r="7" spans="1:34" x14ac:dyDescent="0.55000000000000004">
      <c r="A7">
        <v>106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5053</v>
      </c>
      <c r="N7" t="s">
        <v>5055</v>
      </c>
      <c r="O7" t="s">
        <v>5055</v>
      </c>
      <c r="P7" t="s">
        <v>5057</v>
      </c>
      <c r="Q7">
        <v>4</v>
      </c>
      <c r="R7">
        <v>6</v>
      </c>
      <c r="S7">
        <v>1</v>
      </c>
      <c r="T7" t="s">
        <v>5073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 t="s">
        <v>5252</v>
      </c>
      <c r="AC7" t="s">
        <v>5253</v>
      </c>
      <c r="AD7">
        <v>790</v>
      </c>
      <c r="AE7">
        <v>624</v>
      </c>
      <c r="AF7">
        <v>76.5</v>
      </c>
      <c r="AG7">
        <v>66.8</v>
      </c>
      <c r="AH7">
        <v>70000000000</v>
      </c>
    </row>
    <row r="8" spans="1:34" x14ac:dyDescent="0.55000000000000004">
      <c r="A8">
        <v>107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5052</v>
      </c>
      <c r="N8" t="s">
        <v>5054</v>
      </c>
      <c r="O8" t="s">
        <v>5055</v>
      </c>
      <c r="P8" t="s">
        <v>5059</v>
      </c>
      <c r="Q8">
        <v>9</v>
      </c>
      <c r="R8">
        <v>1</v>
      </c>
      <c r="S8">
        <v>6</v>
      </c>
      <c r="T8" t="s">
        <v>5074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 t="s">
        <v>5254</v>
      </c>
      <c r="AC8" t="s">
        <v>5255</v>
      </c>
      <c r="AD8">
        <v>775</v>
      </c>
      <c r="AE8">
        <v>243</v>
      </c>
      <c r="AF8">
        <v>16.899999999999999</v>
      </c>
      <c r="AG8">
        <v>12.6</v>
      </c>
      <c r="AH8">
        <v>600000000000</v>
      </c>
    </row>
    <row r="9" spans="1:34" x14ac:dyDescent="0.55000000000000004">
      <c r="A9">
        <v>108</v>
      </c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5053</v>
      </c>
      <c r="N9" t="s">
        <v>5054</v>
      </c>
      <c r="O9" t="s">
        <v>5059</v>
      </c>
      <c r="P9" t="s">
        <v>5059</v>
      </c>
      <c r="Q9">
        <v>7</v>
      </c>
      <c r="R9">
        <v>1</v>
      </c>
      <c r="S9">
        <v>4</v>
      </c>
      <c r="T9" t="s">
        <v>5075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 t="s">
        <v>5256</v>
      </c>
      <c r="AC9" t="s">
        <v>5257</v>
      </c>
      <c r="AD9">
        <v>325</v>
      </c>
      <c r="AE9">
        <v>967</v>
      </c>
      <c r="AF9">
        <v>62.7</v>
      </c>
      <c r="AG9">
        <v>2.2000000000000002</v>
      </c>
      <c r="AH9">
        <v>8000000000000</v>
      </c>
    </row>
    <row r="10" spans="1:34" x14ac:dyDescent="0.55000000000000004">
      <c r="A10">
        <v>109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107</v>
      </c>
      <c r="K10" t="s">
        <v>108</v>
      </c>
      <c r="L10" t="s">
        <v>109</v>
      </c>
      <c r="M10" t="s">
        <v>5052</v>
      </c>
      <c r="N10" t="s">
        <v>5058</v>
      </c>
      <c r="O10" t="s">
        <v>5059</v>
      </c>
      <c r="P10" t="s">
        <v>5059</v>
      </c>
      <c r="Q10">
        <v>4</v>
      </c>
      <c r="R10">
        <v>1</v>
      </c>
      <c r="S10">
        <v>6</v>
      </c>
      <c r="T10" t="s">
        <v>5076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 t="s">
        <v>5258</v>
      </c>
      <c r="AC10" t="s">
        <v>5259</v>
      </c>
      <c r="AD10">
        <v>157</v>
      </c>
      <c r="AE10">
        <v>587</v>
      </c>
      <c r="AF10">
        <v>40.9</v>
      </c>
      <c r="AG10">
        <v>41.4</v>
      </c>
      <c r="AH10">
        <v>100000000000</v>
      </c>
    </row>
    <row r="11" spans="1:34" x14ac:dyDescent="0.55000000000000004">
      <c r="A11">
        <v>110</v>
      </c>
      <c r="B11" t="s">
        <v>110</v>
      </c>
      <c r="C11" t="s">
        <v>111</v>
      </c>
      <c r="D11" t="s">
        <v>112</v>
      </c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  <c r="L11" t="s">
        <v>120</v>
      </c>
      <c r="M11" t="s">
        <v>5051</v>
      </c>
      <c r="N11" t="s">
        <v>5055</v>
      </c>
      <c r="O11" t="s">
        <v>5055</v>
      </c>
      <c r="P11" t="s">
        <v>5054</v>
      </c>
      <c r="Q11">
        <v>2</v>
      </c>
      <c r="R11">
        <v>9</v>
      </c>
      <c r="S11">
        <v>6</v>
      </c>
      <c r="T11" t="s">
        <v>5077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 t="s">
        <v>5260</v>
      </c>
      <c r="AC11" t="s">
        <v>5261</v>
      </c>
      <c r="AD11">
        <v>560</v>
      </c>
      <c r="AE11">
        <v>162</v>
      </c>
      <c r="AF11">
        <v>81</v>
      </c>
      <c r="AG11">
        <v>21.9</v>
      </c>
      <c r="AH11">
        <v>5000000000000</v>
      </c>
    </row>
    <row r="12" spans="1:34" x14ac:dyDescent="0.55000000000000004">
      <c r="A12">
        <v>111</v>
      </c>
      <c r="B12" t="s">
        <v>121</v>
      </c>
      <c r="C12" t="s">
        <v>122</v>
      </c>
      <c r="D12" t="s">
        <v>123</v>
      </c>
      <c r="E12" t="s">
        <v>124</v>
      </c>
      <c r="F12" t="s">
        <v>125</v>
      </c>
      <c r="G12" t="s">
        <v>16</v>
      </c>
      <c r="H12" t="s">
        <v>126</v>
      </c>
      <c r="I12" t="s">
        <v>127</v>
      </c>
      <c r="J12" t="s">
        <v>128</v>
      </c>
      <c r="K12" t="s">
        <v>129</v>
      </c>
      <c r="L12" t="s">
        <v>130</v>
      </c>
      <c r="M12" t="s">
        <v>5053</v>
      </c>
      <c r="N12" t="s">
        <v>5057</v>
      </c>
      <c r="O12" t="s">
        <v>5056</v>
      </c>
      <c r="P12" t="s">
        <v>5057</v>
      </c>
      <c r="Q12">
        <v>4</v>
      </c>
      <c r="R12">
        <v>4</v>
      </c>
      <c r="S12">
        <v>6</v>
      </c>
      <c r="T12" t="s">
        <v>5078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 t="s">
        <v>5262</v>
      </c>
      <c r="AC12" t="s">
        <v>5263</v>
      </c>
      <c r="AD12">
        <v>336</v>
      </c>
      <c r="AE12">
        <v>651</v>
      </c>
      <c r="AF12">
        <v>94.4</v>
      </c>
      <c r="AG12">
        <v>47</v>
      </c>
      <c r="AH12">
        <v>70000000000</v>
      </c>
    </row>
    <row r="13" spans="1:34" x14ac:dyDescent="0.55000000000000004">
      <c r="A13">
        <v>112</v>
      </c>
      <c r="B13" t="s">
        <v>131</v>
      </c>
      <c r="C13" t="s">
        <v>132</v>
      </c>
      <c r="D13" t="s">
        <v>133</v>
      </c>
      <c r="E13" t="s">
        <v>134</v>
      </c>
      <c r="F13" t="s">
        <v>135</v>
      </c>
      <c r="G13" t="s">
        <v>115</v>
      </c>
      <c r="H13" t="s">
        <v>136</v>
      </c>
      <c r="I13" t="s">
        <v>137</v>
      </c>
      <c r="J13" t="s">
        <v>138</v>
      </c>
      <c r="K13" t="s">
        <v>139</v>
      </c>
      <c r="L13" t="s">
        <v>140</v>
      </c>
      <c r="M13" t="s">
        <v>5051</v>
      </c>
      <c r="N13" t="s">
        <v>5056</v>
      </c>
      <c r="O13" t="s">
        <v>5056</v>
      </c>
      <c r="P13" t="s">
        <v>5054</v>
      </c>
      <c r="Q13">
        <v>10</v>
      </c>
      <c r="R13">
        <v>4</v>
      </c>
      <c r="S13">
        <v>9</v>
      </c>
      <c r="T13" t="s">
        <v>5079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 t="s">
        <v>5264</v>
      </c>
      <c r="AC13" t="s">
        <v>5265</v>
      </c>
      <c r="AD13">
        <v>953</v>
      </c>
      <c r="AE13">
        <v>213</v>
      </c>
      <c r="AF13">
        <v>17.100000000000001</v>
      </c>
      <c r="AG13">
        <v>76.5</v>
      </c>
      <c r="AH13">
        <v>700000000</v>
      </c>
    </row>
    <row r="14" spans="1:34" x14ac:dyDescent="0.55000000000000004">
      <c r="A14">
        <v>113</v>
      </c>
      <c r="B14" t="s">
        <v>141</v>
      </c>
      <c r="C14" t="s">
        <v>142</v>
      </c>
      <c r="D14" t="s">
        <v>143</v>
      </c>
      <c r="E14" t="s">
        <v>144</v>
      </c>
      <c r="F14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150</v>
      </c>
      <c r="L14" t="s">
        <v>151</v>
      </c>
      <c r="M14" t="s">
        <v>5051</v>
      </c>
      <c r="N14" t="s">
        <v>5054</v>
      </c>
      <c r="O14" t="s">
        <v>5058</v>
      </c>
      <c r="P14" t="s">
        <v>5059</v>
      </c>
      <c r="Q14">
        <v>10</v>
      </c>
      <c r="R14">
        <v>1</v>
      </c>
      <c r="S14">
        <v>5</v>
      </c>
      <c r="T14" t="s">
        <v>5080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 t="s">
        <v>5266</v>
      </c>
      <c r="AC14" t="s">
        <v>5267</v>
      </c>
      <c r="AD14">
        <v>919</v>
      </c>
      <c r="AE14">
        <v>271</v>
      </c>
      <c r="AF14">
        <v>22.3</v>
      </c>
      <c r="AG14">
        <v>59.6</v>
      </c>
      <c r="AH14">
        <v>300000000000</v>
      </c>
    </row>
    <row r="15" spans="1:34" x14ac:dyDescent="0.55000000000000004">
      <c r="A15">
        <v>114</v>
      </c>
      <c r="B15" t="s">
        <v>152</v>
      </c>
      <c r="C15" t="s">
        <v>153</v>
      </c>
      <c r="D15" t="s">
        <v>154</v>
      </c>
      <c r="E15" t="s">
        <v>155</v>
      </c>
      <c r="F15" t="s">
        <v>156</v>
      </c>
      <c r="G15" t="s">
        <v>157</v>
      </c>
      <c r="H15" t="s">
        <v>158</v>
      </c>
      <c r="I15" t="s">
        <v>159</v>
      </c>
      <c r="J15" t="s">
        <v>160</v>
      </c>
      <c r="K15" t="s">
        <v>161</v>
      </c>
      <c r="L15" t="s">
        <v>162</v>
      </c>
      <c r="M15" t="s">
        <v>5053</v>
      </c>
      <c r="N15" t="s">
        <v>5058</v>
      </c>
      <c r="O15" t="s">
        <v>5059</v>
      </c>
      <c r="P15" t="s">
        <v>5059</v>
      </c>
      <c r="Q15">
        <v>8</v>
      </c>
      <c r="R15">
        <v>3</v>
      </c>
      <c r="S15">
        <v>2</v>
      </c>
      <c r="T15" t="s">
        <v>5081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 t="s">
        <v>5268</v>
      </c>
      <c r="AC15" t="s">
        <v>5269</v>
      </c>
      <c r="AD15">
        <v>867</v>
      </c>
      <c r="AE15">
        <v>564</v>
      </c>
      <c r="AF15">
        <v>17.600000000000001</v>
      </c>
      <c r="AG15">
        <v>39.5</v>
      </c>
      <c r="AH15">
        <v>20000000000</v>
      </c>
    </row>
    <row r="16" spans="1:34" x14ac:dyDescent="0.55000000000000004">
      <c r="A16">
        <v>115</v>
      </c>
      <c r="B16" t="s">
        <v>163</v>
      </c>
      <c r="C16" t="s">
        <v>164</v>
      </c>
      <c r="D16" t="s">
        <v>165</v>
      </c>
      <c r="E16" t="s">
        <v>166</v>
      </c>
      <c r="F16" t="s">
        <v>167</v>
      </c>
      <c r="G16" t="s">
        <v>168</v>
      </c>
      <c r="H16" t="s">
        <v>169</v>
      </c>
      <c r="I16" t="s">
        <v>170</v>
      </c>
      <c r="J16" t="s">
        <v>171</v>
      </c>
      <c r="K16" t="s">
        <v>172</v>
      </c>
      <c r="L16" t="s">
        <v>173</v>
      </c>
      <c r="M16" t="s">
        <v>5051</v>
      </c>
      <c r="N16" t="s">
        <v>5058</v>
      </c>
      <c r="O16" t="s">
        <v>5054</v>
      </c>
      <c r="P16" t="s">
        <v>5058</v>
      </c>
      <c r="Q16">
        <v>5</v>
      </c>
      <c r="R16">
        <v>6</v>
      </c>
      <c r="S16">
        <v>6</v>
      </c>
      <c r="T16" t="s">
        <v>5082</v>
      </c>
      <c r="U16">
        <v>0</v>
      </c>
      <c r="V16">
        <v>1</v>
      </c>
      <c r="W16">
        <v>1</v>
      </c>
      <c r="X16">
        <v>1</v>
      </c>
      <c r="Y16">
        <v>1</v>
      </c>
      <c r="Z16">
        <v>0</v>
      </c>
      <c r="AA16">
        <v>1</v>
      </c>
      <c r="AB16" t="s">
        <v>5270</v>
      </c>
      <c r="AC16" t="s">
        <v>5271</v>
      </c>
      <c r="AD16">
        <v>188</v>
      </c>
      <c r="AE16">
        <v>68</v>
      </c>
      <c r="AF16">
        <v>71.900000000000006</v>
      </c>
      <c r="AG16">
        <v>79.900000000000006</v>
      </c>
      <c r="AH16">
        <v>9000000000000</v>
      </c>
    </row>
    <row r="17" spans="1:34" x14ac:dyDescent="0.55000000000000004">
      <c r="A17">
        <v>116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183</v>
      </c>
      <c r="L17" t="s">
        <v>184</v>
      </c>
      <c r="M17" t="s">
        <v>5051</v>
      </c>
      <c r="N17" t="s">
        <v>5055</v>
      </c>
      <c r="O17" t="s">
        <v>5057</v>
      </c>
      <c r="P17" t="s">
        <v>5058</v>
      </c>
      <c r="Q17">
        <v>2</v>
      </c>
      <c r="R17">
        <v>2</v>
      </c>
      <c r="S17">
        <v>4</v>
      </c>
      <c r="T17" t="s">
        <v>5083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 t="s">
        <v>5272</v>
      </c>
      <c r="AC17" t="s">
        <v>5273</v>
      </c>
      <c r="AD17">
        <v>903</v>
      </c>
      <c r="AE17">
        <v>459</v>
      </c>
      <c r="AF17">
        <v>14.4</v>
      </c>
      <c r="AG17">
        <v>64.400000000000006</v>
      </c>
      <c r="AH17">
        <v>9000000000</v>
      </c>
    </row>
    <row r="18" spans="1:34" x14ac:dyDescent="0.55000000000000004">
      <c r="A18">
        <v>117</v>
      </c>
      <c r="B18" t="s">
        <v>185</v>
      </c>
      <c r="C18" t="s">
        <v>186</v>
      </c>
      <c r="D18" t="s">
        <v>187</v>
      </c>
      <c r="E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194</v>
      </c>
      <c r="L18" t="s">
        <v>195</v>
      </c>
      <c r="M18" t="s">
        <v>5053</v>
      </c>
      <c r="N18" t="s">
        <v>5057</v>
      </c>
      <c r="O18" t="s">
        <v>5058</v>
      </c>
      <c r="P18" t="s">
        <v>5054</v>
      </c>
      <c r="Q18">
        <v>4</v>
      </c>
      <c r="R18">
        <v>5</v>
      </c>
      <c r="S18">
        <v>6</v>
      </c>
      <c r="T18" t="s">
        <v>5084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 t="s">
        <v>5274</v>
      </c>
      <c r="AC18" t="s">
        <v>5275</v>
      </c>
      <c r="AD18">
        <v>114</v>
      </c>
      <c r="AE18">
        <v>306</v>
      </c>
      <c r="AF18">
        <v>81</v>
      </c>
      <c r="AG18">
        <v>44.1</v>
      </c>
      <c r="AH18">
        <v>100000000</v>
      </c>
    </row>
    <row r="19" spans="1:34" x14ac:dyDescent="0.55000000000000004">
      <c r="A19">
        <v>118</v>
      </c>
      <c r="B19" t="s">
        <v>196</v>
      </c>
      <c r="C19" t="s">
        <v>197</v>
      </c>
      <c r="D19" t="s">
        <v>198</v>
      </c>
      <c r="E19" t="s">
        <v>199</v>
      </c>
      <c r="F19" t="s">
        <v>200</v>
      </c>
      <c r="G19" t="s">
        <v>201</v>
      </c>
      <c r="H19" t="s">
        <v>202</v>
      </c>
      <c r="I19" t="s">
        <v>203</v>
      </c>
      <c r="J19" t="s">
        <v>204</v>
      </c>
      <c r="K19" t="s">
        <v>205</v>
      </c>
      <c r="L19" t="s">
        <v>206</v>
      </c>
      <c r="M19" t="s">
        <v>5051</v>
      </c>
      <c r="N19" t="s">
        <v>5054</v>
      </c>
      <c r="O19" t="s">
        <v>5057</v>
      </c>
      <c r="P19" t="s">
        <v>5056</v>
      </c>
      <c r="Q19">
        <v>4</v>
      </c>
      <c r="R19">
        <v>5</v>
      </c>
      <c r="S19">
        <v>2</v>
      </c>
      <c r="T19" t="s">
        <v>5085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>
        <v>0</v>
      </c>
      <c r="AB19" t="s">
        <v>5276</v>
      </c>
      <c r="AC19" t="s">
        <v>5277</v>
      </c>
      <c r="AD19">
        <v>947</v>
      </c>
      <c r="AE19">
        <v>317</v>
      </c>
      <c r="AF19">
        <v>96.3</v>
      </c>
      <c r="AG19">
        <v>33.1</v>
      </c>
      <c r="AH19">
        <v>2000000000</v>
      </c>
    </row>
    <row r="20" spans="1:34" x14ac:dyDescent="0.55000000000000004">
      <c r="A20">
        <v>119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 t="s">
        <v>212</v>
      </c>
      <c r="H20" t="s">
        <v>213</v>
      </c>
      <c r="I20" t="s">
        <v>214</v>
      </c>
      <c r="J20" t="s">
        <v>215</v>
      </c>
      <c r="K20" t="s">
        <v>216</v>
      </c>
      <c r="L20" t="s">
        <v>217</v>
      </c>
      <c r="M20" t="s">
        <v>5051</v>
      </c>
      <c r="N20" t="s">
        <v>5058</v>
      </c>
      <c r="O20" t="s">
        <v>5057</v>
      </c>
      <c r="P20" t="s">
        <v>5059</v>
      </c>
      <c r="Q20">
        <v>8</v>
      </c>
      <c r="R20">
        <v>3</v>
      </c>
      <c r="S20">
        <v>2</v>
      </c>
      <c r="T20" t="s">
        <v>5082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 t="s">
        <v>5278</v>
      </c>
      <c r="AC20" t="s">
        <v>5279</v>
      </c>
      <c r="AD20">
        <v>407</v>
      </c>
      <c r="AE20">
        <v>396</v>
      </c>
      <c r="AF20">
        <v>55.3</v>
      </c>
      <c r="AG20">
        <v>73.400000000000006</v>
      </c>
      <c r="AH20">
        <v>300000000000</v>
      </c>
    </row>
    <row r="21" spans="1:34" x14ac:dyDescent="0.55000000000000004">
      <c r="A21">
        <v>120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201</v>
      </c>
      <c r="H21" t="s">
        <v>223</v>
      </c>
      <c r="I21" t="s">
        <v>224</v>
      </c>
      <c r="J21" t="s">
        <v>225</v>
      </c>
      <c r="K21" t="s">
        <v>226</v>
      </c>
      <c r="L21" t="s">
        <v>227</v>
      </c>
      <c r="M21" t="s">
        <v>5051</v>
      </c>
      <c r="N21" t="s">
        <v>5057</v>
      </c>
      <c r="O21" t="s">
        <v>5055</v>
      </c>
      <c r="P21" t="s">
        <v>5059</v>
      </c>
      <c r="Q21">
        <v>10</v>
      </c>
      <c r="R21">
        <v>3</v>
      </c>
      <c r="S21">
        <v>7</v>
      </c>
      <c r="T21" t="s">
        <v>5086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 t="s">
        <v>5280</v>
      </c>
      <c r="AC21" t="s">
        <v>5281</v>
      </c>
      <c r="AD21">
        <v>493</v>
      </c>
      <c r="AE21">
        <v>434</v>
      </c>
      <c r="AF21">
        <v>39.6</v>
      </c>
      <c r="AG21">
        <v>16.100000000000001</v>
      </c>
      <c r="AH21">
        <v>200000000</v>
      </c>
    </row>
    <row r="22" spans="1:34" x14ac:dyDescent="0.55000000000000004">
      <c r="A22">
        <v>121</v>
      </c>
      <c r="B22" t="s">
        <v>228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5052</v>
      </c>
      <c r="N22" t="s">
        <v>5056</v>
      </c>
      <c r="O22" t="s">
        <v>5055</v>
      </c>
      <c r="P22" t="s">
        <v>5057</v>
      </c>
      <c r="Q22">
        <v>5</v>
      </c>
      <c r="R22">
        <v>4</v>
      </c>
      <c r="S22">
        <v>7</v>
      </c>
      <c r="T22" t="s">
        <v>5087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 t="s">
        <v>5282</v>
      </c>
      <c r="AC22" t="s">
        <v>5283</v>
      </c>
      <c r="AD22">
        <v>191</v>
      </c>
      <c r="AE22">
        <v>4</v>
      </c>
      <c r="AF22">
        <v>10.4</v>
      </c>
      <c r="AG22">
        <v>0.3</v>
      </c>
      <c r="AH22">
        <v>2000000000000</v>
      </c>
    </row>
    <row r="23" spans="1:34" x14ac:dyDescent="0.55000000000000004">
      <c r="A23">
        <v>122</v>
      </c>
      <c r="B23" t="s">
        <v>239</v>
      </c>
      <c r="C23" t="s">
        <v>240</v>
      </c>
      <c r="D23" t="s">
        <v>241</v>
      </c>
      <c r="E23" t="s">
        <v>242</v>
      </c>
      <c r="F23" t="s">
        <v>243</v>
      </c>
      <c r="G23" t="s">
        <v>60</v>
      </c>
      <c r="H23" t="s">
        <v>244</v>
      </c>
      <c r="I23" t="s">
        <v>245</v>
      </c>
      <c r="J23" t="s">
        <v>246</v>
      </c>
      <c r="K23" t="s">
        <v>247</v>
      </c>
      <c r="L23" t="s">
        <v>248</v>
      </c>
      <c r="M23" t="s">
        <v>5051</v>
      </c>
      <c r="N23" t="s">
        <v>5056</v>
      </c>
      <c r="O23" t="s">
        <v>5054</v>
      </c>
      <c r="P23" t="s">
        <v>5059</v>
      </c>
      <c r="Q23">
        <v>1</v>
      </c>
      <c r="R23">
        <v>8</v>
      </c>
      <c r="S23">
        <v>9</v>
      </c>
      <c r="T23" t="s">
        <v>5088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1</v>
      </c>
      <c r="AB23" t="s">
        <v>5284</v>
      </c>
      <c r="AC23" t="s">
        <v>5285</v>
      </c>
      <c r="AD23">
        <v>322</v>
      </c>
      <c r="AE23">
        <v>339</v>
      </c>
      <c r="AF23">
        <v>95.7</v>
      </c>
      <c r="AG23">
        <v>40.5</v>
      </c>
      <c r="AH23">
        <v>2000000000</v>
      </c>
    </row>
    <row r="24" spans="1:34" x14ac:dyDescent="0.55000000000000004">
      <c r="A24">
        <v>123</v>
      </c>
      <c r="B24" t="s">
        <v>249</v>
      </c>
      <c r="C24" t="s">
        <v>250</v>
      </c>
      <c r="D24" t="s">
        <v>251</v>
      </c>
      <c r="E24" t="s">
        <v>252</v>
      </c>
      <c r="F24" t="s">
        <v>253</v>
      </c>
      <c r="G24" t="s">
        <v>254</v>
      </c>
      <c r="H24" t="s">
        <v>255</v>
      </c>
      <c r="I24" t="s">
        <v>256</v>
      </c>
      <c r="J24" t="s">
        <v>257</v>
      </c>
      <c r="K24" t="s">
        <v>258</v>
      </c>
      <c r="L24" t="s">
        <v>259</v>
      </c>
      <c r="M24" t="s">
        <v>5051</v>
      </c>
      <c r="N24" t="s">
        <v>5057</v>
      </c>
      <c r="O24" t="s">
        <v>5058</v>
      </c>
      <c r="P24" t="s">
        <v>5057</v>
      </c>
      <c r="Q24">
        <v>6</v>
      </c>
      <c r="R24">
        <v>3</v>
      </c>
      <c r="S24">
        <v>8</v>
      </c>
      <c r="T24" t="s">
        <v>5089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 t="s">
        <v>5286</v>
      </c>
      <c r="AC24" t="s">
        <v>5287</v>
      </c>
      <c r="AD24">
        <v>979</v>
      </c>
      <c r="AE24">
        <v>71</v>
      </c>
      <c r="AF24">
        <v>42.3</v>
      </c>
      <c r="AG24">
        <v>64.400000000000006</v>
      </c>
      <c r="AH24">
        <v>60000000000</v>
      </c>
    </row>
    <row r="25" spans="1:34" x14ac:dyDescent="0.55000000000000004">
      <c r="A25">
        <v>124</v>
      </c>
      <c r="B25" t="s">
        <v>260</v>
      </c>
      <c r="C25" t="s">
        <v>261</v>
      </c>
      <c r="D25" t="s">
        <v>262</v>
      </c>
      <c r="E25" t="s">
        <v>263</v>
      </c>
      <c r="F25" t="s">
        <v>264</v>
      </c>
      <c r="G25" t="s">
        <v>265</v>
      </c>
      <c r="H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5051</v>
      </c>
      <c r="N25" t="s">
        <v>5056</v>
      </c>
      <c r="O25" t="s">
        <v>5058</v>
      </c>
      <c r="P25" t="s">
        <v>5054</v>
      </c>
      <c r="Q25">
        <v>4</v>
      </c>
      <c r="R25">
        <v>7</v>
      </c>
      <c r="S25">
        <v>2</v>
      </c>
      <c r="T25" t="s">
        <v>5090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 t="s">
        <v>5288</v>
      </c>
      <c r="AC25" t="s">
        <v>5289</v>
      </c>
      <c r="AD25">
        <v>443</v>
      </c>
      <c r="AE25">
        <v>225</v>
      </c>
      <c r="AF25">
        <v>59</v>
      </c>
      <c r="AG25">
        <v>28</v>
      </c>
      <c r="AH25">
        <v>100000000</v>
      </c>
    </row>
    <row r="26" spans="1:34" x14ac:dyDescent="0.55000000000000004">
      <c r="A26">
        <v>125</v>
      </c>
      <c r="B26" t="s">
        <v>271</v>
      </c>
      <c r="C26" t="s">
        <v>272</v>
      </c>
      <c r="D26" t="s">
        <v>273</v>
      </c>
      <c r="E26" t="s">
        <v>274</v>
      </c>
      <c r="F26" t="s">
        <v>275</v>
      </c>
      <c r="G26" t="s">
        <v>276</v>
      </c>
      <c r="H26" t="s">
        <v>277</v>
      </c>
      <c r="I26" t="s">
        <v>278</v>
      </c>
      <c r="J26" t="s">
        <v>279</v>
      </c>
      <c r="K26" t="s">
        <v>280</v>
      </c>
      <c r="L26" t="s">
        <v>281</v>
      </c>
      <c r="M26" t="s">
        <v>5051</v>
      </c>
      <c r="N26" t="s">
        <v>5059</v>
      </c>
      <c r="O26" t="s">
        <v>5059</v>
      </c>
      <c r="P26" t="s">
        <v>5056</v>
      </c>
      <c r="Q26">
        <v>9</v>
      </c>
      <c r="R26">
        <v>10</v>
      </c>
      <c r="S26">
        <v>9</v>
      </c>
      <c r="T26" t="s">
        <v>5091</v>
      </c>
      <c r="U26">
        <v>0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 t="s">
        <v>5290</v>
      </c>
      <c r="AC26" t="s">
        <v>5291</v>
      </c>
      <c r="AD26">
        <v>766</v>
      </c>
      <c r="AE26">
        <v>245</v>
      </c>
      <c r="AF26">
        <v>26.7</v>
      </c>
      <c r="AG26">
        <v>94.4</v>
      </c>
      <c r="AH26">
        <v>900000000</v>
      </c>
    </row>
    <row r="27" spans="1:34" x14ac:dyDescent="0.55000000000000004">
      <c r="A27">
        <v>126</v>
      </c>
      <c r="B27" t="s">
        <v>282</v>
      </c>
      <c r="C27" t="s">
        <v>283</v>
      </c>
      <c r="D27" t="s">
        <v>284</v>
      </c>
      <c r="E27" t="s">
        <v>285</v>
      </c>
      <c r="F27" t="s">
        <v>286</v>
      </c>
      <c r="G27" t="s">
        <v>287</v>
      </c>
      <c r="H27" t="s">
        <v>288</v>
      </c>
      <c r="I27" t="s">
        <v>289</v>
      </c>
      <c r="J27" t="s">
        <v>290</v>
      </c>
      <c r="K27" t="s">
        <v>291</v>
      </c>
      <c r="L27" t="s">
        <v>292</v>
      </c>
      <c r="M27" t="s">
        <v>5051</v>
      </c>
      <c r="N27" t="s">
        <v>5058</v>
      </c>
      <c r="O27" t="s">
        <v>5055</v>
      </c>
      <c r="P27" t="s">
        <v>5055</v>
      </c>
      <c r="Q27">
        <v>7</v>
      </c>
      <c r="R27">
        <v>2</v>
      </c>
      <c r="S27">
        <v>2</v>
      </c>
      <c r="T27" t="s">
        <v>5092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 t="s">
        <v>5292</v>
      </c>
      <c r="AC27" t="s">
        <v>5293</v>
      </c>
      <c r="AD27">
        <v>31</v>
      </c>
      <c r="AE27">
        <v>717</v>
      </c>
      <c r="AF27">
        <v>10.4</v>
      </c>
      <c r="AG27">
        <v>83</v>
      </c>
      <c r="AH27">
        <v>7000000000000</v>
      </c>
    </row>
    <row r="28" spans="1:34" x14ac:dyDescent="0.55000000000000004">
      <c r="A28">
        <v>127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t="s">
        <v>299</v>
      </c>
      <c r="I28" t="s">
        <v>300</v>
      </c>
      <c r="J28" t="s">
        <v>301</v>
      </c>
      <c r="K28" t="s">
        <v>302</v>
      </c>
      <c r="L28" t="s">
        <v>303</v>
      </c>
      <c r="M28" t="s">
        <v>5051</v>
      </c>
      <c r="N28" t="s">
        <v>5057</v>
      </c>
      <c r="O28" t="s">
        <v>5058</v>
      </c>
      <c r="P28" t="s">
        <v>5059</v>
      </c>
      <c r="Q28">
        <v>6</v>
      </c>
      <c r="R28">
        <v>1</v>
      </c>
      <c r="S28">
        <v>7</v>
      </c>
      <c r="T28" t="s">
        <v>5093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 t="s">
        <v>5294</v>
      </c>
      <c r="AC28" t="s">
        <v>5295</v>
      </c>
      <c r="AD28">
        <v>65</v>
      </c>
      <c r="AE28">
        <v>796</v>
      </c>
      <c r="AF28">
        <v>76.8</v>
      </c>
      <c r="AG28">
        <v>71.7</v>
      </c>
      <c r="AH28">
        <v>2000000000000</v>
      </c>
    </row>
    <row r="29" spans="1:34" x14ac:dyDescent="0.55000000000000004">
      <c r="A29">
        <v>128</v>
      </c>
      <c r="B29" t="s">
        <v>304</v>
      </c>
      <c r="C29" t="s">
        <v>305</v>
      </c>
      <c r="D29" t="s">
        <v>306</v>
      </c>
      <c r="E29" t="s">
        <v>307</v>
      </c>
      <c r="F29" t="s">
        <v>308</v>
      </c>
      <c r="G29" t="s">
        <v>309</v>
      </c>
      <c r="H29" t="s">
        <v>310</v>
      </c>
      <c r="I29" t="s">
        <v>311</v>
      </c>
      <c r="J29" t="s">
        <v>312</v>
      </c>
      <c r="K29" t="s">
        <v>313</v>
      </c>
      <c r="L29" t="s">
        <v>314</v>
      </c>
      <c r="M29" t="s">
        <v>5052</v>
      </c>
      <c r="N29" t="s">
        <v>5058</v>
      </c>
      <c r="O29" t="s">
        <v>5056</v>
      </c>
      <c r="P29" t="s">
        <v>5054</v>
      </c>
      <c r="Q29">
        <v>10</v>
      </c>
      <c r="R29">
        <v>10</v>
      </c>
      <c r="S29">
        <v>1</v>
      </c>
      <c r="T29" t="s">
        <v>5094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0</v>
      </c>
      <c r="AB29" t="s">
        <v>5296</v>
      </c>
      <c r="AC29" t="s">
        <v>5297</v>
      </c>
      <c r="AD29">
        <v>287</v>
      </c>
      <c r="AE29">
        <v>143</v>
      </c>
      <c r="AF29">
        <v>32.4</v>
      </c>
      <c r="AG29">
        <v>55.4</v>
      </c>
      <c r="AH29">
        <v>40000000000</v>
      </c>
    </row>
    <row r="30" spans="1:34" x14ac:dyDescent="0.55000000000000004">
      <c r="A30">
        <v>129</v>
      </c>
      <c r="B30" t="s">
        <v>315</v>
      </c>
      <c r="C30" t="s">
        <v>316</v>
      </c>
      <c r="D30" t="s">
        <v>317</v>
      </c>
      <c r="E30" t="s">
        <v>318</v>
      </c>
      <c r="F30" t="s">
        <v>319</v>
      </c>
      <c r="G30" t="s">
        <v>320</v>
      </c>
      <c r="H30" t="s">
        <v>321</v>
      </c>
      <c r="I30" t="s">
        <v>322</v>
      </c>
      <c r="J30" t="s">
        <v>323</v>
      </c>
      <c r="K30" t="s">
        <v>324</v>
      </c>
      <c r="L30" t="s">
        <v>325</v>
      </c>
      <c r="M30" t="s">
        <v>5053</v>
      </c>
      <c r="N30" t="s">
        <v>5055</v>
      </c>
      <c r="O30" t="s">
        <v>5056</v>
      </c>
      <c r="P30" t="s">
        <v>5056</v>
      </c>
      <c r="Q30">
        <v>9</v>
      </c>
      <c r="R30">
        <v>8</v>
      </c>
      <c r="S30">
        <v>4</v>
      </c>
      <c r="T30" t="s">
        <v>5095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 t="s">
        <v>5298</v>
      </c>
      <c r="AC30" t="s">
        <v>5299</v>
      </c>
      <c r="AD30">
        <v>911</v>
      </c>
      <c r="AE30">
        <v>347</v>
      </c>
      <c r="AF30">
        <v>67.099999999999994</v>
      </c>
      <c r="AG30">
        <v>24.2</v>
      </c>
      <c r="AH30">
        <v>1000000000000</v>
      </c>
    </row>
    <row r="31" spans="1:34" x14ac:dyDescent="0.55000000000000004">
      <c r="A31">
        <v>130</v>
      </c>
      <c r="B31" t="s">
        <v>326</v>
      </c>
      <c r="C31" t="s">
        <v>327</v>
      </c>
      <c r="D31" t="s">
        <v>328</v>
      </c>
      <c r="E31" t="s">
        <v>329</v>
      </c>
      <c r="F31" t="s">
        <v>330</v>
      </c>
      <c r="G31" t="s">
        <v>60</v>
      </c>
      <c r="H31" t="s">
        <v>331</v>
      </c>
      <c r="I31" t="s">
        <v>332</v>
      </c>
      <c r="J31" t="s">
        <v>333</v>
      </c>
      <c r="K31" t="s">
        <v>334</v>
      </c>
      <c r="L31" t="s">
        <v>335</v>
      </c>
      <c r="M31" t="s">
        <v>5053</v>
      </c>
      <c r="N31" t="s">
        <v>5059</v>
      </c>
      <c r="O31" t="s">
        <v>5059</v>
      </c>
      <c r="P31" t="s">
        <v>5056</v>
      </c>
      <c r="Q31">
        <v>2</v>
      </c>
      <c r="R31">
        <v>10</v>
      </c>
      <c r="S31">
        <v>4</v>
      </c>
      <c r="T31" t="s">
        <v>5096</v>
      </c>
      <c r="U31">
        <v>1</v>
      </c>
      <c r="V31">
        <v>0</v>
      </c>
      <c r="W31">
        <v>0</v>
      </c>
      <c r="X31">
        <v>1</v>
      </c>
      <c r="Y31">
        <v>1</v>
      </c>
      <c r="Z31">
        <v>1</v>
      </c>
      <c r="AA31">
        <v>0</v>
      </c>
      <c r="AB31" t="s">
        <v>5300</v>
      </c>
      <c r="AC31" t="s">
        <v>5301</v>
      </c>
      <c r="AD31">
        <v>413</v>
      </c>
      <c r="AE31">
        <v>504</v>
      </c>
      <c r="AF31">
        <v>37.799999999999997</v>
      </c>
      <c r="AG31">
        <v>21.5</v>
      </c>
      <c r="AH31">
        <v>500000000000</v>
      </c>
    </row>
    <row r="32" spans="1:34" x14ac:dyDescent="0.55000000000000004">
      <c r="A32">
        <v>131</v>
      </c>
      <c r="B32" t="s">
        <v>336</v>
      </c>
      <c r="C32" t="s">
        <v>337</v>
      </c>
      <c r="D32" t="s">
        <v>338</v>
      </c>
      <c r="E32" t="s">
        <v>339</v>
      </c>
      <c r="F32" t="s">
        <v>340</v>
      </c>
      <c r="G32" t="s">
        <v>341</v>
      </c>
      <c r="H32" t="s">
        <v>342</v>
      </c>
      <c r="I32" t="s">
        <v>343</v>
      </c>
      <c r="J32" t="s">
        <v>344</v>
      </c>
      <c r="K32" t="s">
        <v>345</v>
      </c>
      <c r="L32" t="s">
        <v>346</v>
      </c>
      <c r="M32" t="s">
        <v>5053</v>
      </c>
      <c r="N32" t="s">
        <v>5057</v>
      </c>
      <c r="O32" t="s">
        <v>5057</v>
      </c>
      <c r="P32" t="s">
        <v>5058</v>
      </c>
      <c r="Q32">
        <v>5</v>
      </c>
      <c r="R32">
        <v>7</v>
      </c>
      <c r="S32">
        <v>4</v>
      </c>
      <c r="T32" t="s">
        <v>5097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 t="s">
        <v>5302</v>
      </c>
      <c r="AC32" t="s">
        <v>5303</v>
      </c>
      <c r="AD32">
        <v>760</v>
      </c>
      <c r="AE32">
        <v>576</v>
      </c>
      <c r="AF32">
        <v>39</v>
      </c>
      <c r="AG32">
        <v>25</v>
      </c>
      <c r="AH32">
        <v>70000000000</v>
      </c>
    </row>
    <row r="33" spans="1:34" x14ac:dyDescent="0.55000000000000004">
      <c r="A33">
        <v>132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5051</v>
      </c>
      <c r="N33" t="s">
        <v>5055</v>
      </c>
      <c r="O33" t="s">
        <v>5056</v>
      </c>
      <c r="P33" t="s">
        <v>5054</v>
      </c>
      <c r="Q33">
        <v>6</v>
      </c>
      <c r="R33">
        <v>10</v>
      </c>
      <c r="S33">
        <v>7</v>
      </c>
      <c r="T33" t="s">
        <v>5087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 t="s">
        <v>5304</v>
      </c>
      <c r="AC33" t="s">
        <v>5305</v>
      </c>
      <c r="AD33">
        <v>282</v>
      </c>
      <c r="AE33">
        <v>758</v>
      </c>
      <c r="AF33">
        <v>60</v>
      </c>
      <c r="AG33">
        <v>36.4</v>
      </c>
      <c r="AH33">
        <v>400000000</v>
      </c>
    </row>
    <row r="34" spans="1:34" x14ac:dyDescent="0.55000000000000004">
      <c r="A34">
        <v>133</v>
      </c>
      <c r="B34" t="s">
        <v>358</v>
      </c>
      <c r="C34" t="s">
        <v>359</v>
      </c>
      <c r="D34" t="s">
        <v>360</v>
      </c>
      <c r="E34" t="s">
        <v>361</v>
      </c>
      <c r="F34" t="s">
        <v>362</v>
      </c>
      <c r="G34" t="s">
        <v>363</v>
      </c>
      <c r="H34" t="s">
        <v>364</v>
      </c>
      <c r="I34" t="s">
        <v>365</v>
      </c>
      <c r="J34" t="s">
        <v>366</v>
      </c>
      <c r="K34" t="s">
        <v>367</v>
      </c>
      <c r="L34" t="s">
        <v>368</v>
      </c>
      <c r="M34" t="s">
        <v>5052</v>
      </c>
      <c r="N34" t="s">
        <v>5057</v>
      </c>
      <c r="O34" t="s">
        <v>5057</v>
      </c>
      <c r="P34" t="s">
        <v>5056</v>
      </c>
      <c r="Q34">
        <v>9</v>
      </c>
      <c r="R34">
        <v>4</v>
      </c>
      <c r="S34">
        <v>7</v>
      </c>
      <c r="T34" t="s">
        <v>5098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 t="s">
        <v>5306</v>
      </c>
      <c r="AC34" t="s">
        <v>5307</v>
      </c>
      <c r="AD34">
        <v>392</v>
      </c>
      <c r="AE34">
        <v>820</v>
      </c>
      <c r="AF34">
        <v>56.1</v>
      </c>
      <c r="AG34">
        <v>68.3</v>
      </c>
      <c r="AH34">
        <v>50000000000</v>
      </c>
    </row>
    <row r="35" spans="1:34" x14ac:dyDescent="0.55000000000000004">
      <c r="A35">
        <v>134</v>
      </c>
      <c r="B35" t="s">
        <v>369</v>
      </c>
      <c r="C35" t="s">
        <v>370</v>
      </c>
      <c r="D35" t="s">
        <v>371</v>
      </c>
      <c r="E35" t="s">
        <v>372</v>
      </c>
      <c r="F35" t="s">
        <v>373</v>
      </c>
      <c r="G35" t="s">
        <v>374</v>
      </c>
      <c r="H35" t="s">
        <v>375</v>
      </c>
      <c r="I35" t="s">
        <v>376</v>
      </c>
      <c r="J35" t="s">
        <v>377</v>
      </c>
      <c r="K35" t="s">
        <v>378</v>
      </c>
      <c r="L35" t="s">
        <v>379</v>
      </c>
      <c r="M35" t="s">
        <v>5052</v>
      </c>
      <c r="N35" t="s">
        <v>5056</v>
      </c>
      <c r="O35" t="s">
        <v>5054</v>
      </c>
      <c r="P35" t="s">
        <v>5055</v>
      </c>
      <c r="Q35">
        <v>5</v>
      </c>
      <c r="R35">
        <v>6</v>
      </c>
      <c r="S35">
        <v>5</v>
      </c>
      <c r="T35" t="s">
        <v>5099</v>
      </c>
      <c r="U35">
        <v>1</v>
      </c>
      <c r="V35">
        <v>0</v>
      </c>
      <c r="W35">
        <v>1</v>
      </c>
      <c r="X35">
        <v>1</v>
      </c>
      <c r="Y35">
        <v>0</v>
      </c>
      <c r="Z35">
        <v>1</v>
      </c>
      <c r="AA35">
        <v>1</v>
      </c>
      <c r="AB35" t="s">
        <v>5308</v>
      </c>
      <c r="AC35" t="s">
        <v>5309</v>
      </c>
      <c r="AD35">
        <v>304</v>
      </c>
      <c r="AE35">
        <v>793</v>
      </c>
      <c r="AF35">
        <v>39.200000000000003</v>
      </c>
      <c r="AG35">
        <v>43.8</v>
      </c>
      <c r="AH35">
        <v>1000000000000</v>
      </c>
    </row>
    <row r="36" spans="1:34" x14ac:dyDescent="0.55000000000000004">
      <c r="A36">
        <v>135</v>
      </c>
      <c r="B36" t="s">
        <v>380</v>
      </c>
      <c r="C36" t="s">
        <v>381</v>
      </c>
      <c r="D36" t="s">
        <v>382</v>
      </c>
      <c r="E36" t="s">
        <v>383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389</v>
      </c>
      <c r="L36" t="s">
        <v>390</v>
      </c>
      <c r="M36" t="s">
        <v>5051</v>
      </c>
      <c r="N36" t="s">
        <v>5055</v>
      </c>
      <c r="O36" t="s">
        <v>5056</v>
      </c>
      <c r="P36" t="s">
        <v>5055</v>
      </c>
      <c r="Q36">
        <v>10</v>
      </c>
      <c r="R36">
        <v>1</v>
      </c>
      <c r="S36">
        <v>4</v>
      </c>
      <c r="T36" t="s">
        <v>5100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5310</v>
      </c>
      <c r="AC36" t="s">
        <v>5311</v>
      </c>
      <c r="AD36">
        <v>713</v>
      </c>
      <c r="AE36">
        <v>45</v>
      </c>
      <c r="AF36">
        <v>61.7</v>
      </c>
      <c r="AG36">
        <v>64.400000000000006</v>
      </c>
      <c r="AH36">
        <v>600000000</v>
      </c>
    </row>
    <row r="37" spans="1:34" x14ac:dyDescent="0.55000000000000004">
      <c r="A37">
        <v>136</v>
      </c>
      <c r="B37" t="s">
        <v>391</v>
      </c>
      <c r="C37" t="s">
        <v>392</v>
      </c>
      <c r="D37" t="s">
        <v>393</v>
      </c>
      <c r="E37" t="s">
        <v>394</v>
      </c>
      <c r="F37" t="s">
        <v>395</v>
      </c>
      <c r="G37" t="s">
        <v>276</v>
      </c>
      <c r="H37" t="s">
        <v>396</v>
      </c>
      <c r="I37" t="s">
        <v>397</v>
      </c>
      <c r="J37" t="s">
        <v>398</v>
      </c>
      <c r="K37" t="s">
        <v>399</v>
      </c>
      <c r="L37" t="s">
        <v>400</v>
      </c>
      <c r="M37" t="s">
        <v>5052</v>
      </c>
      <c r="N37" t="s">
        <v>5054</v>
      </c>
      <c r="O37" t="s">
        <v>5058</v>
      </c>
      <c r="P37" t="s">
        <v>5057</v>
      </c>
      <c r="Q37">
        <v>4</v>
      </c>
      <c r="R37">
        <v>8</v>
      </c>
      <c r="S37">
        <v>3</v>
      </c>
      <c r="T37" t="s">
        <v>5101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1</v>
      </c>
      <c r="AB37" t="s">
        <v>5312</v>
      </c>
      <c r="AC37" t="s">
        <v>5313</v>
      </c>
      <c r="AD37">
        <v>229</v>
      </c>
      <c r="AE37">
        <v>26</v>
      </c>
      <c r="AF37">
        <v>83.2</v>
      </c>
      <c r="AG37">
        <v>82.9</v>
      </c>
      <c r="AH37">
        <v>3000000000</v>
      </c>
    </row>
    <row r="38" spans="1:34" x14ac:dyDescent="0.55000000000000004">
      <c r="A38">
        <v>137</v>
      </c>
      <c r="B38" t="s">
        <v>401</v>
      </c>
      <c r="C38" t="s">
        <v>402</v>
      </c>
      <c r="D38" t="s">
        <v>403</v>
      </c>
      <c r="E38" t="s">
        <v>404</v>
      </c>
      <c r="F38" t="s">
        <v>405</v>
      </c>
      <c r="G38" t="s">
        <v>406</v>
      </c>
      <c r="H38" t="s">
        <v>407</v>
      </c>
      <c r="I38" t="s">
        <v>408</v>
      </c>
      <c r="J38" t="s">
        <v>409</v>
      </c>
      <c r="K38" t="s">
        <v>410</v>
      </c>
      <c r="L38" t="s">
        <v>411</v>
      </c>
      <c r="M38" t="s">
        <v>5052</v>
      </c>
      <c r="N38" t="s">
        <v>5058</v>
      </c>
      <c r="O38" t="s">
        <v>5054</v>
      </c>
      <c r="P38" t="s">
        <v>5056</v>
      </c>
      <c r="Q38">
        <v>5</v>
      </c>
      <c r="R38">
        <v>4</v>
      </c>
      <c r="S38">
        <v>4</v>
      </c>
      <c r="T38" t="s">
        <v>5102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 t="s">
        <v>5314</v>
      </c>
      <c r="AC38" t="s">
        <v>5315</v>
      </c>
      <c r="AD38">
        <v>219</v>
      </c>
      <c r="AE38">
        <v>985</v>
      </c>
      <c r="AF38">
        <v>68.900000000000006</v>
      </c>
      <c r="AG38">
        <v>23.9</v>
      </c>
      <c r="AH38">
        <v>4000000000</v>
      </c>
    </row>
    <row r="39" spans="1:34" x14ac:dyDescent="0.55000000000000004">
      <c r="A39">
        <v>138</v>
      </c>
      <c r="B39" t="s">
        <v>412</v>
      </c>
      <c r="C39" t="s">
        <v>413</v>
      </c>
      <c r="D39" t="s">
        <v>414</v>
      </c>
      <c r="E39" t="s">
        <v>415</v>
      </c>
      <c r="F39" t="s">
        <v>416</v>
      </c>
      <c r="G39" t="s">
        <v>27</v>
      </c>
      <c r="H39" t="s">
        <v>417</v>
      </c>
      <c r="I39" t="s">
        <v>418</v>
      </c>
      <c r="J39" t="s">
        <v>419</v>
      </c>
      <c r="K39" t="s">
        <v>420</v>
      </c>
      <c r="L39" t="s">
        <v>421</v>
      </c>
      <c r="M39" t="s">
        <v>5052</v>
      </c>
      <c r="N39" t="s">
        <v>5059</v>
      </c>
      <c r="O39" t="s">
        <v>5059</v>
      </c>
      <c r="P39" t="s">
        <v>5058</v>
      </c>
      <c r="Q39">
        <v>9</v>
      </c>
      <c r="R39">
        <v>3</v>
      </c>
      <c r="S39">
        <v>10</v>
      </c>
      <c r="T39" t="s">
        <v>5103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 t="s">
        <v>5316</v>
      </c>
      <c r="AC39" t="s">
        <v>5317</v>
      </c>
      <c r="AD39">
        <v>931</v>
      </c>
      <c r="AE39">
        <v>806</v>
      </c>
      <c r="AF39">
        <v>69.7</v>
      </c>
      <c r="AG39">
        <v>57.1</v>
      </c>
      <c r="AH39">
        <v>6000000000</v>
      </c>
    </row>
    <row r="40" spans="1:34" x14ac:dyDescent="0.55000000000000004">
      <c r="A40">
        <v>139</v>
      </c>
      <c r="B40" t="s">
        <v>422</v>
      </c>
      <c r="C40" t="s">
        <v>423</v>
      </c>
      <c r="D40" t="s">
        <v>424</v>
      </c>
      <c r="E40" t="s">
        <v>425</v>
      </c>
      <c r="F40" t="s">
        <v>426</v>
      </c>
      <c r="G40" t="s">
        <v>60</v>
      </c>
      <c r="H40" t="s">
        <v>427</v>
      </c>
      <c r="I40" t="s">
        <v>428</v>
      </c>
      <c r="J40" t="s">
        <v>429</v>
      </c>
      <c r="K40" t="s">
        <v>430</v>
      </c>
      <c r="L40" t="s">
        <v>431</v>
      </c>
      <c r="M40" t="s">
        <v>5051</v>
      </c>
      <c r="N40" t="s">
        <v>5055</v>
      </c>
      <c r="O40" t="s">
        <v>5057</v>
      </c>
      <c r="P40" t="s">
        <v>5059</v>
      </c>
      <c r="Q40">
        <v>7</v>
      </c>
      <c r="R40">
        <v>4</v>
      </c>
      <c r="S40">
        <v>2</v>
      </c>
      <c r="T40" t="s">
        <v>5104</v>
      </c>
      <c r="U40">
        <v>1</v>
      </c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 t="s">
        <v>5318</v>
      </c>
      <c r="AC40" t="s">
        <v>5319</v>
      </c>
      <c r="AD40">
        <v>907</v>
      </c>
      <c r="AE40">
        <v>428</v>
      </c>
      <c r="AF40">
        <v>30.6</v>
      </c>
      <c r="AG40">
        <v>3.1</v>
      </c>
      <c r="AH40">
        <v>200000000000</v>
      </c>
    </row>
    <row r="41" spans="1:34" x14ac:dyDescent="0.55000000000000004">
      <c r="A41">
        <v>140</v>
      </c>
      <c r="B41" t="s">
        <v>432</v>
      </c>
      <c r="C41" t="s">
        <v>433</v>
      </c>
      <c r="D41" t="s">
        <v>434</v>
      </c>
      <c r="E41" t="s">
        <v>435</v>
      </c>
      <c r="F41" t="s">
        <v>436</v>
      </c>
      <c r="G41" t="s">
        <v>437</v>
      </c>
      <c r="H41" t="s">
        <v>438</v>
      </c>
      <c r="I41" t="s">
        <v>439</v>
      </c>
      <c r="J41" t="s">
        <v>440</v>
      </c>
      <c r="K41" t="s">
        <v>441</v>
      </c>
      <c r="L41" t="s">
        <v>442</v>
      </c>
      <c r="M41" t="s">
        <v>5051</v>
      </c>
      <c r="N41" t="s">
        <v>5057</v>
      </c>
      <c r="O41" t="s">
        <v>5059</v>
      </c>
      <c r="P41" t="s">
        <v>5058</v>
      </c>
      <c r="Q41">
        <v>2</v>
      </c>
      <c r="R41">
        <v>4</v>
      </c>
      <c r="S41">
        <v>7</v>
      </c>
      <c r="T41" t="s">
        <v>5095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 t="s">
        <v>5320</v>
      </c>
      <c r="AC41" t="s">
        <v>5321</v>
      </c>
      <c r="AD41">
        <v>422</v>
      </c>
      <c r="AE41">
        <v>744</v>
      </c>
      <c r="AF41">
        <v>90.4</v>
      </c>
      <c r="AG41">
        <v>73.900000000000006</v>
      </c>
      <c r="AH41">
        <v>8000000000000</v>
      </c>
    </row>
    <row r="42" spans="1:34" x14ac:dyDescent="0.55000000000000004">
      <c r="A42">
        <v>141</v>
      </c>
      <c r="B42" t="s">
        <v>443</v>
      </c>
      <c r="C42" t="s">
        <v>444</v>
      </c>
      <c r="D42" t="s">
        <v>445</v>
      </c>
      <c r="E42" t="s">
        <v>446</v>
      </c>
      <c r="F42" t="s">
        <v>447</v>
      </c>
      <c r="G42" t="s">
        <v>448</v>
      </c>
      <c r="H42" t="s">
        <v>449</v>
      </c>
      <c r="I42" t="s">
        <v>450</v>
      </c>
      <c r="J42" t="s">
        <v>451</v>
      </c>
      <c r="K42" t="s">
        <v>452</v>
      </c>
      <c r="L42" t="s">
        <v>453</v>
      </c>
      <c r="M42" t="s">
        <v>5051</v>
      </c>
      <c r="N42" t="s">
        <v>5056</v>
      </c>
      <c r="O42" t="s">
        <v>5056</v>
      </c>
      <c r="P42" t="s">
        <v>5055</v>
      </c>
      <c r="Q42">
        <v>2</v>
      </c>
      <c r="R42">
        <v>1</v>
      </c>
      <c r="S42">
        <v>3</v>
      </c>
      <c r="T42" t="s">
        <v>5105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 t="s">
        <v>5322</v>
      </c>
      <c r="AC42" t="s">
        <v>5323</v>
      </c>
      <c r="AD42">
        <v>541</v>
      </c>
      <c r="AE42">
        <v>348</v>
      </c>
      <c r="AF42">
        <v>29.1</v>
      </c>
      <c r="AG42">
        <v>5.2</v>
      </c>
      <c r="AH42">
        <v>900000000</v>
      </c>
    </row>
    <row r="43" spans="1:34" x14ac:dyDescent="0.55000000000000004">
      <c r="A43">
        <v>142</v>
      </c>
      <c r="B43" t="s">
        <v>454</v>
      </c>
      <c r="C43" t="s">
        <v>455</v>
      </c>
      <c r="D43" t="s">
        <v>456</v>
      </c>
      <c r="E43" t="s">
        <v>457</v>
      </c>
      <c r="F43" t="s">
        <v>458</v>
      </c>
      <c r="G43" t="s">
        <v>459</v>
      </c>
      <c r="H43" t="s">
        <v>460</v>
      </c>
      <c r="I43" t="s">
        <v>461</v>
      </c>
      <c r="J43" t="s">
        <v>462</v>
      </c>
      <c r="K43" t="s">
        <v>463</v>
      </c>
      <c r="L43" t="s">
        <v>464</v>
      </c>
      <c r="M43" t="s">
        <v>5051</v>
      </c>
      <c r="N43" t="s">
        <v>5055</v>
      </c>
      <c r="O43" t="s">
        <v>5056</v>
      </c>
      <c r="P43" t="s">
        <v>5057</v>
      </c>
      <c r="Q43">
        <v>6</v>
      </c>
      <c r="R43">
        <v>10</v>
      </c>
      <c r="S43">
        <v>4</v>
      </c>
      <c r="T43" t="s">
        <v>5106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 t="s">
        <v>5324</v>
      </c>
      <c r="AC43" t="s">
        <v>5325</v>
      </c>
      <c r="AD43">
        <v>923</v>
      </c>
      <c r="AE43">
        <v>238</v>
      </c>
      <c r="AF43">
        <v>97.7</v>
      </c>
      <c r="AG43">
        <v>4.9000000000000004</v>
      </c>
      <c r="AH43">
        <v>50000000000</v>
      </c>
    </row>
    <row r="44" spans="1:34" x14ac:dyDescent="0.55000000000000004">
      <c r="A44">
        <v>143</v>
      </c>
      <c r="B44" t="s">
        <v>465</v>
      </c>
      <c r="C44" t="s">
        <v>466</v>
      </c>
      <c r="D44" t="s">
        <v>467</v>
      </c>
      <c r="E44" t="s">
        <v>468</v>
      </c>
      <c r="F44" t="s">
        <v>469</v>
      </c>
      <c r="G44" t="s">
        <v>309</v>
      </c>
      <c r="H44" t="s">
        <v>470</v>
      </c>
      <c r="I44" t="s">
        <v>471</v>
      </c>
      <c r="J44" t="s">
        <v>472</v>
      </c>
      <c r="K44" t="s">
        <v>473</v>
      </c>
      <c r="L44" t="s">
        <v>474</v>
      </c>
      <c r="M44" t="s">
        <v>5053</v>
      </c>
      <c r="N44" t="s">
        <v>5058</v>
      </c>
      <c r="O44" t="s">
        <v>5054</v>
      </c>
      <c r="P44" t="s">
        <v>5059</v>
      </c>
      <c r="Q44">
        <v>9</v>
      </c>
      <c r="R44">
        <v>1</v>
      </c>
      <c r="S44">
        <v>4</v>
      </c>
      <c r="T44" t="s">
        <v>5107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 t="s">
        <v>5326</v>
      </c>
      <c r="AC44" t="s">
        <v>5327</v>
      </c>
      <c r="AD44">
        <v>466</v>
      </c>
      <c r="AE44">
        <v>559</v>
      </c>
      <c r="AF44">
        <v>10.1</v>
      </c>
      <c r="AG44">
        <v>25</v>
      </c>
      <c r="AH44">
        <v>500000000</v>
      </c>
    </row>
    <row r="45" spans="1:34" x14ac:dyDescent="0.55000000000000004">
      <c r="A45">
        <v>144</v>
      </c>
      <c r="B45" t="s">
        <v>475</v>
      </c>
      <c r="C45" t="s">
        <v>476</v>
      </c>
      <c r="D45" t="s">
        <v>477</v>
      </c>
      <c r="E45" t="s">
        <v>478</v>
      </c>
      <c r="F45" t="s">
        <v>479</v>
      </c>
      <c r="G45" t="s">
        <v>265</v>
      </c>
      <c r="H45" t="s">
        <v>480</v>
      </c>
      <c r="I45" t="s">
        <v>481</v>
      </c>
      <c r="J45" t="s">
        <v>482</v>
      </c>
      <c r="K45" t="s">
        <v>483</v>
      </c>
      <c r="L45" t="s">
        <v>484</v>
      </c>
      <c r="M45" t="s">
        <v>5052</v>
      </c>
      <c r="N45" t="s">
        <v>5056</v>
      </c>
      <c r="O45" t="s">
        <v>5057</v>
      </c>
      <c r="P45" t="s">
        <v>5055</v>
      </c>
      <c r="Q45">
        <v>3</v>
      </c>
      <c r="R45">
        <v>8</v>
      </c>
      <c r="S45">
        <v>5</v>
      </c>
      <c r="T45" t="s">
        <v>5094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0</v>
      </c>
      <c r="AB45" t="s">
        <v>5328</v>
      </c>
      <c r="AC45" t="s">
        <v>5329</v>
      </c>
      <c r="AD45">
        <v>603</v>
      </c>
      <c r="AE45">
        <v>788</v>
      </c>
      <c r="AF45">
        <v>54.1</v>
      </c>
      <c r="AG45">
        <v>22.4</v>
      </c>
      <c r="AH45">
        <v>50000000000</v>
      </c>
    </row>
    <row r="46" spans="1:34" x14ac:dyDescent="0.55000000000000004">
      <c r="A46">
        <v>145</v>
      </c>
      <c r="B46" t="s">
        <v>485</v>
      </c>
      <c r="C46" t="s">
        <v>486</v>
      </c>
      <c r="D46" t="s">
        <v>487</v>
      </c>
      <c r="E46" t="s">
        <v>488</v>
      </c>
      <c r="F46" t="s">
        <v>489</v>
      </c>
      <c r="G46" t="s">
        <v>490</v>
      </c>
      <c r="H46" t="s">
        <v>491</v>
      </c>
      <c r="I46" t="s">
        <v>492</v>
      </c>
      <c r="J46" t="s">
        <v>493</v>
      </c>
      <c r="K46" t="s">
        <v>494</v>
      </c>
      <c r="L46" t="s">
        <v>495</v>
      </c>
      <c r="M46" t="s">
        <v>5053</v>
      </c>
      <c r="N46" t="s">
        <v>5055</v>
      </c>
      <c r="O46" t="s">
        <v>5054</v>
      </c>
      <c r="P46" t="s">
        <v>5059</v>
      </c>
      <c r="Q46">
        <v>10</v>
      </c>
      <c r="R46">
        <v>5</v>
      </c>
      <c r="S46">
        <v>6</v>
      </c>
      <c r="T46" t="s">
        <v>5108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 t="s">
        <v>5330</v>
      </c>
      <c r="AC46" t="s">
        <v>5331</v>
      </c>
      <c r="AD46">
        <v>516</v>
      </c>
      <c r="AE46">
        <v>487</v>
      </c>
      <c r="AF46">
        <v>95.4</v>
      </c>
      <c r="AG46">
        <v>61.2</v>
      </c>
      <c r="AH46">
        <v>10000000000</v>
      </c>
    </row>
    <row r="47" spans="1:34" x14ac:dyDescent="0.55000000000000004">
      <c r="A47">
        <v>146</v>
      </c>
      <c r="B47" t="s">
        <v>496</v>
      </c>
      <c r="C47" t="s">
        <v>497</v>
      </c>
      <c r="D47" t="s">
        <v>498</v>
      </c>
      <c r="E47" t="s">
        <v>499</v>
      </c>
      <c r="F47" t="s">
        <v>500</v>
      </c>
      <c r="G47" t="s">
        <v>190</v>
      </c>
      <c r="H47" t="s">
        <v>501</v>
      </c>
      <c r="I47" t="s">
        <v>502</v>
      </c>
      <c r="J47" t="s">
        <v>503</v>
      </c>
      <c r="K47" t="s">
        <v>504</v>
      </c>
      <c r="L47" t="s">
        <v>505</v>
      </c>
      <c r="M47" t="s">
        <v>5053</v>
      </c>
      <c r="N47" t="s">
        <v>5055</v>
      </c>
      <c r="O47" t="s">
        <v>5059</v>
      </c>
      <c r="P47" t="s">
        <v>5055</v>
      </c>
      <c r="Q47">
        <v>10</v>
      </c>
      <c r="R47">
        <v>9</v>
      </c>
      <c r="S47">
        <v>2</v>
      </c>
      <c r="T47" t="s">
        <v>5069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 t="s">
        <v>5332</v>
      </c>
      <c r="AC47" t="s">
        <v>5333</v>
      </c>
      <c r="AD47">
        <v>908</v>
      </c>
      <c r="AE47">
        <v>20</v>
      </c>
      <c r="AF47">
        <v>60.2</v>
      </c>
      <c r="AG47">
        <v>74</v>
      </c>
      <c r="AH47">
        <v>6000000000000</v>
      </c>
    </row>
    <row r="48" spans="1:34" x14ac:dyDescent="0.55000000000000004">
      <c r="A48">
        <v>147</v>
      </c>
      <c r="B48" t="s">
        <v>506</v>
      </c>
      <c r="C48" t="s">
        <v>507</v>
      </c>
      <c r="D48" t="s">
        <v>508</v>
      </c>
      <c r="E48" t="s">
        <v>509</v>
      </c>
      <c r="F48" t="s">
        <v>510</v>
      </c>
      <c r="G48" t="s">
        <v>27</v>
      </c>
      <c r="H48" t="s">
        <v>511</v>
      </c>
      <c r="I48" t="s">
        <v>512</v>
      </c>
      <c r="J48" t="s">
        <v>513</v>
      </c>
      <c r="K48" t="s">
        <v>514</v>
      </c>
      <c r="L48" t="s">
        <v>515</v>
      </c>
      <c r="M48" t="s">
        <v>5052</v>
      </c>
      <c r="N48" t="s">
        <v>5055</v>
      </c>
      <c r="O48" t="s">
        <v>5058</v>
      </c>
      <c r="P48" t="s">
        <v>5054</v>
      </c>
      <c r="Q48">
        <v>9</v>
      </c>
      <c r="R48">
        <v>3</v>
      </c>
      <c r="S48">
        <v>7</v>
      </c>
      <c r="T48" t="s">
        <v>5109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 t="s">
        <v>5334</v>
      </c>
      <c r="AC48" t="s">
        <v>5335</v>
      </c>
      <c r="AD48">
        <v>507</v>
      </c>
      <c r="AE48">
        <v>221</v>
      </c>
      <c r="AF48">
        <v>2.9</v>
      </c>
      <c r="AG48">
        <v>14.5</v>
      </c>
      <c r="AH48">
        <v>4000000000</v>
      </c>
    </row>
    <row r="49" spans="1:34" x14ac:dyDescent="0.55000000000000004">
      <c r="A49">
        <v>148</v>
      </c>
      <c r="B49" t="s">
        <v>516</v>
      </c>
      <c r="C49" t="s">
        <v>517</v>
      </c>
      <c r="D49" t="s">
        <v>518</v>
      </c>
      <c r="E49" t="s">
        <v>519</v>
      </c>
      <c r="F49" t="s">
        <v>520</v>
      </c>
      <c r="G49" t="s">
        <v>459</v>
      </c>
      <c r="H49" t="s">
        <v>521</v>
      </c>
      <c r="I49" t="s">
        <v>522</v>
      </c>
      <c r="J49" t="s">
        <v>523</v>
      </c>
      <c r="K49" t="s">
        <v>524</v>
      </c>
      <c r="L49" t="s">
        <v>525</v>
      </c>
      <c r="M49" t="s">
        <v>5053</v>
      </c>
      <c r="N49" t="s">
        <v>5059</v>
      </c>
      <c r="O49" t="s">
        <v>5059</v>
      </c>
      <c r="P49" t="s">
        <v>5054</v>
      </c>
      <c r="Q49">
        <v>1</v>
      </c>
      <c r="R49">
        <v>6</v>
      </c>
      <c r="S49">
        <v>10</v>
      </c>
      <c r="T49" t="s">
        <v>5110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 t="s">
        <v>5336</v>
      </c>
      <c r="AC49" t="s">
        <v>5337</v>
      </c>
      <c r="AD49">
        <v>333</v>
      </c>
      <c r="AE49">
        <v>906</v>
      </c>
      <c r="AF49">
        <v>92.9</v>
      </c>
      <c r="AG49">
        <v>11.8</v>
      </c>
      <c r="AH49">
        <v>9000000000000</v>
      </c>
    </row>
    <row r="50" spans="1:34" x14ac:dyDescent="0.55000000000000004">
      <c r="A50">
        <v>149</v>
      </c>
      <c r="B50" t="s">
        <v>526</v>
      </c>
      <c r="C50" t="s">
        <v>527</v>
      </c>
      <c r="D50" t="s">
        <v>528</v>
      </c>
      <c r="E50" t="s">
        <v>529</v>
      </c>
      <c r="F50" t="s">
        <v>530</v>
      </c>
      <c r="G50" t="s">
        <v>115</v>
      </c>
      <c r="H50" t="s">
        <v>531</v>
      </c>
      <c r="I50" t="s">
        <v>532</v>
      </c>
      <c r="J50" t="s">
        <v>533</v>
      </c>
      <c r="K50" t="s">
        <v>534</v>
      </c>
      <c r="L50" t="s">
        <v>535</v>
      </c>
      <c r="M50" t="s">
        <v>5052</v>
      </c>
      <c r="N50" t="s">
        <v>5054</v>
      </c>
      <c r="O50" t="s">
        <v>5054</v>
      </c>
      <c r="P50" t="s">
        <v>5058</v>
      </c>
      <c r="Q50">
        <v>8</v>
      </c>
      <c r="R50">
        <v>8</v>
      </c>
      <c r="S50">
        <v>6</v>
      </c>
      <c r="T50" t="s">
        <v>5111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 t="s">
        <v>5338</v>
      </c>
      <c r="AC50" t="s">
        <v>5339</v>
      </c>
      <c r="AD50">
        <v>354</v>
      </c>
      <c r="AE50">
        <v>504</v>
      </c>
      <c r="AF50">
        <v>36.200000000000003</v>
      </c>
      <c r="AG50">
        <v>18.7</v>
      </c>
      <c r="AH50">
        <v>6000000000</v>
      </c>
    </row>
    <row r="51" spans="1:34" x14ac:dyDescent="0.55000000000000004">
      <c r="A51">
        <v>150</v>
      </c>
      <c r="B51" t="s">
        <v>536</v>
      </c>
      <c r="C51" t="s">
        <v>537</v>
      </c>
      <c r="D51" t="s">
        <v>538</v>
      </c>
      <c r="E51" t="s">
        <v>539</v>
      </c>
      <c r="F51" t="s">
        <v>540</v>
      </c>
      <c r="G51" t="s">
        <v>254</v>
      </c>
      <c r="H51" t="s">
        <v>541</v>
      </c>
      <c r="I51" t="s">
        <v>542</v>
      </c>
      <c r="J51" t="s">
        <v>543</v>
      </c>
      <c r="K51" t="s">
        <v>544</v>
      </c>
      <c r="L51" t="s">
        <v>545</v>
      </c>
      <c r="M51" t="s">
        <v>5052</v>
      </c>
      <c r="N51" t="s">
        <v>5057</v>
      </c>
      <c r="O51" t="s">
        <v>5054</v>
      </c>
      <c r="P51" t="s">
        <v>5057</v>
      </c>
      <c r="Q51">
        <v>2</v>
      </c>
      <c r="R51">
        <v>4</v>
      </c>
      <c r="S51">
        <v>2</v>
      </c>
      <c r="T51" t="s">
        <v>5112</v>
      </c>
      <c r="U51">
        <v>0</v>
      </c>
      <c r="V51">
        <v>1</v>
      </c>
      <c r="W51">
        <v>0</v>
      </c>
      <c r="X51">
        <v>0</v>
      </c>
      <c r="Y51">
        <v>1</v>
      </c>
      <c r="Z51">
        <v>1</v>
      </c>
      <c r="AA51">
        <v>1</v>
      </c>
      <c r="AB51" t="s">
        <v>5340</v>
      </c>
      <c r="AC51" t="s">
        <v>5341</v>
      </c>
      <c r="AD51">
        <v>366</v>
      </c>
      <c r="AE51">
        <v>814</v>
      </c>
      <c r="AF51">
        <v>52.3</v>
      </c>
      <c r="AG51">
        <v>69.8</v>
      </c>
      <c r="AH51">
        <v>60000000000</v>
      </c>
    </row>
    <row r="52" spans="1:34" x14ac:dyDescent="0.55000000000000004">
      <c r="A52">
        <v>151</v>
      </c>
      <c r="B52" t="s">
        <v>546</v>
      </c>
      <c r="C52" t="s">
        <v>547</v>
      </c>
      <c r="D52" t="s">
        <v>548</v>
      </c>
      <c r="E52" t="s">
        <v>549</v>
      </c>
      <c r="F52" t="s">
        <v>550</v>
      </c>
      <c r="G52" t="s">
        <v>551</v>
      </c>
      <c r="H52" t="s">
        <v>552</v>
      </c>
      <c r="I52" t="s">
        <v>553</v>
      </c>
      <c r="J52" t="s">
        <v>554</v>
      </c>
      <c r="K52" t="s">
        <v>555</v>
      </c>
      <c r="L52" t="s">
        <v>556</v>
      </c>
      <c r="M52" t="s">
        <v>5051</v>
      </c>
      <c r="N52" t="s">
        <v>5059</v>
      </c>
      <c r="O52" t="s">
        <v>5055</v>
      </c>
      <c r="P52" t="s">
        <v>5056</v>
      </c>
      <c r="Q52">
        <v>10</v>
      </c>
      <c r="R52">
        <v>9</v>
      </c>
      <c r="S52">
        <v>2</v>
      </c>
      <c r="T52" t="s">
        <v>5113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 t="s">
        <v>5342</v>
      </c>
      <c r="AC52" t="s">
        <v>5343</v>
      </c>
      <c r="AD52">
        <v>342</v>
      </c>
      <c r="AE52">
        <v>403</v>
      </c>
      <c r="AF52">
        <v>24.9</v>
      </c>
      <c r="AG52">
        <v>21.5</v>
      </c>
      <c r="AH52">
        <v>90000000000</v>
      </c>
    </row>
    <row r="53" spans="1:34" x14ac:dyDescent="0.55000000000000004">
      <c r="A53">
        <v>152</v>
      </c>
      <c r="B53" t="s">
        <v>557</v>
      </c>
      <c r="C53" t="s">
        <v>558</v>
      </c>
      <c r="D53" t="s">
        <v>559</v>
      </c>
      <c r="E53" t="s">
        <v>560</v>
      </c>
      <c r="F53" t="s">
        <v>561</v>
      </c>
      <c r="G53" t="s">
        <v>551</v>
      </c>
      <c r="H53" t="s">
        <v>562</v>
      </c>
      <c r="I53" t="s">
        <v>563</v>
      </c>
      <c r="J53" t="s">
        <v>564</v>
      </c>
      <c r="K53" t="s">
        <v>565</v>
      </c>
      <c r="L53" t="s">
        <v>566</v>
      </c>
      <c r="M53" t="s">
        <v>5051</v>
      </c>
      <c r="N53" t="s">
        <v>5054</v>
      </c>
      <c r="O53" t="s">
        <v>5055</v>
      </c>
      <c r="P53" t="s">
        <v>5057</v>
      </c>
      <c r="Q53">
        <v>4</v>
      </c>
      <c r="R53">
        <v>5</v>
      </c>
      <c r="S53">
        <v>4</v>
      </c>
      <c r="T53" t="s">
        <v>5114</v>
      </c>
      <c r="U53">
        <v>0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 t="s">
        <v>5344</v>
      </c>
      <c r="AC53" t="s">
        <v>5345</v>
      </c>
      <c r="AD53">
        <v>55</v>
      </c>
      <c r="AE53">
        <v>357</v>
      </c>
      <c r="AF53">
        <v>11.9</v>
      </c>
      <c r="AG53">
        <v>15.8</v>
      </c>
      <c r="AH53">
        <v>1000000000</v>
      </c>
    </row>
    <row r="54" spans="1:34" x14ac:dyDescent="0.55000000000000004">
      <c r="A54">
        <v>153</v>
      </c>
      <c r="B54" t="s">
        <v>567</v>
      </c>
      <c r="C54" t="s">
        <v>568</v>
      </c>
      <c r="D54" t="s">
        <v>569</v>
      </c>
      <c r="E54" t="s">
        <v>570</v>
      </c>
      <c r="F54" t="s">
        <v>571</v>
      </c>
      <c r="G54" t="s">
        <v>572</v>
      </c>
      <c r="H54" t="s">
        <v>573</v>
      </c>
      <c r="I54" t="s">
        <v>574</v>
      </c>
      <c r="J54" t="s">
        <v>575</v>
      </c>
      <c r="K54" t="s">
        <v>576</v>
      </c>
      <c r="L54" t="s">
        <v>577</v>
      </c>
      <c r="M54" t="s">
        <v>5051</v>
      </c>
      <c r="N54" t="s">
        <v>5055</v>
      </c>
      <c r="O54" t="s">
        <v>5058</v>
      </c>
      <c r="P54" t="s">
        <v>5054</v>
      </c>
      <c r="Q54">
        <v>7</v>
      </c>
      <c r="R54">
        <v>6</v>
      </c>
      <c r="S54">
        <v>1</v>
      </c>
      <c r="T54" t="s">
        <v>5082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 t="s">
        <v>5346</v>
      </c>
      <c r="AC54" t="s">
        <v>5347</v>
      </c>
      <c r="AD54">
        <v>826</v>
      </c>
      <c r="AE54">
        <v>655</v>
      </c>
      <c r="AF54">
        <v>55.3</v>
      </c>
      <c r="AG54">
        <v>27.1</v>
      </c>
      <c r="AH54">
        <v>600000000000</v>
      </c>
    </row>
    <row r="55" spans="1:34" x14ac:dyDescent="0.55000000000000004">
      <c r="A55">
        <v>154</v>
      </c>
      <c r="B55" t="s">
        <v>578</v>
      </c>
      <c r="C55" t="s">
        <v>579</v>
      </c>
      <c r="D55" t="s">
        <v>580</v>
      </c>
      <c r="E55" t="s">
        <v>581</v>
      </c>
      <c r="F55" t="s">
        <v>582</v>
      </c>
      <c r="G55" t="s">
        <v>437</v>
      </c>
      <c r="H55" t="s">
        <v>583</v>
      </c>
      <c r="I55" t="s">
        <v>584</v>
      </c>
      <c r="J55" t="s">
        <v>585</v>
      </c>
      <c r="K55" t="s">
        <v>586</v>
      </c>
      <c r="L55" t="s">
        <v>587</v>
      </c>
      <c r="M55" t="s">
        <v>5052</v>
      </c>
      <c r="N55" t="s">
        <v>5057</v>
      </c>
      <c r="O55" t="s">
        <v>5057</v>
      </c>
      <c r="P55" t="s">
        <v>5055</v>
      </c>
      <c r="Q55">
        <v>7</v>
      </c>
      <c r="R55">
        <v>9</v>
      </c>
      <c r="S55">
        <v>3</v>
      </c>
      <c r="T55" t="s">
        <v>5115</v>
      </c>
      <c r="U55">
        <v>1</v>
      </c>
      <c r="V55">
        <v>1</v>
      </c>
      <c r="W55">
        <v>0</v>
      </c>
      <c r="X55">
        <v>1</v>
      </c>
      <c r="Y55">
        <v>0</v>
      </c>
      <c r="Z55">
        <v>1</v>
      </c>
      <c r="AA55">
        <v>1</v>
      </c>
      <c r="AB55" t="s">
        <v>5348</v>
      </c>
      <c r="AC55" t="s">
        <v>5349</v>
      </c>
      <c r="AD55">
        <v>457</v>
      </c>
      <c r="AE55">
        <v>633</v>
      </c>
      <c r="AF55">
        <v>6.3</v>
      </c>
      <c r="AG55">
        <v>19.3</v>
      </c>
      <c r="AH55">
        <v>8000000000</v>
      </c>
    </row>
    <row r="56" spans="1:34" x14ac:dyDescent="0.55000000000000004">
      <c r="A56">
        <v>155</v>
      </c>
      <c r="B56" t="s">
        <v>588</v>
      </c>
      <c r="C56" t="s">
        <v>589</v>
      </c>
      <c r="D56" t="s">
        <v>590</v>
      </c>
      <c r="E56" t="s">
        <v>591</v>
      </c>
      <c r="F56" t="s">
        <v>592</v>
      </c>
      <c r="G56" t="s">
        <v>593</v>
      </c>
      <c r="H56" t="s">
        <v>594</v>
      </c>
      <c r="I56" t="s">
        <v>595</v>
      </c>
      <c r="J56" t="s">
        <v>596</v>
      </c>
      <c r="K56" t="s">
        <v>597</v>
      </c>
      <c r="L56" t="s">
        <v>598</v>
      </c>
      <c r="M56" t="s">
        <v>5053</v>
      </c>
      <c r="N56" t="s">
        <v>5058</v>
      </c>
      <c r="O56" t="s">
        <v>5059</v>
      </c>
      <c r="P56" t="s">
        <v>5054</v>
      </c>
      <c r="Q56">
        <v>9</v>
      </c>
      <c r="R56">
        <v>5</v>
      </c>
      <c r="S56">
        <v>9</v>
      </c>
      <c r="T56" t="s">
        <v>5116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 t="s">
        <v>5350</v>
      </c>
      <c r="AC56" t="s">
        <v>5351</v>
      </c>
      <c r="AD56">
        <v>162</v>
      </c>
      <c r="AE56">
        <v>27</v>
      </c>
      <c r="AF56">
        <v>90.9</v>
      </c>
      <c r="AG56">
        <v>45.8</v>
      </c>
      <c r="AH56">
        <v>20000000000</v>
      </c>
    </row>
    <row r="57" spans="1:34" x14ac:dyDescent="0.55000000000000004">
      <c r="A57">
        <v>156</v>
      </c>
      <c r="B57" t="s">
        <v>599</v>
      </c>
      <c r="C57" t="s">
        <v>600</v>
      </c>
      <c r="D57" t="s">
        <v>601</v>
      </c>
      <c r="E57" t="s">
        <v>602</v>
      </c>
      <c r="F57" t="s">
        <v>156</v>
      </c>
      <c r="G57" t="s">
        <v>157</v>
      </c>
      <c r="H57" t="s">
        <v>603</v>
      </c>
      <c r="I57" t="s">
        <v>604</v>
      </c>
      <c r="J57" t="s">
        <v>605</v>
      </c>
      <c r="K57" t="s">
        <v>606</v>
      </c>
      <c r="L57" t="s">
        <v>607</v>
      </c>
      <c r="M57" t="s">
        <v>5051</v>
      </c>
      <c r="N57" t="s">
        <v>5054</v>
      </c>
      <c r="O57" t="s">
        <v>5056</v>
      </c>
      <c r="P57" t="s">
        <v>5058</v>
      </c>
      <c r="Q57">
        <v>1</v>
      </c>
      <c r="R57">
        <v>1</v>
      </c>
      <c r="S57">
        <v>8</v>
      </c>
      <c r="T57" t="s">
        <v>5117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 t="s">
        <v>5352</v>
      </c>
      <c r="AC57" t="s">
        <v>5353</v>
      </c>
      <c r="AD57">
        <v>687</v>
      </c>
      <c r="AE57">
        <v>111</v>
      </c>
      <c r="AF57">
        <v>56.9</v>
      </c>
      <c r="AG57">
        <v>1.9</v>
      </c>
      <c r="AH57">
        <v>20000000000</v>
      </c>
    </row>
    <row r="58" spans="1:34" x14ac:dyDescent="0.55000000000000004">
      <c r="A58">
        <v>157</v>
      </c>
      <c r="B58" t="s">
        <v>608</v>
      </c>
      <c r="C58" t="s">
        <v>609</v>
      </c>
      <c r="D58" t="s">
        <v>610</v>
      </c>
      <c r="E58" t="s">
        <v>611</v>
      </c>
      <c r="F58" t="s">
        <v>612</v>
      </c>
      <c r="G58" t="s">
        <v>309</v>
      </c>
      <c r="H58" t="s">
        <v>613</v>
      </c>
      <c r="I58" t="s">
        <v>614</v>
      </c>
      <c r="J58" t="s">
        <v>615</v>
      </c>
      <c r="K58" t="s">
        <v>616</v>
      </c>
      <c r="L58" t="s">
        <v>617</v>
      </c>
      <c r="M58" t="s">
        <v>5052</v>
      </c>
      <c r="N58" t="s">
        <v>5055</v>
      </c>
      <c r="O58" t="s">
        <v>5059</v>
      </c>
      <c r="P58" t="s">
        <v>5059</v>
      </c>
      <c r="Q58">
        <v>7</v>
      </c>
      <c r="R58">
        <v>2</v>
      </c>
      <c r="S58">
        <v>10</v>
      </c>
      <c r="T58" t="s">
        <v>5118</v>
      </c>
      <c r="U58">
        <v>1</v>
      </c>
      <c r="V58">
        <v>0</v>
      </c>
      <c r="W58">
        <v>0</v>
      </c>
      <c r="X58">
        <v>1</v>
      </c>
      <c r="Y58">
        <v>1</v>
      </c>
      <c r="Z58">
        <v>0</v>
      </c>
      <c r="AA58">
        <v>1</v>
      </c>
      <c r="AB58" t="s">
        <v>5354</v>
      </c>
      <c r="AC58" t="s">
        <v>5355</v>
      </c>
      <c r="AD58">
        <v>900</v>
      </c>
      <c r="AE58">
        <v>681</v>
      </c>
      <c r="AF58">
        <v>81.5</v>
      </c>
      <c r="AG58">
        <v>54.6</v>
      </c>
      <c r="AH58">
        <v>3000000000</v>
      </c>
    </row>
    <row r="59" spans="1:34" x14ac:dyDescent="0.55000000000000004">
      <c r="A59">
        <v>158</v>
      </c>
      <c r="B59" t="s">
        <v>618</v>
      </c>
      <c r="C59" t="s">
        <v>619</v>
      </c>
      <c r="D59" t="s">
        <v>620</v>
      </c>
      <c r="E59" t="s">
        <v>621</v>
      </c>
      <c r="F59" t="s">
        <v>330</v>
      </c>
      <c r="G59" t="s">
        <v>60</v>
      </c>
      <c r="H59" t="s">
        <v>622</v>
      </c>
      <c r="I59" t="s">
        <v>623</v>
      </c>
      <c r="J59" t="s">
        <v>624</v>
      </c>
      <c r="K59" t="s">
        <v>625</v>
      </c>
      <c r="L59" t="s">
        <v>626</v>
      </c>
      <c r="M59" t="s">
        <v>5051</v>
      </c>
      <c r="N59" t="s">
        <v>5054</v>
      </c>
      <c r="O59" t="s">
        <v>5054</v>
      </c>
      <c r="P59" t="s">
        <v>5055</v>
      </c>
      <c r="Q59">
        <v>6</v>
      </c>
      <c r="R59">
        <v>4</v>
      </c>
      <c r="S59">
        <v>2</v>
      </c>
      <c r="T59" t="s">
        <v>5068</v>
      </c>
      <c r="U59">
        <v>1</v>
      </c>
      <c r="V59">
        <v>0</v>
      </c>
      <c r="W59">
        <v>1</v>
      </c>
      <c r="X59">
        <v>1</v>
      </c>
      <c r="Y59">
        <v>0</v>
      </c>
      <c r="Z59">
        <v>1</v>
      </c>
      <c r="AA59">
        <v>1</v>
      </c>
      <c r="AB59" t="s">
        <v>5356</v>
      </c>
      <c r="AC59" t="s">
        <v>5357</v>
      </c>
      <c r="AD59">
        <v>932</v>
      </c>
      <c r="AE59">
        <v>41</v>
      </c>
      <c r="AF59">
        <v>52.3</v>
      </c>
      <c r="AG59">
        <v>90.8</v>
      </c>
      <c r="AH59">
        <v>600000000000</v>
      </c>
    </row>
    <row r="60" spans="1:34" x14ac:dyDescent="0.55000000000000004">
      <c r="A60">
        <v>159</v>
      </c>
      <c r="B60" t="s">
        <v>627</v>
      </c>
      <c r="C60" t="s">
        <v>628</v>
      </c>
      <c r="D60" t="s">
        <v>629</v>
      </c>
      <c r="E60" t="s">
        <v>630</v>
      </c>
      <c r="F60" t="s">
        <v>631</v>
      </c>
      <c r="G60" t="s">
        <v>632</v>
      </c>
      <c r="H60" t="s">
        <v>633</v>
      </c>
      <c r="I60" t="s">
        <v>634</v>
      </c>
      <c r="J60" t="s">
        <v>635</v>
      </c>
      <c r="K60" t="s">
        <v>636</v>
      </c>
      <c r="L60" t="s">
        <v>637</v>
      </c>
      <c r="M60" t="s">
        <v>5051</v>
      </c>
      <c r="N60" t="s">
        <v>5056</v>
      </c>
      <c r="O60" t="s">
        <v>5056</v>
      </c>
      <c r="P60" t="s">
        <v>5054</v>
      </c>
      <c r="Q60">
        <v>4</v>
      </c>
      <c r="R60">
        <v>5</v>
      </c>
      <c r="S60">
        <v>1</v>
      </c>
      <c r="T60" t="s">
        <v>5119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 t="s">
        <v>5358</v>
      </c>
      <c r="AC60" t="s">
        <v>5359</v>
      </c>
      <c r="AD60">
        <v>121</v>
      </c>
      <c r="AE60">
        <v>989</v>
      </c>
      <c r="AF60">
        <v>44.4</v>
      </c>
      <c r="AG60">
        <v>60.6</v>
      </c>
      <c r="AH60">
        <v>2000000000000</v>
      </c>
    </row>
    <row r="61" spans="1:34" x14ac:dyDescent="0.55000000000000004">
      <c r="A61">
        <v>160</v>
      </c>
      <c r="B61" t="s">
        <v>638</v>
      </c>
      <c r="C61" t="s">
        <v>639</v>
      </c>
      <c r="D61" t="s">
        <v>640</v>
      </c>
      <c r="E61" t="s">
        <v>641</v>
      </c>
      <c r="F61" t="s">
        <v>642</v>
      </c>
      <c r="G61" t="s">
        <v>551</v>
      </c>
      <c r="H61" t="s">
        <v>643</v>
      </c>
      <c r="I61" t="s">
        <v>644</v>
      </c>
      <c r="J61" t="s">
        <v>645</v>
      </c>
      <c r="K61" t="s">
        <v>646</v>
      </c>
      <c r="L61" t="s">
        <v>647</v>
      </c>
      <c r="M61" t="s">
        <v>5051</v>
      </c>
      <c r="N61" t="s">
        <v>5054</v>
      </c>
      <c r="O61" t="s">
        <v>5056</v>
      </c>
      <c r="P61" t="s">
        <v>5057</v>
      </c>
      <c r="Q61">
        <v>3</v>
      </c>
      <c r="R61">
        <v>1</v>
      </c>
      <c r="S61">
        <v>8</v>
      </c>
      <c r="T61" t="s">
        <v>5105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 t="s">
        <v>5360</v>
      </c>
      <c r="AC61" t="s">
        <v>5361</v>
      </c>
      <c r="AD61">
        <v>662</v>
      </c>
      <c r="AE61">
        <v>248</v>
      </c>
      <c r="AF61">
        <v>39.700000000000003</v>
      </c>
      <c r="AG61">
        <v>96.7</v>
      </c>
      <c r="AH61">
        <v>9000000000000</v>
      </c>
    </row>
    <row r="62" spans="1:34" x14ac:dyDescent="0.55000000000000004">
      <c r="A62">
        <v>161</v>
      </c>
      <c r="B62" t="s">
        <v>648</v>
      </c>
      <c r="C62" t="s">
        <v>649</v>
      </c>
      <c r="D62" t="s">
        <v>650</v>
      </c>
      <c r="E62" t="s">
        <v>651</v>
      </c>
      <c r="F62" t="s">
        <v>652</v>
      </c>
      <c r="G62" t="s">
        <v>653</v>
      </c>
      <c r="H62" t="s">
        <v>654</v>
      </c>
      <c r="I62" t="s">
        <v>655</v>
      </c>
      <c r="J62" t="s">
        <v>656</v>
      </c>
      <c r="K62" t="s">
        <v>657</v>
      </c>
      <c r="L62" t="s">
        <v>658</v>
      </c>
      <c r="M62" t="s">
        <v>5051</v>
      </c>
      <c r="N62" t="s">
        <v>5058</v>
      </c>
      <c r="O62" t="s">
        <v>5059</v>
      </c>
      <c r="P62" t="s">
        <v>5056</v>
      </c>
      <c r="Q62">
        <v>10</v>
      </c>
      <c r="R62">
        <v>1</v>
      </c>
      <c r="S62">
        <v>2</v>
      </c>
      <c r="T62" t="s">
        <v>5120</v>
      </c>
      <c r="U62">
        <v>0</v>
      </c>
      <c r="V62">
        <v>1</v>
      </c>
      <c r="W62">
        <v>0</v>
      </c>
      <c r="X62">
        <v>0</v>
      </c>
      <c r="Y62">
        <v>1</v>
      </c>
      <c r="Z62">
        <v>1</v>
      </c>
      <c r="AA62">
        <v>1</v>
      </c>
      <c r="AB62" t="s">
        <v>5362</v>
      </c>
      <c r="AC62" t="s">
        <v>5363</v>
      </c>
      <c r="AD62">
        <v>455</v>
      </c>
      <c r="AE62">
        <v>686</v>
      </c>
      <c r="AF62">
        <v>88.4</v>
      </c>
      <c r="AG62">
        <v>36.9</v>
      </c>
      <c r="AH62">
        <v>900000000000</v>
      </c>
    </row>
    <row r="63" spans="1:34" x14ac:dyDescent="0.55000000000000004">
      <c r="A63">
        <v>162</v>
      </c>
      <c r="B63" t="s">
        <v>659</v>
      </c>
      <c r="C63" t="s">
        <v>660</v>
      </c>
      <c r="D63" t="s">
        <v>661</v>
      </c>
      <c r="E63" t="s">
        <v>662</v>
      </c>
      <c r="F63" t="s">
        <v>663</v>
      </c>
      <c r="G63" t="s">
        <v>254</v>
      </c>
      <c r="H63" t="s">
        <v>664</v>
      </c>
      <c r="I63" t="s">
        <v>665</v>
      </c>
      <c r="J63" t="s">
        <v>666</v>
      </c>
      <c r="K63" t="s">
        <v>667</v>
      </c>
      <c r="L63" t="s">
        <v>668</v>
      </c>
      <c r="M63" t="s">
        <v>5052</v>
      </c>
      <c r="N63" t="s">
        <v>5055</v>
      </c>
      <c r="O63" t="s">
        <v>5055</v>
      </c>
      <c r="P63" t="s">
        <v>5057</v>
      </c>
      <c r="Q63">
        <v>3</v>
      </c>
      <c r="R63">
        <v>2</v>
      </c>
      <c r="S63">
        <v>8</v>
      </c>
      <c r="T63" t="s">
        <v>5121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  <c r="AB63" t="s">
        <v>5364</v>
      </c>
      <c r="AC63" t="s">
        <v>5365</v>
      </c>
      <c r="AD63">
        <v>654</v>
      </c>
      <c r="AE63">
        <v>761</v>
      </c>
      <c r="AF63">
        <v>43.1</v>
      </c>
      <c r="AG63">
        <v>34.700000000000003</v>
      </c>
      <c r="AH63">
        <v>70000000000</v>
      </c>
    </row>
    <row r="64" spans="1:34" x14ac:dyDescent="0.55000000000000004">
      <c r="A64">
        <v>163</v>
      </c>
      <c r="B64" t="s">
        <v>669</v>
      </c>
      <c r="C64" t="s">
        <v>670</v>
      </c>
      <c r="D64" t="s">
        <v>671</v>
      </c>
      <c r="E64" t="s">
        <v>672</v>
      </c>
      <c r="F64" t="s">
        <v>673</v>
      </c>
      <c r="G64" t="s">
        <v>674</v>
      </c>
      <c r="H64" t="s">
        <v>675</v>
      </c>
      <c r="I64" t="s">
        <v>676</v>
      </c>
      <c r="J64" t="s">
        <v>677</v>
      </c>
      <c r="K64" t="s">
        <v>678</v>
      </c>
      <c r="L64" t="s">
        <v>679</v>
      </c>
      <c r="M64" t="s">
        <v>5053</v>
      </c>
      <c r="N64" t="s">
        <v>5059</v>
      </c>
      <c r="O64" t="s">
        <v>5056</v>
      </c>
      <c r="P64" t="s">
        <v>5054</v>
      </c>
      <c r="Q64">
        <v>3</v>
      </c>
      <c r="R64">
        <v>10</v>
      </c>
      <c r="S64">
        <v>1</v>
      </c>
      <c r="T64" t="s">
        <v>5122</v>
      </c>
      <c r="U64">
        <v>1</v>
      </c>
      <c r="V64">
        <v>0</v>
      </c>
      <c r="W64">
        <v>1</v>
      </c>
      <c r="X64">
        <v>0</v>
      </c>
      <c r="Y64">
        <v>0</v>
      </c>
      <c r="Z64">
        <v>1</v>
      </c>
      <c r="AA64">
        <v>1</v>
      </c>
      <c r="AB64" t="s">
        <v>5366</v>
      </c>
      <c r="AC64" t="s">
        <v>5367</v>
      </c>
      <c r="AD64">
        <v>522</v>
      </c>
      <c r="AE64">
        <v>451</v>
      </c>
      <c r="AF64">
        <v>26.8</v>
      </c>
      <c r="AG64">
        <v>73.099999999999994</v>
      </c>
      <c r="AH64">
        <v>500000000000</v>
      </c>
    </row>
    <row r="65" spans="1:34" x14ac:dyDescent="0.55000000000000004">
      <c r="A65">
        <v>164</v>
      </c>
      <c r="B65" t="s">
        <v>680</v>
      </c>
      <c r="C65" t="s">
        <v>681</v>
      </c>
      <c r="D65" t="s">
        <v>682</v>
      </c>
      <c r="E65" t="s">
        <v>683</v>
      </c>
      <c r="F65" t="s">
        <v>684</v>
      </c>
      <c r="G65" t="s">
        <v>685</v>
      </c>
      <c r="H65" t="s">
        <v>686</v>
      </c>
      <c r="I65" t="s">
        <v>687</v>
      </c>
      <c r="J65" t="s">
        <v>688</v>
      </c>
      <c r="K65" t="s">
        <v>689</v>
      </c>
      <c r="L65" t="s">
        <v>690</v>
      </c>
      <c r="M65" t="s">
        <v>5052</v>
      </c>
      <c r="N65" t="s">
        <v>5056</v>
      </c>
      <c r="O65" t="s">
        <v>5057</v>
      </c>
      <c r="P65" t="s">
        <v>5059</v>
      </c>
      <c r="Q65">
        <v>7</v>
      </c>
      <c r="R65">
        <v>4</v>
      </c>
      <c r="S65">
        <v>5</v>
      </c>
      <c r="T65" t="s">
        <v>5072</v>
      </c>
      <c r="U65">
        <v>1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 t="s">
        <v>5368</v>
      </c>
      <c r="AC65" t="s">
        <v>5369</v>
      </c>
      <c r="AD65">
        <v>405</v>
      </c>
      <c r="AE65">
        <v>315</v>
      </c>
      <c r="AF65">
        <v>37.200000000000003</v>
      </c>
      <c r="AG65">
        <v>21.2</v>
      </c>
      <c r="AH65">
        <v>700000000000</v>
      </c>
    </row>
    <row r="66" spans="1:34" x14ac:dyDescent="0.55000000000000004">
      <c r="A66">
        <v>165</v>
      </c>
      <c r="B66" t="s">
        <v>691</v>
      </c>
      <c r="C66" t="s">
        <v>692</v>
      </c>
      <c r="D66" t="s">
        <v>693</v>
      </c>
      <c r="E66" t="s">
        <v>694</v>
      </c>
      <c r="F66" t="s">
        <v>695</v>
      </c>
      <c r="G66" t="s">
        <v>696</v>
      </c>
      <c r="H66" t="s">
        <v>697</v>
      </c>
      <c r="I66" t="s">
        <v>698</v>
      </c>
      <c r="J66" t="s">
        <v>699</v>
      </c>
      <c r="K66" t="s">
        <v>700</v>
      </c>
      <c r="L66" t="s">
        <v>701</v>
      </c>
      <c r="M66" t="s">
        <v>5051</v>
      </c>
      <c r="N66" t="s">
        <v>5055</v>
      </c>
      <c r="O66" t="s">
        <v>5059</v>
      </c>
      <c r="P66" t="s">
        <v>5055</v>
      </c>
      <c r="Q66">
        <v>6</v>
      </c>
      <c r="R66">
        <v>3</v>
      </c>
      <c r="S66">
        <v>1</v>
      </c>
      <c r="T66" t="s">
        <v>5123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v>1</v>
      </c>
      <c r="AB66" t="s">
        <v>5370</v>
      </c>
      <c r="AC66" t="s">
        <v>5371</v>
      </c>
      <c r="AD66">
        <v>427</v>
      </c>
      <c r="AE66">
        <v>76</v>
      </c>
      <c r="AF66">
        <v>91.3</v>
      </c>
      <c r="AG66">
        <v>34.9</v>
      </c>
      <c r="AH66">
        <v>900000000</v>
      </c>
    </row>
    <row r="67" spans="1:34" x14ac:dyDescent="0.55000000000000004">
      <c r="A67">
        <v>166</v>
      </c>
      <c r="B67" t="s">
        <v>702</v>
      </c>
      <c r="C67" t="s">
        <v>703</v>
      </c>
      <c r="D67" t="s">
        <v>704</v>
      </c>
      <c r="E67" t="s">
        <v>705</v>
      </c>
      <c r="F67" t="s">
        <v>706</v>
      </c>
      <c r="G67" t="s">
        <v>707</v>
      </c>
      <c r="H67" t="s">
        <v>708</v>
      </c>
      <c r="I67" t="s">
        <v>709</v>
      </c>
      <c r="J67" t="s">
        <v>710</v>
      </c>
      <c r="K67" t="s">
        <v>711</v>
      </c>
      <c r="L67" t="s">
        <v>712</v>
      </c>
      <c r="M67" t="s">
        <v>5052</v>
      </c>
      <c r="N67" t="s">
        <v>5059</v>
      </c>
      <c r="O67" t="s">
        <v>5056</v>
      </c>
      <c r="P67" t="s">
        <v>5059</v>
      </c>
      <c r="Q67">
        <v>6</v>
      </c>
      <c r="R67">
        <v>6</v>
      </c>
      <c r="S67">
        <v>7</v>
      </c>
      <c r="T67" t="s">
        <v>5094</v>
      </c>
      <c r="U67">
        <v>0</v>
      </c>
      <c r="V67">
        <v>1</v>
      </c>
      <c r="W67">
        <v>0</v>
      </c>
      <c r="X67">
        <v>1</v>
      </c>
      <c r="Y67">
        <v>1</v>
      </c>
      <c r="Z67">
        <v>1</v>
      </c>
      <c r="AA67">
        <v>0</v>
      </c>
      <c r="AB67" t="s">
        <v>5372</v>
      </c>
      <c r="AC67" t="s">
        <v>5373</v>
      </c>
      <c r="AD67">
        <v>686</v>
      </c>
      <c r="AE67">
        <v>450</v>
      </c>
      <c r="AF67">
        <v>90.7</v>
      </c>
      <c r="AG67">
        <v>58.6</v>
      </c>
      <c r="AH67">
        <v>6000000000000</v>
      </c>
    </row>
    <row r="68" spans="1:34" x14ac:dyDescent="0.55000000000000004">
      <c r="A68">
        <v>167</v>
      </c>
      <c r="B68" t="s">
        <v>713</v>
      </c>
      <c r="C68" t="s">
        <v>714</v>
      </c>
      <c r="D68" t="s">
        <v>715</v>
      </c>
      <c r="E68" t="s">
        <v>716</v>
      </c>
      <c r="F68" t="s">
        <v>717</v>
      </c>
      <c r="G68" t="s">
        <v>718</v>
      </c>
      <c r="H68" t="s">
        <v>719</v>
      </c>
      <c r="I68" t="s">
        <v>720</v>
      </c>
      <c r="J68" t="s">
        <v>721</v>
      </c>
      <c r="K68" t="s">
        <v>722</v>
      </c>
      <c r="L68" t="s">
        <v>723</v>
      </c>
      <c r="M68" t="s">
        <v>5051</v>
      </c>
      <c r="N68" t="s">
        <v>5055</v>
      </c>
      <c r="O68" t="s">
        <v>5054</v>
      </c>
      <c r="P68" t="s">
        <v>5056</v>
      </c>
      <c r="Q68">
        <v>2</v>
      </c>
      <c r="R68">
        <v>1</v>
      </c>
      <c r="S68">
        <v>9</v>
      </c>
      <c r="T68" t="s">
        <v>5112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0</v>
      </c>
      <c r="AB68" t="s">
        <v>5374</v>
      </c>
      <c r="AC68" t="s">
        <v>5375</v>
      </c>
      <c r="AD68">
        <v>747</v>
      </c>
      <c r="AE68">
        <v>572</v>
      </c>
      <c r="AF68">
        <v>22.1</v>
      </c>
      <c r="AG68">
        <v>75.900000000000006</v>
      </c>
      <c r="AH68">
        <v>6000000000000</v>
      </c>
    </row>
    <row r="69" spans="1:34" x14ac:dyDescent="0.55000000000000004">
      <c r="A69">
        <v>168</v>
      </c>
      <c r="B69" t="s">
        <v>724</v>
      </c>
      <c r="C69" t="s">
        <v>725</v>
      </c>
      <c r="D69" t="s">
        <v>726</v>
      </c>
      <c r="E69" t="s">
        <v>727</v>
      </c>
      <c r="F69" t="s">
        <v>728</v>
      </c>
      <c r="G69" t="s">
        <v>729</v>
      </c>
      <c r="H69" t="s">
        <v>730</v>
      </c>
      <c r="I69" t="s">
        <v>731</v>
      </c>
      <c r="J69" t="s">
        <v>732</v>
      </c>
      <c r="K69" t="s">
        <v>733</v>
      </c>
      <c r="L69" t="s">
        <v>734</v>
      </c>
      <c r="M69" t="s">
        <v>5051</v>
      </c>
      <c r="N69" t="s">
        <v>5058</v>
      </c>
      <c r="O69" t="s">
        <v>5054</v>
      </c>
      <c r="P69" t="s">
        <v>5055</v>
      </c>
      <c r="Q69">
        <v>4</v>
      </c>
      <c r="R69">
        <v>8</v>
      </c>
      <c r="S69">
        <v>1</v>
      </c>
      <c r="T69" t="s">
        <v>5124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  <c r="AA69">
        <v>1</v>
      </c>
      <c r="AB69" t="s">
        <v>5376</v>
      </c>
      <c r="AC69" t="s">
        <v>5377</v>
      </c>
      <c r="AD69">
        <v>521</v>
      </c>
      <c r="AE69">
        <v>134</v>
      </c>
      <c r="AF69">
        <v>38.9</v>
      </c>
      <c r="AG69">
        <v>12.3</v>
      </c>
      <c r="AH69">
        <v>700000000000</v>
      </c>
    </row>
    <row r="70" spans="1:34" x14ac:dyDescent="0.55000000000000004">
      <c r="A70">
        <v>169</v>
      </c>
      <c r="B70" t="s">
        <v>735</v>
      </c>
      <c r="C70" t="s">
        <v>736</v>
      </c>
      <c r="D70" t="s">
        <v>737</v>
      </c>
      <c r="E70" t="s">
        <v>738</v>
      </c>
      <c r="F70" t="s">
        <v>739</v>
      </c>
      <c r="G70" t="s">
        <v>437</v>
      </c>
      <c r="H70" t="s">
        <v>740</v>
      </c>
      <c r="I70" t="s">
        <v>741</v>
      </c>
      <c r="J70" t="s">
        <v>742</v>
      </c>
      <c r="K70" t="s">
        <v>743</v>
      </c>
      <c r="L70" t="s">
        <v>744</v>
      </c>
      <c r="M70" t="s">
        <v>5052</v>
      </c>
      <c r="N70" t="s">
        <v>5058</v>
      </c>
      <c r="O70" t="s">
        <v>5054</v>
      </c>
      <c r="P70" t="s">
        <v>5058</v>
      </c>
      <c r="Q70">
        <v>6</v>
      </c>
      <c r="R70">
        <v>10</v>
      </c>
      <c r="S70">
        <v>10</v>
      </c>
      <c r="T70" t="s">
        <v>5082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>
        <v>0</v>
      </c>
      <c r="AB70" t="s">
        <v>5378</v>
      </c>
      <c r="AC70" t="s">
        <v>5379</v>
      </c>
      <c r="AD70">
        <v>945</v>
      </c>
      <c r="AE70">
        <v>992</v>
      </c>
      <c r="AF70">
        <v>59.7</v>
      </c>
      <c r="AG70">
        <v>7.8</v>
      </c>
      <c r="AH70">
        <v>8000000000000</v>
      </c>
    </row>
    <row r="71" spans="1:34" x14ac:dyDescent="0.55000000000000004">
      <c r="A71">
        <v>170</v>
      </c>
      <c r="B71" t="s">
        <v>745</v>
      </c>
      <c r="C71" t="s">
        <v>746</v>
      </c>
      <c r="D71" t="s">
        <v>747</v>
      </c>
      <c r="E71" t="s">
        <v>748</v>
      </c>
      <c r="F71" t="s">
        <v>749</v>
      </c>
      <c r="G71" t="s">
        <v>437</v>
      </c>
      <c r="H71" t="s">
        <v>750</v>
      </c>
      <c r="I71" t="s">
        <v>751</v>
      </c>
      <c r="J71" t="s">
        <v>752</v>
      </c>
      <c r="K71" t="s">
        <v>753</v>
      </c>
      <c r="L71" t="s">
        <v>754</v>
      </c>
      <c r="M71" t="s">
        <v>5052</v>
      </c>
      <c r="N71" t="s">
        <v>5055</v>
      </c>
      <c r="O71" t="s">
        <v>5056</v>
      </c>
      <c r="P71" t="s">
        <v>5056</v>
      </c>
      <c r="Q71">
        <v>8</v>
      </c>
      <c r="R71">
        <v>6</v>
      </c>
      <c r="S71">
        <v>8</v>
      </c>
      <c r="T71" t="s">
        <v>5125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1</v>
      </c>
      <c r="AB71" t="s">
        <v>5380</v>
      </c>
      <c r="AC71" t="s">
        <v>5381</v>
      </c>
      <c r="AD71">
        <v>842</v>
      </c>
      <c r="AE71">
        <v>414</v>
      </c>
      <c r="AF71">
        <v>13.4</v>
      </c>
      <c r="AG71">
        <v>49.2</v>
      </c>
      <c r="AH71">
        <v>7000000000000</v>
      </c>
    </row>
    <row r="72" spans="1:34" x14ac:dyDescent="0.55000000000000004">
      <c r="A72">
        <v>171</v>
      </c>
      <c r="B72" t="s">
        <v>755</v>
      </c>
      <c r="C72" t="s">
        <v>756</v>
      </c>
      <c r="D72" t="s">
        <v>757</v>
      </c>
      <c r="E72" t="s">
        <v>758</v>
      </c>
      <c r="F72" t="s">
        <v>759</v>
      </c>
      <c r="G72" t="s">
        <v>104</v>
      </c>
      <c r="H72" t="s">
        <v>760</v>
      </c>
      <c r="I72" t="s">
        <v>761</v>
      </c>
      <c r="J72" t="s">
        <v>762</v>
      </c>
      <c r="K72" t="s">
        <v>763</v>
      </c>
      <c r="L72" t="s">
        <v>764</v>
      </c>
      <c r="M72" t="s">
        <v>5051</v>
      </c>
      <c r="N72" t="s">
        <v>5056</v>
      </c>
      <c r="O72" t="s">
        <v>5055</v>
      </c>
      <c r="P72" t="s">
        <v>5054</v>
      </c>
      <c r="Q72">
        <v>8</v>
      </c>
      <c r="R72">
        <v>5</v>
      </c>
      <c r="S72">
        <v>9</v>
      </c>
      <c r="T72" t="s">
        <v>5126</v>
      </c>
      <c r="U72">
        <v>1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 t="s">
        <v>5382</v>
      </c>
      <c r="AC72" t="s">
        <v>5383</v>
      </c>
      <c r="AD72">
        <v>249</v>
      </c>
      <c r="AE72">
        <v>53</v>
      </c>
      <c r="AF72">
        <v>57.5</v>
      </c>
      <c r="AG72">
        <v>96.3</v>
      </c>
      <c r="AH72">
        <v>8000000000000</v>
      </c>
    </row>
    <row r="73" spans="1:34" x14ac:dyDescent="0.55000000000000004">
      <c r="A73">
        <v>172</v>
      </c>
      <c r="B73" t="s">
        <v>765</v>
      </c>
      <c r="C73" t="s">
        <v>766</v>
      </c>
      <c r="D73" t="s">
        <v>767</v>
      </c>
      <c r="E73" t="s">
        <v>768</v>
      </c>
      <c r="F73" t="s">
        <v>769</v>
      </c>
      <c r="G73" t="s">
        <v>770</v>
      </c>
      <c r="H73" t="s">
        <v>771</v>
      </c>
      <c r="I73" t="s">
        <v>772</v>
      </c>
      <c r="J73" t="s">
        <v>773</v>
      </c>
      <c r="K73" t="s">
        <v>774</v>
      </c>
      <c r="L73" t="s">
        <v>775</v>
      </c>
      <c r="M73" t="s">
        <v>5052</v>
      </c>
      <c r="N73" t="s">
        <v>5056</v>
      </c>
      <c r="O73" t="s">
        <v>5057</v>
      </c>
      <c r="P73" t="s">
        <v>5056</v>
      </c>
      <c r="Q73">
        <v>9</v>
      </c>
      <c r="R73">
        <v>4</v>
      </c>
      <c r="S73">
        <v>10</v>
      </c>
      <c r="T73" t="s">
        <v>5127</v>
      </c>
      <c r="U73">
        <v>1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 t="s">
        <v>5384</v>
      </c>
      <c r="AC73" t="s">
        <v>5385</v>
      </c>
      <c r="AD73">
        <v>832</v>
      </c>
      <c r="AE73">
        <v>345</v>
      </c>
      <c r="AF73">
        <v>92.1</v>
      </c>
      <c r="AG73">
        <v>74.8</v>
      </c>
      <c r="AH73">
        <v>5000000000000</v>
      </c>
    </row>
    <row r="74" spans="1:34" x14ac:dyDescent="0.55000000000000004">
      <c r="A74">
        <v>173</v>
      </c>
      <c r="B74" t="s">
        <v>776</v>
      </c>
      <c r="C74" t="s">
        <v>777</v>
      </c>
      <c r="D74" t="s">
        <v>778</v>
      </c>
      <c r="E74" t="s">
        <v>779</v>
      </c>
      <c r="F74" t="s">
        <v>780</v>
      </c>
      <c r="G74" t="s">
        <v>190</v>
      </c>
      <c r="H74" t="s">
        <v>781</v>
      </c>
      <c r="I74" t="s">
        <v>782</v>
      </c>
      <c r="J74" t="s">
        <v>783</v>
      </c>
      <c r="K74" t="s">
        <v>784</v>
      </c>
      <c r="L74" t="s">
        <v>785</v>
      </c>
      <c r="M74" t="s">
        <v>5052</v>
      </c>
      <c r="N74" t="s">
        <v>5056</v>
      </c>
      <c r="O74" t="s">
        <v>5054</v>
      </c>
      <c r="P74" t="s">
        <v>5055</v>
      </c>
      <c r="Q74">
        <v>7</v>
      </c>
      <c r="R74">
        <v>7</v>
      </c>
      <c r="S74">
        <v>5</v>
      </c>
      <c r="T74" t="s">
        <v>5128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 t="s">
        <v>5386</v>
      </c>
      <c r="AC74" t="s">
        <v>5387</v>
      </c>
      <c r="AD74">
        <v>609</v>
      </c>
      <c r="AE74">
        <v>679</v>
      </c>
      <c r="AF74">
        <v>36.5</v>
      </c>
      <c r="AG74">
        <v>48.1</v>
      </c>
      <c r="AH74">
        <v>6000000000000</v>
      </c>
    </row>
    <row r="75" spans="1:34" x14ac:dyDescent="0.55000000000000004">
      <c r="A75">
        <v>174</v>
      </c>
      <c r="B75" t="s">
        <v>786</v>
      </c>
      <c r="C75" t="s">
        <v>787</v>
      </c>
      <c r="D75" t="s">
        <v>788</v>
      </c>
      <c r="E75" t="s">
        <v>789</v>
      </c>
      <c r="F75" t="s">
        <v>790</v>
      </c>
      <c r="G75" t="s">
        <v>459</v>
      </c>
      <c r="H75" t="s">
        <v>791</v>
      </c>
      <c r="I75" t="s">
        <v>792</v>
      </c>
      <c r="J75" t="s">
        <v>793</v>
      </c>
      <c r="K75" t="s">
        <v>794</v>
      </c>
      <c r="L75" t="s">
        <v>795</v>
      </c>
      <c r="M75" t="s">
        <v>5053</v>
      </c>
      <c r="N75" t="s">
        <v>5054</v>
      </c>
      <c r="O75" t="s">
        <v>5055</v>
      </c>
      <c r="P75" t="s">
        <v>5054</v>
      </c>
      <c r="Q75">
        <v>7</v>
      </c>
      <c r="R75">
        <v>7</v>
      </c>
      <c r="S75">
        <v>8</v>
      </c>
      <c r="T75" t="s">
        <v>5080</v>
      </c>
      <c r="U75">
        <v>1</v>
      </c>
      <c r="V75">
        <v>0</v>
      </c>
      <c r="W75">
        <v>1</v>
      </c>
      <c r="X75">
        <v>1</v>
      </c>
      <c r="Y75">
        <v>1</v>
      </c>
      <c r="Z75">
        <v>1</v>
      </c>
      <c r="AA75">
        <v>0</v>
      </c>
      <c r="AB75" t="s">
        <v>5388</v>
      </c>
      <c r="AC75" t="s">
        <v>5389</v>
      </c>
      <c r="AD75">
        <v>694</v>
      </c>
      <c r="AE75">
        <v>188</v>
      </c>
      <c r="AF75">
        <v>60.4</v>
      </c>
      <c r="AG75">
        <v>24.8</v>
      </c>
      <c r="AH75">
        <v>50000000000</v>
      </c>
    </row>
    <row r="76" spans="1:34" x14ac:dyDescent="0.55000000000000004">
      <c r="A76">
        <v>175</v>
      </c>
      <c r="B76" t="s">
        <v>796</v>
      </c>
      <c r="C76" t="s">
        <v>797</v>
      </c>
      <c r="D76" t="s">
        <v>798</v>
      </c>
      <c r="E76" t="s">
        <v>799</v>
      </c>
      <c r="F76" t="s">
        <v>800</v>
      </c>
      <c r="G76" t="s">
        <v>16</v>
      </c>
      <c r="H76" t="s">
        <v>801</v>
      </c>
      <c r="I76" t="s">
        <v>802</v>
      </c>
      <c r="J76" t="s">
        <v>803</v>
      </c>
      <c r="K76" t="s">
        <v>804</v>
      </c>
      <c r="L76" t="s">
        <v>805</v>
      </c>
      <c r="M76" t="s">
        <v>5051</v>
      </c>
      <c r="N76" t="s">
        <v>5057</v>
      </c>
      <c r="O76" t="s">
        <v>5054</v>
      </c>
      <c r="P76" t="s">
        <v>5055</v>
      </c>
      <c r="Q76">
        <v>5</v>
      </c>
      <c r="R76">
        <v>3</v>
      </c>
      <c r="S76">
        <v>6</v>
      </c>
      <c r="T76" t="s">
        <v>5096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 t="s">
        <v>5390</v>
      </c>
      <c r="AC76" t="s">
        <v>5391</v>
      </c>
      <c r="AD76">
        <v>685</v>
      </c>
      <c r="AE76">
        <v>74</v>
      </c>
      <c r="AF76">
        <v>87.5</v>
      </c>
      <c r="AG76">
        <v>31.9</v>
      </c>
      <c r="AH76">
        <v>300000000000</v>
      </c>
    </row>
    <row r="77" spans="1:34" x14ac:dyDescent="0.55000000000000004">
      <c r="A77">
        <v>176</v>
      </c>
      <c r="B77" t="s">
        <v>806</v>
      </c>
      <c r="C77" t="s">
        <v>807</v>
      </c>
      <c r="D77" t="s">
        <v>808</v>
      </c>
      <c r="E77" t="s">
        <v>809</v>
      </c>
      <c r="F77" t="s">
        <v>810</v>
      </c>
      <c r="G77" t="s">
        <v>437</v>
      </c>
      <c r="H77" t="s">
        <v>811</v>
      </c>
      <c r="I77" t="s">
        <v>812</v>
      </c>
      <c r="J77" t="s">
        <v>813</v>
      </c>
      <c r="K77" t="s">
        <v>814</v>
      </c>
      <c r="L77" t="s">
        <v>815</v>
      </c>
      <c r="M77" t="s">
        <v>5051</v>
      </c>
      <c r="N77" t="s">
        <v>5059</v>
      </c>
      <c r="O77" t="s">
        <v>5056</v>
      </c>
      <c r="P77" t="s">
        <v>5055</v>
      </c>
      <c r="Q77">
        <v>8</v>
      </c>
      <c r="R77">
        <v>6</v>
      </c>
      <c r="S77">
        <v>9</v>
      </c>
      <c r="T77" t="s">
        <v>5120</v>
      </c>
      <c r="U77">
        <v>1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  <c r="AB77" t="s">
        <v>5392</v>
      </c>
      <c r="AC77" t="s">
        <v>5393</v>
      </c>
      <c r="AD77">
        <v>162</v>
      </c>
      <c r="AE77">
        <v>402</v>
      </c>
      <c r="AF77">
        <v>43.5</v>
      </c>
      <c r="AG77">
        <v>84.1</v>
      </c>
      <c r="AH77">
        <v>80000000000</v>
      </c>
    </row>
    <row r="78" spans="1:34" x14ac:dyDescent="0.55000000000000004">
      <c r="A78">
        <v>177</v>
      </c>
      <c r="B78" t="s">
        <v>816</v>
      </c>
      <c r="C78" t="s">
        <v>817</v>
      </c>
      <c r="D78" t="s">
        <v>818</v>
      </c>
      <c r="E78" t="s">
        <v>819</v>
      </c>
      <c r="F78" t="s">
        <v>820</v>
      </c>
      <c r="G78" t="s">
        <v>490</v>
      </c>
      <c r="H78" t="s">
        <v>821</v>
      </c>
      <c r="I78" t="s">
        <v>822</v>
      </c>
      <c r="J78" t="s">
        <v>823</v>
      </c>
      <c r="K78" t="s">
        <v>824</v>
      </c>
      <c r="L78" t="s">
        <v>825</v>
      </c>
      <c r="M78" t="s">
        <v>5053</v>
      </c>
      <c r="N78" t="s">
        <v>5057</v>
      </c>
      <c r="O78" t="s">
        <v>5057</v>
      </c>
      <c r="P78" t="s">
        <v>5059</v>
      </c>
      <c r="Q78">
        <v>9</v>
      </c>
      <c r="R78">
        <v>2</v>
      </c>
      <c r="S78">
        <v>8</v>
      </c>
      <c r="T78" t="s">
        <v>5129</v>
      </c>
      <c r="U78">
        <v>1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 t="s">
        <v>5394</v>
      </c>
      <c r="AC78" t="s">
        <v>5395</v>
      </c>
      <c r="AD78">
        <v>950</v>
      </c>
      <c r="AE78">
        <v>23</v>
      </c>
      <c r="AF78">
        <v>50.7</v>
      </c>
      <c r="AG78">
        <v>48.9</v>
      </c>
      <c r="AH78">
        <v>80000000000</v>
      </c>
    </row>
    <row r="79" spans="1:34" x14ac:dyDescent="0.55000000000000004">
      <c r="A79">
        <v>178</v>
      </c>
      <c r="B79" t="s">
        <v>826</v>
      </c>
      <c r="C79" t="s">
        <v>827</v>
      </c>
      <c r="D79" t="s">
        <v>828</v>
      </c>
      <c r="E79" t="s">
        <v>829</v>
      </c>
      <c r="F79" t="s">
        <v>830</v>
      </c>
      <c r="G79" t="s">
        <v>831</v>
      </c>
      <c r="H79" t="s">
        <v>832</v>
      </c>
      <c r="I79" t="s">
        <v>833</v>
      </c>
      <c r="J79" t="s">
        <v>834</v>
      </c>
      <c r="K79" t="s">
        <v>835</v>
      </c>
      <c r="L79" t="s">
        <v>836</v>
      </c>
      <c r="M79" t="s">
        <v>5053</v>
      </c>
      <c r="N79" t="s">
        <v>5056</v>
      </c>
      <c r="O79" t="s">
        <v>5054</v>
      </c>
      <c r="P79" t="s">
        <v>5056</v>
      </c>
      <c r="Q79">
        <v>7</v>
      </c>
      <c r="R79">
        <v>6</v>
      </c>
      <c r="S79">
        <v>4</v>
      </c>
      <c r="T79" t="s">
        <v>5078</v>
      </c>
      <c r="U79">
        <v>0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 t="s">
        <v>5396</v>
      </c>
      <c r="AC79" t="s">
        <v>5397</v>
      </c>
      <c r="AD79">
        <v>398</v>
      </c>
      <c r="AE79">
        <v>746</v>
      </c>
      <c r="AF79">
        <v>62.6</v>
      </c>
      <c r="AG79">
        <v>44.6</v>
      </c>
      <c r="AH79">
        <v>2000000000000</v>
      </c>
    </row>
    <row r="80" spans="1:34" x14ac:dyDescent="0.55000000000000004">
      <c r="A80">
        <v>179</v>
      </c>
      <c r="B80" t="s">
        <v>837</v>
      </c>
      <c r="C80" t="s">
        <v>838</v>
      </c>
      <c r="D80" t="s">
        <v>839</v>
      </c>
      <c r="E80" t="s">
        <v>840</v>
      </c>
      <c r="F80" t="s">
        <v>841</v>
      </c>
      <c r="G80" t="s">
        <v>842</v>
      </c>
      <c r="H80" t="s">
        <v>843</v>
      </c>
      <c r="I80" t="s">
        <v>844</v>
      </c>
      <c r="J80" t="s">
        <v>845</v>
      </c>
      <c r="K80" t="s">
        <v>846</v>
      </c>
      <c r="L80" t="s">
        <v>847</v>
      </c>
      <c r="M80" t="s">
        <v>5051</v>
      </c>
      <c r="N80" t="s">
        <v>5059</v>
      </c>
      <c r="O80" t="s">
        <v>5055</v>
      </c>
      <c r="P80" t="s">
        <v>5059</v>
      </c>
      <c r="Q80">
        <v>10</v>
      </c>
      <c r="R80">
        <v>1</v>
      </c>
      <c r="S80">
        <v>4</v>
      </c>
      <c r="T80" t="s">
        <v>5130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 t="s">
        <v>5398</v>
      </c>
      <c r="AC80" t="s">
        <v>5399</v>
      </c>
      <c r="AD80">
        <v>66</v>
      </c>
      <c r="AE80">
        <v>200</v>
      </c>
      <c r="AF80">
        <v>91.5</v>
      </c>
      <c r="AG80">
        <v>93.7</v>
      </c>
      <c r="AH80">
        <v>400000000</v>
      </c>
    </row>
    <row r="81" spans="1:34" x14ac:dyDescent="0.55000000000000004">
      <c r="A81">
        <v>180</v>
      </c>
      <c r="B81" t="s">
        <v>848</v>
      </c>
      <c r="C81" t="s">
        <v>849</v>
      </c>
      <c r="D81" t="s">
        <v>850</v>
      </c>
      <c r="E81" t="s">
        <v>851</v>
      </c>
      <c r="F81" t="s">
        <v>852</v>
      </c>
      <c r="G81" t="s">
        <v>853</v>
      </c>
      <c r="H81" t="s">
        <v>854</v>
      </c>
      <c r="I81" t="s">
        <v>855</v>
      </c>
      <c r="J81" t="s">
        <v>856</v>
      </c>
      <c r="K81" t="s">
        <v>857</v>
      </c>
      <c r="L81" t="s">
        <v>858</v>
      </c>
      <c r="M81" t="s">
        <v>5051</v>
      </c>
      <c r="N81" t="s">
        <v>5056</v>
      </c>
      <c r="O81" t="s">
        <v>5054</v>
      </c>
      <c r="P81" t="s">
        <v>5055</v>
      </c>
      <c r="Q81">
        <v>7</v>
      </c>
      <c r="R81">
        <v>5</v>
      </c>
      <c r="S81">
        <v>4</v>
      </c>
      <c r="T81" t="s">
        <v>5131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1</v>
      </c>
      <c r="AB81" t="s">
        <v>5400</v>
      </c>
      <c r="AC81" t="s">
        <v>5401</v>
      </c>
      <c r="AD81">
        <v>559</v>
      </c>
      <c r="AE81">
        <v>596</v>
      </c>
      <c r="AF81">
        <v>64.400000000000006</v>
      </c>
      <c r="AG81">
        <v>92.7</v>
      </c>
      <c r="AH81">
        <v>7000000000000</v>
      </c>
    </row>
    <row r="82" spans="1:34" x14ac:dyDescent="0.55000000000000004">
      <c r="A82">
        <v>181</v>
      </c>
      <c r="B82" t="s">
        <v>859</v>
      </c>
      <c r="C82" t="s">
        <v>860</v>
      </c>
      <c r="D82" t="s">
        <v>861</v>
      </c>
      <c r="E82" t="s">
        <v>862</v>
      </c>
      <c r="F82" t="s">
        <v>863</v>
      </c>
      <c r="G82" t="s">
        <v>309</v>
      </c>
      <c r="H82" t="s">
        <v>864</v>
      </c>
      <c r="I82" t="s">
        <v>865</v>
      </c>
      <c r="J82" t="s">
        <v>866</v>
      </c>
      <c r="K82" t="s">
        <v>867</v>
      </c>
      <c r="L82" t="s">
        <v>868</v>
      </c>
      <c r="M82" t="s">
        <v>5051</v>
      </c>
      <c r="N82" t="s">
        <v>5057</v>
      </c>
      <c r="O82" t="s">
        <v>5059</v>
      </c>
      <c r="P82" t="s">
        <v>5057</v>
      </c>
      <c r="Q82">
        <v>9</v>
      </c>
      <c r="R82">
        <v>9</v>
      </c>
      <c r="S82">
        <v>2</v>
      </c>
      <c r="T82" t="s">
        <v>5132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 t="s">
        <v>5402</v>
      </c>
      <c r="AC82" t="s">
        <v>5403</v>
      </c>
      <c r="AD82">
        <v>646</v>
      </c>
      <c r="AE82">
        <v>853</v>
      </c>
      <c r="AF82">
        <v>92.5</v>
      </c>
      <c r="AG82">
        <v>38.9</v>
      </c>
      <c r="AH82">
        <v>7000000000000</v>
      </c>
    </row>
    <row r="83" spans="1:34" x14ac:dyDescent="0.55000000000000004">
      <c r="A83">
        <v>182</v>
      </c>
      <c r="B83" t="s">
        <v>869</v>
      </c>
      <c r="C83" t="s">
        <v>870</v>
      </c>
      <c r="D83" t="s">
        <v>871</v>
      </c>
      <c r="E83" t="s">
        <v>872</v>
      </c>
      <c r="F83" t="s">
        <v>873</v>
      </c>
      <c r="G83" t="s">
        <v>406</v>
      </c>
      <c r="H83" t="s">
        <v>874</v>
      </c>
      <c r="I83" t="s">
        <v>875</v>
      </c>
      <c r="J83" t="s">
        <v>876</v>
      </c>
      <c r="K83" t="s">
        <v>877</v>
      </c>
      <c r="L83" t="s">
        <v>878</v>
      </c>
      <c r="M83" t="s">
        <v>5053</v>
      </c>
      <c r="N83" t="s">
        <v>5054</v>
      </c>
      <c r="O83" t="s">
        <v>5059</v>
      </c>
      <c r="P83" t="s">
        <v>5055</v>
      </c>
      <c r="Q83">
        <v>4</v>
      </c>
      <c r="R83">
        <v>9</v>
      </c>
      <c r="S83">
        <v>2</v>
      </c>
      <c r="T83" t="s">
        <v>5133</v>
      </c>
      <c r="U83">
        <v>1</v>
      </c>
      <c r="V83">
        <v>0</v>
      </c>
      <c r="W83">
        <v>1</v>
      </c>
      <c r="X83">
        <v>1</v>
      </c>
      <c r="Y83">
        <v>1</v>
      </c>
      <c r="Z83">
        <v>0</v>
      </c>
      <c r="AA83">
        <v>1</v>
      </c>
      <c r="AB83" t="s">
        <v>5404</v>
      </c>
      <c r="AC83" t="s">
        <v>5405</v>
      </c>
      <c r="AD83">
        <v>379</v>
      </c>
      <c r="AE83">
        <v>615</v>
      </c>
      <c r="AF83">
        <v>47</v>
      </c>
      <c r="AG83">
        <v>44.4</v>
      </c>
      <c r="AH83">
        <v>2000000000</v>
      </c>
    </row>
    <row r="84" spans="1:34" x14ac:dyDescent="0.55000000000000004">
      <c r="A84">
        <v>183</v>
      </c>
      <c r="B84" t="s">
        <v>879</v>
      </c>
      <c r="C84" t="s">
        <v>880</v>
      </c>
      <c r="D84" t="s">
        <v>881</v>
      </c>
      <c r="E84" t="s">
        <v>882</v>
      </c>
      <c r="F84" t="s">
        <v>883</v>
      </c>
      <c r="G84" t="s">
        <v>437</v>
      </c>
      <c r="H84" t="s">
        <v>884</v>
      </c>
      <c r="I84" t="s">
        <v>885</v>
      </c>
      <c r="J84" t="s">
        <v>886</v>
      </c>
      <c r="K84" t="s">
        <v>887</v>
      </c>
      <c r="L84" t="s">
        <v>888</v>
      </c>
      <c r="M84" t="s">
        <v>5052</v>
      </c>
      <c r="N84" t="s">
        <v>5058</v>
      </c>
      <c r="O84" t="s">
        <v>5054</v>
      </c>
      <c r="P84" t="s">
        <v>5054</v>
      </c>
      <c r="Q84">
        <v>10</v>
      </c>
      <c r="R84">
        <v>9</v>
      </c>
      <c r="S84">
        <v>7</v>
      </c>
      <c r="T84" t="s">
        <v>5095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 t="s">
        <v>5406</v>
      </c>
      <c r="AC84" t="s">
        <v>5407</v>
      </c>
      <c r="AD84">
        <v>596</v>
      </c>
      <c r="AE84">
        <v>297</v>
      </c>
      <c r="AF84">
        <v>93.8</v>
      </c>
      <c r="AG84">
        <v>17.3</v>
      </c>
      <c r="AH84">
        <v>3000000000</v>
      </c>
    </row>
    <row r="85" spans="1:34" x14ac:dyDescent="0.55000000000000004">
      <c r="A85">
        <v>184</v>
      </c>
      <c r="B85" t="s">
        <v>889</v>
      </c>
      <c r="C85" t="s">
        <v>890</v>
      </c>
      <c r="D85" t="s">
        <v>891</v>
      </c>
      <c r="E85" t="s">
        <v>892</v>
      </c>
      <c r="F85" t="s">
        <v>893</v>
      </c>
      <c r="G85" t="s">
        <v>437</v>
      </c>
      <c r="H85" t="s">
        <v>894</v>
      </c>
      <c r="I85" t="s">
        <v>895</v>
      </c>
      <c r="J85" t="s">
        <v>896</v>
      </c>
      <c r="K85" t="s">
        <v>897</v>
      </c>
      <c r="L85" t="s">
        <v>898</v>
      </c>
      <c r="M85" t="s">
        <v>5051</v>
      </c>
      <c r="N85" t="s">
        <v>5056</v>
      </c>
      <c r="O85" t="s">
        <v>5055</v>
      </c>
      <c r="P85" t="s">
        <v>5054</v>
      </c>
      <c r="Q85">
        <v>5</v>
      </c>
      <c r="R85">
        <v>3</v>
      </c>
      <c r="S85">
        <v>4</v>
      </c>
      <c r="T85" t="s">
        <v>5134</v>
      </c>
      <c r="U85">
        <v>0</v>
      </c>
      <c r="V85">
        <v>1</v>
      </c>
      <c r="W85">
        <v>1</v>
      </c>
      <c r="X85">
        <v>0</v>
      </c>
      <c r="Y85">
        <v>1</v>
      </c>
      <c r="Z85">
        <v>0</v>
      </c>
      <c r="AA85">
        <v>0</v>
      </c>
      <c r="AB85" t="s">
        <v>5408</v>
      </c>
      <c r="AC85" t="s">
        <v>5409</v>
      </c>
      <c r="AD85">
        <v>889</v>
      </c>
      <c r="AE85">
        <v>379</v>
      </c>
      <c r="AF85">
        <v>92.9</v>
      </c>
      <c r="AG85">
        <v>20.3</v>
      </c>
      <c r="AH85">
        <v>800000000</v>
      </c>
    </row>
    <row r="86" spans="1:34" x14ac:dyDescent="0.55000000000000004">
      <c r="A86">
        <v>185</v>
      </c>
      <c r="B86" t="s">
        <v>899</v>
      </c>
      <c r="C86" t="s">
        <v>900</v>
      </c>
      <c r="D86" t="s">
        <v>901</v>
      </c>
      <c r="E86" t="s">
        <v>902</v>
      </c>
      <c r="F86" t="s">
        <v>903</v>
      </c>
      <c r="G86" t="s">
        <v>718</v>
      </c>
      <c r="H86" t="s">
        <v>904</v>
      </c>
      <c r="I86" t="s">
        <v>905</v>
      </c>
      <c r="J86" t="s">
        <v>906</v>
      </c>
      <c r="K86" t="s">
        <v>907</v>
      </c>
      <c r="L86" t="s">
        <v>908</v>
      </c>
      <c r="M86" t="s">
        <v>5052</v>
      </c>
      <c r="N86" t="s">
        <v>5056</v>
      </c>
      <c r="O86" t="s">
        <v>5059</v>
      </c>
      <c r="P86" t="s">
        <v>5054</v>
      </c>
      <c r="Q86">
        <v>2</v>
      </c>
      <c r="R86">
        <v>4</v>
      </c>
      <c r="S86">
        <v>6</v>
      </c>
      <c r="T86" t="s">
        <v>5135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0</v>
      </c>
      <c r="AB86" t="s">
        <v>5410</v>
      </c>
      <c r="AC86" t="s">
        <v>5411</v>
      </c>
      <c r="AD86">
        <v>353</v>
      </c>
      <c r="AE86">
        <v>3</v>
      </c>
      <c r="AF86">
        <v>9.1</v>
      </c>
      <c r="AG86">
        <v>39</v>
      </c>
      <c r="AH86">
        <v>4000000000000</v>
      </c>
    </row>
    <row r="87" spans="1:34" x14ac:dyDescent="0.55000000000000004">
      <c r="A87">
        <v>186</v>
      </c>
      <c r="B87" t="s">
        <v>909</v>
      </c>
      <c r="C87" t="s">
        <v>910</v>
      </c>
      <c r="D87" t="s">
        <v>911</v>
      </c>
      <c r="E87" t="s">
        <v>912</v>
      </c>
      <c r="F87" t="s">
        <v>913</v>
      </c>
      <c r="G87" t="s">
        <v>190</v>
      </c>
      <c r="H87" t="s">
        <v>914</v>
      </c>
      <c r="I87" t="s">
        <v>915</v>
      </c>
      <c r="J87" t="s">
        <v>916</v>
      </c>
      <c r="K87" t="s">
        <v>917</v>
      </c>
      <c r="L87" t="s">
        <v>918</v>
      </c>
      <c r="M87" t="s">
        <v>5052</v>
      </c>
      <c r="N87" t="s">
        <v>5057</v>
      </c>
      <c r="O87" t="s">
        <v>5054</v>
      </c>
      <c r="P87" t="s">
        <v>5056</v>
      </c>
      <c r="Q87">
        <v>8</v>
      </c>
      <c r="R87">
        <v>7</v>
      </c>
      <c r="S87">
        <v>5</v>
      </c>
      <c r="T87" t="s">
        <v>5100</v>
      </c>
      <c r="U87">
        <v>1</v>
      </c>
      <c r="V87">
        <v>1</v>
      </c>
      <c r="W87">
        <v>0</v>
      </c>
      <c r="X87">
        <v>1</v>
      </c>
      <c r="Y87">
        <v>0</v>
      </c>
      <c r="Z87">
        <v>1</v>
      </c>
      <c r="AA87">
        <v>0</v>
      </c>
      <c r="AB87" t="s">
        <v>5412</v>
      </c>
      <c r="AC87" t="s">
        <v>5413</v>
      </c>
      <c r="AD87">
        <v>331</v>
      </c>
      <c r="AE87">
        <v>806</v>
      </c>
      <c r="AF87">
        <v>53.8</v>
      </c>
      <c r="AG87">
        <v>49.3</v>
      </c>
      <c r="AH87">
        <v>300000000000</v>
      </c>
    </row>
    <row r="88" spans="1:34" x14ac:dyDescent="0.55000000000000004">
      <c r="A88">
        <v>187</v>
      </c>
      <c r="B88" t="s">
        <v>919</v>
      </c>
      <c r="C88" t="s">
        <v>920</v>
      </c>
      <c r="D88" t="s">
        <v>921</v>
      </c>
      <c r="E88" t="s">
        <v>922</v>
      </c>
      <c r="F88" t="s">
        <v>923</v>
      </c>
      <c r="G88" t="s">
        <v>924</v>
      </c>
      <c r="H88" t="s">
        <v>925</v>
      </c>
      <c r="I88" t="s">
        <v>926</v>
      </c>
      <c r="J88" t="s">
        <v>927</v>
      </c>
      <c r="K88" t="s">
        <v>928</v>
      </c>
      <c r="L88" t="s">
        <v>929</v>
      </c>
      <c r="M88" t="s">
        <v>5052</v>
      </c>
      <c r="N88" t="s">
        <v>5055</v>
      </c>
      <c r="O88" t="s">
        <v>5055</v>
      </c>
      <c r="P88" t="s">
        <v>5058</v>
      </c>
      <c r="Q88">
        <v>2</v>
      </c>
      <c r="R88">
        <v>10</v>
      </c>
      <c r="S88">
        <v>4</v>
      </c>
      <c r="T88" t="s">
        <v>5117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 t="s">
        <v>5414</v>
      </c>
      <c r="AC88" t="s">
        <v>5415</v>
      </c>
      <c r="AD88">
        <v>76</v>
      </c>
      <c r="AE88">
        <v>463</v>
      </c>
      <c r="AF88">
        <v>50.3</v>
      </c>
      <c r="AG88">
        <v>13.4</v>
      </c>
      <c r="AH88">
        <v>900000000</v>
      </c>
    </row>
    <row r="89" spans="1:34" x14ac:dyDescent="0.55000000000000004">
      <c r="A89">
        <v>188</v>
      </c>
      <c r="B89" t="s">
        <v>930</v>
      </c>
      <c r="C89" t="s">
        <v>931</v>
      </c>
      <c r="D89" t="s">
        <v>932</v>
      </c>
      <c r="E89" t="s">
        <v>933</v>
      </c>
      <c r="F89" t="s">
        <v>934</v>
      </c>
      <c r="G89" t="s">
        <v>115</v>
      </c>
      <c r="H89" t="s">
        <v>935</v>
      </c>
      <c r="I89" t="s">
        <v>936</v>
      </c>
      <c r="J89" t="s">
        <v>937</v>
      </c>
      <c r="K89" t="s">
        <v>938</v>
      </c>
      <c r="L89" t="s">
        <v>939</v>
      </c>
      <c r="M89" t="s">
        <v>5053</v>
      </c>
      <c r="N89" t="s">
        <v>5057</v>
      </c>
      <c r="O89" t="s">
        <v>5059</v>
      </c>
      <c r="P89" t="s">
        <v>5057</v>
      </c>
      <c r="Q89">
        <v>4</v>
      </c>
      <c r="R89">
        <v>9</v>
      </c>
      <c r="S89">
        <v>6</v>
      </c>
      <c r="T89" t="s">
        <v>5068</v>
      </c>
      <c r="U89">
        <v>1</v>
      </c>
      <c r="V89">
        <v>1</v>
      </c>
      <c r="W89">
        <v>0</v>
      </c>
      <c r="X89">
        <v>0</v>
      </c>
      <c r="Y89">
        <v>1</v>
      </c>
      <c r="Z89">
        <v>1</v>
      </c>
      <c r="AA89">
        <v>0</v>
      </c>
      <c r="AB89" t="s">
        <v>5416</v>
      </c>
      <c r="AC89" t="s">
        <v>5417</v>
      </c>
      <c r="AD89">
        <v>208</v>
      </c>
      <c r="AE89">
        <v>536</v>
      </c>
      <c r="AF89">
        <v>34</v>
      </c>
      <c r="AG89">
        <v>23.3</v>
      </c>
      <c r="AH89">
        <v>700000000</v>
      </c>
    </row>
    <row r="90" spans="1:34" x14ac:dyDescent="0.55000000000000004">
      <c r="A90">
        <v>189</v>
      </c>
      <c r="B90" t="s">
        <v>940</v>
      </c>
      <c r="C90" t="s">
        <v>941</v>
      </c>
      <c r="D90" t="s">
        <v>942</v>
      </c>
      <c r="E90" t="s">
        <v>943</v>
      </c>
      <c r="F90" t="s">
        <v>944</v>
      </c>
      <c r="G90" t="s">
        <v>945</v>
      </c>
      <c r="H90" t="s">
        <v>946</v>
      </c>
      <c r="I90" t="s">
        <v>947</v>
      </c>
      <c r="J90" t="s">
        <v>948</v>
      </c>
      <c r="K90" t="s">
        <v>949</v>
      </c>
      <c r="L90" t="s">
        <v>950</v>
      </c>
      <c r="M90" t="s">
        <v>5052</v>
      </c>
      <c r="N90" t="s">
        <v>5056</v>
      </c>
      <c r="O90" t="s">
        <v>5055</v>
      </c>
      <c r="P90" t="s">
        <v>5055</v>
      </c>
      <c r="Q90">
        <v>5</v>
      </c>
      <c r="R90">
        <v>9</v>
      </c>
      <c r="S90">
        <v>7</v>
      </c>
      <c r="T90" t="s">
        <v>5136</v>
      </c>
      <c r="U90">
        <v>1</v>
      </c>
      <c r="V90">
        <v>1</v>
      </c>
      <c r="W90">
        <v>1</v>
      </c>
      <c r="X90">
        <v>1</v>
      </c>
      <c r="Y90">
        <v>0</v>
      </c>
      <c r="Z90">
        <v>1</v>
      </c>
      <c r="AA90">
        <v>0</v>
      </c>
      <c r="AB90" t="s">
        <v>5418</v>
      </c>
      <c r="AC90" t="s">
        <v>5419</v>
      </c>
      <c r="AD90">
        <v>285</v>
      </c>
      <c r="AE90">
        <v>101</v>
      </c>
      <c r="AF90">
        <v>59.4</v>
      </c>
      <c r="AG90">
        <v>63.8</v>
      </c>
      <c r="AH90">
        <v>600000000</v>
      </c>
    </row>
    <row r="91" spans="1:34" x14ac:dyDescent="0.55000000000000004">
      <c r="A91">
        <v>190</v>
      </c>
      <c r="B91" t="s">
        <v>951</v>
      </c>
      <c r="C91" t="s">
        <v>952</v>
      </c>
      <c r="D91" t="s">
        <v>953</v>
      </c>
      <c r="E91" t="s">
        <v>954</v>
      </c>
      <c r="F91" t="s">
        <v>955</v>
      </c>
      <c r="G91" t="s">
        <v>945</v>
      </c>
      <c r="H91" t="s">
        <v>956</v>
      </c>
      <c r="I91" t="s">
        <v>957</v>
      </c>
      <c r="J91" t="s">
        <v>958</v>
      </c>
      <c r="K91" t="s">
        <v>959</v>
      </c>
      <c r="L91" t="s">
        <v>960</v>
      </c>
      <c r="M91" t="s">
        <v>5053</v>
      </c>
      <c r="N91" t="s">
        <v>5057</v>
      </c>
      <c r="O91" t="s">
        <v>5054</v>
      </c>
      <c r="P91" t="s">
        <v>5054</v>
      </c>
      <c r="Q91">
        <v>10</v>
      </c>
      <c r="R91">
        <v>5</v>
      </c>
      <c r="S91">
        <v>2</v>
      </c>
      <c r="T91" t="s">
        <v>5137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 t="s">
        <v>5420</v>
      </c>
      <c r="AC91" t="s">
        <v>5421</v>
      </c>
      <c r="AD91">
        <v>752</v>
      </c>
      <c r="AE91">
        <v>970</v>
      </c>
      <c r="AF91">
        <v>1.3</v>
      </c>
      <c r="AG91">
        <v>6.7</v>
      </c>
      <c r="AH91">
        <v>5000000000</v>
      </c>
    </row>
    <row r="92" spans="1:34" x14ac:dyDescent="0.55000000000000004">
      <c r="A92">
        <v>191</v>
      </c>
      <c r="B92" t="s">
        <v>961</v>
      </c>
      <c r="C92" t="s">
        <v>962</v>
      </c>
      <c r="D92" t="s">
        <v>963</v>
      </c>
      <c r="E92" t="s">
        <v>964</v>
      </c>
      <c r="F92" t="s">
        <v>965</v>
      </c>
      <c r="G92" t="s">
        <v>320</v>
      </c>
      <c r="H92" t="s">
        <v>966</v>
      </c>
      <c r="I92" t="s">
        <v>967</v>
      </c>
      <c r="J92" t="s">
        <v>968</v>
      </c>
      <c r="K92" t="s">
        <v>969</v>
      </c>
      <c r="L92" t="s">
        <v>970</v>
      </c>
      <c r="M92" t="s">
        <v>5052</v>
      </c>
      <c r="N92" t="s">
        <v>5059</v>
      </c>
      <c r="O92" t="s">
        <v>5059</v>
      </c>
      <c r="P92" t="s">
        <v>5057</v>
      </c>
      <c r="Q92">
        <v>3</v>
      </c>
      <c r="R92">
        <v>5</v>
      </c>
      <c r="S92">
        <v>6</v>
      </c>
      <c r="T92" t="s">
        <v>5105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0</v>
      </c>
      <c r="AB92" t="s">
        <v>5422</v>
      </c>
      <c r="AC92" t="s">
        <v>5423</v>
      </c>
      <c r="AD92">
        <v>653</v>
      </c>
      <c r="AE92">
        <v>282</v>
      </c>
      <c r="AF92">
        <v>19.100000000000001</v>
      </c>
      <c r="AG92">
        <v>68.7</v>
      </c>
      <c r="AH92">
        <v>2000000000000</v>
      </c>
    </row>
    <row r="93" spans="1:34" x14ac:dyDescent="0.55000000000000004">
      <c r="A93">
        <v>192</v>
      </c>
      <c r="B93" t="s">
        <v>971</v>
      </c>
      <c r="C93" t="s">
        <v>972</v>
      </c>
      <c r="D93" t="s">
        <v>973</v>
      </c>
      <c r="E93" t="s">
        <v>974</v>
      </c>
      <c r="F93" t="s">
        <v>975</v>
      </c>
      <c r="G93" t="s">
        <v>551</v>
      </c>
      <c r="H93" t="s">
        <v>976</v>
      </c>
      <c r="I93" t="s">
        <v>977</v>
      </c>
      <c r="J93" t="s">
        <v>978</v>
      </c>
      <c r="K93" t="s">
        <v>979</v>
      </c>
      <c r="L93" t="s">
        <v>980</v>
      </c>
      <c r="M93" t="s">
        <v>5051</v>
      </c>
      <c r="N93" t="s">
        <v>5056</v>
      </c>
      <c r="O93" t="s">
        <v>5057</v>
      </c>
      <c r="P93" t="s">
        <v>5058</v>
      </c>
      <c r="Q93">
        <v>3</v>
      </c>
      <c r="R93">
        <v>7</v>
      </c>
      <c r="S93">
        <v>1</v>
      </c>
      <c r="T93" t="s">
        <v>5138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 t="s">
        <v>5424</v>
      </c>
      <c r="AC93" t="s">
        <v>5425</v>
      </c>
      <c r="AD93">
        <v>406</v>
      </c>
      <c r="AE93">
        <v>175</v>
      </c>
      <c r="AF93">
        <v>16.3</v>
      </c>
      <c r="AG93">
        <v>46.9</v>
      </c>
      <c r="AH93">
        <v>80000000000</v>
      </c>
    </row>
    <row r="94" spans="1:34" x14ac:dyDescent="0.55000000000000004">
      <c r="A94">
        <v>193</v>
      </c>
      <c r="B94" t="s">
        <v>981</v>
      </c>
      <c r="C94" t="s">
        <v>982</v>
      </c>
      <c r="D94" t="s">
        <v>983</v>
      </c>
      <c r="E94" t="s">
        <v>984</v>
      </c>
      <c r="F94" t="s">
        <v>985</v>
      </c>
      <c r="G94" t="s">
        <v>986</v>
      </c>
      <c r="H94" t="s">
        <v>987</v>
      </c>
      <c r="I94" t="s">
        <v>988</v>
      </c>
      <c r="J94" t="s">
        <v>989</v>
      </c>
      <c r="K94" t="s">
        <v>990</v>
      </c>
      <c r="L94" t="s">
        <v>991</v>
      </c>
      <c r="M94" t="s">
        <v>5052</v>
      </c>
      <c r="N94" t="s">
        <v>5057</v>
      </c>
      <c r="O94" t="s">
        <v>5056</v>
      </c>
      <c r="P94" t="s">
        <v>5059</v>
      </c>
      <c r="Q94">
        <v>4</v>
      </c>
      <c r="R94">
        <v>5</v>
      </c>
      <c r="S94">
        <v>10</v>
      </c>
      <c r="T94" t="s">
        <v>5124</v>
      </c>
      <c r="U94">
        <v>1</v>
      </c>
      <c r="V94">
        <v>1</v>
      </c>
      <c r="W94">
        <v>0</v>
      </c>
      <c r="X94">
        <v>1</v>
      </c>
      <c r="Y94">
        <v>0</v>
      </c>
      <c r="Z94">
        <v>1</v>
      </c>
      <c r="AA94">
        <v>1</v>
      </c>
      <c r="AB94" t="s">
        <v>5426</v>
      </c>
      <c r="AC94" t="s">
        <v>5427</v>
      </c>
      <c r="AD94">
        <v>812</v>
      </c>
      <c r="AE94">
        <v>310</v>
      </c>
      <c r="AF94">
        <v>83.2</v>
      </c>
      <c r="AG94">
        <v>59.5</v>
      </c>
      <c r="AH94">
        <v>400000000000</v>
      </c>
    </row>
    <row r="95" spans="1:34" x14ac:dyDescent="0.55000000000000004">
      <c r="A95">
        <v>194</v>
      </c>
      <c r="B95" t="s">
        <v>992</v>
      </c>
      <c r="C95" t="s">
        <v>993</v>
      </c>
      <c r="D95" t="s">
        <v>994</v>
      </c>
      <c r="E95" t="s">
        <v>995</v>
      </c>
      <c r="F95" t="s">
        <v>996</v>
      </c>
      <c r="G95" t="s">
        <v>437</v>
      </c>
      <c r="H95" t="s">
        <v>997</v>
      </c>
      <c r="I95" t="s">
        <v>998</v>
      </c>
      <c r="J95" t="s">
        <v>999</v>
      </c>
      <c r="K95" t="s">
        <v>1000</v>
      </c>
      <c r="L95" t="s">
        <v>1001</v>
      </c>
      <c r="M95" t="s">
        <v>5053</v>
      </c>
      <c r="N95" t="s">
        <v>5055</v>
      </c>
      <c r="O95" t="s">
        <v>5057</v>
      </c>
      <c r="P95" t="s">
        <v>5055</v>
      </c>
      <c r="Q95">
        <v>5</v>
      </c>
      <c r="R95">
        <v>8</v>
      </c>
      <c r="S95">
        <v>4</v>
      </c>
      <c r="T95" t="s">
        <v>5068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 t="s">
        <v>5428</v>
      </c>
      <c r="AC95" t="s">
        <v>5429</v>
      </c>
      <c r="AD95">
        <v>681</v>
      </c>
      <c r="AE95">
        <v>884</v>
      </c>
      <c r="AF95">
        <v>84.3</v>
      </c>
      <c r="AG95">
        <v>36.200000000000003</v>
      </c>
      <c r="AH95">
        <v>9000000000</v>
      </c>
    </row>
    <row r="96" spans="1:34" x14ac:dyDescent="0.55000000000000004">
      <c r="A96">
        <v>195</v>
      </c>
      <c r="B96" t="s">
        <v>1002</v>
      </c>
      <c r="C96" t="s">
        <v>1003</v>
      </c>
      <c r="D96" t="s">
        <v>1004</v>
      </c>
      <c r="E96" t="s">
        <v>1005</v>
      </c>
      <c r="F96" t="s">
        <v>1006</v>
      </c>
      <c r="G96" t="s">
        <v>1007</v>
      </c>
      <c r="H96" t="s">
        <v>1008</v>
      </c>
      <c r="I96" t="s">
        <v>1009</v>
      </c>
      <c r="J96" t="s">
        <v>1010</v>
      </c>
      <c r="K96" t="s">
        <v>1011</v>
      </c>
      <c r="L96" t="s">
        <v>1012</v>
      </c>
      <c r="M96" t="s">
        <v>5053</v>
      </c>
      <c r="N96" t="s">
        <v>5058</v>
      </c>
      <c r="O96" t="s">
        <v>5057</v>
      </c>
      <c r="P96" t="s">
        <v>5055</v>
      </c>
      <c r="Q96">
        <v>5</v>
      </c>
      <c r="R96">
        <v>10</v>
      </c>
      <c r="S96">
        <v>9</v>
      </c>
      <c r="T96" t="s">
        <v>5139</v>
      </c>
      <c r="U96">
        <v>0</v>
      </c>
      <c r="V96">
        <v>0</v>
      </c>
      <c r="W96">
        <v>1</v>
      </c>
      <c r="X96">
        <v>1</v>
      </c>
      <c r="Y96">
        <v>0</v>
      </c>
      <c r="Z96">
        <v>0</v>
      </c>
      <c r="AA96">
        <v>0</v>
      </c>
      <c r="AB96" t="s">
        <v>5430</v>
      </c>
      <c r="AC96" t="s">
        <v>5431</v>
      </c>
      <c r="AD96">
        <v>364</v>
      </c>
      <c r="AE96">
        <v>815</v>
      </c>
      <c r="AF96">
        <v>75.900000000000006</v>
      </c>
      <c r="AG96">
        <v>50.2</v>
      </c>
      <c r="AH96">
        <v>1000000000</v>
      </c>
    </row>
    <row r="97" spans="1:34" x14ac:dyDescent="0.55000000000000004">
      <c r="A97">
        <v>196</v>
      </c>
      <c r="B97" t="s">
        <v>1013</v>
      </c>
      <c r="C97" t="s">
        <v>1014</v>
      </c>
      <c r="D97" t="s">
        <v>1015</v>
      </c>
      <c r="E97" t="s">
        <v>1016</v>
      </c>
      <c r="F97" t="s">
        <v>1017</v>
      </c>
      <c r="G97" t="s">
        <v>276</v>
      </c>
      <c r="H97" t="s">
        <v>1018</v>
      </c>
      <c r="I97" t="s">
        <v>1019</v>
      </c>
      <c r="J97" t="s">
        <v>1020</v>
      </c>
      <c r="K97" t="s">
        <v>1021</v>
      </c>
      <c r="L97" t="s">
        <v>1022</v>
      </c>
      <c r="M97" t="s">
        <v>5052</v>
      </c>
      <c r="N97" t="s">
        <v>5057</v>
      </c>
      <c r="O97" t="s">
        <v>5058</v>
      </c>
      <c r="P97" t="s">
        <v>5058</v>
      </c>
      <c r="Q97">
        <v>6</v>
      </c>
      <c r="R97">
        <v>4</v>
      </c>
      <c r="S97">
        <v>5</v>
      </c>
      <c r="T97" t="s">
        <v>5140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1</v>
      </c>
      <c r="AB97" t="s">
        <v>5432</v>
      </c>
      <c r="AC97" t="s">
        <v>5433</v>
      </c>
      <c r="AD97">
        <v>237</v>
      </c>
      <c r="AE97">
        <v>963</v>
      </c>
      <c r="AF97">
        <v>18.8</v>
      </c>
      <c r="AG97">
        <v>51.5</v>
      </c>
      <c r="AH97">
        <v>4000000000000</v>
      </c>
    </row>
    <row r="98" spans="1:34" x14ac:dyDescent="0.55000000000000004">
      <c r="A98">
        <v>197</v>
      </c>
      <c r="B98" t="s">
        <v>1023</v>
      </c>
      <c r="C98" t="s">
        <v>1024</v>
      </c>
      <c r="D98" t="s">
        <v>1025</v>
      </c>
      <c r="E98" t="s">
        <v>1026</v>
      </c>
      <c r="F98" t="s">
        <v>1027</v>
      </c>
      <c r="G98" t="s">
        <v>309</v>
      </c>
      <c r="H98" t="s">
        <v>1028</v>
      </c>
      <c r="I98" t="s">
        <v>1029</v>
      </c>
      <c r="J98" t="s">
        <v>1030</v>
      </c>
      <c r="K98" t="s">
        <v>1031</v>
      </c>
      <c r="L98" t="s">
        <v>1032</v>
      </c>
      <c r="M98" t="s">
        <v>5053</v>
      </c>
      <c r="N98" t="s">
        <v>5059</v>
      </c>
      <c r="O98" t="s">
        <v>5056</v>
      </c>
      <c r="P98" t="s">
        <v>5057</v>
      </c>
      <c r="Q98">
        <v>3</v>
      </c>
      <c r="R98">
        <v>3</v>
      </c>
      <c r="S98">
        <v>2</v>
      </c>
      <c r="T98" t="s">
        <v>5076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 t="s">
        <v>5434</v>
      </c>
      <c r="AC98" t="s">
        <v>5435</v>
      </c>
      <c r="AD98">
        <v>835</v>
      </c>
      <c r="AE98">
        <v>745</v>
      </c>
      <c r="AF98">
        <v>71</v>
      </c>
      <c r="AG98">
        <v>48.4</v>
      </c>
      <c r="AH98">
        <v>50000000000</v>
      </c>
    </row>
    <row r="99" spans="1:34" x14ac:dyDescent="0.55000000000000004">
      <c r="A99">
        <v>198</v>
      </c>
      <c r="B99" t="s">
        <v>1033</v>
      </c>
      <c r="C99" t="s">
        <v>1034</v>
      </c>
      <c r="D99" t="s">
        <v>1035</v>
      </c>
      <c r="E99" t="s">
        <v>1036</v>
      </c>
      <c r="F99" t="s">
        <v>1037</v>
      </c>
      <c r="G99" t="s">
        <v>1038</v>
      </c>
      <c r="H99" t="s">
        <v>1039</v>
      </c>
      <c r="I99" t="s">
        <v>1040</v>
      </c>
      <c r="J99" t="s">
        <v>1041</v>
      </c>
      <c r="K99" t="s">
        <v>1042</v>
      </c>
      <c r="L99" t="s">
        <v>1043</v>
      </c>
      <c r="M99" t="s">
        <v>5053</v>
      </c>
      <c r="N99" t="s">
        <v>5056</v>
      </c>
      <c r="O99" t="s">
        <v>5059</v>
      </c>
      <c r="P99" t="s">
        <v>5059</v>
      </c>
      <c r="Q99">
        <v>4</v>
      </c>
      <c r="R99">
        <v>5</v>
      </c>
      <c r="S99">
        <v>8</v>
      </c>
      <c r="T99" t="s">
        <v>5141</v>
      </c>
      <c r="U99">
        <v>0</v>
      </c>
      <c r="V99">
        <v>0</v>
      </c>
      <c r="W99">
        <v>1</v>
      </c>
      <c r="X99">
        <v>1</v>
      </c>
      <c r="Y99">
        <v>1</v>
      </c>
      <c r="Z99">
        <v>0</v>
      </c>
      <c r="AA99">
        <v>0</v>
      </c>
      <c r="AB99" t="s">
        <v>5436</v>
      </c>
      <c r="AC99" t="s">
        <v>5437</v>
      </c>
      <c r="AD99">
        <v>394</v>
      </c>
      <c r="AE99">
        <v>227</v>
      </c>
      <c r="AF99">
        <v>9.6</v>
      </c>
      <c r="AG99">
        <v>73.3</v>
      </c>
      <c r="AH99">
        <v>100000000</v>
      </c>
    </row>
    <row r="100" spans="1:34" x14ac:dyDescent="0.55000000000000004">
      <c r="A100">
        <v>199</v>
      </c>
      <c r="B100" t="s">
        <v>1044</v>
      </c>
      <c r="C100" t="s">
        <v>1045</v>
      </c>
      <c r="D100" t="s">
        <v>1046</v>
      </c>
      <c r="E100" t="s">
        <v>1047</v>
      </c>
      <c r="F100" t="s">
        <v>1048</v>
      </c>
      <c r="G100" t="s">
        <v>718</v>
      </c>
      <c r="H100" t="s">
        <v>1049</v>
      </c>
      <c r="I100" t="s">
        <v>1050</v>
      </c>
      <c r="J100" t="s">
        <v>1051</v>
      </c>
      <c r="K100" t="s">
        <v>1052</v>
      </c>
      <c r="L100" t="s">
        <v>1053</v>
      </c>
      <c r="M100" t="s">
        <v>5052</v>
      </c>
      <c r="N100" t="s">
        <v>5058</v>
      </c>
      <c r="O100" t="s">
        <v>5056</v>
      </c>
      <c r="P100" t="s">
        <v>5056</v>
      </c>
      <c r="Q100">
        <v>2</v>
      </c>
      <c r="R100">
        <v>9</v>
      </c>
      <c r="S100">
        <v>1</v>
      </c>
      <c r="T100" t="s">
        <v>5141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 t="s">
        <v>5438</v>
      </c>
      <c r="AC100" t="s">
        <v>5439</v>
      </c>
      <c r="AD100">
        <v>657</v>
      </c>
      <c r="AE100">
        <v>706</v>
      </c>
      <c r="AF100">
        <v>94.6</v>
      </c>
      <c r="AG100">
        <v>74.400000000000006</v>
      </c>
      <c r="AH100">
        <v>9000000000</v>
      </c>
    </row>
    <row r="101" spans="1:34" x14ac:dyDescent="0.55000000000000004">
      <c r="A101">
        <v>200</v>
      </c>
      <c r="B101" t="s">
        <v>1054</v>
      </c>
      <c r="C101" t="s">
        <v>1055</v>
      </c>
      <c r="D101" t="s">
        <v>1056</v>
      </c>
      <c r="E101" t="s">
        <v>1057</v>
      </c>
      <c r="F101" t="s">
        <v>1058</v>
      </c>
      <c r="G101" t="s">
        <v>1007</v>
      </c>
      <c r="H101" t="s">
        <v>1059</v>
      </c>
      <c r="I101" t="s">
        <v>1060</v>
      </c>
      <c r="J101" t="s">
        <v>1061</v>
      </c>
      <c r="K101" t="s">
        <v>1062</v>
      </c>
      <c r="L101" t="s">
        <v>1063</v>
      </c>
      <c r="M101" t="s">
        <v>5051</v>
      </c>
      <c r="N101" t="s">
        <v>5059</v>
      </c>
      <c r="O101" t="s">
        <v>5056</v>
      </c>
      <c r="P101" t="s">
        <v>5057</v>
      </c>
      <c r="Q101">
        <v>2</v>
      </c>
      <c r="R101">
        <v>2</v>
      </c>
      <c r="S101">
        <v>1</v>
      </c>
      <c r="T101" t="s">
        <v>5142</v>
      </c>
      <c r="U101">
        <v>0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0</v>
      </c>
      <c r="AB101" t="s">
        <v>5440</v>
      </c>
      <c r="AC101" t="s">
        <v>5441</v>
      </c>
      <c r="AD101">
        <v>88</v>
      </c>
      <c r="AE101">
        <v>451</v>
      </c>
      <c r="AF101">
        <v>95.8</v>
      </c>
      <c r="AG101">
        <v>16.899999999999999</v>
      </c>
      <c r="AH101">
        <v>300000000</v>
      </c>
    </row>
    <row r="102" spans="1:34" x14ac:dyDescent="0.55000000000000004">
      <c r="A102">
        <v>201</v>
      </c>
      <c r="B102" t="s">
        <v>1064</v>
      </c>
      <c r="C102" t="s">
        <v>1065</v>
      </c>
      <c r="D102" t="s">
        <v>1066</v>
      </c>
      <c r="E102" t="s">
        <v>1067</v>
      </c>
      <c r="F102" t="s">
        <v>1068</v>
      </c>
      <c r="G102" t="s">
        <v>254</v>
      </c>
      <c r="H102" t="s">
        <v>1069</v>
      </c>
      <c r="I102" t="s">
        <v>1070</v>
      </c>
      <c r="J102" t="s">
        <v>1071</v>
      </c>
      <c r="K102" t="s">
        <v>1072</v>
      </c>
      <c r="L102" t="s">
        <v>1073</v>
      </c>
      <c r="M102" t="s">
        <v>5051</v>
      </c>
      <c r="N102" t="s">
        <v>5059</v>
      </c>
      <c r="O102" t="s">
        <v>5054</v>
      </c>
      <c r="P102" t="s">
        <v>5057</v>
      </c>
      <c r="Q102">
        <v>6</v>
      </c>
      <c r="R102">
        <v>8</v>
      </c>
      <c r="S102">
        <v>8</v>
      </c>
      <c r="T102" t="s">
        <v>5071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 t="s">
        <v>5442</v>
      </c>
      <c r="AC102" t="s">
        <v>5443</v>
      </c>
      <c r="AD102">
        <v>135</v>
      </c>
      <c r="AE102">
        <v>319</v>
      </c>
      <c r="AF102">
        <v>73.8</v>
      </c>
      <c r="AG102">
        <v>17.3</v>
      </c>
      <c r="AH102">
        <v>5000000000000</v>
      </c>
    </row>
    <row r="103" spans="1:34" x14ac:dyDescent="0.55000000000000004">
      <c r="A103">
        <v>202</v>
      </c>
      <c r="B103" t="s">
        <v>1074</v>
      </c>
      <c r="C103" t="s">
        <v>1075</v>
      </c>
      <c r="D103" t="s">
        <v>1076</v>
      </c>
      <c r="E103" t="s">
        <v>1077</v>
      </c>
      <c r="F103" t="s">
        <v>1078</v>
      </c>
      <c r="G103" t="s">
        <v>309</v>
      </c>
      <c r="H103" t="s">
        <v>1079</v>
      </c>
      <c r="I103" t="s">
        <v>1080</v>
      </c>
      <c r="J103" t="s">
        <v>1081</v>
      </c>
      <c r="K103" t="s">
        <v>1082</v>
      </c>
      <c r="L103" t="s">
        <v>1083</v>
      </c>
      <c r="M103" t="s">
        <v>5052</v>
      </c>
      <c r="N103" t="s">
        <v>5056</v>
      </c>
      <c r="O103" t="s">
        <v>5056</v>
      </c>
      <c r="P103" t="s">
        <v>5058</v>
      </c>
      <c r="Q103">
        <v>2</v>
      </c>
      <c r="R103">
        <v>9</v>
      </c>
      <c r="S103">
        <v>3</v>
      </c>
      <c r="T103" t="s">
        <v>5143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1</v>
      </c>
      <c r="AB103" t="s">
        <v>5444</v>
      </c>
      <c r="AC103" t="s">
        <v>5445</v>
      </c>
      <c r="AD103">
        <v>550</v>
      </c>
      <c r="AE103">
        <v>75</v>
      </c>
      <c r="AF103">
        <v>56.4</v>
      </c>
      <c r="AG103">
        <v>1.4</v>
      </c>
      <c r="AH103">
        <v>3000000000000</v>
      </c>
    </row>
    <row r="104" spans="1:34" x14ac:dyDescent="0.55000000000000004">
      <c r="A104">
        <v>203</v>
      </c>
      <c r="B104" t="s">
        <v>1084</v>
      </c>
      <c r="C104" t="s">
        <v>1085</v>
      </c>
      <c r="D104" t="s">
        <v>1086</v>
      </c>
      <c r="E104" t="s">
        <v>1087</v>
      </c>
      <c r="F104" t="s">
        <v>1088</v>
      </c>
      <c r="G104" t="s">
        <v>1089</v>
      </c>
      <c r="H104" t="s">
        <v>1090</v>
      </c>
      <c r="I104" t="s">
        <v>1091</v>
      </c>
      <c r="J104" t="s">
        <v>1092</v>
      </c>
      <c r="K104" t="s">
        <v>1093</v>
      </c>
      <c r="L104" t="s">
        <v>1094</v>
      </c>
      <c r="M104" t="s">
        <v>5052</v>
      </c>
      <c r="N104" t="s">
        <v>5057</v>
      </c>
      <c r="O104" t="s">
        <v>5059</v>
      </c>
      <c r="P104" t="s">
        <v>5057</v>
      </c>
      <c r="Q104">
        <v>10</v>
      </c>
      <c r="R104">
        <v>6</v>
      </c>
      <c r="S104">
        <v>8</v>
      </c>
      <c r="T104" t="s">
        <v>5107</v>
      </c>
      <c r="U104">
        <v>0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 t="s">
        <v>5446</v>
      </c>
      <c r="AC104" t="s">
        <v>5447</v>
      </c>
      <c r="AD104">
        <v>127</v>
      </c>
      <c r="AE104">
        <v>75</v>
      </c>
      <c r="AF104">
        <v>36.200000000000003</v>
      </c>
      <c r="AG104">
        <v>63</v>
      </c>
      <c r="AH104">
        <v>700000000000</v>
      </c>
    </row>
    <row r="105" spans="1:34" x14ac:dyDescent="0.55000000000000004">
      <c r="A105">
        <v>204</v>
      </c>
      <c r="B105" t="s">
        <v>1095</v>
      </c>
      <c r="C105" t="s">
        <v>1096</v>
      </c>
      <c r="D105" t="s">
        <v>1097</v>
      </c>
      <c r="E105" t="s">
        <v>1098</v>
      </c>
      <c r="F105" t="s">
        <v>1099</v>
      </c>
      <c r="G105" t="s">
        <v>718</v>
      </c>
      <c r="H105" t="s">
        <v>1100</v>
      </c>
      <c r="I105" t="s">
        <v>1101</v>
      </c>
      <c r="J105" t="s">
        <v>1102</v>
      </c>
      <c r="K105" t="s">
        <v>1103</v>
      </c>
      <c r="L105" t="s">
        <v>1104</v>
      </c>
      <c r="M105" t="s">
        <v>5052</v>
      </c>
      <c r="N105" t="s">
        <v>5054</v>
      </c>
      <c r="O105" t="s">
        <v>5056</v>
      </c>
      <c r="P105" t="s">
        <v>5054</v>
      </c>
      <c r="Q105">
        <v>3</v>
      </c>
      <c r="R105">
        <v>7</v>
      </c>
      <c r="S105">
        <v>10</v>
      </c>
      <c r="T105" t="s">
        <v>5144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0</v>
      </c>
      <c r="AB105" t="s">
        <v>5448</v>
      </c>
      <c r="AC105" t="s">
        <v>5449</v>
      </c>
      <c r="AD105">
        <v>437</v>
      </c>
      <c r="AE105">
        <v>950</v>
      </c>
      <c r="AF105">
        <v>6.5</v>
      </c>
      <c r="AG105">
        <v>80.3</v>
      </c>
      <c r="AH105">
        <v>90000000000</v>
      </c>
    </row>
    <row r="106" spans="1:34" x14ac:dyDescent="0.55000000000000004">
      <c r="A106">
        <v>205</v>
      </c>
      <c r="B106" t="s">
        <v>1105</v>
      </c>
      <c r="C106" t="s">
        <v>1106</v>
      </c>
      <c r="D106" t="s">
        <v>1107</v>
      </c>
      <c r="E106" t="s">
        <v>1108</v>
      </c>
      <c r="F106" t="s">
        <v>1109</v>
      </c>
      <c r="G106" t="s">
        <v>853</v>
      </c>
      <c r="H106" t="s">
        <v>1110</v>
      </c>
      <c r="I106" t="s">
        <v>1111</v>
      </c>
      <c r="J106" t="s">
        <v>1112</v>
      </c>
      <c r="K106" t="s">
        <v>1113</v>
      </c>
      <c r="L106" t="s">
        <v>1114</v>
      </c>
      <c r="M106" t="s">
        <v>5051</v>
      </c>
      <c r="N106" t="s">
        <v>5057</v>
      </c>
      <c r="O106" t="s">
        <v>5054</v>
      </c>
      <c r="P106" t="s">
        <v>5055</v>
      </c>
      <c r="Q106">
        <v>1</v>
      </c>
      <c r="R106">
        <v>9</v>
      </c>
      <c r="S106">
        <v>4</v>
      </c>
      <c r="T106" t="s">
        <v>5145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0</v>
      </c>
      <c r="AB106" t="s">
        <v>5450</v>
      </c>
      <c r="AC106" t="s">
        <v>5451</v>
      </c>
      <c r="AD106">
        <v>310</v>
      </c>
      <c r="AE106">
        <v>964</v>
      </c>
      <c r="AF106">
        <v>4.8</v>
      </c>
      <c r="AG106">
        <v>31.8</v>
      </c>
      <c r="AH106">
        <v>400000000000</v>
      </c>
    </row>
    <row r="107" spans="1:34" x14ac:dyDescent="0.55000000000000004">
      <c r="A107">
        <v>206</v>
      </c>
      <c r="B107" t="s">
        <v>1115</v>
      </c>
      <c r="C107" t="s">
        <v>1116</v>
      </c>
      <c r="D107" t="s">
        <v>1117</v>
      </c>
      <c r="E107" t="s">
        <v>1118</v>
      </c>
      <c r="F107" t="s">
        <v>1119</v>
      </c>
      <c r="G107" t="s">
        <v>179</v>
      </c>
      <c r="H107" t="s">
        <v>1120</v>
      </c>
      <c r="I107" t="s">
        <v>1121</v>
      </c>
      <c r="J107" t="s">
        <v>1122</v>
      </c>
      <c r="K107" t="s">
        <v>1123</v>
      </c>
      <c r="L107" t="s">
        <v>1124</v>
      </c>
      <c r="M107" t="s">
        <v>5052</v>
      </c>
      <c r="N107" t="s">
        <v>5057</v>
      </c>
      <c r="O107" t="s">
        <v>5057</v>
      </c>
      <c r="P107" t="s">
        <v>5054</v>
      </c>
      <c r="Q107">
        <v>2</v>
      </c>
      <c r="R107">
        <v>8</v>
      </c>
      <c r="S107">
        <v>2</v>
      </c>
      <c r="T107" t="s">
        <v>5146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 t="s">
        <v>5452</v>
      </c>
      <c r="AC107" t="s">
        <v>5453</v>
      </c>
      <c r="AD107">
        <v>311</v>
      </c>
      <c r="AE107">
        <v>206</v>
      </c>
      <c r="AF107">
        <v>31.3</v>
      </c>
      <c r="AG107">
        <v>78.5</v>
      </c>
      <c r="AH107">
        <v>3000000000</v>
      </c>
    </row>
    <row r="108" spans="1:34" x14ac:dyDescent="0.55000000000000004">
      <c r="A108">
        <v>207</v>
      </c>
      <c r="B108" t="s">
        <v>1125</v>
      </c>
      <c r="C108" t="s">
        <v>1126</v>
      </c>
      <c r="D108" t="s">
        <v>1127</v>
      </c>
      <c r="E108" t="s">
        <v>1128</v>
      </c>
      <c r="F108" t="s">
        <v>1129</v>
      </c>
      <c r="G108" t="s">
        <v>341</v>
      </c>
      <c r="H108" t="s">
        <v>1130</v>
      </c>
      <c r="I108" t="s">
        <v>1131</v>
      </c>
      <c r="J108" t="s">
        <v>1132</v>
      </c>
      <c r="K108" t="s">
        <v>1133</v>
      </c>
      <c r="L108" t="s">
        <v>1134</v>
      </c>
      <c r="M108" t="s">
        <v>5053</v>
      </c>
      <c r="N108" t="s">
        <v>5059</v>
      </c>
      <c r="O108" t="s">
        <v>5059</v>
      </c>
      <c r="P108" t="s">
        <v>5058</v>
      </c>
      <c r="Q108">
        <v>6</v>
      </c>
      <c r="R108">
        <v>8</v>
      </c>
      <c r="S108">
        <v>5</v>
      </c>
      <c r="T108" t="s">
        <v>5101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1</v>
      </c>
      <c r="AB108" t="s">
        <v>5454</v>
      </c>
      <c r="AC108" t="s">
        <v>5455</v>
      </c>
      <c r="AD108">
        <v>757</v>
      </c>
      <c r="AE108">
        <v>878</v>
      </c>
      <c r="AF108">
        <v>27.4</v>
      </c>
      <c r="AG108">
        <v>90.9</v>
      </c>
      <c r="AH108">
        <v>300000000000</v>
      </c>
    </row>
    <row r="109" spans="1:34" x14ac:dyDescent="0.55000000000000004">
      <c r="A109">
        <v>208</v>
      </c>
      <c r="B109" t="s">
        <v>1135</v>
      </c>
      <c r="C109" t="s">
        <v>1136</v>
      </c>
      <c r="D109" t="s">
        <v>1137</v>
      </c>
      <c r="E109" t="s">
        <v>1138</v>
      </c>
      <c r="F109" t="s">
        <v>1139</v>
      </c>
      <c r="G109" t="s">
        <v>853</v>
      </c>
      <c r="H109" t="s">
        <v>1140</v>
      </c>
      <c r="I109" t="s">
        <v>1141</v>
      </c>
      <c r="J109" t="s">
        <v>1142</v>
      </c>
      <c r="K109" t="s">
        <v>1143</v>
      </c>
      <c r="L109" t="s">
        <v>1144</v>
      </c>
      <c r="M109" t="s">
        <v>5052</v>
      </c>
      <c r="N109" t="s">
        <v>5058</v>
      </c>
      <c r="O109" t="s">
        <v>5054</v>
      </c>
      <c r="P109" t="s">
        <v>5058</v>
      </c>
      <c r="Q109">
        <v>4</v>
      </c>
      <c r="R109">
        <v>6</v>
      </c>
      <c r="S109">
        <v>4</v>
      </c>
      <c r="T109" t="s">
        <v>5147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1</v>
      </c>
      <c r="AB109" t="s">
        <v>5456</v>
      </c>
      <c r="AC109" t="s">
        <v>5457</v>
      </c>
      <c r="AD109">
        <v>712</v>
      </c>
      <c r="AE109">
        <v>528</v>
      </c>
      <c r="AF109">
        <v>5.7</v>
      </c>
      <c r="AG109">
        <v>95</v>
      </c>
      <c r="AH109">
        <v>2000000000000</v>
      </c>
    </row>
    <row r="110" spans="1:34" x14ac:dyDescent="0.55000000000000004">
      <c r="A110">
        <v>209</v>
      </c>
      <c r="B110" t="s">
        <v>1145</v>
      </c>
      <c r="C110" t="s">
        <v>1146</v>
      </c>
      <c r="D110" t="s">
        <v>1147</v>
      </c>
      <c r="E110" t="s">
        <v>1148</v>
      </c>
      <c r="F110" t="s">
        <v>1149</v>
      </c>
      <c r="G110" t="s">
        <v>201</v>
      </c>
      <c r="H110" t="s">
        <v>1150</v>
      </c>
      <c r="I110" t="s">
        <v>1151</v>
      </c>
      <c r="J110" t="s">
        <v>1152</v>
      </c>
      <c r="K110" t="s">
        <v>1153</v>
      </c>
      <c r="L110" t="s">
        <v>1154</v>
      </c>
      <c r="M110" t="s">
        <v>5053</v>
      </c>
      <c r="N110" t="s">
        <v>5059</v>
      </c>
      <c r="O110" t="s">
        <v>5054</v>
      </c>
      <c r="P110" t="s">
        <v>5054</v>
      </c>
      <c r="Q110">
        <v>5</v>
      </c>
      <c r="R110">
        <v>2</v>
      </c>
      <c r="S110">
        <v>6</v>
      </c>
      <c r="T110" t="s">
        <v>5089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0</v>
      </c>
      <c r="AB110" t="s">
        <v>5458</v>
      </c>
      <c r="AC110" t="s">
        <v>5459</v>
      </c>
      <c r="AD110">
        <v>612</v>
      </c>
      <c r="AE110">
        <v>141</v>
      </c>
      <c r="AF110">
        <v>51.1</v>
      </c>
      <c r="AG110">
        <v>26.8</v>
      </c>
      <c r="AH110">
        <v>900000000</v>
      </c>
    </row>
    <row r="111" spans="1:34" x14ac:dyDescent="0.55000000000000004">
      <c r="A111">
        <v>210</v>
      </c>
      <c r="B111" t="s">
        <v>1155</v>
      </c>
      <c r="C111" t="s">
        <v>1156</v>
      </c>
      <c r="D111" t="s">
        <v>1157</v>
      </c>
      <c r="E111" t="s">
        <v>1158</v>
      </c>
      <c r="F111" t="s">
        <v>1159</v>
      </c>
      <c r="G111" t="s">
        <v>1160</v>
      </c>
      <c r="H111" t="s">
        <v>1161</v>
      </c>
      <c r="I111" t="s">
        <v>1162</v>
      </c>
      <c r="J111" t="s">
        <v>1163</v>
      </c>
      <c r="K111" t="s">
        <v>1164</v>
      </c>
      <c r="L111" t="s">
        <v>1165</v>
      </c>
      <c r="M111" t="s">
        <v>5052</v>
      </c>
      <c r="N111" t="s">
        <v>5058</v>
      </c>
      <c r="O111" t="s">
        <v>5054</v>
      </c>
      <c r="P111" t="s">
        <v>5058</v>
      </c>
      <c r="Q111">
        <v>4</v>
      </c>
      <c r="R111">
        <v>10</v>
      </c>
      <c r="S111">
        <v>7</v>
      </c>
      <c r="T111" t="s">
        <v>5148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 t="s">
        <v>5460</v>
      </c>
      <c r="AC111" t="s">
        <v>5461</v>
      </c>
      <c r="AD111">
        <v>720</v>
      </c>
      <c r="AE111">
        <v>220</v>
      </c>
      <c r="AF111">
        <v>78.599999999999994</v>
      </c>
      <c r="AG111">
        <v>16.899999999999999</v>
      </c>
      <c r="AH111">
        <v>2000000000</v>
      </c>
    </row>
    <row r="112" spans="1:34" x14ac:dyDescent="0.55000000000000004">
      <c r="A112">
        <v>211</v>
      </c>
      <c r="B112" t="s">
        <v>1166</v>
      </c>
      <c r="C112" t="s">
        <v>1167</v>
      </c>
      <c r="D112" t="s">
        <v>1168</v>
      </c>
      <c r="E112" t="s">
        <v>1169</v>
      </c>
      <c r="F112" t="s">
        <v>1170</v>
      </c>
      <c r="G112" t="s">
        <v>1171</v>
      </c>
      <c r="H112" t="s">
        <v>1172</v>
      </c>
      <c r="I112" t="s">
        <v>1173</v>
      </c>
      <c r="J112" t="s">
        <v>1174</v>
      </c>
      <c r="K112" t="s">
        <v>1175</v>
      </c>
      <c r="L112" t="s">
        <v>1176</v>
      </c>
      <c r="M112" t="s">
        <v>5053</v>
      </c>
      <c r="N112" t="s">
        <v>5059</v>
      </c>
      <c r="O112" t="s">
        <v>5055</v>
      </c>
      <c r="P112" t="s">
        <v>5055</v>
      </c>
      <c r="Q112">
        <v>9</v>
      </c>
      <c r="R112">
        <v>5</v>
      </c>
      <c r="S112">
        <v>5</v>
      </c>
      <c r="T112" t="s">
        <v>5149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1</v>
      </c>
      <c r="AB112" t="s">
        <v>5462</v>
      </c>
      <c r="AC112" t="s">
        <v>5463</v>
      </c>
      <c r="AD112">
        <v>757</v>
      </c>
      <c r="AE112">
        <v>762</v>
      </c>
      <c r="AF112">
        <v>9.8000000000000007</v>
      </c>
      <c r="AG112">
        <v>65.7</v>
      </c>
      <c r="AH112">
        <v>5000000000</v>
      </c>
    </row>
    <row r="113" spans="1:34" x14ac:dyDescent="0.55000000000000004">
      <c r="A113">
        <v>212</v>
      </c>
      <c r="B113" t="s">
        <v>1177</v>
      </c>
      <c r="C113" t="s">
        <v>1178</v>
      </c>
      <c r="D113" t="s">
        <v>1179</v>
      </c>
      <c r="E113" t="s">
        <v>1180</v>
      </c>
      <c r="F113" t="s">
        <v>1181</v>
      </c>
      <c r="G113" t="s">
        <v>924</v>
      </c>
      <c r="H113" t="s">
        <v>1182</v>
      </c>
      <c r="I113" t="s">
        <v>1183</v>
      </c>
      <c r="J113" t="s">
        <v>1184</v>
      </c>
      <c r="K113" t="s">
        <v>1185</v>
      </c>
      <c r="L113" t="s">
        <v>1186</v>
      </c>
      <c r="M113" t="s">
        <v>5053</v>
      </c>
      <c r="N113" t="s">
        <v>5055</v>
      </c>
      <c r="O113" t="s">
        <v>5059</v>
      </c>
      <c r="P113" t="s">
        <v>5057</v>
      </c>
      <c r="Q113">
        <v>1</v>
      </c>
      <c r="R113">
        <v>10</v>
      </c>
      <c r="S113">
        <v>9</v>
      </c>
      <c r="T113" t="s">
        <v>5100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1</v>
      </c>
      <c r="AB113" t="s">
        <v>5464</v>
      </c>
      <c r="AC113" t="s">
        <v>5465</v>
      </c>
      <c r="AD113">
        <v>562</v>
      </c>
      <c r="AE113">
        <v>135</v>
      </c>
      <c r="AF113">
        <v>70.5</v>
      </c>
      <c r="AG113">
        <v>31.9</v>
      </c>
      <c r="AH113">
        <v>9000000000000</v>
      </c>
    </row>
    <row r="114" spans="1:34" x14ac:dyDescent="0.55000000000000004">
      <c r="A114">
        <v>213</v>
      </c>
      <c r="B114" t="s">
        <v>1187</v>
      </c>
      <c r="C114" t="s">
        <v>1188</v>
      </c>
      <c r="D114" t="s">
        <v>1189</v>
      </c>
      <c r="E114" t="s">
        <v>1190</v>
      </c>
      <c r="F114" t="s">
        <v>1191</v>
      </c>
      <c r="G114" t="s">
        <v>1192</v>
      </c>
      <c r="H114" t="s">
        <v>1193</v>
      </c>
      <c r="I114" t="s">
        <v>1194</v>
      </c>
      <c r="J114" t="s">
        <v>1195</v>
      </c>
      <c r="K114" t="s">
        <v>1196</v>
      </c>
      <c r="L114" t="s">
        <v>1197</v>
      </c>
      <c r="M114" t="s">
        <v>5053</v>
      </c>
      <c r="N114" t="s">
        <v>5054</v>
      </c>
      <c r="O114" t="s">
        <v>5055</v>
      </c>
      <c r="P114" t="s">
        <v>5055</v>
      </c>
      <c r="Q114">
        <v>4</v>
      </c>
      <c r="R114">
        <v>3</v>
      </c>
      <c r="S114">
        <v>10</v>
      </c>
      <c r="T114" t="s">
        <v>5117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 t="s">
        <v>5466</v>
      </c>
      <c r="AC114" t="s">
        <v>5467</v>
      </c>
      <c r="AD114">
        <v>507</v>
      </c>
      <c r="AE114">
        <v>632</v>
      </c>
      <c r="AF114">
        <v>18.8</v>
      </c>
      <c r="AG114">
        <v>16.5</v>
      </c>
      <c r="AH114">
        <v>8000000000</v>
      </c>
    </row>
    <row r="115" spans="1:34" x14ac:dyDescent="0.55000000000000004">
      <c r="A115">
        <v>214</v>
      </c>
      <c r="B115" t="s">
        <v>1198</v>
      </c>
      <c r="C115" t="s">
        <v>1199</v>
      </c>
      <c r="D115" t="s">
        <v>1200</v>
      </c>
      <c r="E115" t="s">
        <v>1201</v>
      </c>
      <c r="F115" t="s">
        <v>1202</v>
      </c>
      <c r="G115" t="s">
        <v>1038</v>
      </c>
      <c r="H115" t="s">
        <v>1203</v>
      </c>
      <c r="I115" t="s">
        <v>1204</v>
      </c>
      <c r="J115" t="s">
        <v>1205</v>
      </c>
      <c r="K115" t="s">
        <v>1206</v>
      </c>
      <c r="L115" t="s">
        <v>1207</v>
      </c>
      <c r="M115" t="s">
        <v>5051</v>
      </c>
      <c r="N115" t="s">
        <v>5055</v>
      </c>
      <c r="O115" t="s">
        <v>5054</v>
      </c>
      <c r="P115" t="s">
        <v>5054</v>
      </c>
      <c r="Q115">
        <v>1</v>
      </c>
      <c r="R115">
        <v>2</v>
      </c>
      <c r="S115">
        <v>7</v>
      </c>
      <c r="T115" t="s">
        <v>5150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1</v>
      </c>
      <c r="AA115">
        <v>0</v>
      </c>
      <c r="AB115" t="s">
        <v>5468</v>
      </c>
      <c r="AC115" t="s">
        <v>5469</v>
      </c>
      <c r="AD115">
        <v>582</v>
      </c>
      <c r="AE115">
        <v>99</v>
      </c>
      <c r="AF115">
        <v>48.6</v>
      </c>
      <c r="AG115">
        <v>70.099999999999994</v>
      </c>
      <c r="AH115">
        <v>3000000000</v>
      </c>
    </row>
    <row r="116" spans="1:34" x14ac:dyDescent="0.55000000000000004">
      <c r="A116">
        <v>215</v>
      </c>
      <c r="B116" t="s">
        <v>1208</v>
      </c>
      <c r="C116" t="s">
        <v>1209</v>
      </c>
      <c r="D116" t="s">
        <v>1210</v>
      </c>
      <c r="E116" t="s">
        <v>1211</v>
      </c>
      <c r="F116" t="s">
        <v>1212</v>
      </c>
      <c r="G116" t="s">
        <v>718</v>
      </c>
      <c r="H116" t="s">
        <v>1213</v>
      </c>
      <c r="I116" t="s">
        <v>1214</v>
      </c>
      <c r="J116" t="s">
        <v>1215</v>
      </c>
      <c r="K116" t="s">
        <v>1216</v>
      </c>
      <c r="L116" t="s">
        <v>1217</v>
      </c>
      <c r="M116" t="s">
        <v>5052</v>
      </c>
      <c r="N116" t="s">
        <v>5058</v>
      </c>
      <c r="O116" t="s">
        <v>5059</v>
      </c>
      <c r="P116" t="s">
        <v>5056</v>
      </c>
      <c r="Q116">
        <v>2</v>
      </c>
      <c r="R116">
        <v>4</v>
      </c>
      <c r="S116">
        <v>9</v>
      </c>
      <c r="T116" t="s">
        <v>5131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 t="s">
        <v>5470</v>
      </c>
      <c r="AC116" t="s">
        <v>5471</v>
      </c>
      <c r="AD116">
        <v>102</v>
      </c>
      <c r="AE116">
        <v>249</v>
      </c>
      <c r="AF116">
        <v>59.4</v>
      </c>
      <c r="AG116">
        <v>92.9</v>
      </c>
      <c r="AH116">
        <v>50000000000</v>
      </c>
    </row>
    <row r="117" spans="1:34" x14ac:dyDescent="0.55000000000000004">
      <c r="A117">
        <v>216</v>
      </c>
      <c r="B117" t="s">
        <v>1218</v>
      </c>
      <c r="C117" t="s">
        <v>1219</v>
      </c>
      <c r="D117" t="s">
        <v>1220</v>
      </c>
      <c r="E117" t="s">
        <v>1221</v>
      </c>
      <c r="F117" t="s">
        <v>1222</v>
      </c>
      <c r="G117" t="s">
        <v>1223</v>
      </c>
      <c r="H117" t="s">
        <v>1224</v>
      </c>
      <c r="I117" t="s">
        <v>1225</v>
      </c>
      <c r="J117" t="s">
        <v>1226</v>
      </c>
      <c r="K117" t="s">
        <v>1227</v>
      </c>
      <c r="L117" t="s">
        <v>1228</v>
      </c>
      <c r="M117" t="s">
        <v>5051</v>
      </c>
      <c r="N117" t="s">
        <v>5055</v>
      </c>
      <c r="O117" t="s">
        <v>5057</v>
      </c>
      <c r="P117" t="s">
        <v>5058</v>
      </c>
      <c r="Q117">
        <v>8</v>
      </c>
      <c r="R117">
        <v>2</v>
      </c>
      <c r="S117">
        <v>8</v>
      </c>
      <c r="T117" t="s">
        <v>5080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5472</v>
      </c>
      <c r="AC117" t="s">
        <v>5473</v>
      </c>
      <c r="AD117">
        <v>949</v>
      </c>
      <c r="AE117">
        <v>51</v>
      </c>
      <c r="AF117">
        <v>5.2</v>
      </c>
      <c r="AG117">
        <v>84</v>
      </c>
      <c r="AH117">
        <v>9000000000</v>
      </c>
    </row>
    <row r="118" spans="1:34" x14ac:dyDescent="0.55000000000000004">
      <c r="A118">
        <v>217</v>
      </c>
      <c r="B118" t="s">
        <v>1229</v>
      </c>
      <c r="C118" t="s">
        <v>1230</v>
      </c>
      <c r="D118" t="s">
        <v>1231</v>
      </c>
      <c r="E118" t="s">
        <v>1232</v>
      </c>
      <c r="F118" t="s">
        <v>1233</v>
      </c>
      <c r="G118" t="s">
        <v>490</v>
      </c>
      <c r="H118" t="s">
        <v>1234</v>
      </c>
      <c r="I118" t="s">
        <v>1235</v>
      </c>
      <c r="J118" t="s">
        <v>1236</v>
      </c>
      <c r="K118" t="s">
        <v>1237</v>
      </c>
      <c r="L118" t="s">
        <v>1238</v>
      </c>
      <c r="M118" t="s">
        <v>5051</v>
      </c>
      <c r="N118" t="s">
        <v>5055</v>
      </c>
      <c r="O118" t="s">
        <v>5058</v>
      </c>
      <c r="P118" t="s">
        <v>5057</v>
      </c>
      <c r="Q118">
        <v>7</v>
      </c>
      <c r="R118">
        <v>9</v>
      </c>
      <c r="S118">
        <v>9</v>
      </c>
      <c r="T118" t="s">
        <v>5151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 t="s">
        <v>5474</v>
      </c>
      <c r="AC118" t="s">
        <v>5475</v>
      </c>
      <c r="AD118">
        <v>10</v>
      </c>
      <c r="AE118">
        <v>869</v>
      </c>
      <c r="AF118">
        <v>80</v>
      </c>
      <c r="AG118">
        <v>9.1999999999999993</v>
      </c>
      <c r="AH118">
        <v>60000000000</v>
      </c>
    </row>
    <row r="119" spans="1:34" x14ac:dyDescent="0.55000000000000004">
      <c r="A119">
        <v>218</v>
      </c>
      <c r="B119" t="s">
        <v>1239</v>
      </c>
      <c r="C119" t="s">
        <v>1240</v>
      </c>
      <c r="D119" t="s">
        <v>1241</v>
      </c>
      <c r="E119" t="s">
        <v>1242</v>
      </c>
      <c r="F119" t="s">
        <v>1243</v>
      </c>
      <c r="G119" t="s">
        <v>1244</v>
      </c>
      <c r="H119" t="s">
        <v>1245</v>
      </c>
      <c r="I119" t="s">
        <v>1246</v>
      </c>
      <c r="J119" t="s">
        <v>1247</v>
      </c>
      <c r="K119" t="s">
        <v>1248</v>
      </c>
      <c r="L119" t="s">
        <v>1249</v>
      </c>
      <c r="M119" t="s">
        <v>5052</v>
      </c>
      <c r="N119" t="s">
        <v>5055</v>
      </c>
      <c r="O119" t="s">
        <v>5059</v>
      </c>
      <c r="P119" t="s">
        <v>5058</v>
      </c>
      <c r="Q119">
        <v>5</v>
      </c>
      <c r="R119">
        <v>6</v>
      </c>
      <c r="S119">
        <v>3</v>
      </c>
      <c r="T119" t="s">
        <v>5145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1</v>
      </c>
      <c r="AB119" t="s">
        <v>5476</v>
      </c>
      <c r="AC119" t="s">
        <v>5477</v>
      </c>
      <c r="AD119">
        <v>854</v>
      </c>
      <c r="AE119">
        <v>312</v>
      </c>
      <c r="AF119">
        <v>79.599999999999994</v>
      </c>
      <c r="AG119">
        <v>11.8</v>
      </c>
      <c r="AH119">
        <v>80000000000</v>
      </c>
    </row>
    <row r="120" spans="1:34" x14ac:dyDescent="0.55000000000000004">
      <c r="A120">
        <v>219</v>
      </c>
      <c r="B120" t="s">
        <v>1250</v>
      </c>
      <c r="C120" t="s">
        <v>1251</v>
      </c>
      <c r="D120" t="s">
        <v>1252</v>
      </c>
      <c r="E120" t="s">
        <v>1253</v>
      </c>
      <c r="F120" t="s">
        <v>1254</v>
      </c>
      <c r="G120" t="s">
        <v>16</v>
      </c>
      <c r="H120" t="s">
        <v>1255</v>
      </c>
      <c r="I120" t="s">
        <v>1256</v>
      </c>
      <c r="J120" t="s">
        <v>1257</v>
      </c>
      <c r="K120" t="s">
        <v>1258</v>
      </c>
      <c r="L120" t="s">
        <v>1259</v>
      </c>
      <c r="M120" t="s">
        <v>5052</v>
      </c>
      <c r="N120" t="s">
        <v>5057</v>
      </c>
      <c r="O120" t="s">
        <v>5054</v>
      </c>
      <c r="P120" t="s">
        <v>5057</v>
      </c>
      <c r="Q120">
        <v>9</v>
      </c>
      <c r="R120">
        <v>10</v>
      </c>
      <c r="S120">
        <v>7</v>
      </c>
      <c r="T120" t="s">
        <v>5152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 t="s">
        <v>5478</v>
      </c>
      <c r="AC120" t="s">
        <v>5479</v>
      </c>
      <c r="AD120">
        <v>584</v>
      </c>
      <c r="AE120">
        <v>437</v>
      </c>
      <c r="AF120">
        <v>5.8</v>
      </c>
      <c r="AG120">
        <v>70.7</v>
      </c>
      <c r="AH120">
        <v>800000000</v>
      </c>
    </row>
    <row r="121" spans="1:34" x14ac:dyDescent="0.55000000000000004">
      <c r="A121">
        <v>220</v>
      </c>
      <c r="B121" t="s">
        <v>1260</v>
      </c>
      <c r="C121" t="s">
        <v>1261</v>
      </c>
      <c r="D121" t="s">
        <v>1262</v>
      </c>
      <c r="E121" t="s">
        <v>1263</v>
      </c>
      <c r="F121" t="s">
        <v>1264</v>
      </c>
      <c r="G121" t="s">
        <v>1265</v>
      </c>
      <c r="H121" t="s">
        <v>1266</v>
      </c>
      <c r="I121" t="s">
        <v>1267</v>
      </c>
      <c r="J121" t="s">
        <v>1268</v>
      </c>
      <c r="K121" t="s">
        <v>1269</v>
      </c>
      <c r="L121" t="s">
        <v>1270</v>
      </c>
      <c r="M121" t="s">
        <v>5052</v>
      </c>
      <c r="N121" t="s">
        <v>5056</v>
      </c>
      <c r="O121" t="s">
        <v>5054</v>
      </c>
      <c r="P121" t="s">
        <v>5056</v>
      </c>
      <c r="Q121">
        <v>9</v>
      </c>
      <c r="R121">
        <v>3</v>
      </c>
      <c r="S121">
        <v>1</v>
      </c>
      <c r="T121" t="s">
        <v>5071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1</v>
      </c>
      <c r="AB121" t="s">
        <v>5480</v>
      </c>
      <c r="AC121" t="s">
        <v>5481</v>
      </c>
      <c r="AD121">
        <v>895</v>
      </c>
      <c r="AE121">
        <v>622</v>
      </c>
      <c r="AF121">
        <v>48.2</v>
      </c>
      <c r="AG121">
        <v>75.2</v>
      </c>
      <c r="AH121">
        <v>40000000000</v>
      </c>
    </row>
    <row r="122" spans="1:34" x14ac:dyDescent="0.55000000000000004">
      <c r="A122">
        <v>221</v>
      </c>
      <c r="B122" t="s">
        <v>1271</v>
      </c>
      <c r="C122" t="s">
        <v>1272</v>
      </c>
      <c r="D122" t="s">
        <v>1273</v>
      </c>
      <c r="E122" t="s">
        <v>1274</v>
      </c>
      <c r="F122" t="s">
        <v>1275</v>
      </c>
      <c r="G122" t="s">
        <v>437</v>
      </c>
      <c r="H122" t="s">
        <v>1276</v>
      </c>
      <c r="I122" t="s">
        <v>1277</v>
      </c>
      <c r="J122" t="s">
        <v>1278</v>
      </c>
      <c r="K122" t="s">
        <v>1279</v>
      </c>
      <c r="L122" t="s">
        <v>1280</v>
      </c>
      <c r="M122" t="s">
        <v>5051</v>
      </c>
      <c r="N122" t="s">
        <v>5054</v>
      </c>
      <c r="O122" t="s">
        <v>5054</v>
      </c>
      <c r="P122" t="s">
        <v>5058</v>
      </c>
      <c r="Q122">
        <v>1</v>
      </c>
      <c r="R122">
        <v>6</v>
      </c>
      <c r="S122">
        <v>6</v>
      </c>
      <c r="T122" t="s">
        <v>5100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0</v>
      </c>
      <c r="AA122">
        <v>0</v>
      </c>
      <c r="AB122" t="s">
        <v>5482</v>
      </c>
      <c r="AC122" t="s">
        <v>5483</v>
      </c>
      <c r="AD122">
        <v>830</v>
      </c>
      <c r="AE122">
        <v>603</v>
      </c>
      <c r="AF122">
        <v>83.1</v>
      </c>
      <c r="AG122">
        <v>38.700000000000003</v>
      </c>
      <c r="AH122">
        <v>5000000000</v>
      </c>
    </row>
    <row r="123" spans="1:34" x14ac:dyDescent="0.55000000000000004">
      <c r="A123">
        <v>222</v>
      </c>
      <c r="B123" t="s">
        <v>1281</v>
      </c>
      <c r="C123" t="s">
        <v>1282</v>
      </c>
      <c r="D123" t="s">
        <v>1283</v>
      </c>
      <c r="E123" t="s">
        <v>1284</v>
      </c>
      <c r="F123" t="s">
        <v>1285</v>
      </c>
      <c r="G123" t="s">
        <v>437</v>
      </c>
      <c r="H123" t="s">
        <v>1286</v>
      </c>
      <c r="I123" t="s">
        <v>1287</v>
      </c>
      <c r="J123" t="s">
        <v>1288</v>
      </c>
      <c r="K123" t="s">
        <v>1289</v>
      </c>
      <c r="L123" t="s">
        <v>1290</v>
      </c>
      <c r="M123" t="s">
        <v>5053</v>
      </c>
      <c r="N123" t="s">
        <v>5056</v>
      </c>
      <c r="O123" t="s">
        <v>5054</v>
      </c>
      <c r="P123" t="s">
        <v>5058</v>
      </c>
      <c r="Q123">
        <v>3</v>
      </c>
      <c r="R123">
        <v>6</v>
      </c>
      <c r="S123">
        <v>4</v>
      </c>
      <c r="T123" t="s">
        <v>5090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 t="s">
        <v>5484</v>
      </c>
      <c r="AC123" t="s">
        <v>5485</v>
      </c>
      <c r="AD123">
        <v>639</v>
      </c>
      <c r="AE123">
        <v>418</v>
      </c>
      <c r="AF123">
        <v>50.4</v>
      </c>
      <c r="AG123">
        <v>54.6</v>
      </c>
      <c r="AH123">
        <v>600000000</v>
      </c>
    </row>
    <row r="124" spans="1:34" x14ac:dyDescent="0.55000000000000004">
      <c r="A124">
        <v>223</v>
      </c>
      <c r="B124" t="s">
        <v>1291</v>
      </c>
      <c r="C124" t="s">
        <v>1292</v>
      </c>
      <c r="D124" t="s">
        <v>1293</v>
      </c>
      <c r="E124" t="s">
        <v>1294</v>
      </c>
      <c r="F124" t="s">
        <v>1295</v>
      </c>
      <c r="G124" t="s">
        <v>448</v>
      </c>
      <c r="H124" t="s">
        <v>1296</v>
      </c>
      <c r="I124" t="s">
        <v>1297</v>
      </c>
      <c r="J124" t="s">
        <v>1298</v>
      </c>
      <c r="K124" t="s">
        <v>1299</v>
      </c>
      <c r="L124" t="s">
        <v>1300</v>
      </c>
      <c r="M124" t="s">
        <v>5052</v>
      </c>
      <c r="N124" t="s">
        <v>5055</v>
      </c>
      <c r="O124" t="s">
        <v>5055</v>
      </c>
      <c r="P124" t="s">
        <v>5055</v>
      </c>
      <c r="Q124">
        <v>1</v>
      </c>
      <c r="R124">
        <v>2</v>
      </c>
      <c r="S124">
        <v>1</v>
      </c>
      <c r="T124" t="s">
        <v>5088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 t="s">
        <v>5486</v>
      </c>
      <c r="AC124" t="s">
        <v>5487</v>
      </c>
      <c r="AD124">
        <v>472</v>
      </c>
      <c r="AE124">
        <v>806</v>
      </c>
      <c r="AF124">
        <v>84.4</v>
      </c>
      <c r="AG124">
        <v>4.9000000000000004</v>
      </c>
      <c r="AH124">
        <v>300000000</v>
      </c>
    </row>
    <row r="125" spans="1:34" x14ac:dyDescent="0.55000000000000004">
      <c r="A125">
        <v>224</v>
      </c>
      <c r="B125" t="s">
        <v>1301</v>
      </c>
      <c r="C125" t="s">
        <v>1302</v>
      </c>
      <c r="D125" t="s">
        <v>1303</v>
      </c>
      <c r="E125" t="s">
        <v>1304</v>
      </c>
      <c r="F125" t="s">
        <v>1305</v>
      </c>
      <c r="G125" t="s">
        <v>320</v>
      </c>
      <c r="H125" t="s">
        <v>1306</v>
      </c>
      <c r="I125" t="s">
        <v>1307</v>
      </c>
      <c r="J125" t="s">
        <v>1308</v>
      </c>
      <c r="K125" t="s">
        <v>1309</v>
      </c>
      <c r="L125" t="s">
        <v>1310</v>
      </c>
      <c r="M125" t="s">
        <v>5051</v>
      </c>
      <c r="N125" t="s">
        <v>5058</v>
      </c>
      <c r="O125" t="s">
        <v>5055</v>
      </c>
      <c r="P125" t="s">
        <v>5057</v>
      </c>
      <c r="Q125">
        <v>8</v>
      </c>
      <c r="R125">
        <v>4</v>
      </c>
      <c r="S125">
        <v>1</v>
      </c>
      <c r="T125" t="s">
        <v>5153</v>
      </c>
      <c r="U125">
        <v>1</v>
      </c>
      <c r="V125">
        <v>1</v>
      </c>
      <c r="W125">
        <v>0</v>
      </c>
      <c r="X125">
        <v>1</v>
      </c>
      <c r="Y125">
        <v>0</v>
      </c>
      <c r="Z125">
        <v>0</v>
      </c>
      <c r="AA125">
        <v>0</v>
      </c>
      <c r="AB125" t="s">
        <v>5488</v>
      </c>
      <c r="AC125" t="s">
        <v>5489</v>
      </c>
      <c r="AD125">
        <v>478</v>
      </c>
      <c r="AE125">
        <v>829</v>
      </c>
      <c r="AF125">
        <v>74</v>
      </c>
      <c r="AG125">
        <v>34.1</v>
      </c>
      <c r="AH125">
        <v>2000000000000</v>
      </c>
    </row>
    <row r="126" spans="1:34" x14ac:dyDescent="0.55000000000000004">
      <c r="A126">
        <v>225</v>
      </c>
      <c r="B126" t="s">
        <v>1311</v>
      </c>
      <c r="C126" t="s">
        <v>1312</v>
      </c>
      <c r="D126" t="s">
        <v>1313</v>
      </c>
      <c r="E126" t="s">
        <v>1314</v>
      </c>
      <c r="F126" t="s">
        <v>1315</v>
      </c>
      <c r="G126" t="s">
        <v>1316</v>
      </c>
      <c r="H126" t="s">
        <v>1317</v>
      </c>
      <c r="I126" t="s">
        <v>1318</v>
      </c>
      <c r="J126" t="s">
        <v>1319</v>
      </c>
      <c r="K126" t="s">
        <v>1320</v>
      </c>
      <c r="L126" t="s">
        <v>1321</v>
      </c>
      <c r="M126" t="s">
        <v>5052</v>
      </c>
      <c r="N126" t="s">
        <v>5055</v>
      </c>
      <c r="O126" t="s">
        <v>5054</v>
      </c>
      <c r="P126" t="s">
        <v>5059</v>
      </c>
      <c r="Q126">
        <v>1</v>
      </c>
      <c r="R126">
        <v>1</v>
      </c>
      <c r="S126">
        <v>3</v>
      </c>
      <c r="T126" t="s">
        <v>5154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 t="s">
        <v>5490</v>
      </c>
      <c r="AC126" t="s">
        <v>5491</v>
      </c>
      <c r="AD126">
        <v>888</v>
      </c>
      <c r="AE126">
        <v>399</v>
      </c>
      <c r="AF126">
        <v>18.2</v>
      </c>
      <c r="AG126">
        <v>62.9</v>
      </c>
      <c r="AH126">
        <v>900000000</v>
      </c>
    </row>
    <row r="127" spans="1:34" x14ac:dyDescent="0.55000000000000004">
      <c r="A127">
        <v>226</v>
      </c>
      <c r="B127" t="s">
        <v>1322</v>
      </c>
      <c r="C127" t="s">
        <v>1323</v>
      </c>
      <c r="D127" t="s">
        <v>1324</v>
      </c>
      <c r="E127" t="s">
        <v>1325</v>
      </c>
      <c r="F127" t="s">
        <v>1326</v>
      </c>
      <c r="G127" t="s">
        <v>276</v>
      </c>
      <c r="H127" t="s">
        <v>1327</v>
      </c>
      <c r="I127" t="s">
        <v>1328</v>
      </c>
      <c r="J127" t="s">
        <v>1329</v>
      </c>
      <c r="K127" t="s">
        <v>1330</v>
      </c>
      <c r="L127" t="s">
        <v>1331</v>
      </c>
      <c r="M127" t="s">
        <v>5051</v>
      </c>
      <c r="N127" t="s">
        <v>5059</v>
      </c>
      <c r="O127" t="s">
        <v>5056</v>
      </c>
      <c r="P127" t="s">
        <v>5057</v>
      </c>
      <c r="Q127">
        <v>4</v>
      </c>
      <c r="R127">
        <v>8</v>
      </c>
      <c r="S127">
        <v>5</v>
      </c>
      <c r="T127" t="s">
        <v>5145</v>
      </c>
      <c r="U127">
        <v>0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 t="s">
        <v>5492</v>
      </c>
      <c r="AC127" t="s">
        <v>5493</v>
      </c>
      <c r="AD127">
        <v>37</v>
      </c>
      <c r="AE127">
        <v>214</v>
      </c>
      <c r="AF127">
        <v>46.6</v>
      </c>
      <c r="AG127">
        <v>58.2</v>
      </c>
      <c r="AH127">
        <v>4000000000</v>
      </c>
    </row>
    <row r="128" spans="1:34" x14ac:dyDescent="0.55000000000000004">
      <c r="A128">
        <v>227</v>
      </c>
      <c r="B128" t="s">
        <v>1332</v>
      </c>
      <c r="C128" t="s">
        <v>1333</v>
      </c>
      <c r="D128" t="s">
        <v>1334</v>
      </c>
      <c r="E128" t="s">
        <v>1335</v>
      </c>
      <c r="F128" t="s">
        <v>1336</v>
      </c>
      <c r="G128" t="s">
        <v>945</v>
      </c>
      <c r="H128" t="s">
        <v>1337</v>
      </c>
      <c r="I128" t="s">
        <v>1338</v>
      </c>
      <c r="J128" t="s">
        <v>1339</v>
      </c>
      <c r="K128" t="s">
        <v>1340</v>
      </c>
      <c r="L128" t="s">
        <v>1341</v>
      </c>
      <c r="M128" t="s">
        <v>5051</v>
      </c>
      <c r="N128" t="s">
        <v>5054</v>
      </c>
      <c r="O128" t="s">
        <v>5057</v>
      </c>
      <c r="P128" t="s">
        <v>5057</v>
      </c>
      <c r="Q128">
        <v>4</v>
      </c>
      <c r="R128">
        <v>1</v>
      </c>
      <c r="S128">
        <v>2</v>
      </c>
      <c r="T128" t="s">
        <v>5155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1</v>
      </c>
      <c r="AB128" t="s">
        <v>5494</v>
      </c>
      <c r="AC128" t="s">
        <v>5495</v>
      </c>
      <c r="AD128">
        <v>945</v>
      </c>
      <c r="AE128">
        <v>21</v>
      </c>
      <c r="AF128">
        <v>27.2</v>
      </c>
      <c r="AG128">
        <v>63.7</v>
      </c>
      <c r="AH128">
        <v>9000000000000</v>
      </c>
    </row>
    <row r="129" spans="1:34" x14ac:dyDescent="0.55000000000000004">
      <c r="A129">
        <v>228</v>
      </c>
      <c r="B129" t="s">
        <v>1342</v>
      </c>
      <c r="C129" t="s">
        <v>1343</v>
      </c>
      <c r="D129" t="s">
        <v>1344</v>
      </c>
      <c r="E129" t="s">
        <v>1345</v>
      </c>
      <c r="F129" t="s">
        <v>1346</v>
      </c>
      <c r="G129" t="s">
        <v>632</v>
      </c>
      <c r="H129" t="s">
        <v>1347</v>
      </c>
      <c r="I129" t="s">
        <v>1348</v>
      </c>
      <c r="J129" t="s">
        <v>1349</v>
      </c>
      <c r="K129" t="s">
        <v>1350</v>
      </c>
      <c r="L129" t="s">
        <v>1351</v>
      </c>
      <c r="M129" t="s">
        <v>5051</v>
      </c>
      <c r="N129" t="s">
        <v>5058</v>
      </c>
      <c r="O129" t="s">
        <v>5059</v>
      </c>
      <c r="P129" t="s">
        <v>5057</v>
      </c>
      <c r="Q129">
        <v>7</v>
      </c>
      <c r="R129">
        <v>2</v>
      </c>
      <c r="S129">
        <v>1</v>
      </c>
      <c r="T129" t="s">
        <v>5128</v>
      </c>
      <c r="U129">
        <v>0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 t="s">
        <v>5496</v>
      </c>
      <c r="AC129" t="s">
        <v>5497</v>
      </c>
      <c r="AD129">
        <v>407</v>
      </c>
      <c r="AE129">
        <v>899</v>
      </c>
      <c r="AF129">
        <v>39.799999999999997</v>
      </c>
      <c r="AG129">
        <v>22.7</v>
      </c>
      <c r="AH129">
        <v>700000000000</v>
      </c>
    </row>
    <row r="130" spans="1:34" x14ac:dyDescent="0.55000000000000004">
      <c r="A130">
        <v>229</v>
      </c>
      <c r="B130" t="s">
        <v>1352</v>
      </c>
      <c r="C130" t="s">
        <v>1353</v>
      </c>
      <c r="D130" t="s">
        <v>1354</v>
      </c>
      <c r="E130" t="s">
        <v>1355</v>
      </c>
      <c r="F130" t="s">
        <v>1356</v>
      </c>
      <c r="G130" t="s">
        <v>157</v>
      </c>
      <c r="H130" t="s">
        <v>1357</v>
      </c>
      <c r="I130" t="s">
        <v>1358</v>
      </c>
      <c r="J130" t="s">
        <v>1359</v>
      </c>
      <c r="K130" t="s">
        <v>1360</v>
      </c>
      <c r="L130" t="s">
        <v>1361</v>
      </c>
      <c r="M130" t="s">
        <v>5053</v>
      </c>
      <c r="N130" t="s">
        <v>5056</v>
      </c>
      <c r="O130" t="s">
        <v>5059</v>
      </c>
      <c r="P130" t="s">
        <v>5058</v>
      </c>
      <c r="Q130">
        <v>2</v>
      </c>
      <c r="R130">
        <v>2</v>
      </c>
      <c r="S130">
        <v>2</v>
      </c>
      <c r="T130" t="s">
        <v>5156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0</v>
      </c>
      <c r="AA130">
        <v>0</v>
      </c>
      <c r="AB130" t="s">
        <v>5498</v>
      </c>
      <c r="AC130" t="s">
        <v>5499</v>
      </c>
      <c r="AD130">
        <v>782</v>
      </c>
      <c r="AE130">
        <v>972</v>
      </c>
      <c r="AF130">
        <v>24</v>
      </c>
      <c r="AG130">
        <v>91.2</v>
      </c>
      <c r="AH130">
        <v>9000000000000</v>
      </c>
    </row>
    <row r="131" spans="1:34" x14ac:dyDescent="0.55000000000000004">
      <c r="A131">
        <v>230</v>
      </c>
      <c r="B131" t="s">
        <v>1362</v>
      </c>
      <c r="C131" t="s">
        <v>1363</v>
      </c>
      <c r="D131" t="s">
        <v>1364</v>
      </c>
      <c r="E131" t="s">
        <v>1365</v>
      </c>
      <c r="F131" t="s">
        <v>1366</v>
      </c>
      <c r="G131" t="s">
        <v>924</v>
      </c>
      <c r="H131" t="s">
        <v>1367</v>
      </c>
      <c r="I131" t="s">
        <v>1368</v>
      </c>
      <c r="J131" t="s">
        <v>1369</v>
      </c>
      <c r="K131" t="s">
        <v>1370</v>
      </c>
      <c r="L131" t="s">
        <v>1371</v>
      </c>
      <c r="M131" t="s">
        <v>5053</v>
      </c>
      <c r="N131" t="s">
        <v>5054</v>
      </c>
      <c r="O131" t="s">
        <v>5054</v>
      </c>
      <c r="P131" t="s">
        <v>5055</v>
      </c>
      <c r="Q131">
        <v>3</v>
      </c>
      <c r="R131">
        <v>1</v>
      </c>
      <c r="S131">
        <v>4</v>
      </c>
      <c r="T131" t="s">
        <v>5157</v>
      </c>
      <c r="U131">
        <v>0</v>
      </c>
      <c r="V131">
        <v>1</v>
      </c>
      <c r="W131">
        <v>0</v>
      </c>
      <c r="X131">
        <v>0</v>
      </c>
      <c r="Y131">
        <v>1</v>
      </c>
      <c r="Z131">
        <v>1</v>
      </c>
      <c r="AA131">
        <v>1</v>
      </c>
      <c r="AB131" t="s">
        <v>5500</v>
      </c>
      <c r="AC131" t="s">
        <v>5501</v>
      </c>
      <c r="AD131">
        <v>634</v>
      </c>
      <c r="AE131">
        <v>652</v>
      </c>
      <c r="AF131">
        <v>19.2</v>
      </c>
      <c r="AG131">
        <v>50.2</v>
      </c>
      <c r="AH131">
        <v>90000000000</v>
      </c>
    </row>
    <row r="132" spans="1:34" x14ac:dyDescent="0.55000000000000004">
      <c r="A132">
        <v>231</v>
      </c>
      <c r="B132" t="s">
        <v>1372</v>
      </c>
      <c r="C132" t="s">
        <v>1373</v>
      </c>
      <c r="D132" t="s">
        <v>1374</v>
      </c>
      <c r="E132" t="s">
        <v>1375</v>
      </c>
      <c r="F132" t="s">
        <v>1376</v>
      </c>
      <c r="G132" t="s">
        <v>437</v>
      </c>
      <c r="H132" t="s">
        <v>1377</v>
      </c>
      <c r="I132" t="s">
        <v>1378</v>
      </c>
      <c r="J132" t="s">
        <v>1379</v>
      </c>
      <c r="K132" t="s">
        <v>1380</v>
      </c>
      <c r="L132" t="s">
        <v>1381</v>
      </c>
      <c r="M132" t="s">
        <v>5053</v>
      </c>
      <c r="N132" t="s">
        <v>5056</v>
      </c>
      <c r="O132" t="s">
        <v>5059</v>
      </c>
      <c r="P132" t="s">
        <v>5058</v>
      </c>
      <c r="Q132">
        <v>9</v>
      </c>
      <c r="R132">
        <v>1</v>
      </c>
      <c r="S132">
        <v>3</v>
      </c>
      <c r="T132" t="s">
        <v>5072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 t="s">
        <v>5502</v>
      </c>
      <c r="AC132" t="s">
        <v>5503</v>
      </c>
      <c r="AD132">
        <v>21</v>
      </c>
      <c r="AE132">
        <v>766</v>
      </c>
      <c r="AF132">
        <v>89.2</v>
      </c>
      <c r="AG132">
        <v>41.6</v>
      </c>
      <c r="AH132">
        <v>400000000</v>
      </c>
    </row>
    <row r="133" spans="1:34" x14ac:dyDescent="0.55000000000000004">
      <c r="A133">
        <v>232</v>
      </c>
      <c r="B133" t="s">
        <v>1382</v>
      </c>
      <c r="C133" t="s">
        <v>1383</v>
      </c>
      <c r="D133" t="s">
        <v>1384</v>
      </c>
      <c r="E133" t="s">
        <v>1385</v>
      </c>
      <c r="F133" t="s">
        <v>1386</v>
      </c>
      <c r="G133" t="s">
        <v>490</v>
      </c>
      <c r="H133" t="s">
        <v>1387</v>
      </c>
      <c r="I133" t="s">
        <v>1388</v>
      </c>
      <c r="J133" t="s">
        <v>1389</v>
      </c>
      <c r="K133" t="s">
        <v>1390</v>
      </c>
      <c r="L133" t="s">
        <v>1391</v>
      </c>
      <c r="M133" t="s">
        <v>5052</v>
      </c>
      <c r="N133" t="s">
        <v>5055</v>
      </c>
      <c r="O133" t="s">
        <v>5058</v>
      </c>
      <c r="P133" t="s">
        <v>5057</v>
      </c>
      <c r="Q133">
        <v>7</v>
      </c>
      <c r="R133">
        <v>1</v>
      </c>
      <c r="S133">
        <v>1</v>
      </c>
      <c r="T133" t="s">
        <v>5158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1</v>
      </c>
      <c r="AB133" t="s">
        <v>5504</v>
      </c>
      <c r="AC133" t="s">
        <v>5505</v>
      </c>
      <c r="AD133">
        <v>483</v>
      </c>
      <c r="AE133">
        <v>819</v>
      </c>
      <c r="AF133">
        <v>13.8</v>
      </c>
      <c r="AG133">
        <v>96.5</v>
      </c>
      <c r="AH133">
        <v>600000000000</v>
      </c>
    </row>
    <row r="134" spans="1:34" x14ac:dyDescent="0.55000000000000004">
      <c r="A134">
        <v>233</v>
      </c>
      <c r="B134" t="s">
        <v>1392</v>
      </c>
      <c r="C134" t="s">
        <v>1393</v>
      </c>
      <c r="D134" t="s">
        <v>1394</v>
      </c>
      <c r="E134" t="s">
        <v>1395</v>
      </c>
      <c r="F134" t="s">
        <v>1396</v>
      </c>
      <c r="G134" t="s">
        <v>490</v>
      </c>
      <c r="H134" t="s">
        <v>1397</v>
      </c>
      <c r="I134" t="s">
        <v>1398</v>
      </c>
      <c r="J134" t="s">
        <v>1399</v>
      </c>
      <c r="K134" t="s">
        <v>1400</v>
      </c>
      <c r="L134" t="s">
        <v>1401</v>
      </c>
      <c r="M134" t="s">
        <v>5051</v>
      </c>
      <c r="N134" t="s">
        <v>5054</v>
      </c>
      <c r="O134" t="s">
        <v>5058</v>
      </c>
      <c r="P134" t="s">
        <v>5057</v>
      </c>
      <c r="Q134">
        <v>9</v>
      </c>
      <c r="R134">
        <v>2</v>
      </c>
      <c r="S134">
        <v>6</v>
      </c>
      <c r="T134" t="s">
        <v>5157</v>
      </c>
      <c r="U134">
        <v>0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 t="s">
        <v>5506</v>
      </c>
      <c r="AC134" t="s">
        <v>5507</v>
      </c>
      <c r="AD134">
        <v>422</v>
      </c>
      <c r="AE134">
        <v>154</v>
      </c>
      <c r="AF134">
        <v>63.5</v>
      </c>
      <c r="AG134">
        <v>75.5</v>
      </c>
      <c r="AH134">
        <v>300000000</v>
      </c>
    </row>
    <row r="135" spans="1:34" x14ac:dyDescent="0.55000000000000004">
      <c r="A135">
        <v>234</v>
      </c>
      <c r="B135" t="s">
        <v>1402</v>
      </c>
      <c r="C135" t="s">
        <v>1403</v>
      </c>
      <c r="D135" t="s">
        <v>1404</v>
      </c>
      <c r="E135" t="s">
        <v>1405</v>
      </c>
      <c r="F135" t="s">
        <v>1406</v>
      </c>
      <c r="G135" t="s">
        <v>309</v>
      </c>
      <c r="H135" t="s">
        <v>1407</v>
      </c>
      <c r="I135" t="s">
        <v>1408</v>
      </c>
      <c r="J135" t="s">
        <v>1409</v>
      </c>
      <c r="K135" t="s">
        <v>1410</v>
      </c>
      <c r="L135" t="s">
        <v>1411</v>
      </c>
      <c r="M135" t="s">
        <v>5053</v>
      </c>
      <c r="N135" t="s">
        <v>5056</v>
      </c>
      <c r="O135" t="s">
        <v>5059</v>
      </c>
      <c r="P135" t="s">
        <v>5057</v>
      </c>
      <c r="Q135">
        <v>10</v>
      </c>
      <c r="R135">
        <v>5</v>
      </c>
      <c r="S135">
        <v>8</v>
      </c>
      <c r="T135" t="s">
        <v>5100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 t="s">
        <v>5508</v>
      </c>
      <c r="AC135" t="s">
        <v>5509</v>
      </c>
      <c r="AD135">
        <v>914</v>
      </c>
      <c r="AE135">
        <v>415</v>
      </c>
      <c r="AF135">
        <v>39</v>
      </c>
      <c r="AG135">
        <v>52.9</v>
      </c>
      <c r="AH135">
        <v>2000000000</v>
      </c>
    </row>
    <row r="136" spans="1:34" x14ac:dyDescent="0.55000000000000004">
      <c r="A136">
        <v>235</v>
      </c>
      <c r="B136" t="s">
        <v>1412</v>
      </c>
      <c r="C136" t="s">
        <v>1413</v>
      </c>
      <c r="D136" t="s">
        <v>1414</v>
      </c>
      <c r="E136" t="s">
        <v>1415</v>
      </c>
      <c r="F136" t="s">
        <v>1416</v>
      </c>
      <c r="G136" t="s">
        <v>718</v>
      </c>
      <c r="H136" t="s">
        <v>1417</v>
      </c>
      <c r="I136" t="s">
        <v>1418</v>
      </c>
      <c r="J136" t="s">
        <v>1419</v>
      </c>
      <c r="K136" t="s">
        <v>1420</v>
      </c>
      <c r="L136" t="s">
        <v>1421</v>
      </c>
      <c r="M136" t="s">
        <v>5052</v>
      </c>
      <c r="N136" t="s">
        <v>5054</v>
      </c>
      <c r="O136" t="s">
        <v>5054</v>
      </c>
      <c r="P136" t="s">
        <v>5054</v>
      </c>
      <c r="Q136">
        <v>7</v>
      </c>
      <c r="R136">
        <v>5</v>
      </c>
      <c r="S136">
        <v>8</v>
      </c>
      <c r="T136" t="s">
        <v>5159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 t="s">
        <v>5510</v>
      </c>
      <c r="AC136" t="s">
        <v>5511</v>
      </c>
      <c r="AD136">
        <v>317</v>
      </c>
      <c r="AE136">
        <v>865</v>
      </c>
      <c r="AF136">
        <v>74.5</v>
      </c>
      <c r="AG136">
        <v>33.9</v>
      </c>
      <c r="AH136">
        <v>9000000000000</v>
      </c>
    </row>
    <row r="137" spans="1:34" x14ac:dyDescent="0.55000000000000004">
      <c r="A137">
        <v>236</v>
      </c>
      <c r="B137" t="s">
        <v>1422</v>
      </c>
      <c r="C137" t="s">
        <v>1423</v>
      </c>
      <c r="D137" t="s">
        <v>1424</v>
      </c>
      <c r="E137" t="s">
        <v>1425</v>
      </c>
      <c r="F137" t="s">
        <v>1426</v>
      </c>
      <c r="G137" t="s">
        <v>490</v>
      </c>
      <c r="H137" t="s">
        <v>1427</v>
      </c>
      <c r="I137" t="s">
        <v>1428</v>
      </c>
      <c r="J137" t="s">
        <v>1429</v>
      </c>
      <c r="K137" t="s">
        <v>1430</v>
      </c>
      <c r="L137" t="s">
        <v>1431</v>
      </c>
      <c r="M137" t="s">
        <v>5052</v>
      </c>
      <c r="N137" t="s">
        <v>5056</v>
      </c>
      <c r="O137" t="s">
        <v>5058</v>
      </c>
      <c r="P137" t="s">
        <v>5057</v>
      </c>
      <c r="Q137">
        <v>2</v>
      </c>
      <c r="R137">
        <v>8</v>
      </c>
      <c r="S137">
        <v>8</v>
      </c>
      <c r="T137" t="s">
        <v>5102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0</v>
      </c>
      <c r="AA137">
        <v>0</v>
      </c>
      <c r="AB137" t="s">
        <v>5512</v>
      </c>
      <c r="AC137" t="s">
        <v>5513</v>
      </c>
      <c r="AD137">
        <v>954</v>
      </c>
      <c r="AE137">
        <v>564</v>
      </c>
      <c r="AF137">
        <v>88.2</v>
      </c>
      <c r="AG137">
        <v>17.2</v>
      </c>
      <c r="AH137">
        <v>60000000000</v>
      </c>
    </row>
    <row r="138" spans="1:34" x14ac:dyDescent="0.55000000000000004">
      <c r="A138">
        <v>237</v>
      </c>
      <c r="B138" t="s">
        <v>1432</v>
      </c>
      <c r="C138" t="s">
        <v>1433</v>
      </c>
      <c r="D138" t="s">
        <v>1434</v>
      </c>
      <c r="E138" t="s">
        <v>1435</v>
      </c>
      <c r="F138" t="s">
        <v>1436</v>
      </c>
      <c r="G138" t="s">
        <v>696</v>
      </c>
      <c r="H138" t="s">
        <v>1437</v>
      </c>
      <c r="I138" t="s">
        <v>1438</v>
      </c>
      <c r="J138" t="s">
        <v>1439</v>
      </c>
      <c r="K138" t="s">
        <v>1440</v>
      </c>
      <c r="L138" t="s">
        <v>1441</v>
      </c>
      <c r="M138" t="s">
        <v>5052</v>
      </c>
      <c r="N138" t="s">
        <v>5055</v>
      </c>
      <c r="O138" t="s">
        <v>5058</v>
      </c>
      <c r="P138" t="s">
        <v>5058</v>
      </c>
      <c r="Q138">
        <v>3</v>
      </c>
      <c r="R138">
        <v>9</v>
      </c>
      <c r="S138">
        <v>5</v>
      </c>
      <c r="T138" t="s">
        <v>5160</v>
      </c>
      <c r="U138">
        <v>1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1</v>
      </c>
      <c r="AB138" t="s">
        <v>5514</v>
      </c>
      <c r="AC138" t="s">
        <v>5515</v>
      </c>
      <c r="AD138">
        <v>906</v>
      </c>
      <c r="AE138">
        <v>711</v>
      </c>
      <c r="AF138">
        <v>45.8</v>
      </c>
      <c r="AG138">
        <v>28.6</v>
      </c>
      <c r="AH138">
        <v>4000000000000</v>
      </c>
    </row>
    <row r="139" spans="1:34" x14ac:dyDescent="0.55000000000000004">
      <c r="A139">
        <v>238</v>
      </c>
      <c r="B139" t="s">
        <v>1442</v>
      </c>
      <c r="C139" t="s">
        <v>1443</v>
      </c>
      <c r="D139" t="s">
        <v>1444</v>
      </c>
      <c r="E139" t="s">
        <v>1445</v>
      </c>
      <c r="F139" t="s">
        <v>1446</v>
      </c>
      <c r="G139" t="s">
        <v>924</v>
      </c>
      <c r="H139" t="s">
        <v>1447</v>
      </c>
      <c r="I139" t="s">
        <v>1448</v>
      </c>
      <c r="J139" t="s">
        <v>1449</v>
      </c>
      <c r="K139" t="s">
        <v>1450</v>
      </c>
      <c r="L139" t="s">
        <v>1451</v>
      </c>
      <c r="M139" t="s">
        <v>5053</v>
      </c>
      <c r="N139" t="s">
        <v>5056</v>
      </c>
      <c r="O139" t="s">
        <v>5056</v>
      </c>
      <c r="P139" t="s">
        <v>5057</v>
      </c>
      <c r="Q139">
        <v>6</v>
      </c>
      <c r="R139">
        <v>6</v>
      </c>
      <c r="S139">
        <v>7</v>
      </c>
      <c r="T139" t="s">
        <v>5101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1</v>
      </c>
      <c r="AB139" t="s">
        <v>5516</v>
      </c>
      <c r="AC139" t="s">
        <v>5517</v>
      </c>
      <c r="AD139">
        <v>673</v>
      </c>
      <c r="AE139">
        <v>229</v>
      </c>
      <c r="AF139">
        <v>60.9</v>
      </c>
      <c r="AG139">
        <v>75.7</v>
      </c>
      <c r="AH139">
        <v>4000000000000</v>
      </c>
    </row>
    <row r="140" spans="1:34" x14ac:dyDescent="0.55000000000000004">
      <c r="A140">
        <v>239</v>
      </c>
      <c r="B140" t="s">
        <v>1452</v>
      </c>
      <c r="C140" t="s">
        <v>1453</v>
      </c>
      <c r="D140" t="s">
        <v>1454</v>
      </c>
      <c r="E140" t="s">
        <v>1455</v>
      </c>
      <c r="F140" t="s">
        <v>1456</v>
      </c>
      <c r="G140" t="s">
        <v>1457</v>
      </c>
      <c r="H140" t="s">
        <v>1458</v>
      </c>
      <c r="I140" t="s">
        <v>1459</v>
      </c>
      <c r="J140" t="s">
        <v>1460</v>
      </c>
      <c r="K140" t="s">
        <v>1461</v>
      </c>
      <c r="L140" t="s">
        <v>1462</v>
      </c>
      <c r="M140" t="s">
        <v>5051</v>
      </c>
      <c r="N140" t="s">
        <v>5058</v>
      </c>
      <c r="O140" t="s">
        <v>5058</v>
      </c>
      <c r="P140" t="s">
        <v>5056</v>
      </c>
      <c r="Q140">
        <v>9</v>
      </c>
      <c r="R140">
        <v>1</v>
      </c>
      <c r="S140">
        <v>5</v>
      </c>
      <c r="T140" t="s">
        <v>5076</v>
      </c>
      <c r="U140">
        <v>0</v>
      </c>
      <c r="V140">
        <v>1</v>
      </c>
      <c r="W140">
        <v>1</v>
      </c>
      <c r="X140">
        <v>0</v>
      </c>
      <c r="Y140">
        <v>0</v>
      </c>
      <c r="Z140">
        <v>0</v>
      </c>
      <c r="AA140">
        <v>0</v>
      </c>
      <c r="AB140" t="s">
        <v>5518</v>
      </c>
      <c r="AC140" t="s">
        <v>5519</v>
      </c>
      <c r="AD140">
        <v>309</v>
      </c>
      <c r="AE140">
        <v>76</v>
      </c>
      <c r="AF140">
        <v>47.9</v>
      </c>
      <c r="AG140">
        <v>67.7</v>
      </c>
      <c r="AH140">
        <v>8000000000</v>
      </c>
    </row>
    <row r="141" spans="1:34" x14ac:dyDescent="0.55000000000000004">
      <c r="A141">
        <v>240</v>
      </c>
      <c r="B141" t="s">
        <v>1463</v>
      </c>
      <c r="C141" t="s">
        <v>1464</v>
      </c>
      <c r="D141" t="s">
        <v>1465</v>
      </c>
      <c r="E141" t="s">
        <v>1466</v>
      </c>
      <c r="F141" t="s">
        <v>1467</v>
      </c>
      <c r="G141" t="s">
        <v>1038</v>
      </c>
      <c r="H141" t="s">
        <v>1468</v>
      </c>
      <c r="I141" t="s">
        <v>1469</v>
      </c>
      <c r="J141" t="s">
        <v>1470</v>
      </c>
      <c r="K141" t="s">
        <v>1471</v>
      </c>
      <c r="L141" t="s">
        <v>1472</v>
      </c>
      <c r="M141" t="s">
        <v>5053</v>
      </c>
      <c r="N141" t="s">
        <v>5056</v>
      </c>
      <c r="O141" t="s">
        <v>5055</v>
      </c>
      <c r="P141" t="s">
        <v>5057</v>
      </c>
      <c r="Q141">
        <v>7</v>
      </c>
      <c r="R141">
        <v>6</v>
      </c>
      <c r="S141">
        <v>2</v>
      </c>
      <c r="T141" t="s">
        <v>5097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0</v>
      </c>
      <c r="AA141">
        <v>0</v>
      </c>
      <c r="AB141" t="s">
        <v>5520</v>
      </c>
      <c r="AC141" t="s">
        <v>5521</v>
      </c>
      <c r="AD141">
        <v>551</v>
      </c>
      <c r="AE141">
        <v>965</v>
      </c>
      <c r="AF141">
        <v>47.7</v>
      </c>
      <c r="AG141">
        <v>8</v>
      </c>
      <c r="AH141">
        <v>5000000000</v>
      </c>
    </row>
    <row r="142" spans="1:34" x14ac:dyDescent="0.55000000000000004">
      <c r="A142">
        <v>241</v>
      </c>
      <c r="B142" t="s">
        <v>1473</v>
      </c>
      <c r="C142" t="s">
        <v>1474</v>
      </c>
      <c r="D142" t="s">
        <v>1475</v>
      </c>
      <c r="E142" t="s">
        <v>1476</v>
      </c>
      <c r="F142" t="s">
        <v>1477</v>
      </c>
      <c r="G142" t="s">
        <v>945</v>
      </c>
      <c r="H142" t="s">
        <v>1478</v>
      </c>
      <c r="I142" t="s">
        <v>1479</v>
      </c>
      <c r="J142" t="s">
        <v>1480</v>
      </c>
      <c r="K142" t="s">
        <v>1481</v>
      </c>
      <c r="L142" t="s">
        <v>1482</v>
      </c>
      <c r="M142" t="s">
        <v>5051</v>
      </c>
      <c r="N142" t="s">
        <v>5055</v>
      </c>
      <c r="O142" t="s">
        <v>5056</v>
      </c>
      <c r="P142" t="s">
        <v>5059</v>
      </c>
      <c r="Q142">
        <v>4</v>
      </c>
      <c r="R142">
        <v>7</v>
      </c>
      <c r="S142">
        <v>9</v>
      </c>
      <c r="T142" t="s">
        <v>5161</v>
      </c>
      <c r="U142">
        <v>0</v>
      </c>
      <c r="V142">
        <v>1</v>
      </c>
      <c r="W142">
        <v>0</v>
      </c>
      <c r="X142">
        <v>1</v>
      </c>
      <c r="Y142">
        <v>1</v>
      </c>
      <c r="Z142">
        <v>0</v>
      </c>
      <c r="AA142">
        <v>0</v>
      </c>
      <c r="AB142" t="s">
        <v>5522</v>
      </c>
      <c r="AC142" t="s">
        <v>5523</v>
      </c>
      <c r="AD142">
        <v>403</v>
      </c>
      <c r="AE142">
        <v>687</v>
      </c>
      <c r="AF142">
        <v>22.5</v>
      </c>
      <c r="AG142">
        <v>49</v>
      </c>
      <c r="AH142">
        <v>1000000000000</v>
      </c>
    </row>
    <row r="143" spans="1:34" x14ac:dyDescent="0.55000000000000004">
      <c r="A143">
        <v>242</v>
      </c>
      <c r="B143" t="s">
        <v>1483</v>
      </c>
      <c r="C143" t="s">
        <v>1484</v>
      </c>
      <c r="D143" t="s">
        <v>1485</v>
      </c>
      <c r="E143" t="s">
        <v>1486</v>
      </c>
      <c r="F143" t="s">
        <v>1487</v>
      </c>
      <c r="G143" t="s">
        <v>115</v>
      </c>
      <c r="H143" t="s">
        <v>1488</v>
      </c>
      <c r="I143" t="s">
        <v>1489</v>
      </c>
      <c r="J143" t="s">
        <v>1490</v>
      </c>
      <c r="K143" t="s">
        <v>1491</v>
      </c>
      <c r="L143" t="s">
        <v>1492</v>
      </c>
      <c r="M143" t="s">
        <v>5051</v>
      </c>
      <c r="N143" t="s">
        <v>5055</v>
      </c>
      <c r="O143" t="s">
        <v>5057</v>
      </c>
      <c r="P143" t="s">
        <v>5055</v>
      </c>
      <c r="Q143">
        <v>3</v>
      </c>
      <c r="R143">
        <v>5</v>
      </c>
      <c r="S143">
        <v>10</v>
      </c>
      <c r="T143" t="s">
        <v>5162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1</v>
      </c>
      <c r="AB143" t="s">
        <v>5524</v>
      </c>
      <c r="AC143" t="s">
        <v>5525</v>
      </c>
      <c r="AD143">
        <v>563</v>
      </c>
      <c r="AE143">
        <v>967</v>
      </c>
      <c r="AF143">
        <v>50.2</v>
      </c>
      <c r="AG143">
        <v>42.2</v>
      </c>
      <c r="AH143">
        <v>40000000000</v>
      </c>
    </row>
    <row r="144" spans="1:34" x14ac:dyDescent="0.55000000000000004">
      <c r="A144">
        <v>243</v>
      </c>
      <c r="B144" t="s">
        <v>1493</v>
      </c>
      <c r="C144" t="s">
        <v>1494</v>
      </c>
      <c r="D144" t="s">
        <v>1495</v>
      </c>
      <c r="E144" t="s">
        <v>1496</v>
      </c>
      <c r="F144" t="s">
        <v>1497</v>
      </c>
      <c r="G144" t="s">
        <v>363</v>
      </c>
      <c r="H144" t="s">
        <v>1498</v>
      </c>
      <c r="I144" t="s">
        <v>1499</v>
      </c>
      <c r="J144" t="s">
        <v>1500</v>
      </c>
      <c r="K144" t="s">
        <v>1501</v>
      </c>
      <c r="L144" t="s">
        <v>1502</v>
      </c>
      <c r="M144" t="s">
        <v>5052</v>
      </c>
      <c r="N144" t="s">
        <v>5054</v>
      </c>
      <c r="O144" t="s">
        <v>5059</v>
      </c>
      <c r="P144" t="s">
        <v>5059</v>
      </c>
      <c r="Q144">
        <v>5</v>
      </c>
      <c r="R144">
        <v>2</v>
      </c>
      <c r="S144">
        <v>6</v>
      </c>
      <c r="T144" t="s">
        <v>5088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1</v>
      </c>
      <c r="AB144" t="s">
        <v>5526</v>
      </c>
      <c r="AC144" t="s">
        <v>5527</v>
      </c>
      <c r="AD144">
        <v>223</v>
      </c>
      <c r="AE144">
        <v>391</v>
      </c>
      <c r="AF144">
        <v>61.3</v>
      </c>
      <c r="AG144">
        <v>52.2</v>
      </c>
      <c r="AH144">
        <v>900000000</v>
      </c>
    </row>
    <row r="145" spans="1:34" x14ac:dyDescent="0.55000000000000004">
      <c r="A145">
        <v>244</v>
      </c>
      <c r="B145" t="s">
        <v>1503</v>
      </c>
      <c r="C145" t="s">
        <v>1504</v>
      </c>
      <c r="D145" t="s">
        <v>1505</v>
      </c>
      <c r="E145" t="s">
        <v>1506</v>
      </c>
      <c r="F145" t="s">
        <v>1507</v>
      </c>
      <c r="G145" t="s">
        <v>309</v>
      </c>
      <c r="H145" t="s">
        <v>1508</v>
      </c>
      <c r="I145" t="s">
        <v>1509</v>
      </c>
      <c r="J145" t="s">
        <v>1510</v>
      </c>
      <c r="K145" t="s">
        <v>1511</v>
      </c>
      <c r="L145" t="s">
        <v>1512</v>
      </c>
      <c r="M145" t="s">
        <v>5051</v>
      </c>
      <c r="N145" t="s">
        <v>5054</v>
      </c>
      <c r="O145" t="s">
        <v>5058</v>
      </c>
      <c r="P145" t="s">
        <v>5058</v>
      </c>
      <c r="Q145">
        <v>1</v>
      </c>
      <c r="R145">
        <v>2</v>
      </c>
      <c r="S145">
        <v>9</v>
      </c>
      <c r="T145" t="s">
        <v>5153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 t="s">
        <v>5528</v>
      </c>
      <c r="AC145" t="s">
        <v>5529</v>
      </c>
      <c r="AD145">
        <v>479</v>
      </c>
      <c r="AE145">
        <v>1000</v>
      </c>
      <c r="AF145">
        <v>8.1999999999999993</v>
      </c>
      <c r="AG145">
        <v>86.8</v>
      </c>
      <c r="AH145">
        <v>1000000000000</v>
      </c>
    </row>
    <row r="146" spans="1:34" x14ac:dyDescent="0.55000000000000004">
      <c r="A146">
        <v>245</v>
      </c>
      <c r="B146" t="s">
        <v>1513</v>
      </c>
      <c r="C146" t="s">
        <v>1514</v>
      </c>
      <c r="D146" t="s">
        <v>1515</v>
      </c>
      <c r="E146" t="s">
        <v>1516</v>
      </c>
      <c r="F146" t="s">
        <v>1517</v>
      </c>
      <c r="G146" t="s">
        <v>437</v>
      </c>
      <c r="H146" t="s">
        <v>1518</v>
      </c>
      <c r="I146" t="s">
        <v>1519</v>
      </c>
      <c r="J146" t="s">
        <v>1520</v>
      </c>
      <c r="K146" t="s">
        <v>1521</v>
      </c>
      <c r="L146" t="s">
        <v>1522</v>
      </c>
      <c r="M146" t="s">
        <v>5053</v>
      </c>
      <c r="N146" t="s">
        <v>5056</v>
      </c>
      <c r="O146" t="s">
        <v>5059</v>
      </c>
      <c r="P146" t="s">
        <v>5054</v>
      </c>
      <c r="Q146">
        <v>9</v>
      </c>
      <c r="R146">
        <v>3</v>
      </c>
      <c r="S146">
        <v>2</v>
      </c>
      <c r="T146" t="s">
        <v>5114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1</v>
      </c>
      <c r="AA146">
        <v>0</v>
      </c>
      <c r="AB146" t="s">
        <v>5530</v>
      </c>
      <c r="AC146" t="s">
        <v>5531</v>
      </c>
      <c r="AD146">
        <v>191</v>
      </c>
      <c r="AE146">
        <v>297</v>
      </c>
      <c r="AF146">
        <v>64.2</v>
      </c>
      <c r="AG146">
        <v>54.1</v>
      </c>
      <c r="AH146">
        <v>500000000000</v>
      </c>
    </row>
    <row r="147" spans="1:34" x14ac:dyDescent="0.55000000000000004">
      <c r="A147">
        <v>246</v>
      </c>
      <c r="B147" t="s">
        <v>1523</v>
      </c>
      <c r="C147" t="s">
        <v>1524</v>
      </c>
      <c r="D147" t="s">
        <v>1525</v>
      </c>
      <c r="E147" t="s">
        <v>1526</v>
      </c>
      <c r="F147" t="s">
        <v>1527</v>
      </c>
      <c r="G147" t="s">
        <v>1528</v>
      </c>
      <c r="H147" t="s">
        <v>1529</v>
      </c>
      <c r="I147" t="s">
        <v>1530</v>
      </c>
      <c r="J147" t="s">
        <v>1531</v>
      </c>
      <c r="K147" t="s">
        <v>1532</v>
      </c>
      <c r="L147" t="s">
        <v>1533</v>
      </c>
      <c r="M147" t="s">
        <v>5053</v>
      </c>
      <c r="N147" t="s">
        <v>5055</v>
      </c>
      <c r="O147" t="s">
        <v>5059</v>
      </c>
      <c r="P147" t="s">
        <v>5054</v>
      </c>
      <c r="Q147">
        <v>9</v>
      </c>
      <c r="R147">
        <v>9</v>
      </c>
      <c r="S147">
        <v>3</v>
      </c>
      <c r="T147" t="s">
        <v>5115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5532</v>
      </c>
      <c r="AC147" t="s">
        <v>5533</v>
      </c>
      <c r="AD147">
        <v>837</v>
      </c>
      <c r="AE147">
        <v>765</v>
      </c>
      <c r="AF147">
        <v>81.2</v>
      </c>
      <c r="AG147">
        <v>67</v>
      </c>
      <c r="AH147">
        <v>2000000000</v>
      </c>
    </row>
    <row r="148" spans="1:34" x14ac:dyDescent="0.55000000000000004">
      <c r="A148">
        <v>247</v>
      </c>
      <c r="B148" t="s">
        <v>1534</v>
      </c>
      <c r="C148" t="s">
        <v>1535</v>
      </c>
      <c r="D148" t="s">
        <v>1536</v>
      </c>
      <c r="E148" t="s">
        <v>1537</v>
      </c>
      <c r="F148" t="s">
        <v>1538</v>
      </c>
      <c r="G148" t="s">
        <v>16</v>
      </c>
      <c r="H148" t="s">
        <v>1539</v>
      </c>
      <c r="I148" t="s">
        <v>1540</v>
      </c>
      <c r="J148" t="s">
        <v>1541</v>
      </c>
      <c r="K148" t="s">
        <v>1542</v>
      </c>
      <c r="L148" t="s">
        <v>1543</v>
      </c>
      <c r="M148" t="s">
        <v>5052</v>
      </c>
      <c r="N148" t="s">
        <v>5057</v>
      </c>
      <c r="O148" t="s">
        <v>5054</v>
      </c>
      <c r="P148" t="s">
        <v>5056</v>
      </c>
      <c r="Q148">
        <v>1</v>
      </c>
      <c r="R148">
        <v>10</v>
      </c>
      <c r="S148">
        <v>3</v>
      </c>
      <c r="T148" t="s">
        <v>5163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 t="s">
        <v>5534</v>
      </c>
      <c r="AC148" t="s">
        <v>5535</v>
      </c>
      <c r="AD148">
        <v>967</v>
      </c>
      <c r="AE148">
        <v>81</v>
      </c>
      <c r="AF148">
        <v>14.5</v>
      </c>
      <c r="AG148">
        <v>76</v>
      </c>
      <c r="AH148">
        <v>6000000000</v>
      </c>
    </row>
    <row r="149" spans="1:34" x14ac:dyDescent="0.55000000000000004">
      <c r="A149">
        <v>248</v>
      </c>
      <c r="B149" t="s">
        <v>1544</v>
      </c>
      <c r="C149" t="s">
        <v>1545</v>
      </c>
      <c r="D149" t="s">
        <v>1546</v>
      </c>
      <c r="E149" t="s">
        <v>1547</v>
      </c>
      <c r="F149" t="s">
        <v>1548</v>
      </c>
      <c r="G149" t="s">
        <v>190</v>
      </c>
      <c r="H149" t="s">
        <v>1549</v>
      </c>
      <c r="I149" t="s">
        <v>1550</v>
      </c>
      <c r="J149" t="s">
        <v>1551</v>
      </c>
      <c r="K149" t="s">
        <v>1552</v>
      </c>
      <c r="L149" t="s">
        <v>1553</v>
      </c>
      <c r="M149" t="s">
        <v>5053</v>
      </c>
      <c r="N149" t="s">
        <v>5056</v>
      </c>
      <c r="O149" t="s">
        <v>5057</v>
      </c>
      <c r="P149" t="s">
        <v>5059</v>
      </c>
      <c r="Q149">
        <v>8</v>
      </c>
      <c r="R149">
        <v>3</v>
      </c>
      <c r="S149">
        <v>1</v>
      </c>
      <c r="T149" t="s">
        <v>5164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1</v>
      </c>
      <c r="AA149">
        <v>0</v>
      </c>
      <c r="AB149" t="s">
        <v>5536</v>
      </c>
      <c r="AC149" t="s">
        <v>5537</v>
      </c>
      <c r="AD149">
        <v>913</v>
      </c>
      <c r="AE149">
        <v>886</v>
      </c>
      <c r="AF149">
        <v>32</v>
      </c>
      <c r="AG149">
        <v>35</v>
      </c>
      <c r="AH149">
        <v>800000000000</v>
      </c>
    </row>
    <row r="150" spans="1:34" x14ac:dyDescent="0.55000000000000004">
      <c r="A150">
        <v>249</v>
      </c>
      <c r="B150" t="s">
        <v>1554</v>
      </c>
      <c r="C150" t="s">
        <v>1555</v>
      </c>
      <c r="D150" t="s">
        <v>1556</v>
      </c>
      <c r="E150" t="s">
        <v>1557</v>
      </c>
      <c r="F150" t="s">
        <v>1558</v>
      </c>
      <c r="G150" t="s">
        <v>696</v>
      </c>
      <c r="H150" t="s">
        <v>1559</v>
      </c>
      <c r="I150" t="s">
        <v>1560</v>
      </c>
      <c r="J150" t="s">
        <v>1561</v>
      </c>
      <c r="K150" t="s">
        <v>1562</v>
      </c>
      <c r="L150" t="s">
        <v>1563</v>
      </c>
      <c r="M150" t="s">
        <v>5052</v>
      </c>
      <c r="N150" t="s">
        <v>5056</v>
      </c>
      <c r="O150" t="s">
        <v>5059</v>
      </c>
      <c r="P150" t="s">
        <v>5056</v>
      </c>
      <c r="Q150">
        <v>6</v>
      </c>
      <c r="R150">
        <v>6</v>
      </c>
      <c r="S150">
        <v>7</v>
      </c>
      <c r="T150" t="s">
        <v>5146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1</v>
      </c>
      <c r="AB150" t="s">
        <v>5538</v>
      </c>
      <c r="AC150" t="s">
        <v>5539</v>
      </c>
      <c r="AD150">
        <v>229</v>
      </c>
      <c r="AE150">
        <v>641</v>
      </c>
      <c r="AF150">
        <v>21.7</v>
      </c>
      <c r="AG150">
        <v>36.200000000000003</v>
      </c>
      <c r="AH150">
        <v>90000000000</v>
      </c>
    </row>
    <row r="151" spans="1:34" x14ac:dyDescent="0.55000000000000004">
      <c r="A151">
        <v>250</v>
      </c>
      <c r="B151" t="s">
        <v>1564</v>
      </c>
      <c r="C151" t="s">
        <v>1565</v>
      </c>
      <c r="D151" t="s">
        <v>1566</v>
      </c>
      <c r="E151" t="s">
        <v>1567</v>
      </c>
      <c r="F151" t="s">
        <v>1568</v>
      </c>
      <c r="G151" t="s">
        <v>1007</v>
      </c>
      <c r="H151" t="s">
        <v>1569</v>
      </c>
      <c r="I151" t="s">
        <v>1570</v>
      </c>
      <c r="J151" t="s">
        <v>1571</v>
      </c>
      <c r="K151" t="s">
        <v>1572</v>
      </c>
      <c r="L151" t="s">
        <v>1573</v>
      </c>
      <c r="M151" t="s">
        <v>5053</v>
      </c>
      <c r="N151" t="s">
        <v>5059</v>
      </c>
      <c r="O151" t="s">
        <v>5055</v>
      </c>
      <c r="P151" t="s">
        <v>5058</v>
      </c>
      <c r="Q151">
        <v>3</v>
      </c>
      <c r="R151">
        <v>10</v>
      </c>
      <c r="S151">
        <v>4</v>
      </c>
      <c r="T151" t="s">
        <v>5140</v>
      </c>
      <c r="U151">
        <v>1</v>
      </c>
      <c r="V151">
        <v>1</v>
      </c>
      <c r="W151">
        <v>0</v>
      </c>
      <c r="X151">
        <v>0</v>
      </c>
      <c r="Y151">
        <v>1</v>
      </c>
      <c r="Z151">
        <v>0</v>
      </c>
      <c r="AA151">
        <v>1</v>
      </c>
      <c r="AB151" t="s">
        <v>5540</v>
      </c>
      <c r="AC151" t="s">
        <v>5541</v>
      </c>
      <c r="AD151">
        <v>861</v>
      </c>
      <c r="AE151">
        <v>978</v>
      </c>
      <c r="AF151">
        <v>23.8</v>
      </c>
      <c r="AG151">
        <v>11.5</v>
      </c>
      <c r="AH151">
        <v>10000000000</v>
      </c>
    </row>
    <row r="152" spans="1:34" x14ac:dyDescent="0.55000000000000004">
      <c r="A152">
        <v>251</v>
      </c>
      <c r="B152" t="s">
        <v>1574</v>
      </c>
      <c r="C152" t="s">
        <v>1575</v>
      </c>
      <c r="D152" t="s">
        <v>1576</v>
      </c>
      <c r="E152" t="s">
        <v>1577</v>
      </c>
      <c r="F152" t="s">
        <v>1578</v>
      </c>
      <c r="G152" t="s">
        <v>60</v>
      </c>
      <c r="H152" t="s">
        <v>1579</v>
      </c>
      <c r="I152" t="s">
        <v>1580</v>
      </c>
      <c r="J152" t="s">
        <v>1581</v>
      </c>
      <c r="K152" t="s">
        <v>1582</v>
      </c>
      <c r="L152" t="s">
        <v>1583</v>
      </c>
      <c r="M152" t="s">
        <v>5051</v>
      </c>
      <c r="N152" t="s">
        <v>5058</v>
      </c>
      <c r="O152" t="s">
        <v>5059</v>
      </c>
      <c r="P152" t="s">
        <v>5054</v>
      </c>
      <c r="Q152">
        <v>1</v>
      </c>
      <c r="R152">
        <v>2</v>
      </c>
      <c r="S152">
        <v>3</v>
      </c>
      <c r="T152" t="s">
        <v>5080</v>
      </c>
      <c r="U152">
        <v>1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 t="s">
        <v>5542</v>
      </c>
      <c r="AC152" t="s">
        <v>5543</v>
      </c>
      <c r="AD152">
        <v>506</v>
      </c>
      <c r="AE152">
        <v>161</v>
      </c>
      <c r="AF152">
        <v>22.9</v>
      </c>
      <c r="AG152">
        <v>74.2</v>
      </c>
      <c r="AH152">
        <v>800000000</v>
      </c>
    </row>
    <row r="153" spans="1:34" x14ac:dyDescent="0.55000000000000004">
      <c r="A153">
        <v>252</v>
      </c>
      <c r="B153" t="s">
        <v>1584</v>
      </c>
      <c r="C153" t="s">
        <v>1585</v>
      </c>
      <c r="D153" t="s">
        <v>1586</v>
      </c>
      <c r="E153" t="s">
        <v>1587</v>
      </c>
      <c r="F153" t="s">
        <v>1588</v>
      </c>
      <c r="G153" t="s">
        <v>60</v>
      </c>
      <c r="H153" t="s">
        <v>1589</v>
      </c>
      <c r="I153" t="s">
        <v>1590</v>
      </c>
      <c r="J153" t="s">
        <v>1591</v>
      </c>
      <c r="K153" t="s">
        <v>1592</v>
      </c>
      <c r="L153" t="s">
        <v>1593</v>
      </c>
      <c r="M153" t="s">
        <v>5053</v>
      </c>
      <c r="N153" t="s">
        <v>5057</v>
      </c>
      <c r="O153" t="s">
        <v>5055</v>
      </c>
      <c r="P153" t="s">
        <v>5055</v>
      </c>
      <c r="Q153">
        <v>10</v>
      </c>
      <c r="R153">
        <v>8</v>
      </c>
      <c r="S153">
        <v>7</v>
      </c>
      <c r="T153" t="s">
        <v>5088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1</v>
      </c>
      <c r="AB153" t="s">
        <v>5544</v>
      </c>
      <c r="AC153" t="s">
        <v>5545</v>
      </c>
      <c r="AD153">
        <v>13</v>
      </c>
      <c r="AE153">
        <v>758</v>
      </c>
      <c r="AF153">
        <v>24.7</v>
      </c>
      <c r="AG153">
        <v>54.1</v>
      </c>
      <c r="AH153">
        <v>6000000000000</v>
      </c>
    </row>
    <row r="154" spans="1:34" x14ac:dyDescent="0.55000000000000004">
      <c r="A154">
        <v>253</v>
      </c>
      <c r="B154" t="s">
        <v>1594</v>
      </c>
      <c r="C154" t="s">
        <v>1595</v>
      </c>
      <c r="D154" t="s">
        <v>1596</v>
      </c>
      <c r="E154" t="s">
        <v>1597</v>
      </c>
      <c r="F154" t="s">
        <v>1598</v>
      </c>
      <c r="G154" t="s">
        <v>60</v>
      </c>
      <c r="H154" t="s">
        <v>1599</v>
      </c>
      <c r="I154" t="s">
        <v>1600</v>
      </c>
      <c r="J154" t="s">
        <v>1601</v>
      </c>
      <c r="K154" t="s">
        <v>1602</v>
      </c>
      <c r="L154" t="s">
        <v>1603</v>
      </c>
      <c r="M154" t="s">
        <v>5052</v>
      </c>
      <c r="N154" t="s">
        <v>5059</v>
      </c>
      <c r="O154" t="s">
        <v>5057</v>
      </c>
      <c r="P154" t="s">
        <v>5056</v>
      </c>
      <c r="Q154">
        <v>10</v>
      </c>
      <c r="R154">
        <v>2</v>
      </c>
      <c r="S154">
        <v>3</v>
      </c>
      <c r="T154" t="s">
        <v>5165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0</v>
      </c>
      <c r="AB154" t="s">
        <v>5546</v>
      </c>
      <c r="AC154" t="s">
        <v>5547</v>
      </c>
      <c r="AD154">
        <v>800</v>
      </c>
      <c r="AE154">
        <v>106</v>
      </c>
      <c r="AF154">
        <v>65.5</v>
      </c>
      <c r="AG154">
        <v>49.5</v>
      </c>
      <c r="AH154">
        <v>3000000000000</v>
      </c>
    </row>
    <row r="155" spans="1:34" x14ac:dyDescent="0.55000000000000004">
      <c r="A155">
        <v>254</v>
      </c>
      <c r="B155" t="s">
        <v>1604</v>
      </c>
      <c r="C155" t="s">
        <v>1605</v>
      </c>
      <c r="D155" t="s">
        <v>1606</v>
      </c>
      <c r="E155" t="s">
        <v>1607</v>
      </c>
      <c r="F155" t="s">
        <v>1608</v>
      </c>
      <c r="G155" t="s">
        <v>16</v>
      </c>
      <c r="H155" t="s">
        <v>1609</v>
      </c>
      <c r="I155" t="s">
        <v>1610</v>
      </c>
      <c r="J155" t="s">
        <v>1611</v>
      </c>
      <c r="K155" t="s">
        <v>1612</v>
      </c>
      <c r="L155" t="s">
        <v>1613</v>
      </c>
      <c r="M155" t="s">
        <v>5053</v>
      </c>
      <c r="N155" t="s">
        <v>5054</v>
      </c>
      <c r="O155" t="s">
        <v>5059</v>
      </c>
      <c r="P155" t="s">
        <v>5059</v>
      </c>
      <c r="Q155">
        <v>1</v>
      </c>
      <c r="R155">
        <v>7</v>
      </c>
      <c r="S155">
        <v>5</v>
      </c>
      <c r="T155" t="s">
        <v>5166</v>
      </c>
      <c r="U155">
        <v>1</v>
      </c>
      <c r="V155">
        <v>1</v>
      </c>
      <c r="W155">
        <v>0</v>
      </c>
      <c r="X155">
        <v>1</v>
      </c>
      <c r="Y155">
        <v>1</v>
      </c>
      <c r="Z155">
        <v>0</v>
      </c>
      <c r="AA155">
        <v>0</v>
      </c>
      <c r="AB155" t="s">
        <v>5548</v>
      </c>
      <c r="AC155" t="s">
        <v>5549</v>
      </c>
      <c r="AD155">
        <v>401</v>
      </c>
      <c r="AE155">
        <v>200</v>
      </c>
      <c r="AF155">
        <v>8.6999999999999993</v>
      </c>
      <c r="AG155">
        <v>68.599999999999994</v>
      </c>
      <c r="AH155">
        <v>4000000000</v>
      </c>
    </row>
    <row r="156" spans="1:34" x14ac:dyDescent="0.55000000000000004">
      <c r="A156">
        <v>255</v>
      </c>
      <c r="B156" t="s">
        <v>1614</v>
      </c>
      <c r="C156" t="s">
        <v>1615</v>
      </c>
      <c r="D156" t="s">
        <v>1616</v>
      </c>
      <c r="E156" t="s">
        <v>1617</v>
      </c>
      <c r="F156" t="s">
        <v>1618</v>
      </c>
      <c r="G156" t="s">
        <v>1007</v>
      </c>
      <c r="H156" t="s">
        <v>1619</v>
      </c>
      <c r="I156" t="s">
        <v>1620</v>
      </c>
      <c r="J156" t="s">
        <v>1621</v>
      </c>
      <c r="K156" t="s">
        <v>1622</v>
      </c>
      <c r="L156" t="s">
        <v>1623</v>
      </c>
      <c r="M156" t="s">
        <v>5052</v>
      </c>
      <c r="N156" t="s">
        <v>5055</v>
      </c>
      <c r="O156" t="s">
        <v>5058</v>
      </c>
      <c r="P156" t="s">
        <v>5059</v>
      </c>
      <c r="Q156">
        <v>10</v>
      </c>
      <c r="R156">
        <v>2</v>
      </c>
      <c r="S156">
        <v>10</v>
      </c>
      <c r="T156" t="s">
        <v>5119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0</v>
      </c>
      <c r="AA156">
        <v>1</v>
      </c>
      <c r="AB156" t="s">
        <v>5550</v>
      </c>
      <c r="AC156" t="s">
        <v>5551</v>
      </c>
      <c r="AD156">
        <v>484</v>
      </c>
      <c r="AE156">
        <v>65</v>
      </c>
      <c r="AF156">
        <v>29.4</v>
      </c>
      <c r="AG156">
        <v>52.8</v>
      </c>
      <c r="AH156">
        <v>4000000000</v>
      </c>
    </row>
    <row r="157" spans="1:34" x14ac:dyDescent="0.55000000000000004">
      <c r="A157">
        <v>256</v>
      </c>
      <c r="B157" t="s">
        <v>1624</v>
      </c>
      <c r="C157" t="s">
        <v>1625</v>
      </c>
      <c r="D157" t="s">
        <v>1626</v>
      </c>
      <c r="E157" t="s">
        <v>1627</v>
      </c>
      <c r="F157" t="s">
        <v>1628</v>
      </c>
      <c r="G157" t="s">
        <v>1629</v>
      </c>
      <c r="H157" t="s">
        <v>1630</v>
      </c>
      <c r="I157" t="s">
        <v>1631</v>
      </c>
      <c r="J157" t="s">
        <v>1632</v>
      </c>
      <c r="K157" t="s">
        <v>1633</v>
      </c>
      <c r="L157" t="s">
        <v>1634</v>
      </c>
      <c r="M157" t="s">
        <v>5053</v>
      </c>
      <c r="N157" t="s">
        <v>5059</v>
      </c>
      <c r="O157" t="s">
        <v>5058</v>
      </c>
      <c r="P157" t="s">
        <v>5057</v>
      </c>
      <c r="Q157">
        <v>7</v>
      </c>
      <c r="R157">
        <v>5</v>
      </c>
      <c r="S157">
        <v>9</v>
      </c>
      <c r="T157" t="s">
        <v>5167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1</v>
      </c>
      <c r="AB157" t="s">
        <v>5552</v>
      </c>
      <c r="AC157" t="s">
        <v>5553</v>
      </c>
      <c r="AD157">
        <v>50</v>
      </c>
      <c r="AE157">
        <v>561</v>
      </c>
      <c r="AF157">
        <v>68.400000000000006</v>
      </c>
      <c r="AG157">
        <v>70.3</v>
      </c>
      <c r="AH157">
        <v>9000000000000</v>
      </c>
    </row>
    <row r="158" spans="1:34" x14ac:dyDescent="0.55000000000000004">
      <c r="A158">
        <v>257</v>
      </c>
      <c r="B158" t="s">
        <v>1635</v>
      </c>
      <c r="C158" t="s">
        <v>1636</v>
      </c>
      <c r="D158" t="s">
        <v>1637</v>
      </c>
      <c r="E158" t="s">
        <v>1638</v>
      </c>
      <c r="F158" t="s">
        <v>1639</v>
      </c>
      <c r="G158" t="s">
        <v>16</v>
      </c>
      <c r="H158" t="s">
        <v>1640</v>
      </c>
      <c r="I158" t="s">
        <v>1641</v>
      </c>
      <c r="J158" t="s">
        <v>1642</v>
      </c>
      <c r="K158" t="s">
        <v>1643</v>
      </c>
      <c r="L158" t="s">
        <v>1644</v>
      </c>
      <c r="M158" t="s">
        <v>5053</v>
      </c>
      <c r="N158" t="s">
        <v>5057</v>
      </c>
      <c r="O158" t="s">
        <v>5056</v>
      </c>
      <c r="P158" t="s">
        <v>5054</v>
      </c>
      <c r="Q158">
        <v>8</v>
      </c>
      <c r="R158">
        <v>1</v>
      </c>
      <c r="S158">
        <v>8</v>
      </c>
      <c r="T158" t="s">
        <v>5168</v>
      </c>
      <c r="U158">
        <v>1</v>
      </c>
      <c r="V158">
        <v>1</v>
      </c>
      <c r="W158">
        <v>0</v>
      </c>
      <c r="X158">
        <v>1</v>
      </c>
      <c r="Y158">
        <v>1</v>
      </c>
      <c r="Z158">
        <v>1</v>
      </c>
      <c r="AA158">
        <v>1</v>
      </c>
      <c r="AB158" t="s">
        <v>5554</v>
      </c>
      <c r="AC158" t="s">
        <v>5555</v>
      </c>
      <c r="AD158">
        <v>767</v>
      </c>
      <c r="AE158">
        <v>510</v>
      </c>
      <c r="AF158">
        <v>28.8</v>
      </c>
      <c r="AG158">
        <v>49.3</v>
      </c>
      <c r="AH158">
        <v>60000000000</v>
      </c>
    </row>
    <row r="159" spans="1:34" x14ac:dyDescent="0.55000000000000004">
      <c r="A159">
        <v>258</v>
      </c>
      <c r="B159" t="s">
        <v>1645</v>
      </c>
      <c r="C159" t="s">
        <v>1646</v>
      </c>
      <c r="D159" t="s">
        <v>1647</v>
      </c>
      <c r="E159" t="s">
        <v>1648</v>
      </c>
      <c r="F159" t="s">
        <v>1649</v>
      </c>
      <c r="G159" t="s">
        <v>1650</v>
      </c>
      <c r="H159" t="s">
        <v>1651</v>
      </c>
      <c r="I159" t="s">
        <v>1652</v>
      </c>
      <c r="J159" t="s">
        <v>1653</v>
      </c>
      <c r="K159" t="s">
        <v>1654</v>
      </c>
      <c r="L159" t="s">
        <v>1655</v>
      </c>
      <c r="M159" t="s">
        <v>5053</v>
      </c>
      <c r="N159" t="s">
        <v>5054</v>
      </c>
      <c r="O159" t="s">
        <v>5058</v>
      </c>
      <c r="P159" t="s">
        <v>5055</v>
      </c>
      <c r="Q159">
        <v>3</v>
      </c>
      <c r="R159">
        <v>7</v>
      </c>
      <c r="S159">
        <v>4</v>
      </c>
      <c r="T159" t="s">
        <v>5169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1</v>
      </c>
      <c r="AA159">
        <v>0</v>
      </c>
      <c r="AB159" t="s">
        <v>5556</v>
      </c>
      <c r="AC159" t="s">
        <v>5557</v>
      </c>
      <c r="AD159">
        <v>26</v>
      </c>
      <c r="AE159">
        <v>701</v>
      </c>
      <c r="AF159">
        <v>60.5</v>
      </c>
      <c r="AG159">
        <v>42.5</v>
      </c>
      <c r="AH159">
        <v>2000000000</v>
      </c>
    </row>
    <row r="160" spans="1:34" x14ac:dyDescent="0.55000000000000004">
      <c r="A160">
        <v>259</v>
      </c>
      <c r="B160" t="s">
        <v>1208</v>
      </c>
      <c r="C160" t="s">
        <v>1656</v>
      </c>
      <c r="D160" t="s">
        <v>1657</v>
      </c>
      <c r="E160" t="s">
        <v>1658</v>
      </c>
      <c r="F160" t="s">
        <v>1659</v>
      </c>
      <c r="G160" t="s">
        <v>49</v>
      </c>
      <c r="H160" t="s">
        <v>1660</v>
      </c>
      <c r="I160" t="s">
        <v>1661</v>
      </c>
      <c r="J160" t="s">
        <v>1662</v>
      </c>
      <c r="K160" t="s">
        <v>1663</v>
      </c>
      <c r="L160" t="s">
        <v>1664</v>
      </c>
      <c r="M160" t="s">
        <v>5051</v>
      </c>
      <c r="N160" t="s">
        <v>5056</v>
      </c>
      <c r="O160" t="s">
        <v>5055</v>
      </c>
      <c r="P160" t="s">
        <v>5057</v>
      </c>
      <c r="Q160">
        <v>10</v>
      </c>
      <c r="R160">
        <v>1</v>
      </c>
      <c r="S160">
        <v>10</v>
      </c>
      <c r="T160" t="s">
        <v>5154</v>
      </c>
      <c r="U160">
        <v>1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 t="s">
        <v>5558</v>
      </c>
      <c r="AC160" t="s">
        <v>5559</v>
      </c>
      <c r="AD160">
        <v>949</v>
      </c>
      <c r="AE160">
        <v>371</v>
      </c>
      <c r="AF160">
        <v>36.799999999999997</v>
      </c>
      <c r="AG160">
        <v>22.8</v>
      </c>
      <c r="AH160">
        <v>60000000000</v>
      </c>
    </row>
    <row r="161" spans="1:34" x14ac:dyDescent="0.55000000000000004">
      <c r="A161">
        <v>260</v>
      </c>
      <c r="B161" t="s">
        <v>1665</v>
      </c>
      <c r="C161" t="s">
        <v>1666</v>
      </c>
      <c r="D161" t="s">
        <v>1667</v>
      </c>
      <c r="E161" t="s">
        <v>1668</v>
      </c>
      <c r="F161" t="s">
        <v>1669</v>
      </c>
      <c r="G161" t="s">
        <v>924</v>
      </c>
      <c r="H161" t="s">
        <v>1670</v>
      </c>
      <c r="I161" t="s">
        <v>1671</v>
      </c>
      <c r="J161" t="s">
        <v>1672</v>
      </c>
      <c r="K161" t="s">
        <v>1673</v>
      </c>
      <c r="L161" t="s">
        <v>1674</v>
      </c>
      <c r="M161" t="s">
        <v>5052</v>
      </c>
      <c r="N161" t="s">
        <v>5054</v>
      </c>
      <c r="O161" t="s">
        <v>5059</v>
      </c>
      <c r="P161" t="s">
        <v>5059</v>
      </c>
      <c r="Q161">
        <v>9</v>
      </c>
      <c r="R161">
        <v>1</v>
      </c>
      <c r="S161">
        <v>1</v>
      </c>
      <c r="T161" t="s">
        <v>5170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1</v>
      </c>
      <c r="AB161" t="s">
        <v>5560</v>
      </c>
      <c r="AC161" t="s">
        <v>5561</v>
      </c>
      <c r="AD161">
        <v>574</v>
      </c>
      <c r="AE161">
        <v>238</v>
      </c>
      <c r="AF161">
        <v>44.9</v>
      </c>
      <c r="AG161">
        <v>20.399999999999999</v>
      </c>
      <c r="AH161">
        <v>5000000000000</v>
      </c>
    </row>
    <row r="162" spans="1:34" x14ac:dyDescent="0.55000000000000004">
      <c r="A162">
        <v>261</v>
      </c>
      <c r="B162" t="s">
        <v>1675</v>
      </c>
      <c r="C162" t="s">
        <v>1676</v>
      </c>
      <c r="D162" t="s">
        <v>1677</v>
      </c>
      <c r="E162" t="s">
        <v>1678</v>
      </c>
      <c r="F162" t="s">
        <v>1679</v>
      </c>
      <c r="G162" t="s">
        <v>831</v>
      </c>
      <c r="H162" t="s">
        <v>1680</v>
      </c>
      <c r="I162" t="s">
        <v>1681</v>
      </c>
      <c r="J162" t="s">
        <v>1682</v>
      </c>
      <c r="K162" t="s">
        <v>1683</v>
      </c>
      <c r="L162" t="s">
        <v>1684</v>
      </c>
      <c r="M162" t="s">
        <v>5051</v>
      </c>
      <c r="N162" t="s">
        <v>5058</v>
      </c>
      <c r="O162" t="s">
        <v>5054</v>
      </c>
      <c r="P162" t="s">
        <v>5059</v>
      </c>
      <c r="Q162">
        <v>3</v>
      </c>
      <c r="R162">
        <v>2</v>
      </c>
      <c r="S162">
        <v>10</v>
      </c>
      <c r="T162" t="s">
        <v>5171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1</v>
      </c>
      <c r="AB162" t="s">
        <v>5562</v>
      </c>
      <c r="AC162" t="s">
        <v>5563</v>
      </c>
      <c r="AD162">
        <v>889</v>
      </c>
      <c r="AE162">
        <v>547</v>
      </c>
      <c r="AF162">
        <v>93</v>
      </c>
      <c r="AG162">
        <v>83.8</v>
      </c>
      <c r="AH162">
        <v>60000000000</v>
      </c>
    </row>
    <row r="163" spans="1:34" x14ac:dyDescent="0.55000000000000004">
      <c r="A163">
        <v>262</v>
      </c>
      <c r="B163" t="s">
        <v>1685</v>
      </c>
      <c r="C163" t="s">
        <v>1686</v>
      </c>
      <c r="D163" t="s">
        <v>1687</v>
      </c>
      <c r="E163" t="s">
        <v>1688</v>
      </c>
      <c r="F163" t="s">
        <v>1689</v>
      </c>
      <c r="G163" t="s">
        <v>459</v>
      </c>
      <c r="H163" t="s">
        <v>1690</v>
      </c>
      <c r="I163" t="s">
        <v>1691</v>
      </c>
      <c r="J163" t="s">
        <v>1692</v>
      </c>
      <c r="K163" t="s">
        <v>1693</v>
      </c>
      <c r="L163" t="s">
        <v>1694</v>
      </c>
      <c r="M163" t="s">
        <v>5053</v>
      </c>
      <c r="N163" t="s">
        <v>5056</v>
      </c>
      <c r="O163" t="s">
        <v>5055</v>
      </c>
      <c r="P163" t="s">
        <v>5057</v>
      </c>
      <c r="Q163">
        <v>1</v>
      </c>
      <c r="R163">
        <v>6</v>
      </c>
      <c r="S163">
        <v>7</v>
      </c>
      <c r="T163" t="s">
        <v>5086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0</v>
      </c>
      <c r="AB163" t="s">
        <v>5564</v>
      </c>
      <c r="AC163" t="s">
        <v>5565</v>
      </c>
      <c r="AD163">
        <v>174</v>
      </c>
      <c r="AE163">
        <v>31</v>
      </c>
      <c r="AF163">
        <v>67.7</v>
      </c>
      <c r="AG163">
        <v>68.5</v>
      </c>
      <c r="AH163">
        <v>8000000000</v>
      </c>
    </row>
    <row r="164" spans="1:34" x14ac:dyDescent="0.55000000000000004">
      <c r="A164">
        <v>263</v>
      </c>
      <c r="B164" t="s">
        <v>1695</v>
      </c>
      <c r="C164" t="s">
        <v>1696</v>
      </c>
      <c r="D164" t="s">
        <v>1697</v>
      </c>
      <c r="E164" t="s">
        <v>1698</v>
      </c>
      <c r="F164" t="s">
        <v>1699</v>
      </c>
      <c r="G164" t="s">
        <v>309</v>
      </c>
      <c r="H164" t="s">
        <v>1700</v>
      </c>
      <c r="I164" t="s">
        <v>1701</v>
      </c>
      <c r="J164" t="s">
        <v>1702</v>
      </c>
      <c r="K164" t="s">
        <v>1703</v>
      </c>
      <c r="L164" t="s">
        <v>1704</v>
      </c>
      <c r="M164" t="s">
        <v>5052</v>
      </c>
      <c r="N164" t="s">
        <v>5058</v>
      </c>
      <c r="O164" t="s">
        <v>5054</v>
      </c>
      <c r="P164" t="s">
        <v>5059</v>
      </c>
      <c r="Q164">
        <v>1</v>
      </c>
      <c r="R164">
        <v>1</v>
      </c>
      <c r="S164">
        <v>2</v>
      </c>
      <c r="T164" t="s">
        <v>5162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1</v>
      </c>
      <c r="AB164" t="s">
        <v>5566</v>
      </c>
      <c r="AC164" t="s">
        <v>5567</v>
      </c>
      <c r="AD164">
        <v>180</v>
      </c>
      <c r="AE164">
        <v>18</v>
      </c>
      <c r="AF164">
        <v>48.9</v>
      </c>
      <c r="AG164">
        <v>5.2</v>
      </c>
      <c r="AH164">
        <v>1000000000</v>
      </c>
    </row>
    <row r="165" spans="1:34" x14ac:dyDescent="0.55000000000000004">
      <c r="A165">
        <v>264</v>
      </c>
      <c r="B165" t="s">
        <v>1705</v>
      </c>
      <c r="C165" t="s">
        <v>1706</v>
      </c>
      <c r="D165" t="s">
        <v>1707</v>
      </c>
      <c r="E165" t="s">
        <v>1708</v>
      </c>
      <c r="F165" t="s">
        <v>1709</v>
      </c>
      <c r="G165" t="s">
        <v>16</v>
      </c>
      <c r="H165" t="s">
        <v>1710</v>
      </c>
      <c r="I165" t="s">
        <v>1711</v>
      </c>
      <c r="J165" t="s">
        <v>1712</v>
      </c>
      <c r="K165" t="s">
        <v>1713</v>
      </c>
      <c r="L165" t="s">
        <v>1714</v>
      </c>
      <c r="M165" t="s">
        <v>5053</v>
      </c>
      <c r="N165" t="s">
        <v>5056</v>
      </c>
      <c r="O165" t="s">
        <v>5055</v>
      </c>
      <c r="P165" t="s">
        <v>5055</v>
      </c>
      <c r="Q165">
        <v>5</v>
      </c>
      <c r="R165">
        <v>9</v>
      </c>
      <c r="S165">
        <v>10</v>
      </c>
      <c r="T165" t="s">
        <v>5101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1</v>
      </c>
      <c r="AA165">
        <v>0</v>
      </c>
      <c r="AB165" t="s">
        <v>5568</v>
      </c>
      <c r="AC165" t="s">
        <v>5569</v>
      </c>
      <c r="AD165">
        <v>417</v>
      </c>
      <c r="AE165">
        <v>51</v>
      </c>
      <c r="AF165">
        <v>30.5</v>
      </c>
      <c r="AG165">
        <v>64.5</v>
      </c>
      <c r="AH165">
        <v>30000000000</v>
      </c>
    </row>
    <row r="166" spans="1:34" x14ac:dyDescent="0.55000000000000004">
      <c r="A166">
        <v>265</v>
      </c>
      <c r="B166" t="s">
        <v>1715</v>
      </c>
      <c r="C166" t="s">
        <v>1716</v>
      </c>
      <c r="D166" t="s">
        <v>1717</v>
      </c>
      <c r="E166" t="s">
        <v>1718</v>
      </c>
      <c r="F166" t="s">
        <v>1719</v>
      </c>
      <c r="G166" t="s">
        <v>437</v>
      </c>
      <c r="H166" t="s">
        <v>1720</v>
      </c>
      <c r="I166" t="s">
        <v>1721</v>
      </c>
      <c r="J166" t="s">
        <v>1722</v>
      </c>
      <c r="K166" t="s">
        <v>1723</v>
      </c>
      <c r="L166" t="s">
        <v>1724</v>
      </c>
      <c r="M166" t="s">
        <v>5052</v>
      </c>
      <c r="N166" t="s">
        <v>5058</v>
      </c>
      <c r="O166" t="s">
        <v>5059</v>
      </c>
      <c r="P166" t="s">
        <v>5058</v>
      </c>
      <c r="Q166">
        <v>10</v>
      </c>
      <c r="R166">
        <v>9</v>
      </c>
      <c r="S166">
        <v>9</v>
      </c>
      <c r="T166" t="s">
        <v>5110</v>
      </c>
      <c r="U166">
        <v>1</v>
      </c>
      <c r="V166">
        <v>1</v>
      </c>
      <c r="W166">
        <v>0</v>
      </c>
      <c r="X166">
        <v>0</v>
      </c>
      <c r="Y166">
        <v>1</v>
      </c>
      <c r="Z166">
        <v>1</v>
      </c>
      <c r="AA166">
        <v>1</v>
      </c>
      <c r="AB166" t="s">
        <v>5570</v>
      </c>
      <c r="AC166" t="s">
        <v>5571</v>
      </c>
      <c r="AD166">
        <v>764</v>
      </c>
      <c r="AE166">
        <v>999</v>
      </c>
      <c r="AF166">
        <v>83.1</v>
      </c>
      <c r="AG166">
        <v>91.2</v>
      </c>
      <c r="AH166">
        <v>900000000000</v>
      </c>
    </row>
    <row r="167" spans="1:34" x14ac:dyDescent="0.55000000000000004">
      <c r="A167">
        <v>266</v>
      </c>
      <c r="B167" t="s">
        <v>1725</v>
      </c>
      <c r="C167" t="s">
        <v>1726</v>
      </c>
      <c r="D167" t="s">
        <v>1727</v>
      </c>
      <c r="E167" t="s">
        <v>1728</v>
      </c>
      <c r="F167" t="s">
        <v>1729</v>
      </c>
      <c r="G167" t="s">
        <v>1730</v>
      </c>
      <c r="H167" t="s">
        <v>1731</v>
      </c>
      <c r="I167" t="s">
        <v>1732</v>
      </c>
      <c r="J167" t="s">
        <v>1733</v>
      </c>
      <c r="K167" t="s">
        <v>1734</v>
      </c>
      <c r="L167" t="s">
        <v>1735</v>
      </c>
      <c r="M167" t="s">
        <v>5053</v>
      </c>
      <c r="N167" t="s">
        <v>5055</v>
      </c>
      <c r="O167" t="s">
        <v>5057</v>
      </c>
      <c r="P167" t="s">
        <v>5058</v>
      </c>
      <c r="Q167">
        <v>10</v>
      </c>
      <c r="R167">
        <v>7</v>
      </c>
      <c r="S167">
        <v>7</v>
      </c>
      <c r="T167" t="s">
        <v>5172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B167" t="s">
        <v>5572</v>
      </c>
      <c r="AC167" t="s">
        <v>5573</v>
      </c>
      <c r="AD167">
        <v>637</v>
      </c>
      <c r="AE167">
        <v>910</v>
      </c>
      <c r="AF167">
        <v>13.7</v>
      </c>
      <c r="AG167">
        <v>75.400000000000006</v>
      </c>
      <c r="AH167">
        <v>10000000000</v>
      </c>
    </row>
    <row r="168" spans="1:34" x14ac:dyDescent="0.55000000000000004">
      <c r="A168">
        <v>267</v>
      </c>
      <c r="B168" t="s">
        <v>1736</v>
      </c>
      <c r="C168" t="s">
        <v>1737</v>
      </c>
      <c r="D168" t="s">
        <v>1738</v>
      </c>
      <c r="E168" t="s">
        <v>1739</v>
      </c>
      <c r="F168" t="s">
        <v>1740</v>
      </c>
      <c r="G168" t="s">
        <v>718</v>
      </c>
      <c r="H168" t="s">
        <v>1741</v>
      </c>
      <c r="I168" t="s">
        <v>1742</v>
      </c>
      <c r="J168" t="s">
        <v>1743</v>
      </c>
      <c r="K168" t="s">
        <v>1744</v>
      </c>
      <c r="L168" t="s">
        <v>1745</v>
      </c>
      <c r="M168" t="s">
        <v>5053</v>
      </c>
      <c r="N168" t="s">
        <v>5057</v>
      </c>
      <c r="O168" t="s">
        <v>5054</v>
      </c>
      <c r="P168" t="s">
        <v>5058</v>
      </c>
      <c r="Q168">
        <v>9</v>
      </c>
      <c r="R168">
        <v>10</v>
      </c>
      <c r="S168">
        <v>9</v>
      </c>
      <c r="T168" t="s">
        <v>5074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5574</v>
      </c>
      <c r="AC168" t="s">
        <v>5575</v>
      </c>
      <c r="AD168">
        <v>488</v>
      </c>
      <c r="AE168">
        <v>566</v>
      </c>
      <c r="AF168">
        <v>96.9</v>
      </c>
      <c r="AG168">
        <v>78.599999999999994</v>
      </c>
      <c r="AH168">
        <v>5000000000000</v>
      </c>
    </row>
    <row r="169" spans="1:34" x14ac:dyDescent="0.55000000000000004">
      <c r="A169">
        <v>268</v>
      </c>
      <c r="B169" t="s">
        <v>1746</v>
      </c>
      <c r="C169" t="s">
        <v>1747</v>
      </c>
      <c r="D169" t="s">
        <v>1748</v>
      </c>
      <c r="E169" t="s">
        <v>1749</v>
      </c>
      <c r="F169" t="s">
        <v>1750</v>
      </c>
      <c r="G169" t="s">
        <v>945</v>
      </c>
      <c r="H169" t="s">
        <v>1751</v>
      </c>
      <c r="I169" t="s">
        <v>1752</v>
      </c>
      <c r="J169" t="s">
        <v>1753</v>
      </c>
      <c r="K169" t="s">
        <v>1754</v>
      </c>
      <c r="L169" t="s">
        <v>1755</v>
      </c>
      <c r="M169" t="s">
        <v>5051</v>
      </c>
      <c r="N169" t="s">
        <v>5058</v>
      </c>
      <c r="O169" t="s">
        <v>5054</v>
      </c>
      <c r="P169" t="s">
        <v>5058</v>
      </c>
      <c r="Q169">
        <v>3</v>
      </c>
      <c r="R169">
        <v>2</v>
      </c>
      <c r="S169">
        <v>5</v>
      </c>
      <c r="T169" t="s">
        <v>5165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1</v>
      </c>
      <c r="AA169">
        <v>1</v>
      </c>
      <c r="AB169" t="s">
        <v>5576</v>
      </c>
      <c r="AC169" t="s">
        <v>5577</v>
      </c>
      <c r="AD169">
        <v>25</v>
      </c>
      <c r="AE169">
        <v>307</v>
      </c>
      <c r="AF169">
        <v>7.9</v>
      </c>
      <c r="AG169">
        <v>11.9</v>
      </c>
      <c r="AH169">
        <v>8000000000000</v>
      </c>
    </row>
    <row r="170" spans="1:34" x14ac:dyDescent="0.55000000000000004">
      <c r="A170">
        <v>269</v>
      </c>
      <c r="B170" t="s">
        <v>1756</v>
      </c>
      <c r="C170" t="s">
        <v>1757</v>
      </c>
      <c r="D170" t="s">
        <v>1758</v>
      </c>
      <c r="E170" t="s">
        <v>1759</v>
      </c>
      <c r="F170" t="s">
        <v>1760</v>
      </c>
      <c r="G170" t="s">
        <v>1761</v>
      </c>
      <c r="H170" t="s">
        <v>1762</v>
      </c>
      <c r="I170" t="s">
        <v>1763</v>
      </c>
      <c r="J170" t="s">
        <v>1764</v>
      </c>
      <c r="K170" t="s">
        <v>1765</v>
      </c>
      <c r="L170" t="s">
        <v>1766</v>
      </c>
      <c r="M170" t="s">
        <v>5051</v>
      </c>
      <c r="N170" t="s">
        <v>5055</v>
      </c>
      <c r="O170" t="s">
        <v>5055</v>
      </c>
      <c r="P170" t="s">
        <v>5055</v>
      </c>
      <c r="Q170">
        <v>7</v>
      </c>
      <c r="R170">
        <v>2</v>
      </c>
      <c r="S170">
        <v>4</v>
      </c>
      <c r="T170" t="s">
        <v>5173</v>
      </c>
      <c r="U170">
        <v>0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0</v>
      </c>
      <c r="AB170" t="s">
        <v>5578</v>
      </c>
      <c r="AC170" t="s">
        <v>5579</v>
      </c>
      <c r="AD170">
        <v>763</v>
      </c>
      <c r="AE170">
        <v>194</v>
      </c>
      <c r="AF170">
        <v>79.3</v>
      </c>
      <c r="AG170">
        <v>0.9</v>
      </c>
      <c r="AH170">
        <v>400000000</v>
      </c>
    </row>
    <row r="171" spans="1:34" x14ac:dyDescent="0.55000000000000004">
      <c r="A171">
        <v>270</v>
      </c>
      <c r="B171" t="s">
        <v>1767</v>
      </c>
      <c r="C171" t="s">
        <v>1768</v>
      </c>
      <c r="D171" t="s">
        <v>1769</v>
      </c>
      <c r="E171" t="s">
        <v>1770</v>
      </c>
      <c r="F171" t="s">
        <v>1771</v>
      </c>
      <c r="G171" t="s">
        <v>718</v>
      </c>
      <c r="H171" t="s">
        <v>1772</v>
      </c>
      <c r="I171" t="s">
        <v>1773</v>
      </c>
      <c r="J171" t="s">
        <v>1774</v>
      </c>
      <c r="K171" t="s">
        <v>1775</v>
      </c>
      <c r="L171" t="s">
        <v>1776</v>
      </c>
      <c r="M171" t="s">
        <v>5052</v>
      </c>
      <c r="N171" t="s">
        <v>5056</v>
      </c>
      <c r="O171" t="s">
        <v>5059</v>
      </c>
      <c r="P171" t="s">
        <v>5056</v>
      </c>
      <c r="Q171">
        <v>3</v>
      </c>
      <c r="R171">
        <v>9</v>
      </c>
      <c r="S171">
        <v>8</v>
      </c>
      <c r="T171" t="s">
        <v>5174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0</v>
      </c>
      <c r="AB171" t="s">
        <v>5580</v>
      </c>
      <c r="AC171" t="s">
        <v>5581</v>
      </c>
      <c r="AD171">
        <v>154</v>
      </c>
      <c r="AE171">
        <v>151</v>
      </c>
      <c r="AF171">
        <v>13.8</v>
      </c>
      <c r="AG171">
        <v>8.4</v>
      </c>
      <c r="AH171">
        <v>70000000000</v>
      </c>
    </row>
    <row r="172" spans="1:34" x14ac:dyDescent="0.55000000000000004">
      <c r="A172">
        <v>271</v>
      </c>
      <c r="B172" t="s">
        <v>1777</v>
      </c>
      <c r="C172" t="s">
        <v>1778</v>
      </c>
      <c r="D172" t="s">
        <v>1779</v>
      </c>
      <c r="E172" t="s">
        <v>1780</v>
      </c>
      <c r="F172" t="s">
        <v>1781</v>
      </c>
      <c r="G172" t="s">
        <v>945</v>
      </c>
      <c r="H172" t="s">
        <v>1782</v>
      </c>
      <c r="I172" t="s">
        <v>1783</v>
      </c>
      <c r="J172" t="s">
        <v>1784</v>
      </c>
      <c r="K172" t="s">
        <v>1785</v>
      </c>
      <c r="L172" t="s">
        <v>1786</v>
      </c>
      <c r="M172" t="s">
        <v>5052</v>
      </c>
      <c r="N172" t="s">
        <v>5056</v>
      </c>
      <c r="O172" t="s">
        <v>5058</v>
      </c>
      <c r="P172" t="s">
        <v>5055</v>
      </c>
      <c r="Q172">
        <v>10</v>
      </c>
      <c r="R172">
        <v>4</v>
      </c>
      <c r="S172">
        <v>8</v>
      </c>
      <c r="T172" t="s">
        <v>5121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</v>
      </c>
      <c r="AA172">
        <v>1</v>
      </c>
      <c r="AB172" t="s">
        <v>5582</v>
      </c>
      <c r="AC172" t="s">
        <v>5583</v>
      </c>
      <c r="AD172">
        <v>574</v>
      </c>
      <c r="AE172">
        <v>790</v>
      </c>
      <c r="AF172">
        <v>0.9</v>
      </c>
      <c r="AG172">
        <v>32.4</v>
      </c>
      <c r="AH172">
        <v>700000000</v>
      </c>
    </row>
    <row r="173" spans="1:34" x14ac:dyDescent="0.55000000000000004">
      <c r="A173">
        <v>272</v>
      </c>
      <c r="B173" t="s">
        <v>1787</v>
      </c>
      <c r="C173" t="s">
        <v>1788</v>
      </c>
      <c r="D173" t="s">
        <v>1789</v>
      </c>
      <c r="E173" t="s">
        <v>1790</v>
      </c>
      <c r="F173" t="s">
        <v>1791</v>
      </c>
      <c r="G173" t="s">
        <v>685</v>
      </c>
      <c r="H173" t="s">
        <v>1792</v>
      </c>
      <c r="I173" t="s">
        <v>1793</v>
      </c>
      <c r="J173" t="s">
        <v>1794</v>
      </c>
      <c r="K173" t="s">
        <v>1795</v>
      </c>
      <c r="L173" t="s">
        <v>1796</v>
      </c>
      <c r="M173" t="s">
        <v>5053</v>
      </c>
      <c r="N173" t="s">
        <v>5059</v>
      </c>
      <c r="O173" t="s">
        <v>5055</v>
      </c>
      <c r="P173" t="s">
        <v>5059</v>
      </c>
      <c r="Q173">
        <v>5</v>
      </c>
      <c r="R173">
        <v>3</v>
      </c>
      <c r="S173">
        <v>5</v>
      </c>
      <c r="T173" t="s">
        <v>5161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 t="s">
        <v>5584</v>
      </c>
      <c r="AC173" t="s">
        <v>5585</v>
      </c>
      <c r="AD173">
        <v>852</v>
      </c>
      <c r="AE173">
        <v>342</v>
      </c>
      <c r="AF173">
        <v>20.399999999999999</v>
      </c>
      <c r="AG173">
        <v>9.1</v>
      </c>
      <c r="AH173">
        <v>600000000000</v>
      </c>
    </row>
    <row r="174" spans="1:34" x14ac:dyDescent="0.55000000000000004">
      <c r="A174">
        <v>273</v>
      </c>
      <c r="B174" t="s">
        <v>1797</v>
      </c>
      <c r="C174" t="s">
        <v>1798</v>
      </c>
      <c r="D174" t="s">
        <v>1799</v>
      </c>
      <c r="E174" t="s">
        <v>1800</v>
      </c>
      <c r="F174" t="s">
        <v>1801</v>
      </c>
      <c r="G174" t="s">
        <v>770</v>
      </c>
      <c r="H174" t="s">
        <v>1802</v>
      </c>
      <c r="I174" t="s">
        <v>1803</v>
      </c>
      <c r="J174" t="s">
        <v>1804</v>
      </c>
      <c r="K174" t="s">
        <v>1805</v>
      </c>
      <c r="L174" t="s">
        <v>1806</v>
      </c>
      <c r="M174" t="s">
        <v>5051</v>
      </c>
      <c r="N174" t="s">
        <v>5057</v>
      </c>
      <c r="O174" t="s">
        <v>5058</v>
      </c>
      <c r="P174" t="s">
        <v>5056</v>
      </c>
      <c r="Q174">
        <v>2</v>
      </c>
      <c r="R174">
        <v>5</v>
      </c>
      <c r="S174">
        <v>3</v>
      </c>
      <c r="T174" t="s">
        <v>5175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0</v>
      </c>
      <c r="AB174" t="s">
        <v>5586</v>
      </c>
      <c r="AC174" t="s">
        <v>5587</v>
      </c>
      <c r="AD174">
        <v>421</v>
      </c>
      <c r="AE174">
        <v>453</v>
      </c>
      <c r="AF174">
        <v>99.9</v>
      </c>
      <c r="AG174">
        <v>4.4000000000000004</v>
      </c>
      <c r="AH174">
        <v>400000000000</v>
      </c>
    </row>
    <row r="175" spans="1:34" x14ac:dyDescent="0.55000000000000004">
      <c r="A175">
        <v>274</v>
      </c>
      <c r="B175" t="s">
        <v>1807</v>
      </c>
      <c r="C175" t="s">
        <v>1808</v>
      </c>
      <c r="D175" t="s">
        <v>1809</v>
      </c>
      <c r="E175" t="s">
        <v>1810</v>
      </c>
      <c r="F175" t="s">
        <v>1811</v>
      </c>
      <c r="G175" t="s">
        <v>115</v>
      </c>
      <c r="H175" t="s">
        <v>1812</v>
      </c>
      <c r="I175" t="s">
        <v>1813</v>
      </c>
      <c r="J175" t="s">
        <v>1814</v>
      </c>
      <c r="K175" t="s">
        <v>1815</v>
      </c>
      <c r="L175" t="s">
        <v>1816</v>
      </c>
      <c r="M175" t="s">
        <v>5051</v>
      </c>
      <c r="N175" t="s">
        <v>5054</v>
      </c>
      <c r="O175" t="s">
        <v>5056</v>
      </c>
      <c r="P175" t="s">
        <v>5059</v>
      </c>
      <c r="Q175">
        <v>3</v>
      </c>
      <c r="R175">
        <v>4</v>
      </c>
      <c r="S175">
        <v>2</v>
      </c>
      <c r="T175" t="s">
        <v>5176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t="s">
        <v>5588</v>
      </c>
      <c r="AC175" t="s">
        <v>5589</v>
      </c>
      <c r="AD175">
        <v>569</v>
      </c>
      <c r="AE175">
        <v>294</v>
      </c>
      <c r="AF175">
        <v>29</v>
      </c>
      <c r="AG175">
        <v>86.9</v>
      </c>
      <c r="AH175">
        <v>200000000</v>
      </c>
    </row>
    <row r="176" spans="1:34" x14ac:dyDescent="0.55000000000000004">
      <c r="A176">
        <v>275</v>
      </c>
      <c r="B176" t="s">
        <v>1817</v>
      </c>
      <c r="C176" t="s">
        <v>1818</v>
      </c>
      <c r="D176" t="s">
        <v>1819</v>
      </c>
      <c r="E176" t="s">
        <v>1820</v>
      </c>
      <c r="F176" t="s">
        <v>1821</v>
      </c>
      <c r="G176" t="s">
        <v>60</v>
      </c>
      <c r="H176" t="s">
        <v>1822</v>
      </c>
      <c r="I176" t="s">
        <v>1823</v>
      </c>
      <c r="J176" t="s">
        <v>1824</v>
      </c>
      <c r="K176" t="s">
        <v>1825</v>
      </c>
      <c r="L176" t="s">
        <v>1826</v>
      </c>
      <c r="M176" t="s">
        <v>5053</v>
      </c>
      <c r="N176" t="s">
        <v>5057</v>
      </c>
      <c r="O176" t="s">
        <v>5058</v>
      </c>
      <c r="P176" t="s">
        <v>5056</v>
      </c>
      <c r="Q176">
        <v>1</v>
      </c>
      <c r="R176">
        <v>3</v>
      </c>
      <c r="S176">
        <v>4</v>
      </c>
      <c r="T176" t="s">
        <v>5177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0</v>
      </c>
      <c r="AA176">
        <v>1</v>
      </c>
      <c r="AB176" t="s">
        <v>5590</v>
      </c>
      <c r="AC176" t="s">
        <v>5591</v>
      </c>
      <c r="AD176">
        <v>351</v>
      </c>
      <c r="AE176">
        <v>895</v>
      </c>
      <c r="AF176">
        <v>1.6</v>
      </c>
      <c r="AG176">
        <v>33.6</v>
      </c>
      <c r="AH176">
        <v>300000000</v>
      </c>
    </row>
    <row r="177" spans="1:34" x14ac:dyDescent="0.55000000000000004">
      <c r="A177">
        <v>276</v>
      </c>
      <c r="B177" t="s">
        <v>1827</v>
      </c>
      <c r="C177" t="s">
        <v>1828</v>
      </c>
      <c r="D177" t="s">
        <v>1829</v>
      </c>
      <c r="E177" t="s">
        <v>1830</v>
      </c>
      <c r="F177" t="s">
        <v>1831</v>
      </c>
      <c r="G177" t="s">
        <v>146</v>
      </c>
      <c r="H177" t="s">
        <v>1832</v>
      </c>
      <c r="I177" t="s">
        <v>1833</v>
      </c>
      <c r="J177" t="s">
        <v>1834</v>
      </c>
      <c r="K177" t="s">
        <v>1835</v>
      </c>
      <c r="L177" t="s">
        <v>1836</v>
      </c>
      <c r="M177" t="s">
        <v>5052</v>
      </c>
      <c r="N177" t="s">
        <v>5056</v>
      </c>
      <c r="O177" t="s">
        <v>5057</v>
      </c>
      <c r="P177" t="s">
        <v>5055</v>
      </c>
      <c r="Q177">
        <v>2</v>
      </c>
      <c r="R177">
        <v>3</v>
      </c>
      <c r="S177">
        <v>1</v>
      </c>
      <c r="T177" t="s">
        <v>5086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 t="s">
        <v>5592</v>
      </c>
      <c r="AC177" t="s">
        <v>5593</v>
      </c>
      <c r="AD177">
        <v>201</v>
      </c>
      <c r="AE177">
        <v>264</v>
      </c>
      <c r="AF177">
        <v>41.7</v>
      </c>
      <c r="AG177">
        <v>75.599999999999994</v>
      </c>
      <c r="AH177">
        <v>400000000000</v>
      </c>
    </row>
    <row r="178" spans="1:34" x14ac:dyDescent="0.55000000000000004">
      <c r="A178">
        <v>277</v>
      </c>
      <c r="B178" t="s">
        <v>1837</v>
      </c>
      <c r="C178" t="s">
        <v>1838</v>
      </c>
      <c r="D178" t="s">
        <v>1839</v>
      </c>
      <c r="E178" t="s">
        <v>1840</v>
      </c>
      <c r="F178" t="s">
        <v>1841</v>
      </c>
      <c r="G178" t="s">
        <v>27</v>
      </c>
      <c r="H178" t="s">
        <v>1842</v>
      </c>
      <c r="I178" t="s">
        <v>1843</v>
      </c>
      <c r="J178" t="s">
        <v>1844</v>
      </c>
      <c r="K178" t="s">
        <v>1845</v>
      </c>
      <c r="L178" t="s">
        <v>1846</v>
      </c>
      <c r="M178" t="s">
        <v>5051</v>
      </c>
      <c r="N178" t="s">
        <v>5056</v>
      </c>
      <c r="O178" t="s">
        <v>5059</v>
      </c>
      <c r="P178" t="s">
        <v>5056</v>
      </c>
      <c r="Q178">
        <v>5</v>
      </c>
      <c r="R178">
        <v>3</v>
      </c>
      <c r="S178">
        <v>7</v>
      </c>
      <c r="T178" t="s">
        <v>5178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1</v>
      </c>
      <c r="AB178" t="s">
        <v>5594</v>
      </c>
      <c r="AC178" t="s">
        <v>5595</v>
      </c>
      <c r="AD178">
        <v>916</v>
      </c>
      <c r="AE178">
        <v>719</v>
      </c>
      <c r="AF178">
        <v>1.1000000000000001</v>
      </c>
      <c r="AG178">
        <v>32.299999999999997</v>
      </c>
      <c r="AH178">
        <v>900000000</v>
      </c>
    </row>
    <row r="179" spans="1:34" x14ac:dyDescent="0.55000000000000004">
      <c r="A179">
        <v>278</v>
      </c>
      <c r="B179" t="s">
        <v>1847</v>
      </c>
      <c r="C179" t="s">
        <v>1848</v>
      </c>
      <c r="D179" t="s">
        <v>1849</v>
      </c>
      <c r="E179" t="s">
        <v>1850</v>
      </c>
      <c r="F179" t="s">
        <v>1851</v>
      </c>
      <c r="G179" t="s">
        <v>718</v>
      </c>
      <c r="H179" t="s">
        <v>1852</v>
      </c>
      <c r="I179" t="s">
        <v>1853</v>
      </c>
      <c r="J179" t="s">
        <v>1854</v>
      </c>
      <c r="K179" t="s">
        <v>1855</v>
      </c>
      <c r="L179" t="s">
        <v>1856</v>
      </c>
      <c r="M179" t="s">
        <v>5052</v>
      </c>
      <c r="N179" t="s">
        <v>5058</v>
      </c>
      <c r="O179" t="s">
        <v>5055</v>
      </c>
      <c r="P179" t="s">
        <v>5059</v>
      </c>
      <c r="Q179">
        <v>2</v>
      </c>
      <c r="R179">
        <v>9</v>
      </c>
      <c r="S179">
        <v>2</v>
      </c>
      <c r="T179" t="s">
        <v>5179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 t="s">
        <v>5596</v>
      </c>
      <c r="AC179" t="s">
        <v>5597</v>
      </c>
      <c r="AD179">
        <v>103</v>
      </c>
      <c r="AE179">
        <v>268</v>
      </c>
      <c r="AF179">
        <v>99.8</v>
      </c>
      <c r="AG179">
        <v>15.4</v>
      </c>
      <c r="AH179">
        <v>200000000000</v>
      </c>
    </row>
    <row r="180" spans="1:34" x14ac:dyDescent="0.55000000000000004">
      <c r="A180">
        <v>279</v>
      </c>
      <c r="B180" t="s">
        <v>1857</v>
      </c>
      <c r="C180" t="s">
        <v>1858</v>
      </c>
      <c r="D180" t="s">
        <v>1859</v>
      </c>
      <c r="E180" t="s">
        <v>1860</v>
      </c>
      <c r="F180" t="s">
        <v>1861</v>
      </c>
      <c r="G180" t="s">
        <v>374</v>
      </c>
      <c r="H180" t="s">
        <v>1862</v>
      </c>
      <c r="I180" t="s">
        <v>1863</v>
      </c>
      <c r="J180" t="s">
        <v>1864</v>
      </c>
      <c r="K180" t="s">
        <v>1865</v>
      </c>
      <c r="L180" t="s">
        <v>1866</v>
      </c>
      <c r="M180" t="s">
        <v>5052</v>
      </c>
      <c r="N180" t="s">
        <v>5059</v>
      </c>
      <c r="O180" t="s">
        <v>5059</v>
      </c>
      <c r="P180" t="s">
        <v>5058</v>
      </c>
      <c r="Q180">
        <v>8</v>
      </c>
      <c r="R180">
        <v>7</v>
      </c>
      <c r="S180">
        <v>7</v>
      </c>
      <c r="T180" t="s">
        <v>5108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0</v>
      </c>
      <c r="AA180">
        <v>1</v>
      </c>
      <c r="AB180" t="s">
        <v>5598</v>
      </c>
      <c r="AC180" t="s">
        <v>5599</v>
      </c>
      <c r="AD180">
        <v>228</v>
      </c>
      <c r="AE180">
        <v>960</v>
      </c>
      <c r="AF180">
        <v>53.2</v>
      </c>
      <c r="AG180">
        <v>66</v>
      </c>
      <c r="AH180">
        <v>20000000000</v>
      </c>
    </row>
    <row r="181" spans="1:34" x14ac:dyDescent="0.55000000000000004">
      <c r="A181">
        <v>280</v>
      </c>
      <c r="B181" t="s">
        <v>1867</v>
      </c>
      <c r="C181" t="s">
        <v>1868</v>
      </c>
      <c r="D181" t="s">
        <v>1869</v>
      </c>
      <c r="E181" t="s">
        <v>1870</v>
      </c>
      <c r="F181" t="s">
        <v>1871</v>
      </c>
      <c r="G181" t="s">
        <v>437</v>
      </c>
      <c r="H181" t="s">
        <v>1872</v>
      </c>
      <c r="I181" t="s">
        <v>1873</v>
      </c>
      <c r="J181" t="s">
        <v>1874</v>
      </c>
      <c r="K181" t="s">
        <v>1875</v>
      </c>
      <c r="L181" t="s">
        <v>1876</v>
      </c>
      <c r="M181" t="s">
        <v>5051</v>
      </c>
      <c r="N181" t="s">
        <v>5054</v>
      </c>
      <c r="O181" t="s">
        <v>5054</v>
      </c>
      <c r="P181" t="s">
        <v>5059</v>
      </c>
      <c r="Q181">
        <v>10</v>
      </c>
      <c r="R181">
        <v>5</v>
      </c>
      <c r="S181">
        <v>7</v>
      </c>
      <c r="T181" t="s">
        <v>5127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 t="s">
        <v>5600</v>
      </c>
      <c r="AC181" t="s">
        <v>5601</v>
      </c>
      <c r="AD181">
        <v>533</v>
      </c>
      <c r="AE181">
        <v>485</v>
      </c>
      <c r="AF181">
        <v>60.1</v>
      </c>
      <c r="AG181">
        <v>60.6</v>
      </c>
      <c r="AH181">
        <v>9000000000000</v>
      </c>
    </row>
    <row r="182" spans="1:34" x14ac:dyDescent="0.55000000000000004">
      <c r="A182">
        <v>281</v>
      </c>
      <c r="B182" t="s">
        <v>1877</v>
      </c>
      <c r="C182" t="s">
        <v>1878</v>
      </c>
      <c r="D182" t="s">
        <v>1879</v>
      </c>
      <c r="E182" t="s">
        <v>1880</v>
      </c>
      <c r="F182" t="s">
        <v>1881</v>
      </c>
      <c r="G182" t="s">
        <v>60</v>
      </c>
      <c r="H182" t="s">
        <v>1882</v>
      </c>
      <c r="I182" t="s">
        <v>1883</v>
      </c>
      <c r="J182" t="s">
        <v>1884</v>
      </c>
      <c r="K182" t="s">
        <v>1885</v>
      </c>
      <c r="L182" t="s">
        <v>1886</v>
      </c>
      <c r="M182" t="s">
        <v>5052</v>
      </c>
      <c r="N182" t="s">
        <v>5059</v>
      </c>
      <c r="O182" t="s">
        <v>5057</v>
      </c>
      <c r="P182" t="s">
        <v>5059</v>
      </c>
      <c r="Q182">
        <v>2</v>
      </c>
      <c r="R182">
        <v>7</v>
      </c>
      <c r="S182">
        <v>10</v>
      </c>
      <c r="T182" t="s">
        <v>5174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0</v>
      </c>
      <c r="AB182" t="s">
        <v>5602</v>
      </c>
      <c r="AC182" t="s">
        <v>5603</v>
      </c>
      <c r="AD182">
        <v>463</v>
      </c>
      <c r="AE182">
        <v>231</v>
      </c>
      <c r="AF182">
        <v>57.9</v>
      </c>
      <c r="AG182">
        <v>16.399999999999999</v>
      </c>
      <c r="AH182">
        <v>30000000000</v>
      </c>
    </row>
    <row r="183" spans="1:34" x14ac:dyDescent="0.55000000000000004">
      <c r="A183">
        <v>282</v>
      </c>
      <c r="B183" t="s">
        <v>1887</v>
      </c>
      <c r="C183" t="s">
        <v>1888</v>
      </c>
      <c r="D183" t="s">
        <v>1889</v>
      </c>
      <c r="E183" t="s">
        <v>1890</v>
      </c>
      <c r="F183" t="s">
        <v>1891</v>
      </c>
      <c r="G183" t="s">
        <v>1650</v>
      </c>
      <c r="H183" t="s">
        <v>1892</v>
      </c>
      <c r="I183" t="s">
        <v>1893</v>
      </c>
      <c r="J183" t="s">
        <v>1894</v>
      </c>
      <c r="K183" t="s">
        <v>1895</v>
      </c>
      <c r="L183" t="s">
        <v>1896</v>
      </c>
      <c r="M183" t="s">
        <v>5051</v>
      </c>
      <c r="N183" t="s">
        <v>5056</v>
      </c>
      <c r="O183" t="s">
        <v>5056</v>
      </c>
      <c r="P183" t="s">
        <v>5056</v>
      </c>
      <c r="Q183">
        <v>8</v>
      </c>
      <c r="R183">
        <v>1</v>
      </c>
      <c r="S183">
        <v>4</v>
      </c>
      <c r="T183" t="s">
        <v>5180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t="s">
        <v>5604</v>
      </c>
      <c r="AC183" t="s">
        <v>5605</v>
      </c>
      <c r="AD183">
        <v>720</v>
      </c>
      <c r="AE183">
        <v>749</v>
      </c>
      <c r="AF183">
        <v>23.8</v>
      </c>
      <c r="AG183">
        <v>40.799999999999997</v>
      </c>
      <c r="AH183">
        <v>700000000000</v>
      </c>
    </row>
    <row r="184" spans="1:34" x14ac:dyDescent="0.55000000000000004">
      <c r="A184">
        <v>283</v>
      </c>
      <c r="B184" t="s">
        <v>1897</v>
      </c>
      <c r="C184" t="s">
        <v>1898</v>
      </c>
      <c r="D184" t="s">
        <v>1899</v>
      </c>
      <c r="E184" t="s">
        <v>1900</v>
      </c>
      <c r="F184" t="s">
        <v>1901</v>
      </c>
      <c r="G184" t="s">
        <v>309</v>
      </c>
      <c r="H184" t="s">
        <v>1902</v>
      </c>
      <c r="I184" t="s">
        <v>1903</v>
      </c>
      <c r="J184" t="s">
        <v>1904</v>
      </c>
      <c r="K184" t="s">
        <v>1905</v>
      </c>
      <c r="L184" t="s">
        <v>1906</v>
      </c>
      <c r="M184" t="s">
        <v>5051</v>
      </c>
      <c r="N184" t="s">
        <v>5056</v>
      </c>
      <c r="O184" t="s">
        <v>5055</v>
      </c>
      <c r="P184" t="s">
        <v>5059</v>
      </c>
      <c r="Q184">
        <v>10</v>
      </c>
      <c r="R184">
        <v>2</v>
      </c>
      <c r="S184">
        <v>2</v>
      </c>
      <c r="T184" t="s">
        <v>5129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5606</v>
      </c>
      <c r="AC184" t="s">
        <v>5607</v>
      </c>
      <c r="AD184">
        <v>211</v>
      </c>
      <c r="AE184">
        <v>815</v>
      </c>
      <c r="AF184">
        <v>62.3</v>
      </c>
      <c r="AG184">
        <v>59.5</v>
      </c>
      <c r="AH184">
        <v>5000000000000</v>
      </c>
    </row>
    <row r="185" spans="1:34" x14ac:dyDescent="0.55000000000000004">
      <c r="A185">
        <v>284</v>
      </c>
      <c r="B185" t="s">
        <v>1907</v>
      </c>
      <c r="C185" t="s">
        <v>1908</v>
      </c>
      <c r="D185" t="s">
        <v>1909</v>
      </c>
      <c r="E185" t="s">
        <v>1910</v>
      </c>
      <c r="F185" t="s">
        <v>1911</v>
      </c>
      <c r="G185" t="s">
        <v>853</v>
      </c>
      <c r="H185" t="s">
        <v>1912</v>
      </c>
      <c r="I185" t="s">
        <v>1913</v>
      </c>
      <c r="J185" t="s">
        <v>1914</v>
      </c>
      <c r="K185" t="s">
        <v>1915</v>
      </c>
      <c r="L185" t="s">
        <v>1916</v>
      </c>
      <c r="M185" t="s">
        <v>5051</v>
      </c>
      <c r="N185" t="s">
        <v>5057</v>
      </c>
      <c r="O185" t="s">
        <v>5055</v>
      </c>
      <c r="P185" t="s">
        <v>5059</v>
      </c>
      <c r="Q185">
        <v>10</v>
      </c>
      <c r="R185">
        <v>4</v>
      </c>
      <c r="S185">
        <v>4</v>
      </c>
      <c r="T185" t="s">
        <v>5181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0</v>
      </c>
      <c r="AB185" t="s">
        <v>5608</v>
      </c>
      <c r="AC185" t="s">
        <v>5609</v>
      </c>
      <c r="AD185">
        <v>983</v>
      </c>
      <c r="AE185">
        <v>955</v>
      </c>
      <c r="AF185">
        <v>14.8</v>
      </c>
      <c r="AG185">
        <v>34.9</v>
      </c>
      <c r="AH185">
        <v>600000000</v>
      </c>
    </row>
    <row r="186" spans="1:34" x14ac:dyDescent="0.55000000000000004">
      <c r="A186">
        <v>285</v>
      </c>
      <c r="B186" t="s">
        <v>1917</v>
      </c>
      <c r="C186" t="s">
        <v>1918</v>
      </c>
      <c r="D186" t="s">
        <v>1919</v>
      </c>
      <c r="E186" t="s">
        <v>1920</v>
      </c>
      <c r="F186" t="s">
        <v>1921</v>
      </c>
      <c r="G186" t="s">
        <v>490</v>
      </c>
      <c r="H186" t="s">
        <v>1922</v>
      </c>
      <c r="I186" t="s">
        <v>1923</v>
      </c>
      <c r="J186" t="s">
        <v>1924</v>
      </c>
      <c r="K186" t="s">
        <v>1925</v>
      </c>
      <c r="L186" t="s">
        <v>1926</v>
      </c>
      <c r="M186" t="s">
        <v>5053</v>
      </c>
      <c r="N186" t="s">
        <v>5055</v>
      </c>
      <c r="O186" t="s">
        <v>5054</v>
      </c>
      <c r="P186" t="s">
        <v>5056</v>
      </c>
      <c r="Q186">
        <v>1</v>
      </c>
      <c r="R186">
        <v>10</v>
      </c>
      <c r="S186">
        <v>1</v>
      </c>
      <c r="T186" t="s">
        <v>5079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0</v>
      </c>
      <c r="AA186">
        <v>1</v>
      </c>
      <c r="AB186" t="s">
        <v>5610</v>
      </c>
      <c r="AC186" t="s">
        <v>5611</v>
      </c>
      <c r="AD186">
        <v>721</v>
      </c>
      <c r="AE186">
        <v>530</v>
      </c>
      <c r="AF186">
        <v>54.5</v>
      </c>
      <c r="AG186">
        <v>58.2</v>
      </c>
      <c r="AH186">
        <v>5000000000</v>
      </c>
    </row>
    <row r="187" spans="1:34" x14ac:dyDescent="0.55000000000000004">
      <c r="A187">
        <v>286</v>
      </c>
      <c r="B187" t="s">
        <v>1927</v>
      </c>
      <c r="C187" t="s">
        <v>1928</v>
      </c>
      <c r="D187" t="s">
        <v>1929</v>
      </c>
      <c r="E187" t="s">
        <v>1930</v>
      </c>
      <c r="F187" t="s">
        <v>1931</v>
      </c>
      <c r="G187" t="s">
        <v>437</v>
      </c>
      <c r="H187" t="s">
        <v>1932</v>
      </c>
      <c r="I187" t="s">
        <v>1933</v>
      </c>
      <c r="J187" t="s">
        <v>1934</v>
      </c>
      <c r="K187" t="s">
        <v>1935</v>
      </c>
      <c r="L187" t="s">
        <v>1936</v>
      </c>
      <c r="M187" t="s">
        <v>5051</v>
      </c>
      <c r="N187" t="s">
        <v>5056</v>
      </c>
      <c r="O187" t="s">
        <v>5057</v>
      </c>
      <c r="P187" t="s">
        <v>5058</v>
      </c>
      <c r="Q187">
        <v>10</v>
      </c>
      <c r="R187">
        <v>1</v>
      </c>
      <c r="S187">
        <v>4</v>
      </c>
      <c r="T187" t="s">
        <v>5182</v>
      </c>
      <c r="U187">
        <v>1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 t="s">
        <v>5612</v>
      </c>
      <c r="AC187" t="s">
        <v>5613</v>
      </c>
      <c r="AD187">
        <v>105</v>
      </c>
      <c r="AE187">
        <v>39</v>
      </c>
      <c r="AF187">
        <v>41.8</v>
      </c>
      <c r="AG187">
        <v>36</v>
      </c>
      <c r="AH187">
        <v>8000000000000</v>
      </c>
    </row>
    <row r="188" spans="1:34" x14ac:dyDescent="0.55000000000000004">
      <c r="A188">
        <v>287</v>
      </c>
      <c r="B188" t="s">
        <v>1937</v>
      </c>
      <c r="C188" t="s">
        <v>1938</v>
      </c>
      <c r="D188" t="s">
        <v>1465</v>
      </c>
      <c r="E188" t="s">
        <v>1939</v>
      </c>
      <c r="F188" t="s">
        <v>1940</v>
      </c>
      <c r="G188" t="s">
        <v>696</v>
      </c>
      <c r="H188" t="s">
        <v>1941</v>
      </c>
      <c r="I188" t="s">
        <v>1942</v>
      </c>
      <c r="J188" t="s">
        <v>1943</v>
      </c>
      <c r="K188" t="s">
        <v>1944</v>
      </c>
      <c r="L188" t="s">
        <v>1472</v>
      </c>
      <c r="M188" t="s">
        <v>5051</v>
      </c>
      <c r="N188" t="s">
        <v>5054</v>
      </c>
      <c r="O188" t="s">
        <v>5057</v>
      </c>
      <c r="P188" t="s">
        <v>5056</v>
      </c>
      <c r="Q188">
        <v>2</v>
      </c>
      <c r="R188">
        <v>5</v>
      </c>
      <c r="S188">
        <v>6</v>
      </c>
      <c r="T188" t="s">
        <v>5183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1</v>
      </c>
      <c r="AB188" t="s">
        <v>5614</v>
      </c>
      <c r="AC188" t="s">
        <v>5615</v>
      </c>
      <c r="AD188">
        <v>835</v>
      </c>
      <c r="AE188">
        <v>276</v>
      </c>
      <c r="AF188">
        <v>44.8</v>
      </c>
      <c r="AG188">
        <v>48.4</v>
      </c>
      <c r="AH188">
        <v>9000000000000</v>
      </c>
    </row>
    <row r="189" spans="1:34" x14ac:dyDescent="0.55000000000000004">
      <c r="A189">
        <v>288</v>
      </c>
      <c r="B189" t="s">
        <v>1945</v>
      </c>
      <c r="C189" t="s">
        <v>1946</v>
      </c>
      <c r="D189" t="s">
        <v>1947</v>
      </c>
      <c r="E189" t="s">
        <v>1948</v>
      </c>
      <c r="F189" t="s">
        <v>1949</v>
      </c>
      <c r="G189" t="s">
        <v>437</v>
      </c>
      <c r="H189" t="s">
        <v>1950</v>
      </c>
      <c r="I189" t="s">
        <v>1951</v>
      </c>
      <c r="J189" t="s">
        <v>1952</v>
      </c>
      <c r="K189" t="s">
        <v>1953</v>
      </c>
      <c r="L189" t="s">
        <v>1954</v>
      </c>
      <c r="M189" t="s">
        <v>5053</v>
      </c>
      <c r="N189" t="s">
        <v>5059</v>
      </c>
      <c r="O189" t="s">
        <v>5055</v>
      </c>
      <c r="P189" t="s">
        <v>5055</v>
      </c>
      <c r="Q189">
        <v>4</v>
      </c>
      <c r="R189">
        <v>2</v>
      </c>
      <c r="S189">
        <v>10</v>
      </c>
      <c r="T189" t="s">
        <v>5184</v>
      </c>
      <c r="U189">
        <v>1</v>
      </c>
      <c r="V189">
        <v>1</v>
      </c>
      <c r="W189">
        <v>0</v>
      </c>
      <c r="X189">
        <v>1</v>
      </c>
      <c r="Y189">
        <v>1</v>
      </c>
      <c r="Z189">
        <v>1</v>
      </c>
      <c r="AA189">
        <v>0</v>
      </c>
      <c r="AB189" t="s">
        <v>5616</v>
      </c>
      <c r="AC189" t="s">
        <v>5617</v>
      </c>
      <c r="AD189">
        <v>603</v>
      </c>
      <c r="AE189">
        <v>611</v>
      </c>
      <c r="AF189">
        <v>25.1</v>
      </c>
      <c r="AG189">
        <v>95.9</v>
      </c>
      <c r="AH189">
        <v>900000000</v>
      </c>
    </row>
    <row r="190" spans="1:34" x14ac:dyDescent="0.55000000000000004">
      <c r="A190">
        <v>289</v>
      </c>
      <c r="B190" t="s">
        <v>1955</v>
      </c>
      <c r="C190" t="s">
        <v>1956</v>
      </c>
      <c r="D190" t="s">
        <v>1957</v>
      </c>
      <c r="E190" t="s">
        <v>1958</v>
      </c>
      <c r="F190" t="s">
        <v>1959</v>
      </c>
      <c r="G190" t="s">
        <v>853</v>
      </c>
      <c r="H190" t="s">
        <v>1960</v>
      </c>
      <c r="I190" t="s">
        <v>1961</v>
      </c>
      <c r="J190" t="s">
        <v>1962</v>
      </c>
      <c r="K190" t="s">
        <v>1963</v>
      </c>
      <c r="L190" t="s">
        <v>1964</v>
      </c>
      <c r="M190" t="s">
        <v>5053</v>
      </c>
      <c r="N190" t="s">
        <v>5054</v>
      </c>
      <c r="O190" t="s">
        <v>5057</v>
      </c>
      <c r="P190" t="s">
        <v>5054</v>
      </c>
      <c r="Q190">
        <v>3</v>
      </c>
      <c r="R190">
        <v>7</v>
      </c>
      <c r="S190">
        <v>7</v>
      </c>
      <c r="T190" t="s">
        <v>5174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 t="s">
        <v>5618</v>
      </c>
      <c r="AC190" t="s">
        <v>5619</v>
      </c>
      <c r="AD190">
        <v>343</v>
      </c>
      <c r="AE190">
        <v>202</v>
      </c>
      <c r="AF190">
        <v>13.6</v>
      </c>
      <c r="AG190">
        <v>88.3</v>
      </c>
      <c r="AH190">
        <v>600000000</v>
      </c>
    </row>
    <row r="191" spans="1:34" x14ac:dyDescent="0.55000000000000004">
      <c r="A191">
        <v>290</v>
      </c>
      <c r="B191" t="s">
        <v>1965</v>
      </c>
      <c r="C191" t="s">
        <v>1966</v>
      </c>
      <c r="D191" t="s">
        <v>1967</v>
      </c>
      <c r="E191" t="s">
        <v>1968</v>
      </c>
      <c r="F191" t="s">
        <v>1969</v>
      </c>
      <c r="G191" t="s">
        <v>718</v>
      </c>
      <c r="H191" t="s">
        <v>1970</v>
      </c>
      <c r="I191" t="s">
        <v>1971</v>
      </c>
      <c r="J191" t="s">
        <v>1972</v>
      </c>
      <c r="K191" t="s">
        <v>1973</v>
      </c>
      <c r="L191" t="s">
        <v>1974</v>
      </c>
      <c r="M191" t="s">
        <v>5052</v>
      </c>
      <c r="N191" t="s">
        <v>5057</v>
      </c>
      <c r="O191" t="s">
        <v>5058</v>
      </c>
      <c r="P191" t="s">
        <v>5059</v>
      </c>
      <c r="Q191">
        <v>10</v>
      </c>
      <c r="R191">
        <v>4</v>
      </c>
      <c r="S191">
        <v>10</v>
      </c>
      <c r="T191" t="s">
        <v>5131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 t="s">
        <v>5620</v>
      </c>
      <c r="AC191" t="s">
        <v>5621</v>
      </c>
      <c r="AD191">
        <v>373</v>
      </c>
      <c r="AE191">
        <v>618</v>
      </c>
      <c r="AF191">
        <v>5.4</v>
      </c>
      <c r="AG191">
        <v>71.5</v>
      </c>
      <c r="AH191">
        <v>1000000000000</v>
      </c>
    </row>
    <row r="192" spans="1:34" x14ac:dyDescent="0.55000000000000004">
      <c r="A192">
        <v>291</v>
      </c>
      <c r="B192" t="s">
        <v>1975</v>
      </c>
      <c r="C192" t="s">
        <v>1976</v>
      </c>
      <c r="D192" t="s">
        <v>1977</v>
      </c>
      <c r="E192" t="s">
        <v>1978</v>
      </c>
      <c r="F192" t="s">
        <v>1979</v>
      </c>
      <c r="G192" t="s">
        <v>1980</v>
      </c>
      <c r="H192" t="s">
        <v>1981</v>
      </c>
      <c r="I192" t="s">
        <v>1982</v>
      </c>
      <c r="J192" t="s">
        <v>1983</v>
      </c>
      <c r="K192" t="s">
        <v>1984</v>
      </c>
      <c r="L192" t="s">
        <v>1985</v>
      </c>
      <c r="M192" t="s">
        <v>5051</v>
      </c>
      <c r="N192" t="s">
        <v>5056</v>
      </c>
      <c r="O192" t="s">
        <v>5054</v>
      </c>
      <c r="P192" t="s">
        <v>5055</v>
      </c>
      <c r="Q192">
        <v>6</v>
      </c>
      <c r="R192">
        <v>9</v>
      </c>
      <c r="S192">
        <v>3</v>
      </c>
      <c r="T192" t="s">
        <v>5130</v>
      </c>
      <c r="U192">
        <v>1</v>
      </c>
      <c r="V192">
        <v>0</v>
      </c>
      <c r="W192">
        <v>1</v>
      </c>
      <c r="X192">
        <v>1</v>
      </c>
      <c r="Y192">
        <v>0</v>
      </c>
      <c r="Z192">
        <v>0</v>
      </c>
      <c r="AA192">
        <v>0</v>
      </c>
      <c r="AB192" t="s">
        <v>5622</v>
      </c>
      <c r="AC192" t="s">
        <v>5623</v>
      </c>
      <c r="AD192">
        <v>9</v>
      </c>
      <c r="AE192">
        <v>259</v>
      </c>
      <c r="AF192">
        <v>9.6</v>
      </c>
      <c r="AG192">
        <v>17.7</v>
      </c>
      <c r="AH192">
        <v>500000000</v>
      </c>
    </row>
    <row r="193" spans="1:34" x14ac:dyDescent="0.55000000000000004">
      <c r="A193">
        <v>292</v>
      </c>
      <c r="B193" t="s">
        <v>1986</v>
      </c>
      <c r="C193" t="s">
        <v>1987</v>
      </c>
      <c r="D193" t="s">
        <v>1988</v>
      </c>
      <c r="E193" t="s">
        <v>1989</v>
      </c>
      <c r="F193" t="s">
        <v>1990</v>
      </c>
      <c r="G193" t="s">
        <v>71</v>
      </c>
      <c r="H193" t="s">
        <v>1991</v>
      </c>
      <c r="I193" t="s">
        <v>1992</v>
      </c>
      <c r="J193" t="s">
        <v>1993</v>
      </c>
      <c r="K193" t="s">
        <v>1994</v>
      </c>
      <c r="L193" t="s">
        <v>1995</v>
      </c>
      <c r="M193" t="s">
        <v>5051</v>
      </c>
      <c r="N193" t="s">
        <v>5055</v>
      </c>
      <c r="O193" t="s">
        <v>5057</v>
      </c>
      <c r="P193" t="s">
        <v>5059</v>
      </c>
      <c r="Q193">
        <v>3</v>
      </c>
      <c r="R193">
        <v>8</v>
      </c>
      <c r="S193">
        <v>9</v>
      </c>
      <c r="T193" t="s">
        <v>5185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</v>
      </c>
      <c r="AB193" t="s">
        <v>5624</v>
      </c>
      <c r="AC193" t="s">
        <v>5625</v>
      </c>
      <c r="AD193">
        <v>881</v>
      </c>
      <c r="AE193">
        <v>548</v>
      </c>
      <c r="AF193">
        <v>21.9</v>
      </c>
      <c r="AG193">
        <v>22.5</v>
      </c>
      <c r="AH193">
        <v>200000000000</v>
      </c>
    </row>
    <row r="194" spans="1:34" x14ac:dyDescent="0.55000000000000004">
      <c r="A194">
        <v>293</v>
      </c>
      <c r="B194" t="s">
        <v>1996</v>
      </c>
      <c r="C194" t="s">
        <v>1997</v>
      </c>
      <c r="D194" t="s">
        <v>1998</v>
      </c>
      <c r="E194" t="s">
        <v>1999</v>
      </c>
      <c r="F194" t="s">
        <v>2000</v>
      </c>
      <c r="G194" t="s">
        <v>2001</v>
      </c>
      <c r="H194" t="s">
        <v>2002</v>
      </c>
      <c r="I194" t="s">
        <v>2003</v>
      </c>
      <c r="J194" t="s">
        <v>2004</v>
      </c>
      <c r="K194" t="s">
        <v>2005</v>
      </c>
      <c r="L194" t="s">
        <v>2006</v>
      </c>
      <c r="M194" t="s">
        <v>5053</v>
      </c>
      <c r="N194" t="s">
        <v>5059</v>
      </c>
      <c r="O194" t="s">
        <v>5057</v>
      </c>
      <c r="P194" t="s">
        <v>5056</v>
      </c>
      <c r="Q194">
        <v>8</v>
      </c>
      <c r="R194">
        <v>9</v>
      </c>
      <c r="S194">
        <v>6</v>
      </c>
      <c r="T194" t="s">
        <v>5163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 t="s">
        <v>5626</v>
      </c>
      <c r="AC194" t="s">
        <v>5627</v>
      </c>
      <c r="AD194">
        <v>317</v>
      </c>
      <c r="AE194">
        <v>81</v>
      </c>
      <c r="AF194">
        <v>10.8</v>
      </c>
      <c r="AG194">
        <v>74.2</v>
      </c>
      <c r="AH194">
        <v>1000000000</v>
      </c>
    </row>
    <row r="195" spans="1:34" x14ac:dyDescent="0.55000000000000004">
      <c r="A195">
        <v>294</v>
      </c>
      <c r="B195" t="s">
        <v>2007</v>
      </c>
      <c r="C195" t="s">
        <v>2008</v>
      </c>
      <c r="D195" t="s">
        <v>2009</v>
      </c>
      <c r="E195" t="s">
        <v>2010</v>
      </c>
      <c r="F195" t="s">
        <v>2011</v>
      </c>
      <c r="G195" t="s">
        <v>1223</v>
      </c>
      <c r="H195" t="s">
        <v>2012</v>
      </c>
      <c r="I195" t="s">
        <v>2013</v>
      </c>
      <c r="J195" t="s">
        <v>2014</v>
      </c>
      <c r="K195" t="s">
        <v>2015</v>
      </c>
      <c r="L195" t="s">
        <v>2016</v>
      </c>
      <c r="M195" t="s">
        <v>5053</v>
      </c>
      <c r="N195" t="s">
        <v>5058</v>
      </c>
      <c r="O195" t="s">
        <v>5055</v>
      </c>
      <c r="P195" t="s">
        <v>5057</v>
      </c>
      <c r="Q195">
        <v>8</v>
      </c>
      <c r="R195">
        <v>1</v>
      </c>
      <c r="S195">
        <v>1</v>
      </c>
      <c r="T195" t="s">
        <v>5186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0</v>
      </c>
      <c r="AA195">
        <v>0</v>
      </c>
      <c r="AB195" t="s">
        <v>5628</v>
      </c>
      <c r="AC195" t="s">
        <v>5629</v>
      </c>
      <c r="AD195">
        <v>482</v>
      </c>
      <c r="AE195">
        <v>725</v>
      </c>
      <c r="AF195">
        <v>91.5</v>
      </c>
      <c r="AG195">
        <v>88.4</v>
      </c>
      <c r="AH195">
        <v>3000000000</v>
      </c>
    </row>
    <row r="196" spans="1:34" x14ac:dyDescent="0.55000000000000004">
      <c r="A196">
        <v>295</v>
      </c>
      <c r="B196" t="s">
        <v>2017</v>
      </c>
      <c r="C196" t="s">
        <v>2018</v>
      </c>
      <c r="D196" t="s">
        <v>2019</v>
      </c>
      <c r="E196" t="s">
        <v>2020</v>
      </c>
      <c r="F196" t="s">
        <v>2021</v>
      </c>
      <c r="G196" t="s">
        <v>2022</v>
      </c>
      <c r="H196" t="s">
        <v>2023</v>
      </c>
      <c r="I196" t="s">
        <v>2024</v>
      </c>
      <c r="J196" t="s">
        <v>2025</v>
      </c>
      <c r="K196" t="s">
        <v>2026</v>
      </c>
      <c r="L196" t="s">
        <v>2027</v>
      </c>
      <c r="M196" t="s">
        <v>5052</v>
      </c>
      <c r="N196" t="s">
        <v>5059</v>
      </c>
      <c r="O196" t="s">
        <v>5055</v>
      </c>
      <c r="P196" t="s">
        <v>5057</v>
      </c>
      <c r="Q196">
        <v>9</v>
      </c>
      <c r="R196">
        <v>8</v>
      </c>
      <c r="S196">
        <v>3</v>
      </c>
      <c r="T196" t="s">
        <v>5187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</v>
      </c>
      <c r="AB196" t="s">
        <v>5630</v>
      </c>
      <c r="AC196" t="s">
        <v>5631</v>
      </c>
      <c r="AD196">
        <v>260</v>
      </c>
      <c r="AE196">
        <v>772</v>
      </c>
      <c r="AF196">
        <v>63.4</v>
      </c>
      <c r="AG196">
        <v>85.2</v>
      </c>
      <c r="AH196">
        <v>4000000000</v>
      </c>
    </row>
    <row r="197" spans="1:34" x14ac:dyDescent="0.55000000000000004">
      <c r="A197">
        <v>296</v>
      </c>
      <c r="B197" t="s">
        <v>2028</v>
      </c>
      <c r="C197" t="s">
        <v>2029</v>
      </c>
      <c r="D197" t="s">
        <v>2030</v>
      </c>
      <c r="E197" t="s">
        <v>2031</v>
      </c>
      <c r="F197" t="s">
        <v>2032</v>
      </c>
      <c r="G197" t="s">
        <v>16</v>
      </c>
      <c r="H197" t="s">
        <v>2033</v>
      </c>
      <c r="I197" t="s">
        <v>2034</v>
      </c>
      <c r="J197" t="s">
        <v>2035</v>
      </c>
      <c r="K197" t="s">
        <v>2036</v>
      </c>
      <c r="L197" t="s">
        <v>2037</v>
      </c>
      <c r="M197" t="s">
        <v>5052</v>
      </c>
      <c r="N197" t="s">
        <v>5055</v>
      </c>
      <c r="O197" t="s">
        <v>5057</v>
      </c>
      <c r="P197" t="s">
        <v>5058</v>
      </c>
      <c r="Q197">
        <v>4</v>
      </c>
      <c r="R197">
        <v>1</v>
      </c>
      <c r="S197">
        <v>7</v>
      </c>
      <c r="T197" t="s">
        <v>5176</v>
      </c>
      <c r="U197">
        <v>1</v>
      </c>
      <c r="V197">
        <v>1</v>
      </c>
      <c r="W197">
        <v>1</v>
      </c>
      <c r="X197">
        <v>0</v>
      </c>
      <c r="Y197">
        <v>1</v>
      </c>
      <c r="Z197">
        <v>0</v>
      </c>
      <c r="AA197">
        <v>0</v>
      </c>
      <c r="AB197" t="s">
        <v>5632</v>
      </c>
      <c r="AC197" t="s">
        <v>5633</v>
      </c>
      <c r="AD197">
        <v>728</v>
      </c>
      <c r="AE197">
        <v>429</v>
      </c>
      <c r="AF197">
        <v>91.3</v>
      </c>
      <c r="AG197">
        <v>83.9</v>
      </c>
      <c r="AH197">
        <v>10000000000</v>
      </c>
    </row>
    <row r="198" spans="1:34" x14ac:dyDescent="0.55000000000000004">
      <c r="A198">
        <v>297</v>
      </c>
      <c r="B198" t="s">
        <v>2038</v>
      </c>
      <c r="C198" t="s">
        <v>2039</v>
      </c>
      <c r="D198" t="s">
        <v>2040</v>
      </c>
      <c r="E198" t="s">
        <v>2041</v>
      </c>
      <c r="F198" t="s">
        <v>2042</v>
      </c>
      <c r="G198" t="s">
        <v>71</v>
      </c>
      <c r="H198" t="s">
        <v>2043</v>
      </c>
      <c r="I198" t="s">
        <v>2044</v>
      </c>
      <c r="J198" t="s">
        <v>2045</v>
      </c>
      <c r="K198" t="s">
        <v>2046</v>
      </c>
      <c r="L198" t="s">
        <v>2047</v>
      </c>
      <c r="M198" t="s">
        <v>5053</v>
      </c>
      <c r="N198" t="s">
        <v>5055</v>
      </c>
      <c r="O198" t="s">
        <v>5056</v>
      </c>
      <c r="P198" t="s">
        <v>5058</v>
      </c>
      <c r="Q198">
        <v>10</v>
      </c>
      <c r="R198">
        <v>3</v>
      </c>
      <c r="S198">
        <v>4</v>
      </c>
      <c r="T198" t="s">
        <v>5069</v>
      </c>
      <c r="U198">
        <v>1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1</v>
      </c>
      <c r="AB198" t="s">
        <v>5634</v>
      </c>
      <c r="AC198" t="s">
        <v>5635</v>
      </c>
      <c r="AD198">
        <v>9</v>
      </c>
      <c r="AE198">
        <v>347</v>
      </c>
      <c r="AF198">
        <v>53</v>
      </c>
      <c r="AG198">
        <v>99.3</v>
      </c>
      <c r="AH198">
        <v>8000000000000</v>
      </c>
    </row>
    <row r="199" spans="1:34" x14ac:dyDescent="0.55000000000000004">
      <c r="A199">
        <v>298</v>
      </c>
      <c r="B199" t="s">
        <v>2048</v>
      </c>
      <c r="C199" t="s">
        <v>2049</v>
      </c>
      <c r="D199" t="s">
        <v>2050</v>
      </c>
      <c r="E199" t="s">
        <v>2051</v>
      </c>
      <c r="F199" t="s">
        <v>2052</v>
      </c>
      <c r="G199" t="s">
        <v>2053</v>
      </c>
      <c r="H199" t="s">
        <v>2054</v>
      </c>
      <c r="I199" t="s">
        <v>2055</v>
      </c>
      <c r="J199" t="s">
        <v>2056</v>
      </c>
      <c r="K199" t="s">
        <v>2057</v>
      </c>
      <c r="L199" t="s">
        <v>2058</v>
      </c>
      <c r="M199" t="s">
        <v>5053</v>
      </c>
      <c r="N199" t="s">
        <v>5057</v>
      </c>
      <c r="O199" t="s">
        <v>5058</v>
      </c>
      <c r="P199" t="s">
        <v>5054</v>
      </c>
      <c r="Q199">
        <v>5</v>
      </c>
      <c r="R199">
        <v>7</v>
      </c>
      <c r="S199">
        <v>6</v>
      </c>
      <c r="T199" t="s">
        <v>5188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B199" t="s">
        <v>5636</v>
      </c>
      <c r="AC199" t="s">
        <v>5637</v>
      </c>
      <c r="AD199">
        <v>665</v>
      </c>
      <c r="AE199">
        <v>423</v>
      </c>
      <c r="AF199">
        <v>67.7</v>
      </c>
      <c r="AG199">
        <v>86.1</v>
      </c>
      <c r="AH199">
        <v>8000000000000</v>
      </c>
    </row>
    <row r="200" spans="1:34" x14ac:dyDescent="0.55000000000000004">
      <c r="A200">
        <v>299</v>
      </c>
      <c r="B200" t="s">
        <v>2059</v>
      </c>
      <c r="C200" t="s">
        <v>2060</v>
      </c>
      <c r="D200" t="s">
        <v>2061</v>
      </c>
      <c r="E200" t="s">
        <v>2062</v>
      </c>
      <c r="F200" t="s">
        <v>2063</v>
      </c>
      <c r="G200" t="s">
        <v>696</v>
      </c>
      <c r="H200" t="s">
        <v>2064</v>
      </c>
      <c r="I200" t="s">
        <v>2065</v>
      </c>
      <c r="J200" t="s">
        <v>2066</v>
      </c>
      <c r="K200" t="s">
        <v>2067</v>
      </c>
      <c r="L200" t="s">
        <v>2068</v>
      </c>
      <c r="M200" t="s">
        <v>5053</v>
      </c>
      <c r="N200" t="s">
        <v>5058</v>
      </c>
      <c r="O200" t="s">
        <v>5057</v>
      </c>
      <c r="P200" t="s">
        <v>5054</v>
      </c>
      <c r="Q200">
        <v>4</v>
      </c>
      <c r="R200">
        <v>9</v>
      </c>
      <c r="S200">
        <v>1</v>
      </c>
      <c r="T200" t="s">
        <v>5146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0</v>
      </c>
      <c r="AB200" t="s">
        <v>5638</v>
      </c>
      <c r="AC200" t="s">
        <v>5639</v>
      </c>
      <c r="AD200">
        <v>842</v>
      </c>
      <c r="AE200">
        <v>202</v>
      </c>
      <c r="AF200">
        <v>51.3</v>
      </c>
      <c r="AG200">
        <v>24.7</v>
      </c>
      <c r="AH200">
        <v>3000000000000</v>
      </c>
    </row>
    <row r="201" spans="1:34" x14ac:dyDescent="0.55000000000000004">
      <c r="A201">
        <v>300</v>
      </c>
      <c r="B201" t="s">
        <v>2069</v>
      </c>
      <c r="C201" t="s">
        <v>2070</v>
      </c>
      <c r="D201" t="s">
        <v>2071</v>
      </c>
      <c r="E201" t="s">
        <v>2072</v>
      </c>
      <c r="F201" t="s">
        <v>2073</v>
      </c>
      <c r="G201" t="s">
        <v>16</v>
      </c>
      <c r="H201" t="s">
        <v>2074</v>
      </c>
      <c r="I201" t="s">
        <v>2075</v>
      </c>
      <c r="J201" t="s">
        <v>2076</v>
      </c>
      <c r="K201" t="s">
        <v>2077</v>
      </c>
      <c r="L201" t="s">
        <v>2078</v>
      </c>
      <c r="M201" t="s">
        <v>5052</v>
      </c>
      <c r="N201" t="s">
        <v>5059</v>
      </c>
      <c r="O201" t="s">
        <v>5059</v>
      </c>
      <c r="P201" t="s">
        <v>5059</v>
      </c>
      <c r="Q201">
        <v>8</v>
      </c>
      <c r="R201">
        <v>9</v>
      </c>
      <c r="S201">
        <v>6</v>
      </c>
      <c r="T201" t="s">
        <v>5171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1</v>
      </c>
      <c r="AA201">
        <v>1</v>
      </c>
      <c r="AB201" t="s">
        <v>5640</v>
      </c>
      <c r="AC201" t="s">
        <v>5641</v>
      </c>
      <c r="AD201">
        <v>943</v>
      </c>
      <c r="AE201">
        <v>137</v>
      </c>
      <c r="AF201">
        <v>45.6</v>
      </c>
      <c r="AG201">
        <v>61.4</v>
      </c>
      <c r="AH201">
        <v>5000000000000</v>
      </c>
    </row>
    <row r="202" spans="1:34" x14ac:dyDescent="0.55000000000000004">
      <c r="A202">
        <v>301</v>
      </c>
      <c r="B202" t="s">
        <v>2079</v>
      </c>
      <c r="C202" t="s">
        <v>2080</v>
      </c>
      <c r="D202" t="s">
        <v>2081</v>
      </c>
      <c r="E202" t="s">
        <v>2082</v>
      </c>
      <c r="F202" t="s">
        <v>2083</v>
      </c>
      <c r="G202" t="s">
        <v>924</v>
      </c>
      <c r="H202" t="s">
        <v>2084</v>
      </c>
      <c r="I202" t="s">
        <v>2085</v>
      </c>
      <c r="J202" t="s">
        <v>2086</v>
      </c>
      <c r="K202" t="s">
        <v>2087</v>
      </c>
      <c r="L202" t="s">
        <v>2088</v>
      </c>
      <c r="M202" t="s">
        <v>5052</v>
      </c>
      <c r="N202" t="s">
        <v>5056</v>
      </c>
      <c r="O202" t="s">
        <v>5056</v>
      </c>
      <c r="P202" t="s">
        <v>5054</v>
      </c>
      <c r="Q202">
        <v>3</v>
      </c>
      <c r="R202">
        <v>10</v>
      </c>
      <c r="S202">
        <v>2</v>
      </c>
      <c r="T202" t="s">
        <v>5104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0</v>
      </c>
      <c r="AB202" t="s">
        <v>5642</v>
      </c>
      <c r="AC202" t="s">
        <v>5643</v>
      </c>
      <c r="AD202">
        <v>131</v>
      </c>
      <c r="AE202">
        <v>577</v>
      </c>
      <c r="AF202">
        <v>97.4</v>
      </c>
      <c r="AG202">
        <v>4.5</v>
      </c>
      <c r="AH202">
        <v>20000000000</v>
      </c>
    </row>
    <row r="203" spans="1:34" x14ac:dyDescent="0.55000000000000004">
      <c r="A203">
        <v>302</v>
      </c>
      <c r="B203" t="s">
        <v>2089</v>
      </c>
      <c r="C203" t="s">
        <v>2090</v>
      </c>
      <c r="D203" t="s">
        <v>2091</v>
      </c>
      <c r="E203" t="s">
        <v>2092</v>
      </c>
      <c r="F203" t="s">
        <v>2093</v>
      </c>
      <c r="G203" t="s">
        <v>2094</v>
      </c>
      <c r="H203" t="s">
        <v>2095</v>
      </c>
      <c r="I203" t="s">
        <v>2096</v>
      </c>
      <c r="J203" t="s">
        <v>2097</v>
      </c>
      <c r="K203" t="s">
        <v>2098</v>
      </c>
      <c r="L203" t="s">
        <v>2099</v>
      </c>
      <c r="M203" t="s">
        <v>5052</v>
      </c>
      <c r="N203" t="s">
        <v>5055</v>
      </c>
      <c r="O203" t="s">
        <v>5056</v>
      </c>
      <c r="P203" t="s">
        <v>5058</v>
      </c>
      <c r="Q203">
        <v>7</v>
      </c>
      <c r="R203">
        <v>9</v>
      </c>
      <c r="S203">
        <v>1</v>
      </c>
      <c r="T203" t="s">
        <v>5085</v>
      </c>
      <c r="U203">
        <v>1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 t="s">
        <v>5644</v>
      </c>
      <c r="AC203" t="s">
        <v>5645</v>
      </c>
      <c r="AD203">
        <v>518</v>
      </c>
      <c r="AE203">
        <v>715</v>
      </c>
      <c r="AF203">
        <v>92.6</v>
      </c>
      <c r="AG203">
        <v>14.8</v>
      </c>
      <c r="AH203">
        <v>300000000</v>
      </c>
    </row>
    <row r="204" spans="1:34" x14ac:dyDescent="0.55000000000000004">
      <c r="A204">
        <v>303</v>
      </c>
      <c r="B204" t="s">
        <v>2100</v>
      </c>
      <c r="C204" t="s">
        <v>2101</v>
      </c>
      <c r="D204" t="s">
        <v>2102</v>
      </c>
      <c r="E204" t="s">
        <v>2103</v>
      </c>
      <c r="F204" t="s">
        <v>2104</v>
      </c>
      <c r="G204" t="s">
        <v>437</v>
      </c>
      <c r="H204" t="s">
        <v>2105</v>
      </c>
      <c r="I204" t="s">
        <v>2106</v>
      </c>
      <c r="J204" t="s">
        <v>2107</v>
      </c>
      <c r="K204" t="s">
        <v>2108</v>
      </c>
      <c r="L204" t="s">
        <v>2109</v>
      </c>
      <c r="M204" t="s">
        <v>5053</v>
      </c>
      <c r="N204" t="s">
        <v>5057</v>
      </c>
      <c r="O204" t="s">
        <v>5055</v>
      </c>
      <c r="P204" t="s">
        <v>5054</v>
      </c>
      <c r="Q204">
        <v>7</v>
      </c>
      <c r="R204">
        <v>8</v>
      </c>
      <c r="S204">
        <v>2</v>
      </c>
      <c r="T204" t="s">
        <v>5135</v>
      </c>
      <c r="U204">
        <v>1</v>
      </c>
      <c r="V204">
        <v>1</v>
      </c>
      <c r="W204">
        <v>0</v>
      </c>
      <c r="X204">
        <v>1</v>
      </c>
      <c r="Y204">
        <v>1</v>
      </c>
      <c r="Z204">
        <v>1</v>
      </c>
      <c r="AA204">
        <v>0</v>
      </c>
      <c r="AB204" t="s">
        <v>5646</v>
      </c>
      <c r="AC204" t="s">
        <v>5647</v>
      </c>
      <c r="AD204">
        <v>545</v>
      </c>
      <c r="AE204">
        <v>897</v>
      </c>
      <c r="AF204">
        <v>63.2</v>
      </c>
      <c r="AG204">
        <v>38</v>
      </c>
      <c r="AH204">
        <v>1000000000</v>
      </c>
    </row>
    <row r="205" spans="1:34" x14ac:dyDescent="0.55000000000000004">
      <c r="A205">
        <v>304</v>
      </c>
      <c r="B205" t="s">
        <v>2110</v>
      </c>
      <c r="C205" t="s">
        <v>2111</v>
      </c>
      <c r="D205" t="s">
        <v>2112</v>
      </c>
      <c r="E205" t="s">
        <v>2113</v>
      </c>
      <c r="F205" t="s">
        <v>2114</v>
      </c>
      <c r="G205" t="s">
        <v>374</v>
      </c>
      <c r="H205" t="s">
        <v>2115</v>
      </c>
      <c r="I205" t="s">
        <v>2116</v>
      </c>
      <c r="J205" t="s">
        <v>2117</v>
      </c>
      <c r="K205" t="s">
        <v>2118</v>
      </c>
      <c r="L205" t="s">
        <v>2119</v>
      </c>
      <c r="M205" t="s">
        <v>5053</v>
      </c>
      <c r="N205" t="s">
        <v>5058</v>
      </c>
      <c r="O205" t="s">
        <v>5059</v>
      </c>
      <c r="P205" t="s">
        <v>5058</v>
      </c>
      <c r="Q205">
        <v>7</v>
      </c>
      <c r="R205">
        <v>8</v>
      </c>
      <c r="S205">
        <v>7</v>
      </c>
      <c r="T205" t="s">
        <v>5189</v>
      </c>
      <c r="U205">
        <v>1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1</v>
      </c>
      <c r="AB205" t="s">
        <v>5648</v>
      </c>
      <c r="AC205" t="s">
        <v>5649</v>
      </c>
      <c r="AD205">
        <v>522</v>
      </c>
      <c r="AE205">
        <v>981</v>
      </c>
      <c r="AF205">
        <v>91.3</v>
      </c>
      <c r="AG205">
        <v>10</v>
      </c>
      <c r="AH205">
        <v>3000000000</v>
      </c>
    </row>
    <row r="206" spans="1:34" x14ac:dyDescent="0.55000000000000004">
      <c r="A206">
        <v>305</v>
      </c>
      <c r="B206" t="s">
        <v>2120</v>
      </c>
      <c r="C206" t="s">
        <v>2121</v>
      </c>
      <c r="D206" t="s">
        <v>2122</v>
      </c>
      <c r="E206" t="s">
        <v>2123</v>
      </c>
      <c r="F206" t="s">
        <v>2124</v>
      </c>
      <c r="G206" t="s">
        <v>674</v>
      </c>
      <c r="H206" t="s">
        <v>2125</v>
      </c>
      <c r="I206" t="s">
        <v>2126</v>
      </c>
      <c r="J206" t="s">
        <v>2127</v>
      </c>
      <c r="K206" t="s">
        <v>2128</v>
      </c>
      <c r="L206" t="s">
        <v>2129</v>
      </c>
      <c r="M206" t="s">
        <v>5051</v>
      </c>
      <c r="N206" t="s">
        <v>5055</v>
      </c>
      <c r="O206" t="s">
        <v>5054</v>
      </c>
      <c r="P206" t="s">
        <v>5056</v>
      </c>
      <c r="Q206">
        <v>10</v>
      </c>
      <c r="R206">
        <v>10</v>
      </c>
      <c r="S206">
        <v>9</v>
      </c>
      <c r="T206" t="s">
        <v>5190</v>
      </c>
      <c r="U206">
        <v>0</v>
      </c>
      <c r="V206">
        <v>1</v>
      </c>
      <c r="W206">
        <v>1</v>
      </c>
      <c r="X206">
        <v>0</v>
      </c>
      <c r="Y206">
        <v>1</v>
      </c>
      <c r="Z206">
        <v>0</v>
      </c>
      <c r="AA206">
        <v>0</v>
      </c>
      <c r="AB206" t="s">
        <v>5650</v>
      </c>
      <c r="AC206" t="s">
        <v>5651</v>
      </c>
      <c r="AD206">
        <v>456</v>
      </c>
      <c r="AE206">
        <v>858</v>
      </c>
      <c r="AF206">
        <v>54.4</v>
      </c>
      <c r="AG206">
        <v>1.8</v>
      </c>
      <c r="AH206">
        <v>100000000</v>
      </c>
    </row>
    <row r="207" spans="1:34" x14ac:dyDescent="0.55000000000000004">
      <c r="A207">
        <v>306</v>
      </c>
      <c r="B207" t="s">
        <v>2130</v>
      </c>
      <c r="C207" t="s">
        <v>2131</v>
      </c>
      <c r="D207" t="s">
        <v>2132</v>
      </c>
      <c r="E207" t="s">
        <v>2133</v>
      </c>
      <c r="F207" t="s">
        <v>2134</v>
      </c>
      <c r="G207" t="s">
        <v>448</v>
      </c>
      <c r="H207" t="s">
        <v>2135</v>
      </c>
      <c r="I207" t="s">
        <v>2136</v>
      </c>
      <c r="J207" t="s">
        <v>2137</v>
      </c>
      <c r="K207" t="s">
        <v>2138</v>
      </c>
      <c r="L207" t="s">
        <v>2139</v>
      </c>
      <c r="M207" t="s">
        <v>5053</v>
      </c>
      <c r="N207" t="s">
        <v>5057</v>
      </c>
      <c r="O207" t="s">
        <v>5056</v>
      </c>
      <c r="P207" t="s">
        <v>5058</v>
      </c>
      <c r="Q207">
        <v>5</v>
      </c>
      <c r="R207">
        <v>9</v>
      </c>
      <c r="S207">
        <v>2</v>
      </c>
      <c r="T207" t="s">
        <v>5093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0</v>
      </c>
      <c r="AA207">
        <v>0</v>
      </c>
      <c r="AB207" t="s">
        <v>5652</v>
      </c>
      <c r="AC207" t="s">
        <v>5653</v>
      </c>
      <c r="AD207">
        <v>958</v>
      </c>
      <c r="AE207">
        <v>870</v>
      </c>
      <c r="AF207">
        <v>25.5</v>
      </c>
      <c r="AG207">
        <v>77.8</v>
      </c>
      <c r="AH207">
        <v>600000000000</v>
      </c>
    </row>
    <row r="208" spans="1:34" x14ac:dyDescent="0.55000000000000004">
      <c r="A208">
        <v>307</v>
      </c>
      <c r="B208" t="s">
        <v>2140</v>
      </c>
      <c r="C208" t="s">
        <v>2141</v>
      </c>
      <c r="D208" t="s">
        <v>2142</v>
      </c>
      <c r="E208" t="s">
        <v>2143</v>
      </c>
      <c r="F208" t="s">
        <v>2144</v>
      </c>
      <c r="G208" t="s">
        <v>593</v>
      </c>
      <c r="H208" t="s">
        <v>2145</v>
      </c>
      <c r="I208" t="s">
        <v>2146</v>
      </c>
      <c r="J208" t="s">
        <v>2147</v>
      </c>
      <c r="K208" t="s">
        <v>2148</v>
      </c>
      <c r="L208" t="s">
        <v>2149</v>
      </c>
      <c r="M208" t="s">
        <v>5052</v>
      </c>
      <c r="N208" t="s">
        <v>5057</v>
      </c>
      <c r="O208" t="s">
        <v>5055</v>
      </c>
      <c r="P208" t="s">
        <v>5057</v>
      </c>
      <c r="Q208">
        <v>2</v>
      </c>
      <c r="R208">
        <v>6</v>
      </c>
      <c r="S208">
        <v>4</v>
      </c>
      <c r="T208" t="s">
        <v>5087</v>
      </c>
      <c r="U208">
        <v>0</v>
      </c>
      <c r="V208">
        <v>1</v>
      </c>
      <c r="W208">
        <v>1</v>
      </c>
      <c r="X208">
        <v>0</v>
      </c>
      <c r="Y208">
        <v>1</v>
      </c>
      <c r="Z208">
        <v>1</v>
      </c>
      <c r="AA208">
        <v>1</v>
      </c>
      <c r="AB208" t="s">
        <v>5654</v>
      </c>
      <c r="AC208" t="s">
        <v>5655</v>
      </c>
      <c r="AD208">
        <v>928</v>
      </c>
      <c r="AE208">
        <v>152</v>
      </c>
      <c r="AF208">
        <v>50.2</v>
      </c>
      <c r="AG208">
        <v>43.9</v>
      </c>
      <c r="AH208">
        <v>7000000000000</v>
      </c>
    </row>
    <row r="209" spans="1:34" x14ac:dyDescent="0.55000000000000004">
      <c r="A209">
        <v>308</v>
      </c>
      <c r="B209" t="s">
        <v>2150</v>
      </c>
      <c r="C209" t="s">
        <v>2151</v>
      </c>
      <c r="D209" t="s">
        <v>2152</v>
      </c>
      <c r="E209" t="s">
        <v>2153</v>
      </c>
      <c r="F209" t="s">
        <v>2154</v>
      </c>
      <c r="G209" t="s">
        <v>16</v>
      </c>
      <c r="H209" t="s">
        <v>2155</v>
      </c>
      <c r="I209" t="s">
        <v>2156</v>
      </c>
      <c r="J209" t="s">
        <v>2157</v>
      </c>
      <c r="K209" t="s">
        <v>2158</v>
      </c>
      <c r="L209" t="s">
        <v>2159</v>
      </c>
      <c r="M209" t="s">
        <v>5053</v>
      </c>
      <c r="N209" t="s">
        <v>5058</v>
      </c>
      <c r="O209" t="s">
        <v>5057</v>
      </c>
      <c r="P209" t="s">
        <v>5056</v>
      </c>
      <c r="Q209">
        <v>7</v>
      </c>
      <c r="R209">
        <v>9</v>
      </c>
      <c r="S209">
        <v>1</v>
      </c>
      <c r="T209" t="s">
        <v>5191</v>
      </c>
      <c r="U209">
        <v>1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 t="s">
        <v>5656</v>
      </c>
      <c r="AC209" t="s">
        <v>5657</v>
      </c>
      <c r="AD209">
        <v>815</v>
      </c>
      <c r="AE209">
        <v>472</v>
      </c>
      <c r="AF209">
        <v>4.5999999999999996</v>
      </c>
      <c r="AG209">
        <v>67.099999999999994</v>
      </c>
      <c r="AH209">
        <v>400000000</v>
      </c>
    </row>
    <row r="210" spans="1:34" x14ac:dyDescent="0.55000000000000004">
      <c r="A210">
        <v>309</v>
      </c>
      <c r="B210" t="s">
        <v>2160</v>
      </c>
      <c r="C210" t="s">
        <v>2161</v>
      </c>
      <c r="D210" t="s">
        <v>2162</v>
      </c>
      <c r="E210" t="s">
        <v>2163</v>
      </c>
      <c r="F210" t="s">
        <v>2164</v>
      </c>
      <c r="G210" t="s">
        <v>276</v>
      </c>
      <c r="H210" t="s">
        <v>2165</v>
      </c>
      <c r="I210" t="s">
        <v>2166</v>
      </c>
      <c r="J210" t="s">
        <v>2167</v>
      </c>
      <c r="K210" t="s">
        <v>2168</v>
      </c>
      <c r="L210" t="s">
        <v>2169</v>
      </c>
      <c r="M210" t="s">
        <v>5051</v>
      </c>
      <c r="N210" t="s">
        <v>5056</v>
      </c>
      <c r="O210" t="s">
        <v>5054</v>
      </c>
      <c r="P210" t="s">
        <v>5059</v>
      </c>
      <c r="Q210">
        <v>3</v>
      </c>
      <c r="R210">
        <v>6</v>
      </c>
      <c r="S210">
        <v>4</v>
      </c>
      <c r="T210" t="s">
        <v>5068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 t="s">
        <v>5658</v>
      </c>
      <c r="AC210" t="s">
        <v>5659</v>
      </c>
      <c r="AD210">
        <v>524</v>
      </c>
      <c r="AE210">
        <v>653</v>
      </c>
      <c r="AF210">
        <v>84.9</v>
      </c>
      <c r="AG210">
        <v>87.2</v>
      </c>
      <c r="AH210">
        <v>300000000000</v>
      </c>
    </row>
    <row r="211" spans="1:34" x14ac:dyDescent="0.55000000000000004">
      <c r="A211">
        <v>310</v>
      </c>
      <c r="B211" t="s">
        <v>2170</v>
      </c>
      <c r="C211" t="s">
        <v>2171</v>
      </c>
      <c r="D211" t="s">
        <v>2172</v>
      </c>
      <c r="E211" t="s">
        <v>2173</v>
      </c>
      <c r="F211" t="s">
        <v>2174</v>
      </c>
      <c r="G211" t="s">
        <v>60</v>
      </c>
      <c r="H211" t="s">
        <v>2175</v>
      </c>
      <c r="I211" t="s">
        <v>2176</v>
      </c>
      <c r="J211" t="s">
        <v>2177</v>
      </c>
      <c r="K211" t="s">
        <v>2178</v>
      </c>
      <c r="L211" t="s">
        <v>2179</v>
      </c>
      <c r="M211" t="s">
        <v>5052</v>
      </c>
      <c r="N211" t="s">
        <v>5054</v>
      </c>
      <c r="O211" t="s">
        <v>5056</v>
      </c>
      <c r="P211" t="s">
        <v>5058</v>
      </c>
      <c r="Q211">
        <v>2</v>
      </c>
      <c r="R211">
        <v>8</v>
      </c>
      <c r="S211">
        <v>6</v>
      </c>
      <c r="T211" t="s">
        <v>5192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 t="s">
        <v>5660</v>
      </c>
      <c r="AC211" t="s">
        <v>5661</v>
      </c>
      <c r="AD211">
        <v>869</v>
      </c>
      <c r="AE211">
        <v>28</v>
      </c>
      <c r="AF211">
        <v>28</v>
      </c>
      <c r="AG211">
        <v>57.3</v>
      </c>
      <c r="AH211">
        <v>8000000000</v>
      </c>
    </row>
    <row r="212" spans="1:34" x14ac:dyDescent="0.55000000000000004">
      <c r="A212">
        <v>311</v>
      </c>
      <c r="B212" t="s">
        <v>2180</v>
      </c>
      <c r="C212" t="s">
        <v>2181</v>
      </c>
      <c r="D212" t="s">
        <v>2182</v>
      </c>
      <c r="E212" t="s">
        <v>2183</v>
      </c>
      <c r="F212" t="s">
        <v>2184</v>
      </c>
      <c r="G212" t="s">
        <v>437</v>
      </c>
      <c r="H212" t="s">
        <v>2185</v>
      </c>
      <c r="I212" t="s">
        <v>2186</v>
      </c>
      <c r="J212" t="s">
        <v>2187</v>
      </c>
      <c r="K212" t="s">
        <v>2188</v>
      </c>
      <c r="L212" t="s">
        <v>2189</v>
      </c>
      <c r="M212" t="s">
        <v>5051</v>
      </c>
      <c r="N212" t="s">
        <v>5058</v>
      </c>
      <c r="O212" t="s">
        <v>5058</v>
      </c>
      <c r="P212" t="s">
        <v>5057</v>
      </c>
      <c r="Q212">
        <v>6</v>
      </c>
      <c r="R212">
        <v>9</v>
      </c>
      <c r="S212">
        <v>5</v>
      </c>
      <c r="T212" t="s">
        <v>5111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1</v>
      </c>
      <c r="AB212" t="s">
        <v>5662</v>
      </c>
      <c r="AC212" t="s">
        <v>5663</v>
      </c>
      <c r="AD212">
        <v>428</v>
      </c>
      <c r="AE212">
        <v>193</v>
      </c>
      <c r="AF212">
        <v>89.2</v>
      </c>
      <c r="AG212">
        <v>43.2</v>
      </c>
      <c r="AH212">
        <v>10000000000</v>
      </c>
    </row>
    <row r="213" spans="1:34" x14ac:dyDescent="0.55000000000000004">
      <c r="A213">
        <v>312</v>
      </c>
      <c r="B213" t="s">
        <v>2190</v>
      </c>
      <c r="C213" t="s">
        <v>2191</v>
      </c>
      <c r="D213" t="s">
        <v>2192</v>
      </c>
      <c r="E213" t="s">
        <v>2193</v>
      </c>
      <c r="F213" t="s">
        <v>2194</v>
      </c>
      <c r="G213" t="s">
        <v>459</v>
      </c>
      <c r="H213" t="s">
        <v>2195</v>
      </c>
      <c r="I213" t="s">
        <v>2196</v>
      </c>
      <c r="J213" t="s">
        <v>2197</v>
      </c>
      <c r="K213" t="s">
        <v>2198</v>
      </c>
      <c r="L213" t="s">
        <v>2199</v>
      </c>
      <c r="M213" t="s">
        <v>5051</v>
      </c>
      <c r="N213" t="s">
        <v>5055</v>
      </c>
      <c r="O213" t="s">
        <v>5057</v>
      </c>
      <c r="P213" t="s">
        <v>5057</v>
      </c>
      <c r="Q213">
        <v>4</v>
      </c>
      <c r="R213">
        <v>7</v>
      </c>
      <c r="S213">
        <v>9</v>
      </c>
      <c r="T213" t="s">
        <v>5193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 t="s">
        <v>5664</v>
      </c>
      <c r="AC213" t="s">
        <v>5665</v>
      </c>
      <c r="AD213">
        <v>497</v>
      </c>
      <c r="AE213">
        <v>449</v>
      </c>
      <c r="AF213">
        <v>24</v>
      </c>
      <c r="AG213">
        <v>9.6999999999999993</v>
      </c>
      <c r="AH213">
        <v>4000000000</v>
      </c>
    </row>
    <row r="214" spans="1:34" x14ac:dyDescent="0.55000000000000004">
      <c r="A214">
        <v>313</v>
      </c>
      <c r="B214" t="s">
        <v>2200</v>
      </c>
      <c r="C214" t="s">
        <v>2201</v>
      </c>
      <c r="D214" t="s">
        <v>2202</v>
      </c>
      <c r="E214" t="s">
        <v>2203</v>
      </c>
      <c r="F214" t="s">
        <v>2204</v>
      </c>
      <c r="G214" t="s">
        <v>16</v>
      </c>
      <c r="H214" t="s">
        <v>2205</v>
      </c>
      <c r="I214" t="s">
        <v>2206</v>
      </c>
      <c r="J214" t="s">
        <v>2207</v>
      </c>
      <c r="K214" t="s">
        <v>2208</v>
      </c>
      <c r="L214" t="s">
        <v>2209</v>
      </c>
      <c r="M214" t="s">
        <v>5052</v>
      </c>
      <c r="N214" t="s">
        <v>5054</v>
      </c>
      <c r="O214" t="s">
        <v>5057</v>
      </c>
      <c r="P214" t="s">
        <v>5059</v>
      </c>
      <c r="Q214">
        <v>1</v>
      </c>
      <c r="R214">
        <v>1</v>
      </c>
      <c r="S214">
        <v>1</v>
      </c>
      <c r="T214" t="s">
        <v>5125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1</v>
      </c>
      <c r="AA214">
        <v>1</v>
      </c>
      <c r="AB214" t="s">
        <v>5666</v>
      </c>
      <c r="AC214" t="s">
        <v>5667</v>
      </c>
      <c r="AD214">
        <v>791</v>
      </c>
      <c r="AE214">
        <v>504</v>
      </c>
      <c r="AF214">
        <v>31.5</v>
      </c>
      <c r="AG214">
        <v>76.900000000000006</v>
      </c>
      <c r="AH214">
        <v>1000000000</v>
      </c>
    </row>
    <row r="215" spans="1:34" x14ac:dyDescent="0.55000000000000004">
      <c r="A215">
        <v>314</v>
      </c>
      <c r="B215" t="s">
        <v>2210</v>
      </c>
      <c r="C215" t="s">
        <v>2211</v>
      </c>
      <c r="D215" t="s">
        <v>2212</v>
      </c>
      <c r="E215" t="s">
        <v>2213</v>
      </c>
      <c r="F215" t="s">
        <v>2214</v>
      </c>
      <c r="G215" t="s">
        <v>115</v>
      </c>
      <c r="H215" t="s">
        <v>2215</v>
      </c>
      <c r="I215" t="s">
        <v>2216</v>
      </c>
      <c r="J215" t="s">
        <v>2217</v>
      </c>
      <c r="K215" t="s">
        <v>2218</v>
      </c>
      <c r="L215" t="s">
        <v>2219</v>
      </c>
      <c r="M215" t="s">
        <v>5052</v>
      </c>
      <c r="N215" t="s">
        <v>5059</v>
      </c>
      <c r="O215" t="s">
        <v>5054</v>
      </c>
      <c r="P215" t="s">
        <v>5055</v>
      </c>
      <c r="Q215">
        <v>7</v>
      </c>
      <c r="R215">
        <v>7</v>
      </c>
      <c r="S215">
        <v>2</v>
      </c>
      <c r="T215" t="s">
        <v>5181</v>
      </c>
      <c r="U215">
        <v>1</v>
      </c>
      <c r="V215">
        <v>0</v>
      </c>
      <c r="W215">
        <v>1</v>
      </c>
      <c r="X215">
        <v>1</v>
      </c>
      <c r="Y215">
        <v>1</v>
      </c>
      <c r="Z215">
        <v>1</v>
      </c>
      <c r="AA215">
        <v>1</v>
      </c>
      <c r="AB215" t="s">
        <v>5668</v>
      </c>
      <c r="AC215" t="s">
        <v>5669</v>
      </c>
      <c r="AD215">
        <v>148</v>
      </c>
      <c r="AE215">
        <v>151</v>
      </c>
      <c r="AF215">
        <v>35.6</v>
      </c>
      <c r="AG215">
        <v>4.5999999999999996</v>
      </c>
      <c r="AH215">
        <v>200000000</v>
      </c>
    </row>
    <row r="216" spans="1:34" x14ac:dyDescent="0.55000000000000004">
      <c r="A216">
        <v>315</v>
      </c>
      <c r="B216" t="s">
        <v>2220</v>
      </c>
      <c r="C216" t="s">
        <v>2221</v>
      </c>
      <c r="D216" t="s">
        <v>2222</v>
      </c>
      <c r="E216" t="s">
        <v>2223</v>
      </c>
      <c r="F216" t="s">
        <v>2224</v>
      </c>
      <c r="G216" t="s">
        <v>276</v>
      </c>
      <c r="H216" t="s">
        <v>2225</v>
      </c>
      <c r="I216" t="s">
        <v>2226</v>
      </c>
      <c r="J216" t="s">
        <v>2227</v>
      </c>
      <c r="K216" t="s">
        <v>2228</v>
      </c>
      <c r="L216" t="s">
        <v>2229</v>
      </c>
      <c r="M216" t="s">
        <v>5053</v>
      </c>
      <c r="N216" t="s">
        <v>5058</v>
      </c>
      <c r="O216" t="s">
        <v>5056</v>
      </c>
      <c r="P216" t="s">
        <v>5055</v>
      </c>
      <c r="Q216">
        <v>10</v>
      </c>
      <c r="R216">
        <v>8</v>
      </c>
      <c r="S216">
        <v>3</v>
      </c>
      <c r="T216" t="s">
        <v>5186</v>
      </c>
      <c r="U216">
        <v>1</v>
      </c>
      <c r="V216">
        <v>1</v>
      </c>
      <c r="W216">
        <v>0</v>
      </c>
      <c r="X216">
        <v>1</v>
      </c>
      <c r="Y216">
        <v>1</v>
      </c>
      <c r="Z216">
        <v>0</v>
      </c>
      <c r="AA216">
        <v>0</v>
      </c>
      <c r="AB216" t="s">
        <v>5670</v>
      </c>
      <c r="AC216" t="s">
        <v>5671</v>
      </c>
      <c r="AD216">
        <v>593</v>
      </c>
      <c r="AE216">
        <v>687</v>
      </c>
      <c r="AF216">
        <v>40.9</v>
      </c>
      <c r="AG216">
        <v>2.9</v>
      </c>
      <c r="AH216">
        <v>80000000000</v>
      </c>
    </row>
    <row r="217" spans="1:34" x14ac:dyDescent="0.55000000000000004">
      <c r="A217">
        <v>316</v>
      </c>
      <c r="B217" t="s">
        <v>2230</v>
      </c>
      <c r="C217" t="s">
        <v>2231</v>
      </c>
      <c r="D217" t="s">
        <v>2232</v>
      </c>
      <c r="E217" t="s">
        <v>2233</v>
      </c>
      <c r="F217" t="s">
        <v>2234</v>
      </c>
      <c r="G217" t="s">
        <v>179</v>
      </c>
      <c r="H217" t="s">
        <v>2235</v>
      </c>
      <c r="I217" t="s">
        <v>2236</v>
      </c>
      <c r="J217" t="s">
        <v>2237</v>
      </c>
      <c r="K217" t="s">
        <v>2238</v>
      </c>
      <c r="L217" t="s">
        <v>2239</v>
      </c>
      <c r="M217" t="s">
        <v>5052</v>
      </c>
      <c r="N217" t="s">
        <v>5054</v>
      </c>
      <c r="O217" t="s">
        <v>5055</v>
      </c>
      <c r="P217" t="s">
        <v>5055</v>
      </c>
      <c r="Q217">
        <v>4</v>
      </c>
      <c r="R217">
        <v>1</v>
      </c>
      <c r="S217">
        <v>4</v>
      </c>
      <c r="T217" t="s">
        <v>5146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 t="s">
        <v>5672</v>
      </c>
      <c r="AC217" t="s">
        <v>5673</v>
      </c>
      <c r="AD217">
        <v>908</v>
      </c>
      <c r="AE217">
        <v>892</v>
      </c>
      <c r="AF217">
        <v>34.299999999999997</v>
      </c>
      <c r="AG217">
        <v>90.7</v>
      </c>
      <c r="AH217">
        <v>800000000000</v>
      </c>
    </row>
    <row r="218" spans="1:34" x14ac:dyDescent="0.55000000000000004">
      <c r="A218">
        <v>317</v>
      </c>
      <c r="B218" t="s">
        <v>2240</v>
      </c>
      <c r="C218" t="s">
        <v>2241</v>
      </c>
      <c r="D218" t="s">
        <v>2242</v>
      </c>
      <c r="E218" t="s">
        <v>2243</v>
      </c>
      <c r="F218" t="s">
        <v>2244</v>
      </c>
      <c r="G218" t="s">
        <v>437</v>
      </c>
      <c r="H218" t="s">
        <v>2245</v>
      </c>
      <c r="I218" t="s">
        <v>2246</v>
      </c>
      <c r="J218" t="s">
        <v>2247</v>
      </c>
      <c r="K218" t="s">
        <v>2248</v>
      </c>
      <c r="L218" t="s">
        <v>2249</v>
      </c>
      <c r="M218" t="s">
        <v>5053</v>
      </c>
      <c r="N218" t="s">
        <v>5059</v>
      </c>
      <c r="O218" t="s">
        <v>5057</v>
      </c>
      <c r="P218" t="s">
        <v>5054</v>
      </c>
      <c r="Q218">
        <v>6</v>
      </c>
      <c r="R218">
        <v>5</v>
      </c>
      <c r="S218">
        <v>7</v>
      </c>
      <c r="T218" t="s">
        <v>5194</v>
      </c>
      <c r="U218">
        <v>1</v>
      </c>
      <c r="V218">
        <v>0</v>
      </c>
      <c r="W218">
        <v>1</v>
      </c>
      <c r="X218">
        <v>0</v>
      </c>
      <c r="Y218">
        <v>0</v>
      </c>
      <c r="Z218">
        <v>1</v>
      </c>
      <c r="AA218">
        <v>1</v>
      </c>
      <c r="AB218" t="s">
        <v>5674</v>
      </c>
      <c r="AC218" t="s">
        <v>5675</v>
      </c>
      <c r="AD218">
        <v>308</v>
      </c>
      <c r="AE218">
        <v>653</v>
      </c>
      <c r="AF218">
        <v>18.8</v>
      </c>
      <c r="AG218">
        <v>3.4</v>
      </c>
      <c r="AH218">
        <v>600000000</v>
      </c>
    </row>
    <row r="219" spans="1:34" x14ac:dyDescent="0.55000000000000004">
      <c r="A219">
        <v>318</v>
      </c>
      <c r="B219" t="s">
        <v>2250</v>
      </c>
      <c r="C219" t="s">
        <v>2251</v>
      </c>
      <c r="D219" t="s">
        <v>2252</v>
      </c>
      <c r="E219" t="s">
        <v>2253</v>
      </c>
      <c r="F219" t="s">
        <v>2254</v>
      </c>
      <c r="G219" t="s">
        <v>406</v>
      </c>
      <c r="H219" t="s">
        <v>2255</v>
      </c>
      <c r="I219" t="s">
        <v>2256</v>
      </c>
      <c r="J219" t="s">
        <v>2257</v>
      </c>
      <c r="K219" t="s">
        <v>2258</v>
      </c>
      <c r="L219" t="s">
        <v>2259</v>
      </c>
      <c r="M219" t="s">
        <v>5052</v>
      </c>
      <c r="N219" t="s">
        <v>5054</v>
      </c>
      <c r="O219" t="s">
        <v>5056</v>
      </c>
      <c r="P219" t="s">
        <v>5055</v>
      </c>
      <c r="Q219">
        <v>1</v>
      </c>
      <c r="R219">
        <v>3</v>
      </c>
      <c r="S219">
        <v>5</v>
      </c>
      <c r="T219" t="s">
        <v>5123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 t="s">
        <v>5676</v>
      </c>
      <c r="AC219" t="s">
        <v>5677</v>
      </c>
      <c r="AD219">
        <v>809</v>
      </c>
      <c r="AE219">
        <v>351</v>
      </c>
      <c r="AF219">
        <v>31.2</v>
      </c>
      <c r="AG219">
        <v>3.1</v>
      </c>
      <c r="AH219">
        <v>60000000000</v>
      </c>
    </row>
    <row r="220" spans="1:34" x14ac:dyDescent="0.55000000000000004">
      <c r="A220">
        <v>319</v>
      </c>
      <c r="B220" t="s">
        <v>2260</v>
      </c>
      <c r="C220" t="s">
        <v>2261</v>
      </c>
      <c r="D220" t="s">
        <v>2262</v>
      </c>
      <c r="E220" t="s">
        <v>2263</v>
      </c>
      <c r="F220" t="s">
        <v>2264</v>
      </c>
      <c r="G220" t="s">
        <v>437</v>
      </c>
      <c r="H220" t="s">
        <v>2265</v>
      </c>
      <c r="I220" t="s">
        <v>2266</v>
      </c>
      <c r="J220" t="s">
        <v>2267</v>
      </c>
      <c r="K220" t="s">
        <v>2268</v>
      </c>
      <c r="L220" t="s">
        <v>2269</v>
      </c>
      <c r="M220" t="s">
        <v>5051</v>
      </c>
      <c r="N220" t="s">
        <v>5054</v>
      </c>
      <c r="O220" t="s">
        <v>5058</v>
      </c>
      <c r="P220" t="s">
        <v>5054</v>
      </c>
      <c r="Q220">
        <v>8</v>
      </c>
      <c r="R220">
        <v>1</v>
      </c>
      <c r="S220">
        <v>8</v>
      </c>
      <c r="T220" t="s">
        <v>5072</v>
      </c>
      <c r="U220">
        <v>0</v>
      </c>
      <c r="V220">
        <v>1</v>
      </c>
      <c r="W220">
        <v>0</v>
      </c>
      <c r="X220">
        <v>1</v>
      </c>
      <c r="Y220">
        <v>0</v>
      </c>
      <c r="Z220">
        <v>0</v>
      </c>
      <c r="AA220">
        <v>1</v>
      </c>
      <c r="AB220" t="s">
        <v>5678</v>
      </c>
      <c r="AC220" t="s">
        <v>5679</v>
      </c>
      <c r="AD220">
        <v>556</v>
      </c>
      <c r="AE220">
        <v>65</v>
      </c>
      <c r="AF220">
        <v>60.2</v>
      </c>
      <c r="AG220">
        <v>24.2</v>
      </c>
      <c r="AH220">
        <v>10000000000</v>
      </c>
    </row>
    <row r="221" spans="1:34" x14ac:dyDescent="0.55000000000000004">
      <c r="A221">
        <v>320</v>
      </c>
      <c r="B221" t="s">
        <v>2270</v>
      </c>
      <c r="C221" t="s">
        <v>2271</v>
      </c>
      <c r="D221" t="s">
        <v>2272</v>
      </c>
      <c r="E221" t="s">
        <v>2273</v>
      </c>
      <c r="F221" t="s">
        <v>2274</v>
      </c>
      <c r="G221" t="s">
        <v>2275</v>
      </c>
      <c r="H221" t="s">
        <v>2276</v>
      </c>
      <c r="I221" t="s">
        <v>2277</v>
      </c>
      <c r="J221" t="s">
        <v>2278</v>
      </c>
      <c r="K221" t="s">
        <v>2279</v>
      </c>
      <c r="L221" t="s">
        <v>2280</v>
      </c>
      <c r="M221" t="s">
        <v>5052</v>
      </c>
      <c r="N221" t="s">
        <v>5055</v>
      </c>
      <c r="O221" t="s">
        <v>5055</v>
      </c>
      <c r="P221" t="s">
        <v>5056</v>
      </c>
      <c r="Q221">
        <v>5</v>
      </c>
      <c r="R221">
        <v>4</v>
      </c>
      <c r="S221">
        <v>10</v>
      </c>
      <c r="T221" t="s">
        <v>5081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1</v>
      </c>
      <c r="AA221">
        <v>1</v>
      </c>
      <c r="AB221" t="s">
        <v>5680</v>
      </c>
      <c r="AC221" t="s">
        <v>5681</v>
      </c>
      <c r="AD221">
        <v>687</v>
      </c>
      <c r="AE221">
        <v>828</v>
      </c>
      <c r="AF221">
        <v>93.2</v>
      </c>
      <c r="AG221">
        <v>5.6</v>
      </c>
      <c r="AH221">
        <v>2000000000</v>
      </c>
    </row>
    <row r="222" spans="1:34" x14ac:dyDescent="0.55000000000000004">
      <c r="A222">
        <v>321</v>
      </c>
      <c r="B222" t="s">
        <v>2281</v>
      </c>
      <c r="C222" t="s">
        <v>2282</v>
      </c>
      <c r="D222" t="s">
        <v>2283</v>
      </c>
      <c r="E222" t="s">
        <v>2284</v>
      </c>
      <c r="F222" t="s">
        <v>2285</v>
      </c>
      <c r="G222" t="s">
        <v>1192</v>
      </c>
      <c r="H222" t="s">
        <v>2286</v>
      </c>
      <c r="I222" t="s">
        <v>2287</v>
      </c>
      <c r="J222" t="s">
        <v>2288</v>
      </c>
      <c r="K222" t="s">
        <v>2289</v>
      </c>
      <c r="L222" t="s">
        <v>2290</v>
      </c>
      <c r="M222" t="s">
        <v>5051</v>
      </c>
      <c r="N222" t="s">
        <v>5057</v>
      </c>
      <c r="O222" t="s">
        <v>5057</v>
      </c>
      <c r="P222" t="s">
        <v>5058</v>
      </c>
      <c r="Q222">
        <v>1</v>
      </c>
      <c r="R222">
        <v>5</v>
      </c>
      <c r="S222">
        <v>3</v>
      </c>
      <c r="T222" t="s">
        <v>5085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1</v>
      </c>
      <c r="AA222">
        <v>0</v>
      </c>
      <c r="AB222" t="s">
        <v>5682</v>
      </c>
      <c r="AC222" t="s">
        <v>5683</v>
      </c>
      <c r="AD222">
        <v>968</v>
      </c>
      <c r="AE222">
        <v>442</v>
      </c>
      <c r="AF222">
        <v>84.8</v>
      </c>
      <c r="AG222">
        <v>0.3</v>
      </c>
      <c r="AH222">
        <v>8000000000</v>
      </c>
    </row>
    <row r="223" spans="1:34" x14ac:dyDescent="0.55000000000000004">
      <c r="A223">
        <v>322</v>
      </c>
      <c r="B223" t="s">
        <v>2291</v>
      </c>
      <c r="C223" t="s">
        <v>2292</v>
      </c>
      <c r="D223" t="s">
        <v>2293</v>
      </c>
      <c r="E223" t="s">
        <v>2294</v>
      </c>
      <c r="F223" t="s">
        <v>2295</v>
      </c>
      <c r="G223" t="s">
        <v>831</v>
      </c>
      <c r="H223" t="s">
        <v>2296</v>
      </c>
      <c r="I223" t="s">
        <v>2297</v>
      </c>
      <c r="J223" t="s">
        <v>2298</v>
      </c>
      <c r="K223" t="s">
        <v>2299</v>
      </c>
      <c r="L223" t="s">
        <v>2300</v>
      </c>
      <c r="M223" t="s">
        <v>5053</v>
      </c>
      <c r="N223" t="s">
        <v>5058</v>
      </c>
      <c r="O223" t="s">
        <v>5058</v>
      </c>
      <c r="P223" t="s">
        <v>5059</v>
      </c>
      <c r="Q223">
        <v>3</v>
      </c>
      <c r="R223">
        <v>1</v>
      </c>
      <c r="S223">
        <v>8</v>
      </c>
      <c r="T223" t="s">
        <v>5114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 t="s">
        <v>5684</v>
      </c>
      <c r="AC223" t="s">
        <v>5685</v>
      </c>
      <c r="AD223">
        <v>504</v>
      </c>
      <c r="AE223">
        <v>451</v>
      </c>
      <c r="AF223">
        <v>56.8</v>
      </c>
      <c r="AG223">
        <v>43.3</v>
      </c>
      <c r="AH223">
        <v>50000000000</v>
      </c>
    </row>
    <row r="224" spans="1:34" x14ac:dyDescent="0.55000000000000004">
      <c r="A224">
        <v>323</v>
      </c>
      <c r="B224" t="s">
        <v>2301</v>
      </c>
      <c r="C224" t="s">
        <v>2302</v>
      </c>
      <c r="D224" t="s">
        <v>2303</v>
      </c>
      <c r="E224" t="s">
        <v>2304</v>
      </c>
      <c r="F224" t="s">
        <v>2305</v>
      </c>
      <c r="G224" t="s">
        <v>2306</v>
      </c>
      <c r="H224" t="s">
        <v>2307</v>
      </c>
      <c r="I224" t="s">
        <v>2308</v>
      </c>
      <c r="J224" t="s">
        <v>2309</v>
      </c>
      <c r="K224" t="s">
        <v>2310</v>
      </c>
      <c r="L224" t="s">
        <v>2311</v>
      </c>
      <c r="M224" t="s">
        <v>5052</v>
      </c>
      <c r="N224" t="s">
        <v>5054</v>
      </c>
      <c r="O224" t="s">
        <v>5058</v>
      </c>
      <c r="P224" t="s">
        <v>5057</v>
      </c>
      <c r="Q224">
        <v>10</v>
      </c>
      <c r="R224">
        <v>3</v>
      </c>
      <c r="S224">
        <v>2</v>
      </c>
      <c r="T224" t="s">
        <v>5165</v>
      </c>
      <c r="U224">
        <v>0</v>
      </c>
      <c r="V224">
        <v>0</v>
      </c>
      <c r="W224">
        <v>1</v>
      </c>
      <c r="X224">
        <v>0</v>
      </c>
      <c r="Y224">
        <v>1</v>
      </c>
      <c r="Z224">
        <v>1</v>
      </c>
      <c r="AA224">
        <v>0</v>
      </c>
      <c r="AB224" t="s">
        <v>5686</v>
      </c>
      <c r="AC224" t="s">
        <v>5687</v>
      </c>
      <c r="AD224">
        <v>463</v>
      </c>
      <c r="AE224">
        <v>448</v>
      </c>
      <c r="AF224">
        <v>34.299999999999997</v>
      </c>
      <c r="AG224">
        <v>53.2</v>
      </c>
      <c r="AH224">
        <v>1000000000</v>
      </c>
    </row>
    <row r="225" spans="1:34" x14ac:dyDescent="0.55000000000000004">
      <c r="A225">
        <v>324</v>
      </c>
      <c r="B225" t="s">
        <v>2312</v>
      </c>
      <c r="C225" t="s">
        <v>2313</v>
      </c>
      <c r="D225" t="s">
        <v>2314</v>
      </c>
      <c r="E225" t="s">
        <v>2315</v>
      </c>
      <c r="F225" t="s">
        <v>2316</v>
      </c>
      <c r="G225" t="s">
        <v>437</v>
      </c>
      <c r="H225" t="s">
        <v>2317</v>
      </c>
      <c r="I225" t="s">
        <v>2318</v>
      </c>
      <c r="J225" t="s">
        <v>2319</v>
      </c>
      <c r="K225" t="s">
        <v>2320</v>
      </c>
      <c r="L225" t="s">
        <v>2321</v>
      </c>
      <c r="M225" t="s">
        <v>5053</v>
      </c>
      <c r="N225" t="s">
        <v>5056</v>
      </c>
      <c r="O225" t="s">
        <v>5056</v>
      </c>
      <c r="P225" t="s">
        <v>5058</v>
      </c>
      <c r="Q225">
        <v>8</v>
      </c>
      <c r="R225">
        <v>1</v>
      </c>
      <c r="S225">
        <v>9</v>
      </c>
      <c r="T225" t="s">
        <v>5091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1</v>
      </c>
      <c r="AB225" t="s">
        <v>5688</v>
      </c>
      <c r="AC225" t="s">
        <v>5689</v>
      </c>
      <c r="AD225">
        <v>198</v>
      </c>
      <c r="AE225">
        <v>424</v>
      </c>
      <c r="AF225">
        <v>39</v>
      </c>
      <c r="AG225">
        <v>68.400000000000006</v>
      </c>
      <c r="AH225">
        <v>600000000</v>
      </c>
    </row>
    <row r="226" spans="1:34" x14ac:dyDescent="0.55000000000000004">
      <c r="A226">
        <v>325</v>
      </c>
      <c r="B226" t="s">
        <v>2322</v>
      </c>
      <c r="C226" t="s">
        <v>2323</v>
      </c>
      <c r="D226" t="s">
        <v>2324</v>
      </c>
      <c r="E226" t="s">
        <v>2325</v>
      </c>
      <c r="F226" t="s">
        <v>2326</v>
      </c>
      <c r="G226" t="s">
        <v>1007</v>
      </c>
      <c r="H226" t="s">
        <v>2327</v>
      </c>
      <c r="I226" t="s">
        <v>2328</v>
      </c>
      <c r="J226" t="s">
        <v>2329</v>
      </c>
      <c r="K226" t="s">
        <v>2330</v>
      </c>
      <c r="L226" t="s">
        <v>2331</v>
      </c>
      <c r="M226" t="s">
        <v>5053</v>
      </c>
      <c r="N226" t="s">
        <v>5058</v>
      </c>
      <c r="O226" t="s">
        <v>5056</v>
      </c>
      <c r="P226" t="s">
        <v>5056</v>
      </c>
      <c r="Q226">
        <v>2</v>
      </c>
      <c r="R226">
        <v>3</v>
      </c>
      <c r="S226">
        <v>10</v>
      </c>
      <c r="T226" t="s">
        <v>5195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1</v>
      </c>
      <c r="AB226" t="s">
        <v>5690</v>
      </c>
      <c r="AC226" t="s">
        <v>5691</v>
      </c>
      <c r="AD226">
        <v>731</v>
      </c>
      <c r="AE226">
        <v>318</v>
      </c>
      <c r="AF226">
        <v>20.399999999999999</v>
      </c>
      <c r="AG226">
        <v>29.6</v>
      </c>
      <c r="AH226">
        <v>3000000000000</v>
      </c>
    </row>
    <row r="227" spans="1:34" x14ac:dyDescent="0.55000000000000004">
      <c r="A227">
        <v>326</v>
      </c>
      <c r="B227" t="s">
        <v>2332</v>
      </c>
      <c r="C227" t="s">
        <v>2333</v>
      </c>
      <c r="D227" t="s">
        <v>2334</v>
      </c>
      <c r="E227" t="s">
        <v>2335</v>
      </c>
      <c r="F227" t="s">
        <v>2336</v>
      </c>
      <c r="G227" t="s">
        <v>593</v>
      </c>
      <c r="H227" t="s">
        <v>2337</v>
      </c>
      <c r="I227" t="s">
        <v>2338</v>
      </c>
      <c r="J227" t="s">
        <v>2339</v>
      </c>
      <c r="K227" t="s">
        <v>2340</v>
      </c>
      <c r="L227" t="s">
        <v>2341</v>
      </c>
      <c r="M227" t="s">
        <v>5051</v>
      </c>
      <c r="N227" t="s">
        <v>5054</v>
      </c>
      <c r="O227" t="s">
        <v>5054</v>
      </c>
      <c r="P227" t="s">
        <v>5057</v>
      </c>
      <c r="Q227">
        <v>3</v>
      </c>
      <c r="R227">
        <v>10</v>
      </c>
      <c r="S227">
        <v>1</v>
      </c>
      <c r="T227" t="s">
        <v>5179</v>
      </c>
      <c r="U227">
        <v>1</v>
      </c>
      <c r="V227">
        <v>0</v>
      </c>
      <c r="W227">
        <v>1</v>
      </c>
      <c r="X227">
        <v>1</v>
      </c>
      <c r="Y227">
        <v>1</v>
      </c>
      <c r="Z227">
        <v>1</v>
      </c>
      <c r="AA227">
        <v>1</v>
      </c>
      <c r="AB227" t="s">
        <v>5692</v>
      </c>
      <c r="AC227" t="s">
        <v>5693</v>
      </c>
      <c r="AD227">
        <v>200</v>
      </c>
      <c r="AE227">
        <v>420</v>
      </c>
      <c r="AF227">
        <v>45.6</v>
      </c>
      <c r="AG227">
        <v>22.9</v>
      </c>
      <c r="AH227">
        <v>7000000000000</v>
      </c>
    </row>
    <row r="228" spans="1:34" x14ac:dyDescent="0.55000000000000004">
      <c r="A228">
        <v>327</v>
      </c>
      <c r="B228" t="s">
        <v>2342</v>
      </c>
      <c r="C228" t="s">
        <v>2343</v>
      </c>
      <c r="D228" t="s">
        <v>2344</v>
      </c>
      <c r="E228" t="s">
        <v>2345</v>
      </c>
      <c r="F228" t="s">
        <v>2346</v>
      </c>
      <c r="G228" t="s">
        <v>632</v>
      </c>
      <c r="H228" t="s">
        <v>2347</v>
      </c>
      <c r="I228" t="s">
        <v>2348</v>
      </c>
      <c r="J228" t="s">
        <v>2349</v>
      </c>
      <c r="K228" t="s">
        <v>2350</v>
      </c>
      <c r="L228" t="s">
        <v>2351</v>
      </c>
      <c r="M228" t="s">
        <v>5052</v>
      </c>
      <c r="N228" t="s">
        <v>5056</v>
      </c>
      <c r="O228" t="s">
        <v>5055</v>
      </c>
      <c r="P228" t="s">
        <v>5057</v>
      </c>
      <c r="Q228">
        <v>10</v>
      </c>
      <c r="R228">
        <v>8</v>
      </c>
      <c r="S228">
        <v>6</v>
      </c>
      <c r="T228" t="s">
        <v>5165</v>
      </c>
      <c r="U228">
        <v>1</v>
      </c>
      <c r="V228">
        <v>0</v>
      </c>
      <c r="W228">
        <v>1</v>
      </c>
      <c r="X228">
        <v>1</v>
      </c>
      <c r="Y228">
        <v>1</v>
      </c>
      <c r="Z228">
        <v>0</v>
      </c>
      <c r="AA228">
        <v>0</v>
      </c>
      <c r="AB228" t="s">
        <v>5694</v>
      </c>
      <c r="AC228" t="s">
        <v>5695</v>
      </c>
      <c r="AD228">
        <v>427</v>
      </c>
      <c r="AE228">
        <v>789</v>
      </c>
      <c r="AF228">
        <v>81.099999999999994</v>
      </c>
      <c r="AG228">
        <v>10.9</v>
      </c>
      <c r="AH228">
        <v>400000000</v>
      </c>
    </row>
    <row r="229" spans="1:34" x14ac:dyDescent="0.55000000000000004">
      <c r="A229">
        <v>328</v>
      </c>
      <c r="B229" t="s">
        <v>2352</v>
      </c>
      <c r="C229" t="s">
        <v>2353</v>
      </c>
      <c r="D229" t="s">
        <v>2354</v>
      </c>
      <c r="E229" t="s">
        <v>2355</v>
      </c>
      <c r="F229" t="s">
        <v>2356</v>
      </c>
      <c r="G229" t="s">
        <v>1457</v>
      </c>
      <c r="H229" t="s">
        <v>2357</v>
      </c>
      <c r="I229" t="s">
        <v>2358</v>
      </c>
      <c r="J229" t="s">
        <v>2359</v>
      </c>
      <c r="K229" t="s">
        <v>2360</v>
      </c>
      <c r="L229" t="s">
        <v>2361</v>
      </c>
      <c r="M229" t="s">
        <v>5051</v>
      </c>
      <c r="N229" t="s">
        <v>5057</v>
      </c>
      <c r="O229" t="s">
        <v>5059</v>
      </c>
      <c r="P229" t="s">
        <v>5055</v>
      </c>
      <c r="Q229">
        <v>4</v>
      </c>
      <c r="R229">
        <v>8</v>
      </c>
      <c r="S229">
        <v>4</v>
      </c>
      <c r="T229" t="s">
        <v>5149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1</v>
      </c>
      <c r="AB229" t="s">
        <v>5696</v>
      </c>
      <c r="AC229" t="s">
        <v>5697</v>
      </c>
      <c r="AD229">
        <v>771</v>
      </c>
      <c r="AE229">
        <v>685</v>
      </c>
      <c r="AF229">
        <v>23.4</v>
      </c>
      <c r="AG229">
        <v>87.9</v>
      </c>
      <c r="AH229">
        <v>90000000000</v>
      </c>
    </row>
    <row r="230" spans="1:34" x14ac:dyDescent="0.55000000000000004">
      <c r="A230">
        <v>329</v>
      </c>
      <c r="B230" t="s">
        <v>2362</v>
      </c>
      <c r="C230" t="s">
        <v>2363</v>
      </c>
      <c r="D230" t="s">
        <v>2364</v>
      </c>
      <c r="E230" t="s">
        <v>2365</v>
      </c>
      <c r="F230" t="s">
        <v>2366</v>
      </c>
      <c r="G230" t="s">
        <v>1980</v>
      </c>
      <c r="H230" t="s">
        <v>2367</v>
      </c>
      <c r="I230" t="s">
        <v>2368</v>
      </c>
      <c r="J230" t="s">
        <v>2369</v>
      </c>
      <c r="K230" t="s">
        <v>2370</v>
      </c>
      <c r="L230" t="s">
        <v>2371</v>
      </c>
      <c r="M230" t="s">
        <v>5053</v>
      </c>
      <c r="N230" t="s">
        <v>5058</v>
      </c>
      <c r="O230" t="s">
        <v>5059</v>
      </c>
      <c r="P230" t="s">
        <v>5057</v>
      </c>
      <c r="Q230">
        <v>5</v>
      </c>
      <c r="R230">
        <v>2</v>
      </c>
      <c r="S230">
        <v>6</v>
      </c>
      <c r="T230" t="s">
        <v>5156</v>
      </c>
      <c r="U230">
        <v>1</v>
      </c>
      <c r="V230">
        <v>1</v>
      </c>
      <c r="W230">
        <v>1</v>
      </c>
      <c r="X230">
        <v>1</v>
      </c>
      <c r="Y230">
        <v>0</v>
      </c>
      <c r="Z230">
        <v>0</v>
      </c>
      <c r="AA230">
        <v>1</v>
      </c>
      <c r="AB230" t="s">
        <v>5698</v>
      </c>
      <c r="AC230" t="s">
        <v>5699</v>
      </c>
      <c r="AD230">
        <v>269</v>
      </c>
      <c r="AE230">
        <v>752</v>
      </c>
      <c r="AF230">
        <v>24.6</v>
      </c>
      <c r="AG230">
        <v>72.8</v>
      </c>
      <c r="AH230">
        <v>90000000000</v>
      </c>
    </row>
    <row r="231" spans="1:34" x14ac:dyDescent="0.55000000000000004">
      <c r="A231">
        <v>330</v>
      </c>
      <c r="B231" t="s">
        <v>2372</v>
      </c>
      <c r="C231" t="s">
        <v>2373</v>
      </c>
      <c r="D231" t="s">
        <v>2374</v>
      </c>
      <c r="E231" t="s">
        <v>2375</v>
      </c>
      <c r="F231" t="s">
        <v>2376</v>
      </c>
      <c r="G231" t="s">
        <v>363</v>
      </c>
      <c r="H231" t="s">
        <v>2377</v>
      </c>
      <c r="I231" t="s">
        <v>2378</v>
      </c>
      <c r="J231" t="s">
        <v>2379</v>
      </c>
      <c r="K231" t="s">
        <v>2380</v>
      </c>
      <c r="L231" t="s">
        <v>2381</v>
      </c>
      <c r="M231" t="s">
        <v>5051</v>
      </c>
      <c r="N231" t="s">
        <v>5056</v>
      </c>
      <c r="O231" t="s">
        <v>5054</v>
      </c>
      <c r="P231" t="s">
        <v>5058</v>
      </c>
      <c r="Q231">
        <v>2</v>
      </c>
      <c r="R231">
        <v>8</v>
      </c>
      <c r="S231">
        <v>7</v>
      </c>
      <c r="T231" t="s">
        <v>5196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 t="s">
        <v>5700</v>
      </c>
      <c r="AC231" t="s">
        <v>5701</v>
      </c>
      <c r="AD231">
        <v>537</v>
      </c>
      <c r="AE231">
        <v>71</v>
      </c>
      <c r="AF231">
        <v>71</v>
      </c>
      <c r="AG231">
        <v>68.8</v>
      </c>
      <c r="AH231">
        <v>70000000000</v>
      </c>
    </row>
    <row r="232" spans="1:34" x14ac:dyDescent="0.55000000000000004">
      <c r="A232">
        <v>331</v>
      </c>
      <c r="B232" t="s">
        <v>2382</v>
      </c>
      <c r="C232" t="s">
        <v>2383</v>
      </c>
      <c r="D232" t="s">
        <v>2384</v>
      </c>
      <c r="E232" t="s">
        <v>2385</v>
      </c>
      <c r="F232" t="s">
        <v>2386</v>
      </c>
      <c r="G232" t="s">
        <v>2387</v>
      </c>
      <c r="H232" t="s">
        <v>2388</v>
      </c>
      <c r="I232" t="s">
        <v>2389</v>
      </c>
      <c r="J232" t="s">
        <v>2390</v>
      </c>
      <c r="K232" t="s">
        <v>2391</v>
      </c>
      <c r="L232" t="s">
        <v>2392</v>
      </c>
      <c r="M232" t="s">
        <v>5051</v>
      </c>
      <c r="N232" t="s">
        <v>5057</v>
      </c>
      <c r="O232" t="s">
        <v>5055</v>
      </c>
      <c r="P232" t="s">
        <v>5056</v>
      </c>
      <c r="Q232">
        <v>10</v>
      </c>
      <c r="R232">
        <v>6</v>
      </c>
      <c r="S232">
        <v>10</v>
      </c>
      <c r="T232" t="s">
        <v>5089</v>
      </c>
      <c r="U232">
        <v>0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0</v>
      </c>
      <c r="AB232" t="s">
        <v>5702</v>
      </c>
      <c r="AC232" t="s">
        <v>5703</v>
      </c>
      <c r="AD232">
        <v>622</v>
      </c>
      <c r="AE232">
        <v>767</v>
      </c>
      <c r="AF232">
        <v>74.3</v>
      </c>
      <c r="AG232">
        <v>63</v>
      </c>
      <c r="AH232">
        <v>200000000000</v>
      </c>
    </row>
    <row r="233" spans="1:34" x14ac:dyDescent="0.55000000000000004">
      <c r="A233">
        <v>332</v>
      </c>
      <c r="B233" t="s">
        <v>2393</v>
      </c>
      <c r="C233" t="s">
        <v>2394</v>
      </c>
      <c r="D233" t="s">
        <v>2395</v>
      </c>
      <c r="E233" t="s">
        <v>2396</v>
      </c>
      <c r="F233" t="s">
        <v>2397</v>
      </c>
      <c r="G233" t="s">
        <v>437</v>
      </c>
      <c r="H233" t="s">
        <v>2398</v>
      </c>
      <c r="I233" t="s">
        <v>2399</v>
      </c>
      <c r="J233" t="s">
        <v>2400</v>
      </c>
      <c r="K233" t="s">
        <v>2401</v>
      </c>
      <c r="L233" t="s">
        <v>2402</v>
      </c>
      <c r="M233" t="s">
        <v>5051</v>
      </c>
      <c r="N233" t="s">
        <v>5059</v>
      </c>
      <c r="O233" t="s">
        <v>5059</v>
      </c>
      <c r="P233" t="s">
        <v>5055</v>
      </c>
      <c r="Q233">
        <v>10</v>
      </c>
      <c r="R233">
        <v>6</v>
      </c>
      <c r="S233">
        <v>3</v>
      </c>
      <c r="T233" t="s">
        <v>5197</v>
      </c>
      <c r="U233">
        <v>1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1</v>
      </c>
      <c r="AB233" t="s">
        <v>5704</v>
      </c>
      <c r="AC233" t="s">
        <v>5705</v>
      </c>
      <c r="AD233">
        <v>576</v>
      </c>
      <c r="AE233">
        <v>813</v>
      </c>
      <c r="AF233">
        <v>47.4</v>
      </c>
      <c r="AG233">
        <v>70.099999999999994</v>
      </c>
      <c r="AH233">
        <v>700000000</v>
      </c>
    </row>
    <row r="234" spans="1:34" x14ac:dyDescent="0.55000000000000004">
      <c r="A234">
        <v>333</v>
      </c>
      <c r="B234" t="s">
        <v>2403</v>
      </c>
      <c r="C234" t="s">
        <v>2404</v>
      </c>
      <c r="D234" t="s">
        <v>2405</v>
      </c>
      <c r="E234" t="s">
        <v>2406</v>
      </c>
      <c r="F234" t="s">
        <v>2407</v>
      </c>
      <c r="G234" t="s">
        <v>718</v>
      </c>
      <c r="H234" t="s">
        <v>2408</v>
      </c>
      <c r="I234" t="s">
        <v>2409</v>
      </c>
      <c r="J234" t="s">
        <v>2410</v>
      </c>
      <c r="K234" t="s">
        <v>2411</v>
      </c>
      <c r="L234" t="s">
        <v>2412</v>
      </c>
      <c r="M234" t="s">
        <v>5051</v>
      </c>
      <c r="N234" t="s">
        <v>5059</v>
      </c>
      <c r="O234" t="s">
        <v>5058</v>
      </c>
      <c r="P234" t="s">
        <v>5055</v>
      </c>
      <c r="Q234">
        <v>9</v>
      </c>
      <c r="R234">
        <v>2</v>
      </c>
      <c r="S234">
        <v>9</v>
      </c>
      <c r="T234" t="s">
        <v>5187</v>
      </c>
      <c r="U234">
        <v>1</v>
      </c>
      <c r="V234">
        <v>1</v>
      </c>
      <c r="W234">
        <v>0</v>
      </c>
      <c r="X234">
        <v>1</v>
      </c>
      <c r="Y234">
        <v>1</v>
      </c>
      <c r="Z234">
        <v>0</v>
      </c>
      <c r="AA234">
        <v>0</v>
      </c>
      <c r="AB234" t="s">
        <v>5706</v>
      </c>
      <c r="AC234" t="s">
        <v>5707</v>
      </c>
      <c r="AD234">
        <v>839</v>
      </c>
      <c r="AE234">
        <v>616</v>
      </c>
      <c r="AF234">
        <v>39.4</v>
      </c>
      <c r="AG234">
        <v>24.5</v>
      </c>
      <c r="AH234">
        <v>8000000000</v>
      </c>
    </row>
    <row r="235" spans="1:34" x14ac:dyDescent="0.55000000000000004">
      <c r="A235">
        <v>334</v>
      </c>
      <c r="B235" t="s">
        <v>2413</v>
      </c>
      <c r="C235" t="s">
        <v>2414</v>
      </c>
      <c r="D235" t="s">
        <v>2415</v>
      </c>
      <c r="E235" t="s">
        <v>2416</v>
      </c>
      <c r="F235" t="s">
        <v>2417</v>
      </c>
      <c r="G235" t="s">
        <v>685</v>
      </c>
      <c r="H235" t="s">
        <v>2418</v>
      </c>
      <c r="I235" t="s">
        <v>2419</v>
      </c>
      <c r="J235" t="s">
        <v>2420</v>
      </c>
      <c r="K235" t="s">
        <v>2421</v>
      </c>
      <c r="L235" t="s">
        <v>2422</v>
      </c>
      <c r="M235" t="s">
        <v>5052</v>
      </c>
      <c r="N235" t="s">
        <v>5056</v>
      </c>
      <c r="O235" t="s">
        <v>5055</v>
      </c>
      <c r="P235" t="s">
        <v>5057</v>
      </c>
      <c r="Q235">
        <v>5</v>
      </c>
      <c r="R235">
        <v>10</v>
      </c>
      <c r="S235">
        <v>9</v>
      </c>
      <c r="T235" t="s">
        <v>5145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 t="s">
        <v>5708</v>
      </c>
      <c r="AC235" t="s">
        <v>5709</v>
      </c>
      <c r="AD235">
        <v>641</v>
      </c>
      <c r="AE235">
        <v>509</v>
      </c>
      <c r="AF235">
        <v>52.6</v>
      </c>
      <c r="AG235">
        <v>65.3</v>
      </c>
      <c r="AH235">
        <v>90000000000</v>
      </c>
    </row>
    <row r="236" spans="1:34" x14ac:dyDescent="0.55000000000000004">
      <c r="A236">
        <v>335</v>
      </c>
      <c r="B236" t="s">
        <v>2423</v>
      </c>
      <c r="C236" t="s">
        <v>2424</v>
      </c>
      <c r="D236" t="s">
        <v>2425</v>
      </c>
      <c r="E236" t="s">
        <v>2426</v>
      </c>
      <c r="F236" t="s">
        <v>2427</v>
      </c>
      <c r="G236" t="s">
        <v>363</v>
      </c>
      <c r="H236" t="s">
        <v>2428</v>
      </c>
      <c r="I236" t="s">
        <v>2429</v>
      </c>
      <c r="J236" t="s">
        <v>2430</v>
      </c>
      <c r="K236" t="s">
        <v>2431</v>
      </c>
      <c r="L236" t="s">
        <v>2432</v>
      </c>
      <c r="M236" t="s">
        <v>5051</v>
      </c>
      <c r="N236" t="s">
        <v>5055</v>
      </c>
      <c r="O236" t="s">
        <v>5054</v>
      </c>
      <c r="P236" t="s">
        <v>5054</v>
      </c>
      <c r="Q236">
        <v>8</v>
      </c>
      <c r="R236">
        <v>7</v>
      </c>
      <c r="S236">
        <v>1</v>
      </c>
      <c r="T236" t="s">
        <v>5141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0</v>
      </c>
      <c r="AB236" t="s">
        <v>5710</v>
      </c>
      <c r="AC236" t="s">
        <v>5711</v>
      </c>
      <c r="AD236">
        <v>85</v>
      </c>
      <c r="AE236">
        <v>76</v>
      </c>
      <c r="AF236">
        <v>46.1</v>
      </c>
      <c r="AG236">
        <v>9.3000000000000007</v>
      </c>
      <c r="AH236">
        <v>700000000000</v>
      </c>
    </row>
    <row r="237" spans="1:34" x14ac:dyDescent="0.55000000000000004">
      <c r="A237">
        <v>336</v>
      </c>
      <c r="B237" t="s">
        <v>2433</v>
      </c>
      <c r="C237" t="s">
        <v>2434</v>
      </c>
      <c r="D237" t="s">
        <v>2435</v>
      </c>
      <c r="E237" t="s">
        <v>2436</v>
      </c>
      <c r="F237" t="s">
        <v>2437</v>
      </c>
      <c r="G237" t="s">
        <v>60</v>
      </c>
      <c r="H237" t="s">
        <v>2438</v>
      </c>
      <c r="I237" t="s">
        <v>2439</v>
      </c>
      <c r="J237" t="s">
        <v>2440</v>
      </c>
      <c r="K237" t="s">
        <v>2441</v>
      </c>
      <c r="L237" t="s">
        <v>2442</v>
      </c>
      <c r="M237" t="s">
        <v>5051</v>
      </c>
      <c r="N237" t="s">
        <v>5056</v>
      </c>
      <c r="O237" t="s">
        <v>5059</v>
      </c>
      <c r="P237" t="s">
        <v>5055</v>
      </c>
      <c r="Q237">
        <v>1</v>
      </c>
      <c r="R237">
        <v>2</v>
      </c>
      <c r="S237">
        <v>1</v>
      </c>
      <c r="T237" t="s">
        <v>5154</v>
      </c>
      <c r="U237">
        <v>0</v>
      </c>
      <c r="V237">
        <v>0</v>
      </c>
      <c r="W237">
        <v>1</v>
      </c>
      <c r="X237">
        <v>1</v>
      </c>
      <c r="Y237">
        <v>0</v>
      </c>
      <c r="Z237">
        <v>0</v>
      </c>
      <c r="AA237">
        <v>1</v>
      </c>
      <c r="AB237" t="s">
        <v>5712</v>
      </c>
      <c r="AC237" t="s">
        <v>5713</v>
      </c>
      <c r="AD237">
        <v>687</v>
      </c>
      <c r="AE237">
        <v>989</v>
      </c>
      <c r="AF237">
        <v>61.2</v>
      </c>
      <c r="AG237">
        <v>23.3</v>
      </c>
      <c r="AH237">
        <v>2000000000</v>
      </c>
    </row>
    <row r="238" spans="1:34" x14ac:dyDescent="0.55000000000000004">
      <c r="A238">
        <v>337</v>
      </c>
      <c r="B238" t="s">
        <v>2443</v>
      </c>
      <c r="C238" t="s">
        <v>2444</v>
      </c>
      <c r="D238" t="s">
        <v>2445</v>
      </c>
      <c r="E238" t="s">
        <v>2446</v>
      </c>
      <c r="F238" t="s">
        <v>2447</v>
      </c>
      <c r="G238" t="s">
        <v>27</v>
      </c>
      <c r="H238" t="s">
        <v>2448</v>
      </c>
      <c r="I238" t="s">
        <v>2449</v>
      </c>
      <c r="J238" t="s">
        <v>2450</v>
      </c>
      <c r="K238" t="s">
        <v>2451</v>
      </c>
      <c r="L238" t="s">
        <v>2452</v>
      </c>
      <c r="M238" t="s">
        <v>5051</v>
      </c>
      <c r="N238" t="s">
        <v>5059</v>
      </c>
      <c r="O238" t="s">
        <v>5057</v>
      </c>
      <c r="P238" t="s">
        <v>5055</v>
      </c>
      <c r="Q238">
        <v>6</v>
      </c>
      <c r="R238">
        <v>7</v>
      </c>
      <c r="S238">
        <v>10</v>
      </c>
      <c r="T238" t="s">
        <v>5115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1</v>
      </c>
      <c r="AA238">
        <v>0</v>
      </c>
      <c r="AB238" t="s">
        <v>5714</v>
      </c>
      <c r="AC238" t="s">
        <v>5715</v>
      </c>
      <c r="AD238">
        <v>189</v>
      </c>
      <c r="AE238">
        <v>203</v>
      </c>
      <c r="AF238">
        <v>91.2</v>
      </c>
      <c r="AG238">
        <v>25.1</v>
      </c>
      <c r="AH238">
        <v>8000000000</v>
      </c>
    </row>
    <row r="239" spans="1:34" x14ac:dyDescent="0.55000000000000004">
      <c r="A239">
        <v>338</v>
      </c>
      <c r="B239" t="s">
        <v>2453</v>
      </c>
      <c r="C239" t="s">
        <v>2454</v>
      </c>
      <c r="D239" t="s">
        <v>2455</v>
      </c>
      <c r="E239" t="s">
        <v>2456</v>
      </c>
      <c r="F239" t="s">
        <v>2457</v>
      </c>
      <c r="G239" t="s">
        <v>2458</v>
      </c>
      <c r="H239" t="s">
        <v>2459</v>
      </c>
      <c r="I239" t="s">
        <v>2460</v>
      </c>
      <c r="J239" t="s">
        <v>2461</v>
      </c>
      <c r="K239" t="s">
        <v>2462</v>
      </c>
      <c r="L239" t="s">
        <v>2463</v>
      </c>
      <c r="M239" t="s">
        <v>5051</v>
      </c>
      <c r="N239" t="s">
        <v>5057</v>
      </c>
      <c r="O239" t="s">
        <v>5054</v>
      </c>
      <c r="P239" t="s">
        <v>5057</v>
      </c>
      <c r="Q239">
        <v>9</v>
      </c>
      <c r="R239">
        <v>8</v>
      </c>
      <c r="S239">
        <v>10</v>
      </c>
      <c r="T239" t="s">
        <v>5137</v>
      </c>
      <c r="U239">
        <v>1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1</v>
      </c>
      <c r="AB239" t="s">
        <v>5716</v>
      </c>
      <c r="AC239" t="s">
        <v>5717</v>
      </c>
      <c r="AD239">
        <v>603</v>
      </c>
      <c r="AE239">
        <v>685</v>
      </c>
      <c r="AF239">
        <v>19.2</v>
      </c>
      <c r="AG239">
        <v>6.4</v>
      </c>
      <c r="AH239">
        <v>3000000000</v>
      </c>
    </row>
    <row r="240" spans="1:34" x14ac:dyDescent="0.55000000000000004">
      <c r="A240">
        <v>339</v>
      </c>
      <c r="B240" t="s">
        <v>2464</v>
      </c>
      <c r="C240" t="s">
        <v>2465</v>
      </c>
      <c r="D240" t="s">
        <v>2466</v>
      </c>
      <c r="E240" t="s">
        <v>2467</v>
      </c>
      <c r="F240" t="s">
        <v>2468</v>
      </c>
      <c r="G240" t="s">
        <v>842</v>
      </c>
      <c r="H240" t="s">
        <v>2469</v>
      </c>
      <c r="I240" t="s">
        <v>2470</v>
      </c>
      <c r="J240" t="s">
        <v>2471</v>
      </c>
      <c r="K240" t="s">
        <v>2472</v>
      </c>
      <c r="L240" t="s">
        <v>2473</v>
      </c>
      <c r="M240" t="s">
        <v>5053</v>
      </c>
      <c r="N240" t="s">
        <v>5057</v>
      </c>
      <c r="O240" t="s">
        <v>5059</v>
      </c>
      <c r="P240" t="s">
        <v>5056</v>
      </c>
      <c r="Q240">
        <v>6</v>
      </c>
      <c r="R240">
        <v>4</v>
      </c>
      <c r="S240">
        <v>7</v>
      </c>
      <c r="T240" t="s">
        <v>5198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 t="s">
        <v>5718</v>
      </c>
      <c r="AC240" t="s">
        <v>5719</v>
      </c>
      <c r="AD240">
        <v>197</v>
      </c>
      <c r="AE240">
        <v>212</v>
      </c>
      <c r="AF240">
        <v>25.4</v>
      </c>
      <c r="AG240">
        <v>18.8</v>
      </c>
      <c r="AH240">
        <v>600000000</v>
      </c>
    </row>
    <row r="241" spans="1:34" x14ac:dyDescent="0.55000000000000004">
      <c r="A241">
        <v>340</v>
      </c>
      <c r="B241" t="s">
        <v>2474</v>
      </c>
      <c r="C241" t="s">
        <v>2475</v>
      </c>
      <c r="D241" t="s">
        <v>2476</v>
      </c>
      <c r="E241" t="s">
        <v>2477</v>
      </c>
      <c r="F241" t="s">
        <v>1548</v>
      </c>
      <c r="G241" t="s">
        <v>190</v>
      </c>
      <c r="H241" t="s">
        <v>2478</v>
      </c>
      <c r="I241" t="s">
        <v>2479</v>
      </c>
      <c r="J241" t="s">
        <v>2480</v>
      </c>
      <c r="K241" t="s">
        <v>2481</v>
      </c>
      <c r="L241" t="s">
        <v>2482</v>
      </c>
      <c r="M241" t="s">
        <v>5051</v>
      </c>
      <c r="N241" t="s">
        <v>5056</v>
      </c>
      <c r="O241" t="s">
        <v>5057</v>
      </c>
      <c r="P241" t="s">
        <v>5059</v>
      </c>
      <c r="Q241">
        <v>3</v>
      </c>
      <c r="R241">
        <v>2</v>
      </c>
      <c r="S241">
        <v>9</v>
      </c>
      <c r="T241" t="s">
        <v>5114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1</v>
      </c>
      <c r="AB241" t="s">
        <v>5720</v>
      </c>
      <c r="AC241" t="s">
        <v>5721</v>
      </c>
      <c r="AD241">
        <v>390</v>
      </c>
      <c r="AE241">
        <v>741</v>
      </c>
      <c r="AF241">
        <v>31.5</v>
      </c>
      <c r="AG241">
        <v>1.4</v>
      </c>
      <c r="AH241">
        <v>400000000</v>
      </c>
    </row>
    <row r="242" spans="1:34" x14ac:dyDescent="0.55000000000000004">
      <c r="A242">
        <v>341</v>
      </c>
      <c r="B242" t="s">
        <v>2483</v>
      </c>
      <c r="C242" t="s">
        <v>2484</v>
      </c>
      <c r="D242" t="s">
        <v>2485</v>
      </c>
      <c r="E242" t="s">
        <v>2486</v>
      </c>
      <c r="F242" t="s">
        <v>2487</v>
      </c>
      <c r="G242" t="s">
        <v>71</v>
      </c>
      <c r="H242" t="s">
        <v>2488</v>
      </c>
      <c r="I242" t="s">
        <v>2489</v>
      </c>
      <c r="J242" t="s">
        <v>2490</v>
      </c>
      <c r="K242" t="s">
        <v>2491</v>
      </c>
      <c r="L242" t="s">
        <v>2492</v>
      </c>
      <c r="M242" t="s">
        <v>5053</v>
      </c>
      <c r="N242" t="s">
        <v>5057</v>
      </c>
      <c r="O242" t="s">
        <v>5057</v>
      </c>
      <c r="P242" t="s">
        <v>5058</v>
      </c>
      <c r="Q242">
        <v>2</v>
      </c>
      <c r="R242">
        <v>2</v>
      </c>
      <c r="S242">
        <v>8</v>
      </c>
      <c r="T242" t="s">
        <v>5100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0</v>
      </c>
      <c r="AB242" t="s">
        <v>5722</v>
      </c>
      <c r="AC242" t="s">
        <v>5723</v>
      </c>
      <c r="AD242">
        <v>372</v>
      </c>
      <c r="AE242">
        <v>383</v>
      </c>
      <c r="AF242">
        <v>84.1</v>
      </c>
      <c r="AG242">
        <v>98</v>
      </c>
      <c r="AH242">
        <v>100000000</v>
      </c>
    </row>
    <row r="243" spans="1:34" x14ac:dyDescent="0.55000000000000004">
      <c r="A243">
        <v>342</v>
      </c>
      <c r="B243" t="s">
        <v>2493</v>
      </c>
      <c r="C243" t="s">
        <v>2494</v>
      </c>
      <c r="D243" t="s">
        <v>2495</v>
      </c>
      <c r="E243" t="s">
        <v>2496</v>
      </c>
      <c r="F243" t="s">
        <v>2497</v>
      </c>
      <c r="G243" t="s">
        <v>16</v>
      </c>
      <c r="H243" t="s">
        <v>2498</v>
      </c>
      <c r="I243" t="s">
        <v>2499</v>
      </c>
      <c r="J243" t="s">
        <v>2500</v>
      </c>
      <c r="K243" t="s">
        <v>2501</v>
      </c>
      <c r="L243" t="s">
        <v>2502</v>
      </c>
      <c r="M243" t="s">
        <v>5053</v>
      </c>
      <c r="N243" t="s">
        <v>5059</v>
      </c>
      <c r="O243" t="s">
        <v>5055</v>
      </c>
      <c r="P243" t="s">
        <v>5055</v>
      </c>
      <c r="Q243">
        <v>5</v>
      </c>
      <c r="R243">
        <v>4</v>
      </c>
      <c r="S243">
        <v>9</v>
      </c>
      <c r="T243" t="s">
        <v>5199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 t="s">
        <v>5724</v>
      </c>
      <c r="AC243" t="s">
        <v>5725</v>
      </c>
      <c r="AD243">
        <v>710</v>
      </c>
      <c r="AE243">
        <v>363</v>
      </c>
      <c r="AF243">
        <v>10.5</v>
      </c>
      <c r="AG243">
        <v>45.8</v>
      </c>
      <c r="AH243">
        <v>400000000</v>
      </c>
    </row>
    <row r="244" spans="1:34" x14ac:dyDescent="0.55000000000000004">
      <c r="A244">
        <v>343</v>
      </c>
      <c r="B244" t="s">
        <v>2503</v>
      </c>
      <c r="C244" t="s">
        <v>2504</v>
      </c>
      <c r="D244" t="s">
        <v>2505</v>
      </c>
      <c r="E244" t="s">
        <v>2506</v>
      </c>
      <c r="F244" t="s">
        <v>2507</v>
      </c>
      <c r="G244" t="s">
        <v>16</v>
      </c>
      <c r="H244" t="s">
        <v>2508</v>
      </c>
      <c r="I244" t="s">
        <v>2509</v>
      </c>
      <c r="J244" t="s">
        <v>2510</v>
      </c>
      <c r="K244" t="s">
        <v>2511</v>
      </c>
      <c r="L244" t="s">
        <v>2512</v>
      </c>
      <c r="M244" t="s">
        <v>5052</v>
      </c>
      <c r="N244" t="s">
        <v>5054</v>
      </c>
      <c r="O244" t="s">
        <v>5055</v>
      </c>
      <c r="P244" t="s">
        <v>5059</v>
      </c>
      <c r="Q244">
        <v>8</v>
      </c>
      <c r="R244">
        <v>8</v>
      </c>
      <c r="S244">
        <v>1</v>
      </c>
      <c r="T244" t="s">
        <v>5101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1</v>
      </c>
      <c r="AB244" t="s">
        <v>5726</v>
      </c>
      <c r="AC244" t="s">
        <v>5727</v>
      </c>
      <c r="AD244">
        <v>510</v>
      </c>
      <c r="AE244">
        <v>567</v>
      </c>
      <c r="AF244">
        <v>17</v>
      </c>
      <c r="AG244">
        <v>94.4</v>
      </c>
      <c r="AH244">
        <v>600000000</v>
      </c>
    </row>
    <row r="245" spans="1:34" x14ac:dyDescent="0.55000000000000004">
      <c r="A245">
        <v>344</v>
      </c>
      <c r="B245" t="s">
        <v>2513</v>
      </c>
      <c r="C245" t="s">
        <v>2514</v>
      </c>
      <c r="D245" t="s">
        <v>2515</v>
      </c>
      <c r="E245" t="s">
        <v>2516</v>
      </c>
      <c r="F245" t="s">
        <v>2517</v>
      </c>
      <c r="G245" t="s">
        <v>437</v>
      </c>
      <c r="H245" t="s">
        <v>2518</v>
      </c>
      <c r="I245" t="s">
        <v>2519</v>
      </c>
      <c r="J245" t="s">
        <v>2520</v>
      </c>
      <c r="K245" t="s">
        <v>2521</v>
      </c>
      <c r="L245" t="s">
        <v>2522</v>
      </c>
      <c r="M245" t="s">
        <v>5051</v>
      </c>
      <c r="N245" t="s">
        <v>5057</v>
      </c>
      <c r="O245" t="s">
        <v>5057</v>
      </c>
      <c r="P245" t="s">
        <v>5057</v>
      </c>
      <c r="Q245">
        <v>8</v>
      </c>
      <c r="R245">
        <v>3</v>
      </c>
      <c r="S245">
        <v>9</v>
      </c>
      <c r="T245" t="s">
        <v>5102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1</v>
      </c>
      <c r="AB245" t="s">
        <v>5728</v>
      </c>
      <c r="AC245" t="s">
        <v>5729</v>
      </c>
      <c r="AD245">
        <v>986</v>
      </c>
      <c r="AE245">
        <v>441</v>
      </c>
      <c r="AF245">
        <v>77.7</v>
      </c>
      <c r="AG245">
        <v>18</v>
      </c>
      <c r="AH245">
        <v>3000000000</v>
      </c>
    </row>
    <row r="246" spans="1:34" x14ac:dyDescent="0.55000000000000004">
      <c r="A246">
        <v>345</v>
      </c>
      <c r="B246" t="s">
        <v>2523</v>
      </c>
      <c r="C246" t="s">
        <v>2524</v>
      </c>
      <c r="D246" t="s">
        <v>2525</v>
      </c>
      <c r="E246" t="s">
        <v>2526</v>
      </c>
      <c r="F246" t="s">
        <v>2527</v>
      </c>
      <c r="G246" t="s">
        <v>374</v>
      </c>
      <c r="H246" t="s">
        <v>2528</v>
      </c>
      <c r="I246" t="s">
        <v>2529</v>
      </c>
      <c r="J246" t="s">
        <v>2530</v>
      </c>
      <c r="K246" t="s">
        <v>2531</v>
      </c>
      <c r="L246" t="s">
        <v>2532</v>
      </c>
      <c r="M246" t="s">
        <v>5052</v>
      </c>
      <c r="N246" t="s">
        <v>5058</v>
      </c>
      <c r="O246" t="s">
        <v>5059</v>
      </c>
      <c r="P246" t="s">
        <v>5054</v>
      </c>
      <c r="Q246">
        <v>1</v>
      </c>
      <c r="R246">
        <v>10</v>
      </c>
      <c r="S246">
        <v>6</v>
      </c>
      <c r="T246" t="s">
        <v>5143</v>
      </c>
      <c r="U246">
        <v>0</v>
      </c>
      <c r="V246">
        <v>1</v>
      </c>
      <c r="W246">
        <v>1</v>
      </c>
      <c r="X246">
        <v>0</v>
      </c>
      <c r="Y246">
        <v>0</v>
      </c>
      <c r="Z246">
        <v>1</v>
      </c>
      <c r="AA246">
        <v>0</v>
      </c>
      <c r="AB246" t="s">
        <v>5730</v>
      </c>
      <c r="AC246" t="s">
        <v>5731</v>
      </c>
      <c r="AD246">
        <v>684</v>
      </c>
      <c r="AE246">
        <v>908</v>
      </c>
      <c r="AF246">
        <v>69.900000000000006</v>
      </c>
      <c r="AG246">
        <v>66.5</v>
      </c>
      <c r="AH246">
        <v>3000000000000</v>
      </c>
    </row>
    <row r="247" spans="1:34" x14ac:dyDescent="0.55000000000000004">
      <c r="A247">
        <v>346</v>
      </c>
      <c r="B247" t="s">
        <v>2533</v>
      </c>
      <c r="C247" t="s">
        <v>2534</v>
      </c>
      <c r="D247" t="s">
        <v>2535</v>
      </c>
      <c r="E247" t="s">
        <v>2536</v>
      </c>
      <c r="F247" t="s">
        <v>2537</v>
      </c>
      <c r="G247" t="s">
        <v>2275</v>
      </c>
      <c r="H247" t="s">
        <v>2538</v>
      </c>
      <c r="I247" t="s">
        <v>2539</v>
      </c>
      <c r="J247" t="s">
        <v>2540</v>
      </c>
      <c r="K247" t="s">
        <v>2541</v>
      </c>
      <c r="L247" t="s">
        <v>2542</v>
      </c>
      <c r="M247" t="s">
        <v>5052</v>
      </c>
      <c r="N247" t="s">
        <v>5054</v>
      </c>
      <c r="O247" t="s">
        <v>5058</v>
      </c>
      <c r="P247" t="s">
        <v>5055</v>
      </c>
      <c r="Q247">
        <v>9</v>
      </c>
      <c r="R247">
        <v>2</v>
      </c>
      <c r="S247">
        <v>2</v>
      </c>
      <c r="T247" t="s">
        <v>5177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1</v>
      </c>
      <c r="AB247" t="s">
        <v>5732</v>
      </c>
      <c r="AC247" t="s">
        <v>5733</v>
      </c>
      <c r="AD247">
        <v>915</v>
      </c>
      <c r="AE247">
        <v>525</v>
      </c>
      <c r="AF247">
        <v>72.5</v>
      </c>
      <c r="AG247">
        <v>18.7</v>
      </c>
      <c r="AH247">
        <v>300000000000</v>
      </c>
    </row>
    <row r="248" spans="1:34" x14ac:dyDescent="0.55000000000000004">
      <c r="A248">
        <v>347</v>
      </c>
      <c r="B248" t="s">
        <v>2543</v>
      </c>
      <c r="C248" t="s">
        <v>2544</v>
      </c>
      <c r="D248" t="s">
        <v>2545</v>
      </c>
      <c r="E248" t="s">
        <v>2546</v>
      </c>
      <c r="F248" t="s">
        <v>2547</v>
      </c>
      <c r="G248" t="s">
        <v>1007</v>
      </c>
      <c r="H248" t="s">
        <v>2548</v>
      </c>
      <c r="I248" t="s">
        <v>2549</v>
      </c>
      <c r="J248" t="s">
        <v>2550</v>
      </c>
      <c r="K248" t="s">
        <v>2551</v>
      </c>
      <c r="L248" t="s">
        <v>2552</v>
      </c>
      <c r="M248" t="s">
        <v>5052</v>
      </c>
      <c r="N248" t="s">
        <v>5054</v>
      </c>
      <c r="O248" t="s">
        <v>5059</v>
      </c>
      <c r="P248" t="s">
        <v>5057</v>
      </c>
      <c r="Q248">
        <v>8</v>
      </c>
      <c r="R248">
        <v>10</v>
      </c>
      <c r="S248">
        <v>2</v>
      </c>
      <c r="T248" t="s">
        <v>5129</v>
      </c>
      <c r="U248">
        <v>1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0</v>
      </c>
      <c r="AB248" t="s">
        <v>5734</v>
      </c>
      <c r="AC248" t="s">
        <v>5735</v>
      </c>
      <c r="AD248">
        <v>382</v>
      </c>
      <c r="AE248">
        <v>236</v>
      </c>
      <c r="AF248">
        <v>49</v>
      </c>
      <c r="AG248">
        <v>96.8</v>
      </c>
      <c r="AH248">
        <v>90000000000</v>
      </c>
    </row>
    <row r="249" spans="1:34" x14ac:dyDescent="0.55000000000000004">
      <c r="A249">
        <v>348</v>
      </c>
      <c r="B249" t="s">
        <v>2553</v>
      </c>
      <c r="C249" t="s">
        <v>2554</v>
      </c>
      <c r="D249" t="s">
        <v>2555</v>
      </c>
      <c r="E249" t="s">
        <v>2556</v>
      </c>
      <c r="F249" t="s">
        <v>2557</v>
      </c>
      <c r="G249" t="s">
        <v>459</v>
      </c>
      <c r="H249" t="s">
        <v>2558</v>
      </c>
      <c r="I249" t="s">
        <v>2559</v>
      </c>
      <c r="J249" t="s">
        <v>2560</v>
      </c>
      <c r="K249" t="s">
        <v>2561</v>
      </c>
      <c r="L249" t="s">
        <v>2562</v>
      </c>
      <c r="M249" t="s">
        <v>5051</v>
      </c>
      <c r="N249" t="s">
        <v>5057</v>
      </c>
      <c r="O249" t="s">
        <v>5056</v>
      </c>
      <c r="P249" t="s">
        <v>5059</v>
      </c>
      <c r="Q249">
        <v>7</v>
      </c>
      <c r="R249">
        <v>6</v>
      </c>
      <c r="S249">
        <v>4</v>
      </c>
      <c r="T249" t="s">
        <v>5166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0</v>
      </c>
      <c r="AA249">
        <v>0</v>
      </c>
      <c r="AB249" t="s">
        <v>5736</v>
      </c>
      <c r="AC249" t="s">
        <v>5737</v>
      </c>
      <c r="AD249">
        <v>324</v>
      </c>
      <c r="AE249">
        <v>527</v>
      </c>
      <c r="AF249">
        <v>83.1</v>
      </c>
      <c r="AG249">
        <v>11.9</v>
      </c>
      <c r="AH249">
        <v>40000000000</v>
      </c>
    </row>
    <row r="250" spans="1:34" x14ac:dyDescent="0.55000000000000004">
      <c r="A250">
        <v>349</v>
      </c>
      <c r="B250" t="s">
        <v>2563</v>
      </c>
      <c r="C250" t="s">
        <v>2564</v>
      </c>
      <c r="D250" t="s">
        <v>2565</v>
      </c>
      <c r="E250" t="s">
        <v>2566</v>
      </c>
      <c r="F250" t="s">
        <v>2567</v>
      </c>
      <c r="G250" t="s">
        <v>146</v>
      </c>
      <c r="H250" t="s">
        <v>2568</v>
      </c>
      <c r="I250" t="s">
        <v>2569</v>
      </c>
      <c r="J250" t="s">
        <v>2570</v>
      </c>
      <c r="K250" t="s">
        <v>2571</v>
      </c>
      <c r="L250" t="s">
        <v>2572</v>
      </c>
      <c r="M250" t="s">
        <v>5053</v>
      </c>
      <c r="N250" t="s">
        <v>5058</v>
      </c>
      <c r="O250" t="s">
        <v>5055</v>
      </c>
      <c r="P250" t="s">
        <v>5058</v>
      </c>
      <c r="Q250">
        <v>4</v>
      </c>
      <c r="R250">
        <v>1</v>
      </c>
      <c r="S250">
        <v>9</v>
      </c>
      <c r="T250" t="s">
        <v>5130</v>
      </c>
      <c r="U250">
        <v>0</v>
      </c>
      <c r="V250">
        <v>0</v>
      </c>
      <c r="W250">
        <v>1</v>
      </c>
      <c r="X250">
        <v>1</v>
      </c>
      <c r="Y250">
        <v>0</v>
      </c>
      <c r="Z250">
        <v>0</v>
      </c>
      <c r="AA250">
        <v>1</v>
      </c>
      <c r="AB250" t="s">
        <v>5738</v>
      </c>
      <c r="AC250" t="s">
        <v>5739</v>
      </c>
      <c r="AD250">
        <v>290</v>
      </c>
      <c r="AE250">
        <v>970</v>
      </c>
      <c r="AF250">
        <v>89.6</v>
      </c>
      <c r="AG250">
        <v>56.4</v>
      </c>
      <c r="AH250">
        <v>300000000</v>
      </c>
    </row>
    <row r="251" spans="1:34" x14ac:dyDescent="0.55000000000000004">
      <c r="A251">
        <v>350</v>
      </c>
      <c r="B251" t="s">
        <v>2573</v>
      </c>
      <c r="C251" t="s">
        <v>2574</v>
      </c>
      <c r="D251" t="s">
        <v>2575</v>
      </c>
      <c r="E251" t="s">
        <v>2576</v>
      </c>
      <c r="F251" t="s">
        <v>592</v>
      </c>
      <c r="G251" t="s">
        <v>593</v>
      </c>
      <c r="H251" t="s">
        <v>2577</v>
      </c>
      <c r="I251" t="s">
        <v>2578</v>
      </c>
      <c r="J251" t="s">
        <v>2579</v>
      </c>
      <c r="K251" t="s">
        <v>2580</v>
      </c>
      <c r="L251" t="s">
        <v>2581</v>
      </c>
      <c r="M251" t="s">
        <v>5053</v>
      </c>
      <c r="N251" t="s">
        <v>5055</v>
      </c>
      <c r="O251" t="s">
        <v>5056</v>
      </c>
      <c r="P251" t="s">
        <v>5055</v>
      </c>
      <c r="Q251">
        <v>2</v>
      </c>
      <c r="R251">
        <v>1</v>
      </c>
      <c r="S251">
        <v>7</v>
      </c>
      <c r="T251" t="s">
        <v>5113</v>
      </c>
      <c r="U251">
        <v>1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 t="s">
        <v>5740</v>
      </c>
      <c r="AC251" t="s">
        <v>5741</v>
      </c>
      <c r="AD251">
        <v>372</v>
      </c>
      <c r="AE251">
        <v>140</v>
      </c>
      <c r="AF251">
        <v>6.9</v>
      </c>
      <c r="AG251">
        <v>42.1</v>
      </c>
      <c r="AH251">
        <v>200000000</v>
      </c>
    </row>
    <row r="252" spans="1:34" x14ac:dyDescent="0.55000000000000004">
      <c r="A252">
        <v>351</v>
      </c>
      <c r="B252" t="s">
        <v>2582</v>
      </c>
      <c r="C252" t="s">
        <v>2583</v>
      </c>
      <c r="D252" t="s">
        <v>2584</v>
      </c>
      <c r="E252" t="s">
        <v>2585</v>
      </c>
      <c r="F252" t="s">
        <v>2586</v>
      </c>
      <c r="G252" t="s">
        <v>2587</v>
      </c>
      <c r="H252" t="s">
        <v>2588</v>
      </c>
      <c r="I252" t="s">
        <v>2589</v>
      </c>
      <c r="J252" t="s">
        <v>2590</v>
      </c>
      <c r="K252" t="s">
        <v>2591</v>
      </c>
      <c r="L252" t="s">
        <v>2592</v>
      </c>
      <c r="M252" t="s">
        <v>5052</v>
      </c>
      <c r="N252" t="s">
        <v>5056</v>
      </c>
      <c r="O252" t="s">
        <v>5057</v>
      </c>
      <c r="P252" t="s">
        <v>5055</v>
      </c>
      <c r="Q252">
        <v>3</v>
      </c>
      <c r="R252">
        <v>3</v>
      </c>
      <c r="S252">
        <v>10</v>
      </c>
      <c r="T252" t="s">
        <v>5149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1</v>
      </c>
      <c r="AA252">
        <v>1</v>
      </c>
      <c r="AB252" t="s">
        <v>5742</v>
      </c>
      <c r="AC252" t="s">
        <v>5743</v>
      </c>
      <c r="AD252">
        <v>563</v>
      </c>
      <c r="AE252">
        <v>535</v>
      </c>
      <c r="AF252">
        <v>68.7</v>
      </c>
      <c r="AG252">
        <v>26.2</v>
      </c>
      <c r="AH252">
        <v>20000000000</v>
      </c>
    </row>
    <row r="253" spans="1:34" x14ac:dyDescent="0.55000000000000004">
      <c r="A253">
        <v>352</v>
      </c>
      <c r="B253" t="s">
        <v>2593</v>
      </c>
      <c r="C253" t="s">
        <v>2594</v>
      </c>
      <c r="D253" t="s">
        <v>2595</v>
      </c>
      <c r="E253" t="s">
        <v>2596</v>
      </c>
      <c r="F253" t="s">
        <v>2597</v>
      </c>
      <c r="G253" t="s">
        <v>71</v>
      </c>
      <c r="H253" t="s">
        <v>2598</v>
      </c>
      <c r="I253" t="s">
        <v>2599</v>
      </c>
      <c r="J253" t="s">
        <v>2600</v>
      </c>
      <c r="K253" t="s">
        <v>2601</v>
      </c>
      <c r="L253" t="s">
        <v>2602</v>
      </c>
      <c r="M253" t="s">
        <v>5053</v>
      </c>
      <c r="N253" t="s">
        <v>5058</v>
      </c>
      <c r="O253" t="s">
        <v>5057</v>
      </c>
      <c r="P253" t="s">
        <v>5055</v>
      </c>
      <c r="Q253">
        <v>9</v>
      </c>
      <c r="R253">
        <v>4</v>
      </c>
      <c r="S253">
        <v>9</v>
      </c>
      <c r="T253" t="s">
        <v>5072</v>
      </c>
      <c r="U253">
        <v>1</v>
      </c>
      <c r="V253">
        <v>0</v>
      </c>
      <c r="W253">
        <v>1</v>
      </c>
      <c r="X253">
        <v>0</v>
      </c>
      <c r="Y253">
        <v>1</v>
      </c>
      <c r="Z253">
        <v>0</v>
      </c>
      <c r="AA253">
        <v>1</v>
      </c>
      <c r="AB253" t="s">
        <v>5744</v>
      </c>
      <c r="AC253" t="s">
        <v>5745</v>
      </c>
      <c r="AD253">
        <v>449</v>
      </c>
      <c r="AE253">
        <v>623</v>
      </c>
      <c r="AF253">
        <v>72.7</v>
      </c>
      <c r="AG253">
        <v>50.1</v>
      </c>
      <c r="AH253">
        <v>900000000</v>
      </c>
    </row>
    <row r="254" spans="1:34" x14ac:dyDescent="0.55000000000000004">
      <c r="A254">
        <v>353</v>
      </c>
      <c r="B254" t="s">
        <v>2603</v>
      </c>
      <c r="C254" t="s">
        <v>2604</v>
      </c>
      <c r="D254" t="s">
        <v>2605</v>
      </c>
      <c r="E254" t="s">
        <v>2606</v>
      </c>
      <c r="F254" t="s">
        <v>2607</v>
      </c>
      <c r="G254" t="s">
        <v>718</v>
      </c>
      <c r="H254" t="s">
        <v>2608</v>
      </c>
      <c r="I254" t="s">
        <v>2609</v>
      </c>
      <c r="J254" t="s">
        <v>2610</v>
      </c>
      <c r="K254" t="s">
        <v>2611</v>
      </c>
      <c r="L254" t="s">
        <v>2612</v>
      </c>
      <c r="M254" t="s">
        <v>5053</v>
      </c>
      <c r="N254" t="s">
        <v>5054</v>
      </c>
      <c r="O254" t="s">
        <v>5054</v>
      </c>
      <c r="P254" t="s">
        <v>5059</v>
      </c>
      <c r="Q254">
        <v>10</v>
      </c>
      <c r="R254">
        <v>8</v>
      </c>
      <c r="S254">
        <v>7</v>
      </c>
      <c r="T254" t="s">
        <v>5200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v>1</v>
      </c>
      <c r="AB254" t="s">
        <v>5746</v>
      </c>
      <c r="AC254" t="s">
        <v>5747</v>
      </c>
      <c r="AD254">
        <v>770</v>
      </c>
      <c r="AE254">
        <v>819</v>
      </c>
      <c r="AF254">
        <v>13.5</v>
      </c>
      <c r="AG254">
        <v>72.3</v>
      </c>
      <c r="AH254">
        <v>7000000000000</v>
      </c>
    </row>
    <row r="255" spans="1:34" x14ac:dyDescent="0.55000000000000004">
      <c r="A255">
        <v>354</v>
      </c>
      <c r="B255" t="s">
        <v>1695</v>
      </c>
      <c r="C255" t="s">
        <v>2613</v>
      </c>
      <c r="D255" t="s">
        <v>2614</v>
      </c>
      <c r="E255" t="s">
        <v>2615</v>
      </c>
      <c r="F255" t="s">
        <v>2616</v>
      </c>
      <c r="G255" t="s">
        <v>437</v>
      </c>
      <c r="H255" t="s">
        <v>2617</v>
      </c>
      <c r="I255" t="s">
        <v>2618</v>
      </c>
      <c r="J255" t="s">
        <v>2619</v>
      </c>
      <c r="K255" t="s">
        <v>2620</v>
      </c>
      <c r="L255" t="s">
        <v>2621</v>
      </c>
      <c r="M255" t="s">
        <v>5051</v>
      </c>
      <c r="N255" t="s">
        <v>5059</v>
      </c>
      <c r="O255" t="s">
        <v>5055</v>
      </c>
      <c r="P255" t="s">
        <v>5058</v>
      </c>
      <c r="Q255">
        <v>7</v>
      </c>
      <c r="R255">
        <v>4</v>
      </c>
      <c r="S255">
        <v>5</v>
      </c>
      <c r="T255" t="s">
        <v>5081</v>
      </c>
      <c r="U255">
        <v>1</v>
      </c>
      <c r="V255">
        <v>1</v>
      </c>
      <c r="W255">
        <v>0</v>
      </c>
      <c r="X255">
        <v>0</v>
      </c>
      <c r="Y255">
        <v>1</v>
      </c>
      <c r="Z255">
        <v>1</v>
      </c>
      <c r="AA255">
        <v>1</v>
      </c>
      <c r="AB255" t="s">
        <v>5748</v>
      </c>
      <c r="AC255" t="s">
        <v>5749</v>
      </c>
      <c r="AD255">
        <v>37</v>
      </c>
      <c r="AE255">
        <v>486</v>
      </c>
      <c r="AF255">
        <v>0.8</v>
      </c>
      <c r="AG255">
        <v>63.4</v>
      </c>
      <c r="AH255">
        <v>600000000</v>
      </c>
    </row>
    <row r="256" spans="1:34" x14ac:dyDescent="0.55000000000000004">
      <c r="A256">
        <v>355</v>
      </c>
      <c r="B256" t="s">
        <v>2622</v>
      </c>
      <c r="C256" t="s">
        <v>2623</v>
      </c>
      <c r="D256" t="s">
        <v>2624</v>
      </c>
      <c r="E256" t="s">
        <v>2625</v>
      </c>
      <c r="F256" t="s">
        <v>2626</v>
      </c>
      <c r="G256" t="s">
        <v>406</v>
      </c>
      <c r="H256" t="s">
        <v>2627</v>
      </c>
      <c r="I256" t="s">
        <v>2628</v>
      </c>
      <c r="J256" t="s">
        <v>2629</v>
      </c>
      <c r="K256" t="s">
        <v>2630</v>
      </c>
      <c r="L256" t="s">
        <v>2631</v>
      </c>
      <c r="M256" t="s">
        <v>5051</v>
      </c>
      <c r="N256" t="s">
        <v>5058</v>
      </c>
      <c r="O256" t="s">
        <v>5055</v>
      </c>
      <c r="P256" t="s">
        <v>5058</v>
      </c>
      <c r="Q256">
        <v>10</v>
      </c>
      <c r="R256">
        <v>10</v>
      </c>
      <c r="S256">
        <v>9</v>
      </c>
      <c r="T256" t="s">
        <v>5104</v>
      </c>
      <c r="U256">
        <v>1</v>
      </c>
      <c r="V256">
        <v>1</v>
      </c>
      <c r="W256">
        <v>1</v>
      </c>
      <c r="X256">
        <v>0</v>
      </c>
      <c r="Y256">
        <v>1</v>
      </c>
      <c r="Z256">
        <v>1</v>
      </c>
      <c r="AA256">
        <v>1</v>
      </c>
      <c r="AB256" t="s">
        <v>5750</v>
      </c>
      <c r="AC256" t="s">
        <v>5751</v>
      </c>
      <c r="AD256">
        <v>595</v>
      </c>
      <c r="AE256">
        <v>3</v>
      </c>
      <c r="AF256">
        <v>72.900000000000006</v>
      </c>
      <c r="AG256">
        <v>96.9</v>
      </c>
      <c r="AH256">
        <v>3000000000000</v>
      </c>
    </row>
    <row r="257" spans="1:34" x14ac:dyDescent="0.55000000000000004">
      <c r="A257">
        <v>356</v>
      </c>
      <c r="B257" t="s">
        <v>2632</v>
      </c>
      <c r="C257" t="s">
        <v>2633</v>
      </c>
      <c r="D257" t="s">
        <v>2634</v>
      </c>
      <c r="E257" t="s">
        <v>2635</v>
      </c>
      <c r="F257" t="s">
        <v>2636</v>
      </c>
      <c r="G257" t="s">
        <v>945</v>
      </c>
      <c r="H257" t="s">
        <v>2637</v>
      </c>
      <c r="I257" t="s">
        <v>2638</v>
      </c>
      <c r="J257" t="s">
        <v>2639</v>
      </c>
      <c r="K257" t="s">
        <v>2640</v>
      </c>
      <c r="L257" t="s">
        <v>2641</v>
      </c>
      <c r="M257" t="s">
        <v>5052</v>
      </c>
      <c r="N257" t="s">
        <v>5054</v>
      </c>
      <c r="O257" t="s">
        <v>5055</v>
      </c>
      <c r="P257" t="s">
        <v>5059</v>
      </c>
      <c r="Q257">
        <v>7</v>
      </c>
      <c r="R257">
        <v>5</v>
      </c>
      <c r="S257">
        <v>1</v>
      </c>
      <c r="T257" t="s">
        <v>5138</v>
      </c>
      <c r="U257">
        <v>0</v>
      </c>
      <c r="V257">
        <v>1</v>
      </c>
      <c r="W257">
        <v>1</v>
      </c>
      <c r="X257">
        <v>0</v>
      </c>
      <c r="Y257">
        <v>1</v>
      </c>
      <c r="Z257">
        <v>0</v>
      </c>
      <c r="AA257">
        <v>0</v>
      </c>
      <c r="AB257" t="s">
        <v>5752</v>
      </c>
      <c r="AC257" t="s">
        <v>5753</v>
      </c>
      <c r="AD257">
        <v>567</v>
      </c>
      <c r="AE257">
        <v>854</v>
      </c>
      <c r="AF257">
        <v>45</v>
      </c>
      <c r="AG257">
        <v>8.4</v>
      </c>
      <c r="AH257">
        <v>900000000000</v>
      </c>
    </row>
    <row r="258" spans="1:34" x14ac:dyDescent="0.55000000000000004">
      <c r="A258">
        <v>357</v>
      </c>
      <c r="B258" t="s">
        <v>2642</v>
      </c>
      <c r="C258" t="s">
        <v>2643</v>
      </c>
      <c r="D258" t="s">
        <v>2644</v>
      </c>
      <c r="E258" t="s">
        <v>2645</v>
      </c>
      <c r="F258" t="s">
        <v>2646</v>
      </c>
      <c r="G258" t="s">
        <v>2647</v>
      </c>
      <c r="H258" t="s">
        <v>2648</v>
      </c>
      <c r="I258" t="s">
        <v>2649</v>
      </c>
      <c r="J258" t="s">
        <v>2650</v>
      </c>
      <c r="K258" t="s">
        <v>2651</v>
      </c>
      <c r="L258" t="s">
        <v>2652</v>
      </c>
      <c r="M258" t="s">
        <v>5051</v>
      </c>
      <c r="N258" t="s">
        <v>5058</v>
      </c>
      <c r="O258" t="s">
        <v>5059</v>
      </c>
      <c r="P258" t="s">
        <v>5054</v>
      </c>
      <c r="Q258">
        <v>8</v>
      </c>
      <c r="R258">
        <v>2</v>
      </c>
      <c r="S258">
        <v>10</v>
      </c>
      <c r="T258" t="s">
        <v>5201</v>
      </c>
      <c r="U258">
        <v>0</v>
      </c>
      <c r="V258">
        <v>0</v>
      </c>
      <c r="W258">
        <v>1</v>
      </c>
      <c r="X258">
        <v>1</v>
      </c>
      <c r="Y258">
        <v>1</v>
      </c>
      <c r="Z258">
        <v>1</v>
      </c>
      <c r="AA258">
        <v>1</v>
      </c>
      <c r="AB258" t="s">
        <v>5754</v>
      </c>
      <c r="AC258" t="s">
        <v>5755</v>
      </c>
      <c r="AD258">
        <v>150</v>
      </c>
      <c r="AE258">
        <v>882</v>
      </c>
      <c r="AF258">
        <v>9</v>
      </c>
      <c r="AG258">
        <v>8</v>
      </c>
      <c r="AH258">
        <v>4000000000</v>
      </c>
    </row>
    <row r="259" spans="1:34" x14ac:dyDescent="0.55000000000000004">
      <c r="A259">
        <v>358</v>
      </c>
      <c r="B259" t="s">
        <v>2653</v>
      </c>
      <c r="C259" t="s">
        <v>2654</v>
      </c>
      <c r="D259" t="s">
        <v>2655</v>
      </c>
      <c r="E259" t="s">
        <v>2656</v>
      </c>
      <c r="F259" t="s">
        <v>2657</v>
      </c>
      <c r="G259" t="s">
        <v>71</v>
      </c>
      <c r="H259" t="s">
        <v>2658</v>
      </c>
      <c r="I259" t="s">
        <v>2659</v>
      </c>
      <c r="J259" t="s">
        <v>2660</v>
      </c>
      <c r="K259" t="s">
        <v>2661</v>
      </c>
      <c r="L259" t="s">
        <v>2662</v>
      </c>
      <c r="M259" t="s">
        <v>5051</v>
      </c>
      <c r="N259" t="s">
        <v>5057</v>
      </c>
      <c r="O259" t="s">
        <v>5059</v>
      </c>
      <c r="P259" t="s">
        <v>5056</v>
      </c>
      <c r="Q259">
        <v>6</v>
      </c>
      <c r="R259">
        <v>8</v>
      </c>
      <c r="S259">
        <v>4</v>
      </c>
      <c r="T259" t="s">
        <v>5202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1</v>
      </c>
      <c r="AB259" t="s">
        <v>5756</v>
      </c>
      <c r="AC259" t="s">
        <v>5757</v>
      </c>
      <c r="AD259">
        <v>554</v>
      </c>
      <c r="AE259">
        <v>66</v>
      </c>
      <c r="AF259">
        <v>55.2</v>
      </c>
      <c r="AG259">
        <v>24.3</v>
      </c>
      <c r="AH259">
        <v>20000000000</v>
      </c>
    </row>
    <row r="260" spans="1:34" x14ac:dyDescent="0.55000000000000004">
      <c r="A260">
        <v>359</v>
      </c>
      <c r="B260" t="s">
        <v>2663</v>
      </c>
      <c r="C260" t="s">
        <v>2664</v>
      </c>
      <c r="D260" t="s">
        <v>2665</v>
      </c>
      <c r="E260" t="s">
        <v>2666</v>
      </c>
      <c r="F260" t="s">
        <v>2667</v>
      </c>
      <c r="G260" t="s">
        <v>2668</v>
      </c>
      <c r="H260" t="s">
        <v>2669</v>
      </c>
      <c r="I260" t="s">
        <v>2670</v>
      </c>
      <c r="J260" t="s">
        <v>2671</v>
      </c>
      <c r="K260" t="s">
        <v>2672</v>
      </c>
      <c r="L260" t="s">
        <v>2673</v>
      </c>
      <c r="M260" t="s">
        <v>5052</v>
      </c>
      <c r="N260" t="s">
        <v>5058</v>
      </c>
      <c r="O260" t="s">
        <v>5054</v>
      </c>
      <c r="P260" t="s">
        <v>5054</v>
      </c>
      <c r="Q260">
        <v>3</v>
      </c>
      <c r="R260">
        <v>9</v>
      </c>
      <c r="S260">
        <v>2</v>
      </c>
      <c r="T260" t="s">
        <v>5155</v>
      </c>
      <c r="U260">
        <v>1</v>
      </c>
      <c r="V260">
        <v>1</v>
      </c>
      <c r="W260">
        <v>0</v>
      </c>
      <c r="X260">
        <v>1</v>
      </c>
      <c r="Y260">
        <v>0</v>
      </c>
      <c r="Z260">
        <v>1</v>
      </c>
      <c r="AA260">
        <v>0</v>
      </c>
      <c r="AB260" t="s">
        <v>5758</v>
      </c>
      <c r="AC260" t="s">
        <v>5759</v>
      </c>
      <c r="AD260">
        <v>55</v>
      </c>
      <c r="AE260">
        <v>939</v>
      </c>
      <c r="AF260">
        <v>79.400000000000006</v>
      </c>
      <c r="AG260">
        <v>25.7</v>
      </c>
      <c r="AH260">
        <v>40000000000</v>
      </c>
    </row>
    <row r="261" spans="1:34" x14ac:dyDescent="0.55000000000000004">
      <c r="A261">
        <v>360</v>
      </c>
      <c r="B261" t="s">
        <v>2674</v>
      </c>
      <c r="C261" t="s">
        <v>2675</v>
      </c>
      <c r="D261" t="s">
        <v>2676</v>
      </c>
      <c r="E261" t="s">
        <v>2677</v>
      </c>
      <c r="F261" t="s">
        <v>2678</v>
      </c>
      <c r="G261" t="s">
        <v>707</v>
      </c>
      <c r="H261" t="s">
        <v>2679</v>
      </c>
      <c r="I261" t="s">
        <v>2680</v>
      </c>
      <c r="J261" t="s">
        <v>2681</v>
      </c>
      <c r="K261" t="s">
        <v>2682</v>
      </c>
      <c r="L261" t="s">
        <v>2683</v>
      </c>
      <c r="M261" t="s">
        <v>5052</v>
      </c>
      <c r="N261" t="s">
        <v>5057</v>
      </c>
      <c r="O261" t="s">
        <v>5054</v>
      </c>
      <c r="P261" t="s">
        <v>5057</v>
      </c>
      <c r="Q261">
        <v>5</v>
      </c>
      <c r="R261">
        <v>3</v>
      </c>
      <c r="S261">
        <v>8</v>
      </c>
      <c r="T261" t="s">
        <v>5109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 t="s">
        <v>5760</v>
      </c>
      <c r="AC261" t="s">
        <v>5761</v>
      </c>
      <c r="AD261">
        <v>738</v>
      </c>
      <c r="AE261">
        <v>56</v>
      </c>
      <c r="AF261">
        <v>98.1</v>
      </c>
      <c r="AG261">
        <v>25.9</v>
      </c>
      <c r="AH261">
        <v>5000000000</v>
      </c>
    </row>
    <row r="262" spans="1:34" x14ac:dyDescent="0.55000000000000004">
      <c r="A262">
        <v>361</v>
      </c>
      <c r="B262" t="s">
        <v>2684</v>
      </c>
      <c r="C262" t="s">
        <v>2685</v>
      </c>
      <c r="D262" t="s">
        <v>2686</v>
      </c>
      <c r="E262" t="s">
        <v>2687</v>
      </c>
      <c r="F262" t="s">
        <v>1326</v>
      </c>
      <c r="G262" t="s">
        <v>276</v>
      </c>
      <c r="H262" t="s">
        <v>2688</v>
      </c>
      <c r="I262" t="s">
        <v>2689</v>
      </c>
      <c r="J262" t="s">
        <v>2690</v>
      </c>
      <c r="K262" t="s">
        <v>2691</v>
      </c>
      <c r="L262" t="s">
        <v>2692</v>
      </c>
      <c r="M262" t="s">
        <v>5051</v>
      </c>
      <c r="N262" t="s">
        <v>5059</v>
      </c>
      <c r="O262" t="s">
        <v>5056</v>
      </c>
      <c r="P262" t="s">
        <v>5055</v>
      </c>
      <c r="Q262">
        <v>2</v>
      </c>
      <c r="R262">
        <v>10</v>
      </c>
      <c r="S262">
        <v>10</v>
      </c>
      <c r="T262" t="s">
        <v>5082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 t="s">
        <v>5762</v>
      </c>
      <c r="AC262" t="s">
        <v>5763</v>
      </c>
      <c r="AD262">
        <v>931</v>
      </c>
      <c r="AE262">
        <v>83</v>
      </c>
      <c r="AF262">
        <v>8.9</v>
      </c>
      <c r="AG262">
        <v>65</v>
      </c>
      <c r="AH262">
        <v>9000000000000</v>
      </c>
    </row>
    <row r="263" spans="1:34" x14ac:dyDescent="0.55000000000000004">
      <c r="A263">
        <v>362</v>
      </c>
      <c r="B263" t="s">
        <v>2693</v>
      </c>
      <c r="C263" t="s">
        <v>2694</v>
      </c>
      <c r="D263" t="s">
        <v>2695</v>
      </c>
      <c r="E263" t="s">
        <v>2696</v>
      </c>
      <c r="F263" t="s">
        <v>2697</v>
      </c>
      <c r="G263" t="s">
        <v>1457</v>
      </c>
      <c r="H263" t="s">
        <v>2698</v>
      </c>
      <c r="I263" t="s">
        <v>2699</v>
      </c>
      <c r="J263" t="s">
        <v>2700</v>
      </c>
      <c r="K263" t="s">
        <v>2701</v>
      </c>
      <c r="L263" t="s">
        <v>2702</v>
      </c>
      <c r="M263" t="s">
        <v>5052</v>
      </c>
      <c r="N263" t="s">
        <v>5059</v>
      </c>
      <c r="O263" t="s">
        <v>5054</v>
      </c>
      <c r="P263" t="s">
        <v>5059</v>
      </c>
      <c r="Q263">
        <v>10</v>
      </c>
      <c r="R263">
        <v>6</v>
      </c>
      <c r="S263">
        <v>1</v>
      </c>
      <c r="T263" t="s">
        <v>5162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 t="s">
        <v>5764</v>
      </c>
      <c r="AC263" t="s">
        <v>5765</v>
      </c>
      <c r="AD263">
        <v>524</v>
      </c>
      <c r="AE263">
        <v>519</v>
      </c>
      <c r="AF263">
        <v>69.099999999999994</v>
      </c>
      <c r="AG263">
        <v>82</v>
      </c>
      <c r="AH263">
        <v>3000000000</v>
      </c>
    </row>
    <row r="264" spans="1:34" x14ac:dyDescent="0.55000000000000004">
      <c r="A264">
        <v>363</v>
      </c>
      <c r="B264" t="s">
        <v>2703</v>
      </c>
      <c r="C264" t="s">
        <v>2704</v>
      </c>
      <c r="D264" t="s">
        <v>2705</v>
      </c>
      <c r="E264" t="s">
        <v>2706</v>
      </c>
      <c r="F264" t="s">
        <v>2707</v>
      </c>
      <c r="G264" t="s">
        <v>1160</v>
      </c>
      <c r="H264" t="s">
        <v>2708</v>
      </c>
      <c r="I264" t="s">
        <v>2709</v>
      </c>
      <c r="J264" t="s">
        <v>2710</v>
      </c>
      <c r="K264" t="s">
        <v>2711</v>
      </c>
      <c r="L264" t="s">
        <v>2712</v>
      </c>
      <c r="M264" t="s">
        <v>5053</v>
      </c>
      <c r="N264" t="s">
        <v>5059</v>
      </c>
      <c r="O264" t="s">
        <v>5054</v>
      </c>
      <c r="P264" t="s">
        <v>5059</v>
      </c>
      <c r="Q264">
        <v>10</v>
      </c>
      <c r="R264">
        <v>1</v>
      </c>
      <c r="S264">
        <v>9</v>
      </c>
      <c r="T264" t="s">
        <v>5072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5766</v>
      </c>
      <c r="AC264" t="s">
        <v>5767</v>
      </c>
      <c r="AD264">
        <v>558</v>
      </c>
      <c r="AE264">
        <v>403</v>
      </c>
      <c r="AF264">
        <v>26.4</v>
      </c>
      <c r="AG264">
        <v>22.4</v>
      </c>
      <c r="AH264">
        <v>2000000000</v>
      </c>
    </row>
    <row r="265" spans="1:34" x14ac:dyDescent="0.55000000000000004">
      <c r="A265">
        <v>364</v>
      </c>
      <c r="B265" t="s">
        <v>2713</v>
      </c>
      <c r="C265" t="s">
        <v>2714</v>
      </c>
      <c r="D265" t="s">
        <v>2715</v>
      </c>
      <c r="E265" t="s">
        <v>2716</v>
      </c>
      <c r="F265" t="s">
        <v>2717</v>
      </c>
      <c r="G265" t="s">
        <v>276</v>
      </c>
      <c r="H265" t="s">
        <v>2718</v>
      </c>
      <c r="I265" t="s">
        <v>2719</v>
      </c>
      <c r="J265" t="s">
        <v>2720</v>
      </c>
      <c r="K265" t="s">
        <v>2721</v>
      </c>
      <c r="L265" t="s">
        <v>2722</v>
      </c>
      <c r="M265" t="s">
        <v>5053</v>
      </c>
      <c r="N265" t="s">
        <v>5056</v>
      </c>
      <c r="O265" t="s">
        <v>5057</v>
      </c>
      <c r="P265" t="s">
        <v>5059</v>
      </c>
      <c r="Q265">
        <v>2</v>
      </c>
      <c r="R265">
        <v>7</v>
      </c>
      <c r="S265">
        <v>4</v>
      </c>
      <c r="T265" t="s">
        <v>5098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5768</v>
      </c>
      <c r="AC265" t="s">
        <v>5769</v>
      </c>
      <c r="AD265">
        <v>596</v>
      </c>
      <c r="AE265">
        <v>56</v>
      </c>
      <c r="AF265">
        <v>94.8</v>
      </c>
      <c r="AG265">
        <v>51.5</v>
      </c>
      <c r="AH265">
        <v>9000000000000</v>
      </c>
    </row>
    <row r="266" spans="1:34" x14ac:dyDescent="0.55000000000000004">
      <c r="A266">
        <v>365</v>
      </c>
      <c r="B266" t="s">
        <v>2723</v>
      </c>
      <c r="C266" t="s">
        <v>2724</v>
      </c>
      <c r="D266" t="s">
        <v>2725</v>
      </c>
      <c r="E266" t="s">
        <v>2726</v>
      </c>
      <c r="F266" t="s">
        <v>1669</v>
      </c>
      <c r="G266" t="s">
        <v>924</v>
      </c>
      <c r="H266" t="s">
        <v>2727</v>
      </c>
      <c r="I266" t="s">
        <v>2728</v>
      </c>
      <c r="J266" t="s">
        <v>2729</v>
      </c>
      <c r="K266" t="s">
        <v>2730</v>
      </c>
      <c r="L266" t="s">
        <v>2731</v>
      </c>
      <c r="M266" t="s">
        <v>5052</v>
      </c>
      <c r="N266" t="s">
        <v>5054</v>
      </c>
      <c r="O266" t="s">
        <v>5059</v>
      </c>
      <c r="P266" t="s">
        <v>5054</v>
      </c>
      <c r="Q266">
        <v>4</v>
      </c>
      <c r="R266">
        <v>3</v>
      </c>
      <c r="S266">
        <v>8</v>
      </c>
      <c r="T266" t="s">
        <v>5138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1</v>
      </c>
      <c r="AB266" t="s">
        <v>5770</v>
      </c>
      <c r="AC266" t="s">
        <v>5771</v>
      </c>
      <c r="AD266">
        <v>571</v>
      </c>
      <c r="AE266">
        <v>152</v>
      </c>
      <c r="AF266">
        <v>54.3</v>
      </c>
      <c r="AG266">
        <v>69.2</v>
      </c>
      <c r="AH266">
        <v>2000000000000</v>
      </c>
    </row>
    <row r="267" spans="1:34" x14ac:dyDescent="0.55000000000000004">
      <c r="A267">
        <v>366</v>
      </c>
      <c r="B267" t="s">
        <v>2732</v>
      </c>
      <c r="C267" t="s">
        <v>2733</v>
      </c>
      <c r="D267" t="s">
        <v>2734</v>
      </c>
      <c r="E267" t="s">
        <v>2735</v>
      </c>
      <c r="F267" t="s">
        <v>2736</v>
      </c>
      <c r="G267" t="s">
        <v>1160</v>
      </c>
      <c r="H267" t="s">
        <v>2737</v>
      </c>
      <c r="I267" t="s">
        <v>2738</v>
      </c>
      <c r="J267" t="s">
        <v>2739</v>
      </c>
      <c r="K267" t="s">
        <v>2740</v>
      </c>
      <c r="L267" t="s">
        <v>2741</v>
      </c>
      <c r="M267" t="s">
        <v>5052</v>
      </c>
      <c r="N267" t="s">
        <v>5058</v>
      </c>
      <c r="O267" t="s">
        <v>5058</v>
      </c>
      <c r="P267" t="s">
        <v>5055</v>
      </c>
      <c r="Q267">
        <v>8</v>
      </c>
      <c r="R267">
        <v>9</v>
      </c>
      <c r="S267">
        <v>2</v>
      </c>
      <c r="T267" t="s">
        <v>5127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0</v>
      </c>
      <c r="AA267">
        <v>1</v>
      </c>
      <c r="AB267" t="s">
        <v>5772</v>
      </c>
      <c r="AC267" t="s">
        <v>5773</v>
      </c>
      <c r="AD267">
        <v>359</v>
      </c>
      <c r="AE267">
        <v>76</v>
      </c>
      <c r="AF267">
        <v>94.1</v>
      </c>
      <c r="AG267">
        <v>94.8</v>
      </c>
      <c r="AH267">
        <v>7000000000</v>
      </c>
    </row>
    <row r="268" spans="1:34" x14ac:dyDescent="0.55000000000000004">
      <c r="A268">
        <v>367</v>
      </c>
      <c r="B268" t="s">
        <v>2742</v>
      </c>
      <c r="C268" t="s">
        <v>2743</v>
      </c>
      <c r="D268" t="s">
        <v>2744</v>
      </c>
      <c r="E268" t="s">
        <v>2745</v>
      </c>
      <c r="F268" t="s">
        <v>2746</v>
      </c>
      <c r="G268" t="s">
        <v>718</v>
      </c>
      <c r="H268" t="s">
        <v>2747</v>
      </c>
      <c r="I268" t="s">
        <v>2748</v>
      </c>
      <c r="J268" t="s">
        <v>2749</v>
      </c>
      <c r="K268" t="s">
        <v>2750</v>
      </c>
      <c r="L268" t="s">
        <v>2751</v>
      </c>
      <c r="M268" t="s">
        <v>5051</v>
      </c>
      <c r="N268" t="s">
        <v>5059</v>
      </c>
      <c r="O268" t="s">
        <v>5056</v>
      </c>
      <c r="P268" t="s">
        <v>5055</v>
      </c>
      <c r="Q268">
        <v>10</v>
      </c>
      <c r="R268">
        <v>9</v>
      </c>
      <c r="S268">
        <v>3</v>
      </c>
      <c r="T268" t="s">
        <v>5203</v>
      </c>
      <c r="U268">
        <v>1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1</v>
      </c>
      <c r="AB268" t="s">
        <v>5774</v>
      </c>
      <c r="AC268" t="s">
        <v>5775</v>
      </c>
      <c r="AD268">
        <v>88</v>
      </c>
      <c r="AE268">
        <v>540</v>
      </c>
      <c r="AF268">
        <v>10.4</v>
      </c>
      <c r="AG268">
        <v>30.1</v>
      </c>
      <c r="AH268">
        <v>60000000000</v>
      </c>
    </row>
    <row r="269" spans="1:34" x14ac:dyDescent="0.55000000000000004">
      <c r="A269">
        <v>368</v>
      </c>
      <c r="B269" t="s">
        <v>2752</v>
      </c>
      <c r="C269" t="s">
        <v>2753</v>
      </c>
      <c r="D269" t="s">
        <v>2754</v>
      </c>
      <c r="E269" t="s">
        <v>2755</v>
      </c>
      <c r="F269" t="s">
        <v>2756</v>
      </c>
      <c r="G269" t="s">
        <v>437</v>
      </c>
      <c r="H269" t="s">
        <v>2757</v>
      </c>
      <c r="I269" t="s">
        <v>2758</v>
      </c>
      <c r="J269" t="s">
        <v>2759</v>
      </c>
      <c r="K269" t="s">
        <v>2760</v>
      </c>
      <c r="L269" t="s">
        <v>2761</v>
      </c>
      <c r="M269" t="s">
        <v>5053</v>
      </c>
      <c r="N269" t="s">
        <v>5059</v>
      </c>
      <c r="O269" t="s">
        <v>5055</v>
      </c>
      <c r="P269" t="s">
        <v>5057</v>
      </c>
      <c r="Q269">
        <v>8</v>
      </c>
      <c r="R269">
        <v>5</v>
      </c>
      <c r="S269">
        <v>2</v>
      </c>
      <c r="T269" t="s">
        <v>5092</v>
      </c>
      <c r="U269">
        <v>1</v>
      </c>
      <c r="V269">
        <v>1</v>
      </c>
      <c r="W269">
        <v>1</v>
      </c>
      <c r="X269">
        <v>0</v>
      </c>
      <c r="Y269">
        <v>1</v>
      </c>
      <c r="Z269">
        <v>0</v>
      </c>
      <c r="AA269">
        <v>1</v>
      </c>
      <c r="AB269" t="s">
        <v>5776</v>
      </c>
      <c r="AC269" t="s">
        <v>5777</v>
      </c>
      <c r="AD269">
        <v>999</v>
      </c>
      <c r="AE269">
        <v>900</v>
      </c>
      <c r="AF269">
        <v>12</v>
      </c>
      <c r="AG269">
        <v>78.7</v>
      </c>
      <c r="AH269">
        <v>60000000000</v>
      </c>
    </row>
    <row r="270" spans="1:34" x14ac:dyDescent="0.55000000000000004">
      <c r="A270">
        <v>369</v>
      </c>
      <c r="B270" t="s">
        <v>2762</v>
      </c>
      <c r="C270" t="s">
        <v>2763</v>
      </c>
      <c r="D270" t="s">
        <v>2764</v>
      </c>
      <c r="E270" t="s">
        <v>2765</v>
      </c>
      <c r="F270" t="s">
        <v>2766</v>
      </c>
      <c r="G270" t="s">
        <v>945</v>
      </c>
      <c r="H270" t="s">
        <v>2767</v>
      </c>
      <c r="I270" t="s">
        <v>2768</v>
      </c>
      <c r="J270" t="s">
        <v>2769</v>
      </c>
      <c r="K270" t="s">
        <v>2770</v>
      </c>
      <c r="L270" t="s">
        <v>2771</v>
      </c>
      <c r="M270" t="s">
        <v>5053</v>
      </c>
      <c r="N270" t="s">
        <v>5057</v>
      </c>
      <c r="O270" t="s">
        <v>5055</v>
      </c>
      <c r="P270" t="s">
        <v>5058</v>
      </c>
      <c r="Q270">
        <v>3</v>
      </c>
      <c r="R270">
        <v>5</v>
      </c>
      <c r="S270">
        <v>1</v>
      </c>
      <c r="T270" t="s">
        <v>5116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 t="s">
        <v>5778</v>
      </c>
      <c r="AC270" t="s">
        <v>5779</v>
      </c>
      <c r="AD270">
        <v>428</v>
      </c>
      <c r="AE270">
        <v>92</v>
      </c>
      <c r="AF270">
        <v>76.5</v>
      </c>
      <c r="AG270">
        <v>61.2</v>
      </c>
      <c r="AH270">
        <v>100000000000</v>
      </c>
    </row>
    <row r="271" spans="1:34" x14ac:dyDescent="0.55000000000000004">
      <c r="A271">
        <v>370</v>
      </c>
      <c r="B271" t="s">
        <v>2772</v>
      </c>
      <c r="C271" t="s">
        <v>2773</v>
      </c>
      <c r="D271" t="s">
        <v>2774</v>
      </c>
      <c r="E271" t="s">
        <v>2775</v>
      </c>
      <c r="F271" t="s">
        <v>2776</v>
      </c>
      <c r="G271" t="s">
        <v>2777</v>
      </c>
      <c r="H271" t="s">
        <v>2778</v>
      </c>
      <c r="I271" t="s">
        <v>2779</v>
      </c>
      <c r="J271" t="s">
        <v>2780</v>
      </c>
      <c r="K271" t="s">
        <v>2781</v>
      </c>
      <c r="L271" t="s">
        <v>2782</v>
      </c>
      <c r="M271" t="s">
        <v>5053</v>
      </c>
      <c r="N271" t="s">
        <v>5057</v>
      </c>
      <c r="O271" t="s">
        <v>5057</v>
      </c>
      <c r="P271" t="s">
        <v>5056</v>
      </c>
      <c r="Q271">
        <v>4</v>
      </c>
      <c r="R271">
        <v>8</v>
      </c>
      <c r="S271">
        <v>9</v>
      </c>
      <c r="T271" t="s">
        <v>5158</v>
      </c>
      <c r="U271">
        <v>1</v>
      </c>
      <c r="V271">
        <v>0</v>
      </c>
      <c r="W271">
        <v>1</v>
      </c>
      <c r="X271">
        <v>1</v>
      </c>
      <c r="Y271">
        <v>1</v>
      </c>
      <c r="Z271">
        <v>0</v>
      </c>
      <c r="AA271">
        <v>1</v>
      </c>
      <c r="AB271" t="s">
        <v>5780</v>
      </c>
      <c r="AC271" t="s">
        <v>5781</v>
      </c>
      <c r="AD271">
        <v>514</v>
      </c>
      <c r="AE271">
        <v>77</v>
      </c>
      <c r="AF271">
        <v>3.3</v>
      </c>
      <c r="AG271">
        <v>73.599999999999994</v>
      </c>
      <c r="AH271">
        <v>2000000000</v>
      </c>
    </row>
    <row r="272" spans="1:34" x14ac:dyDescent="0.55000000000000004">
      <c r="A272">
        <v>371</v>
      </c>
      <c r="B272" t="s">
        <v>2783</v>
      </c>
      <c r="C272" t="s">
        <v>2784</v>
      </c>
      <c r="D272" t="s">
        <v>2785</v>
      </c>
      <c r="E272" t="s">
        <v>2786</v>
      </c>
      <c r="F272" t="s">
        <v>2787</v>
      </c>
      <c r="G272" t="s">
        <v>2788</v>
      </c>
      <c r="H272" t="s">
        <v>2789</v>
      </c>
      <c r="I272" t="s">
        <v>2790</v>
      </c>
      <c r="J272" t="s">
        <v>2791</v>
      </c>
      <c r="K272" t="s">
        <v>2792</v>
      </c>
      <c r="L272" t="s">
        <v>2793</v>
      </c>
      <c r="M272" t="s">
        <v>5052</v>
      </c>
      <c r="N272" t="s">
        <v>5054</v>
      </c>
      <c r="O272" t="s">
        <v>5055</v>
      </c>
      <c r="P272" t="s">
        <v>5056</v>
      </c>
      <c r="Q272">
        <v>6</v>
      </c>
      <c r="R272">
        <v>5</v>
      </c>
      <c r="S272">
        <v>8</v>
      </c>
      <c r="T272" t="s">
        <v>5148</v>
      </c>
      <c r="U272">
        <v>1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 t="s">
        <v>5782</v>
      </c>
      <c r="AC272" t="s">
        <v>5783</v>
      </c>
      <c r="AD272">
        <v>448</v>
      </c>
      <c r="AE272">
        <v>273</v>
      </c>
      <c r="AF272">
        <v>88.9</v>
      </c>
      <c r="AG272">
        <v>42.2</v>
      </c>
      <c r="AH272">
        <v>200000000</v>
      </c>
    </row>
    <row r="273" spans="1:34" x14ac:dyDescent="0.55000000000000004">
      <c r="A273">
        <v>372</v>
      </c>
      <c r="B273" t="s">
        <v>2794</v>
      </c>
      <c r="C273" t="s">
        <v>2795</v>
      </c>
      <c r="D273" t="s">
        <v>2796</v>
      </c>
      <c r="E273" t="s">
        <v>2797</v>
      </c>
      <c r="F273" t="s">
        <v>1202</v>
      </c>
      <c r="G273" t="s">
        <v>1038</v>
      </c>
      <c r="H273" t="s">
        <v>2798</v>
      </c>
      <c r="I273" t="s">
        <v>2799</v>
      </c>
      <c r="J273" t="s">
        <v>2800</v>
      </c>
      <c r="K273" t="s">
        <v>2801</v>
      </c>
      <c r="L273" t="s">
        <v>2802</v>
      </c>
      <c r="M273" t="s">
        <v>5052</v>
      </c>
      <c r="N273" t="s">
        <v>5058</v>
      </c>
      <c r="O273" t="s">
        <v>5055</v>
      </c>
      <c r="P273" t="s">
        <v>5054</v>
      </c>
      <c r="Q273">
        <v>3</v>
      </c>
      <c r="R273">
        <v>2</v>
      </c>
      <c r="S273">
        <v>6</v>
      </c>
      <c r="T273" t="s">
        <v>5204</v>
      </c>
      <c r="U273">
        <v>0</v>
      </c>
      <c r="V273">
        <v>0</v>
      </c>
      <c r="W273">
        <v>1</v>
      </c>
      <c r="X273">
        <v>1</v>
      </c>
      <c r="Y273">
        <v>0</v>
      </c>
      <c r="Z273">
        <v>1</v>
      </c>
      <c r="AA273">
        <v>0</v>
      </c>
      <c r="AB273" t="s">
        <v>5784</v>
      </c>
      <c r="AC273" t="s">
        <v>5785</v>
      </c>
      <c r="AD273">
        <v>764</v>
      </c>
      <c r="AE273">
        <v>960</v>
      </c>
      <c r="AF273">
        <v>8.6999999999999993</v>
      </c>
      <c r="AG273">
        <v>58.7</v>
      </c>
      <c r="AH273">
        <v>200000000</v>
      </c>
    </row>
    <row r="274" spans="1:34" x14ac:dyDescent="0.55000000000000004">
      <c r="A274">
        <v>373</v>
      </c>
      <c r="B274" t="s">
        <v>2803</v>
      </c>
      <c r="C274" t="s">
        <v>2804</v>
      </c>
      <c r="D274" t="s">
        <v>2805</v>
      </c>
      <c r="E274" t="s">
        <v>2806</v>
      </c>
      <c r="F274" t="s">
        <v>2807</v>
      </c>
      <c r="G274" t="s">
        <v>341</v>
      </c>
      <c r="H274" t="s">
        <v>2808</v>
      </c>
      <c r="I274" t="s">
        <v>2809</v>
      </c>
      <c r="J274" t="s">
        <v>2810</v>
      </c>
      <c r="K274" t="s">
        <v>2811</v>
      </c>
      <c r="L274" t="s">
        <v>2812</v>
      </c>
      <c r="M274" t="s">
        <v>5051</v>
      </c>
      <c r="N274" t="s">
        <v>5058</v>
      </c>
      <c r="O274" t="s">
        <v>5058</v>
      </c>
      <c r="P274" t="s">
        <v>5055</v>
      </c>
      <c r="Q274">
        <v>7</v>
      </c>
      <c r="R274">
        <v>6</v>
      </c>
      <c r="S274">
        <v>4</v>
      </c>
      <c r="T274" t="s">
        <v>5205</v>
      </c>
      <c r="U274">
        <v>1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 t="s">
        <v>5786</v>
      </c>
      <c r="AC274" t="s">
        <v>5787</v>
      </c>
      <c r="AD274">
        <v>993</v>
      </c>
      <c r="AE274">
        <v>89</v>
      </c>
      <c r="AF274">
        <v>73.3</v>
      </c>
      <c r="AG274">
        <v>91.5</v>
      </c>
      <c r="AH274">
        <v>4000000000000</v>
      </c>
    </row>
    <row r="275" spans="1:34" x14ac:dyDescent="0.55000000000000004">
      <c r="A275">
        <v>374</v>
      </c>
      <c r="B275" t="s">
        <v>2813</v>
      </c>
      <c r="C275" t="s">
        <v>2814</v>
      </c>
      <c r="D275" t="s">
        <v>2815</v>
      </c>
      <c r="E275" t="s">
        <v>2816</v>
      </c>
      <c r="F275" t="s">
        <v>2817</v>
      </c>
      <c r="G275" t="s">
        <v>924</v>
      </c>
      <c r="H275" t="s">
        <v>2818</v>
      </c>
      <c r="I275" t="s">
        <v>2819</v>
      </c>
      <c r="J275" t="s">
        <v>2820</v>
      </c>
      <c r="K275" t="s">
        <v>2821</v>
      </c>
      <c r="L275" t="s">
        <v>2822</v>
      </c>
      <c r="M275" t="s">
        <v>5053</v>
      </c>
      <c r="N275" t="s">
        <v>5058</v>
      </c>
      <c r="O275" t="s">
        <v>5054</v>
      </c>
      <c r="P275" t="s">
        <v>5059</v>
      </c>
      <c r="Q275">
        <v>9</v>
      </c>
      <c r="R275">
        <v>2</v>
      </c>
      <c r="S275">
        <v>6</v>
      </c>
      <c r="T275" t="s">
        <v>5206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1</v>
      </c>
      <c r="AA275">
        <v>0</v>
      </c>
      <c r="AB275" t="s">
        <v>5788</v>
      </c>
      <c r="AC275" t="s">
        <v>5789</v>
      </c>
      <c r="AD275">
        <v>743</v>
      </c>
      <c r="AE275">
        <v>500</v>
      </c>
      <c r="AF275">
        <v>96.2</v>
      </c>
      <c r="AG275">
        <v>76.900000000000006</v>
      </c>
      <c r="AH275">
        <v>100000000</v>
      </c>
    </row>
    <row r="276" spans="1:34" x14ac:dyDescent="0.55000000000000004">
      <c r="A276">
        <v>375</v>
      </c>
      <c r="B276" t="s">
        <v>2823</v>
      </c>
      <c r="C276" t="s">
        <v>2824</v>
      </c>
      <c r="D276" t="s">
        <v>2825</v>
      </c>
      <c r="E276" t="s">
        <v>2826</v>
      </c>
      <c r="F276" t="s">
        <v>2827</v>
      </c>
      <c r="G276" t="s">
        <v>2647</v>
      </c>
      <c r="H276" t="s">
        <v>2828</v>
      </c>
      <c r="I276" t="s">
        <v>2829</v>
      </c>
      <c r="J276" t="s">
        <v>2830</v>
      </c>
      <c r="K276" t="s">
        <v>2831</v>
      </c>
      <c r="L276" t="s">
        <v>2832</v>
      </c>
      <c r="M276" t="s">
        <v>5051</v>
      </c>
      <c r="N276" t="s">
        <v>5057</v>
      </c>
      <c r="O276" t="s">
        <v>5058</v>
      </c>
      <c r="P276" t="s">
        <v>5057</v>
      </c>
      <c r="Q276">
        <v>7</v>
      </c>
      <c r="R276">
        <v>10</v>
      </c>
      <c r="S276">
        <v>8</v>
      </c>
      <c r="T276" t="s">
        <v>5106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v>1</v>
      </c>
      <c r="AB276" t="s">
        <v>5790</v>
      </c>
      <c r="AC276" t="s">
        <v>5791</v>
      </c>
      <c r="AD276">
        <v>93</v>
      </c>
      <c r="AE276">
        <v>545</v>
      </c>
      <c r="AF276">
        <v>39.9</v>
      </c>
      <c r="AG276">
        <v>52</v>
      </c>
      <c r="AH276">
        <v>600000000000</v>
      </c>
    </row>
    <row r="277" spans="1:34" x14ac:dyDescent="0.55000000000000004">
      <c r="A277">
        <v>376</v>
      </c>
      <c r="B277" t="s">
        <v>2833</v>
      </c>
      <c r="C277" t="s">
        <v>2834</v>
      </c>
      <c r="D277" t="s">
        <v>2835</v>
      </c>
      <c r="E277" t="s">
        <v>2836</v>
      </c>
      <c r="F277" t="s">
        <v>2837</v>
      </c>
      <c r="G277" t="s">
        <v>2838</v>
      </c>
      <c r="H277" t="s">
        <v>2839</v>
      </c>
      <c r="I277" t="s">
        <v>2840</v>
      </c>
      <c r="J277" t="s">
        <v>2841</v>
      </c>
      <c r="K277" t="s">
        <v>2842</v>
      </c>
      <c r="L277" t="s">
        <v>2843</v>
      </c>
      <c r="M277" t="s">
        <v>5053</v>
      </c>
      <c r="N277" t="s">
        <v>5057</v>
      </c>
      <c r="O277" t="s">
        <v>5056</v>
      </c>
      <c r="P277" t="s">
        <v>5058</v>
      </c>
      <c r="Q277">
        <v>6</v>
      </c>
      <c r="R277">
        <v>1</v>
      </c>
      <c r="S277">
        <v>1</v>
      </c>
      <c r="T277" t="s">
        <v>5096</v>
      </c>
      <c r="U277">
        <v>0</v>
      </c>
      <c r="V277">
        <v>1</v>
      </c>
      <c r="W277">
        <v>1</v>
      </c>
      <c r="X277">
        <v>1</v>
      </c>
      <c r="Y277">
        <v>0</v>
      </c>
      <c r="Z277">
        <v>0</v>
      </c>
      <c r="AA277">
        <v>1</v>
      </c>
      <c r="AB277" t="s">
        <v>5792</v>
      </c>
      <c r="AC277" t="s">
        <v>5793</v>
      </c>
      <c r="AD277">
        <v>417</v>
      </c>
      <c r="AE277">
        <v>468</v>
      </c>
      <c r="AF277">
        <v>73.400000000000006</v>
      </c>
      <c r="AG277">
        <v>57.8</v>
      </c>
      <c r="AH277">
        <v>700000000</v>
      </c>
    </row>
    <row r="278" spans="1:34" x14ac:dyDescent="0.55000000000000004">
      <c r="A278">
        <v>377</v>
      </c>
      <c r="B278" t="s">
        <v>2844</v>
      </c>
      <c r="C278" t="s">
        <v>2845</v>
      </c>
      <c r="D278" t="s">
        <v>2846</v>
      </c>
      <c r="E278" t="s">
        <v>2847</v>
      </c>
      <c r="F278" t="s">
        <v>2848</v>
      </c>
      <c r="G278" t="s">
        <v>437</v>
      </c>
      <c r="H278" t="s">
        <v>2849</v>
      </c>
      <c r="I278" t="s">
        <v>2850</v>
      </c>
      <c r="J278" t="s">
        <v>2851</v>
      </c>
      <c r="K278" t="s">
        <v>2852</v>
      </c>
      <c r="L278" t="s">
        <v>2853</v>
      </c>
      <c r="M278" t="s">
        <v>5053</v>
      </c>
      <c r="N278" t="s">
        <v>5055</v>
      </c>
      <c r="O278" t="s">
        <v>5054</v>
      </c>
      <c r="P278" t="s">
        <v>5056</v>
      </c>
      <c r="Q278">
        <v>3</v>
      </c>
      <c r="R278">
        <v>8</v>
      </c>
      <c r="S278">
        <v>3</v>
      </c>
      <c r="T278" t="s">
        <v>5190</v>
      </c>
      <c r="U278">
        <v>1</v>
      </c>
      <c r="V278">
        <v>0</v>
      </c>
      <c r="W278">
        <v>1</v>
      </c>
      <c r="X278">
        <v>0</v>
      </c>
      <c r="Y278">
        <v>1</v>
      </c>
      <c r="Z278">
        <v>0</v>
      </c>
      <c r="AA278">
        <v>1</v>
      </c>
      <c r="AB278" t="s">
        <v>5794</v>
      </c>
      <c r="AC278" t="s">
        <v>5795</v>
      </c>
      <c r="AD278">
        <v>957</v>
      </c>
      <c r="AE278">
        <v>759</v>
      </c>
      <c r="AF278">
        <v>58.5</v>
      </c>
      <c r="AG278">
        <v>22.6</v>
      </c>
      <c r="AH278">
        <v>100000000000</v>
      </c>
    </row>
    <row r="279" spans="1:34" x14ac:dyDescent="0.55000000000000004">
      <c r="A279">
        <v>378</v>
      </c>
      <c r="B279" t="s">
        <v>2854</v>
      </c>
      <c r="C279" t="s">
        <v>2855</v>
      </c>
      <c r="D279" t="s">
        <v>2856</v>
      </c>
      <c r="E279" t="s">
        <v>2857</v>
      </c>
      <c r="F279" t="s">
        <v>2858</v>
      </c>
      <c r="G279" t="s">
        <v>16</v>
      </c>
      <c r="H279" t="s">
        <v>2859</v>
      </c>
      <c r="I279" t="s">
        <v>2860</v>
      </c>
      <c r="J279" t="s">
        <v>2861</v>
      </c>
      <c r="K279" t="s">
        <v>2862</v>
      </c>
      <c r="L279" t="s">
        <v>2863</v>
      </c>
      <c r="M279" t="s">
        <v>5053</v>
      </c>
      <c r="N279" t="s">
        <v>5055</v>
      </c>
      <c r="O279" t="s">
        <v>5057</v>
      </c>
      <c r="P279" t="s">
        <v>5059</v>
      </c>
      <c r="Q279">
        <v>9</v>
      </c>
      <c r="R279">
        <v>6</v>
      </c>
      <c r="S279">
        <v>8</v>
      </c>
      <c r="T279" t="s">
        <v>5169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 t="s">
        <v>5796</v>
      </c>
      <c r="AC279" t="s">
        <v>5797</v>
      </c>
      <c r="AD279">
        <v>152</v>
      </c>
      <c r="AE279">
        <v>49</v>
      </c>
      <c r="AF279">
        <v>77.2</v>
      </c>
      <c r="AG279">
        <v>8.6</v>
      </c>
      <c r="AH279">
        <v>6000000000000</v>
      </c>
    </row>
    <row r="280" spans="1:34" x14ac:dyDescent="0.55000000000000004">
      <c r="A280">
        <v>379</v>
      </c>
      <c r="B280" t="s">
        <v>2864</v>
      </c>
      <c r="C280" t="s">
        <v>2865</v>
      </c>
      <c r="D280" t="s">
        <v>2866</v>
      </c>
      <c r="E280" t="s">
        <v>2867</v>
      </c>
      <c r="F280" t="s">
        <v>2868</v>
      </c>
      <c r="G280" t="s">
        <v>60</v>
      </c>
      <c r="H280" t="s">
        <v>2869</v>
      </c>
      <c r="I280" t="s">
        <v>2870</v>
      </c>
      <c r="J280" t="s">
        <v>2871</v>
      </c>
      <c r="K280" t="s">
        <v>2872</v>
      </c>
      <c r="L280" t="s">
        <v>2873</v>
      </c>
      <c r="M280" t="s">
        <v>5053</v>
      </c>
      <c r="N280" t="s">
        <v>5059</v>
      </c>
      <c r="O280" t="s">
        <v>5058</v>
      </c>
      <c r="P280" t="s">
        <v>5057</v>
      </c>
      <c r="Q280">
        <v>6</v>
      </c>
      <c r="R280">
        <v>6</v>
      </c>
      <c r="S280">
        <v>10</v>
      </c>
      <c r="T280" t="s">
        <v>5196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 t="s">
        <v>5798</v>
      </c>
      <c r="AC280" t="s">
        <v>5799</v>
      </c>
      <c r="AD280">
        <v>500</v>
      </c>
      <c r="AE280">
        <v>847</v>
      </c>
      <c r="AF280">
        <v>34.799999999999997</v>
      </c>
      <c r="AG280">
        <v>4.8</v>
      </c>
      <c r="AH280">
        <v>400000000000</v>
      </c>
    </row>
    <row r="281" spans="1:34" x14ac:dyDescent="0.55000000000000004">
      <c r="A281">
        <v>380</v>
      </c>
      <c r="B281" t="s">
        <v>2874</v>
      </c>
      <c r="C281" t="s">
        <v>2875</v>
      </c>
      <c r="D281" t="s">
        <v>2876</v>
      </c>
      <c r="E281" t="s">
        <v>2877</v>
      </c>
      <c r="F281" t="s">
        <v>2878</v>
      </c>
      <c r="G281" t="s">
        <v>437</v>
      </c>
      <c r="H281" t="s">
        <v>2879</v>
      </c>
      <c r="I281" t="s">
        <v>2880</v>
      </c>
      <c r="J281" t="s">
        <v>2881</v>
      </c>
      <c r="K281" t="s">
        <v>2882</v>
      </c>
      <c r="L281" t="s">
        <v>2883</v>
      </c>
      <c r="M281" t="s">
        <v>5053</v>
      </c>
      <c r="N281" t="s">
        <v>5055</v>
      </c>
      <c r="O281" t="s">
        <v>5054</v>
      </c>
      <c r="P281" t="s">
        <v>5056</v>
      </c>
      <c r="Q281">
        <v>8</v>
      </c>
      <c r="R281">
        <v>10</v>
      </c>
      <c r="S281">
        <v>2</v>
      </c>
      <c r="T281" t="s">
        <v>5195</v>
      </c>
      <c r="U281">
        <v>0</v>
      </c>
      <c r="V281">
        <v>1</v>
      </c>
      <c r="W281">
        <v>1</v>
      </c>
      <c r="X281">
        <v>0</v>
      </c>
      <c r="Y281">
        <v>1</v>
      </c>
      <c r="Z281">
        <v>0</v>
      </c>
      <c r="AA281">
        <v>1</v>
      </c>
      <c r="AB281" t="s">
        <v>5800</v>
      </c>
      <c r="AC281" t="s">
        <v>5801</v>
      </c>
      <c r="AD281">
        <v>314</v>
      </c>
      <c r="AE281">
        <v>840</v>
      </c>
      <c r="AF281">
        <v>48.5</v>
      </c>
      <c r="AG281">
        <v>53.3</v>
      </c>
      <c r="AH281">
        <v>500000000000</v>
      </c>
    </row>
    <row r="282" spans="1:34" x14ac:dyDescent="0.55000000000000004">
      <c r="A282">
        <v>381</v>
      </c>
      <c r="B282" t="s">
        <v>2884</v>
      </c>
      <c r="C282" t="s">
        <v>2885</v>
      </c>
      <c r="D282" t="s">
        <v>2886</v>
      </c>
      <c r="E282" t="s">
        <v>2887</v>
      </c>
      <c r="F282" t="s">
        <v>2888</v>
      </c>
      <c r="G282" t="s">
        <v>254</v>
      </c>
      <c r="H282" t="s">
        <v>2889</v>
      </c>
      <c r="I282" t="s">
        <v>2890</v>
      </c>
      <c r="J282" t="s">
        <v>2891</v>
      </c>
      <c r="K282" t="s">
        <v>2892</v>
      </c>
      <c r="L282" t="s">
        <v>2893</v>
      </c>
      <c r="M282" t="s">
        <v>5051</v>
      </c>
      <c r="N282" t="s">
        <v>5059</v>
      </c>
      <c r="O282" t="s">
        <v>5057</v>
      </c>
      <c r="P282" t="s">
        <v>5058</v>
      </c>
      <c r="Q282">
        <v>5</v>
      </c>
      <c r="R282">
        <v>1</v>
      </c>
      <c r="S282">
        <v>10</v>
      </c>
      <c r="T282" t="s">
        <v>5142</v>
      </c>
      <c r="U282">
        <v>1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1</v>
      </c>
      <c r="AB282" t="s">
        <v>5802</v>
      </c>
      <c r="AC282" t="s">
        <v>5803</v>
      </c>
      <c r="AD282">
        <v>248</v>
      </c>
      <c r="AE282">
        <v>654</v>
      </c>
      <c r="AF282">
        <v>42.5</v>
      </c>
      <c r="AG282">
        <v>56.3</v>
      </c>
      <c r="AH282">
        <v>10000000000</v>
      </c>
    </row>
    <row r="283" spans="1:34" x14ac:dyDescent="0.55000000000000004">
      <c r="A283">
        <v>382</v>
      </c>
      <c r="B283" t="s">
        <v>2894</v>
      </c>
      <c r="C283" t="s">
        <v>2895</v>
      </c>
      <c r="D283" t="s">
        <v>2896</v>
      </c>
      <c r="E283" t="s">
        <v>2897</v>
      </c>
      <c r="F283" t="s">
        <v>2898</v>
      </c>
      <c r="G283" t="s">
        <v>632</v>
      </c>
      <c r="H283" t="s">
        <v>2899</v>
      </c>
      <c r="I283" t="s">
        <v>2900</v>
      </c>
      <c r="J283" t="s">
        <v>2901</v>
      </c>
      <c r="K283" t="s">
        <v>2902</v>
      </c>
      <c r="L283" t="s">
        <v>2903</v>
      </c>
      <c r="M283" t="s">
        <v>5053</v>
      </c>
      <c r="N283" t="s">
        <v>5054</v>
      </c>
      <c r="O283" t="s">
        <v>5059</v>
      </c>
      <c r="P283" t="s">
        <v>5057</v>
      </c>
      <c r="Q283">
        <v>9</v>
      </c>
      <c r="R283">
        <v>2</v>
      </c>
      <c r="S283">
        <v>7</v>
      </c>
      <c r="T283" t="s">
        <v>5122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1</v>
      </c>
      <c r="AA283">
        <v>1</v>
      </c>
      <c r="AB283" t="s">
        <v>5804</v>
      </c>
      <c r="AC283" t="s">
        <v>5805</v>
      </c>
      <c r="AD283">
        <v>436</v>
      </c>
      <c r="AE283">
        <v>945</v>
      </c>
      <c r="AF283">
        <v>65.599999999999994</v>
      </c>
      <c r="AG283">
        <v>55.3</v>
      </c>
      <c r="AH283">
        <v>600000000000</v>
      </c>
    </row>
    <row r="284" spans="1:34" x14ac:dyDescent="0.55000000000000004">
      <c r="A284">
        <v>383</v>
      </c>
      <c r="B284" t="s">
        <v>1907</v>
      </c>
      <c r="C284" t="s">
        <v>2904</v>
      </c>
      <c r="D284" t="s">
        <v>2905</v>
      </c>
      <c r="E284" t="s">
        <v>2906</v>
      </c>
      <c r="F284" t="s">
        <v>2907</v>
      </c>
      <c r="G284" t="s">
        <v>406</v>
      </c>
      <c r="H284" t="s">
        <v>2908</v>
      </c>
      <c r="I284" t="s">
        <v>2909</v>
      </c>
      <c r="J284" t="s">
        <v>2910</v>
      </c>
      <c r="K284" t="s">
        <v>2911</v>
      </c>
      <c r="L284" t="s">
        <v>2912</v>
      </c>
      <c r="M284" t="s">
        <v>5053</v>
      </c>
      <c r="N284" t="s">
        <v>5057</v>
      </c>
      <c r="O284" t="s">
        <v>5057</v>
      </c>
      <c r="P284" t="s">
        <v>5054</v>
      </c>
      <c r="Q284">
        <v>4</v>
      </c>
      <c r="R284">
        <v>2</v>
      </c>
      <c r="S284">
        <v>8</v>
      </c>
      <c r="T284" t="s">
        <v>5122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1</v>
      </c>
      <c r="AA284">
        <v>1</v>
      </c>
      <c r="AB284" t="s">
        <v>5806</v>
      </c>
      <c r="AC284" t="s">
        <v>5807</v>
      </c>
      <c r="AD284">
        <v>593</v>
      </c>
      <c r="AE284">
        <v>114</v>
      </c>
      <c r="AF284">
        <v>33.700000000000003</v>
      </c>
      <c r="AG284">
        <v>51.1</v>
      </c>
      <c r="AH284">
        <v>40000000000</v>
      </c>
    </row>
    <row r="285" spans="1:34" x14ac:dyDescent="0.55000000000000004">
      <c r="A285">
        <v>384</v>
      </c>
      <c r="B285" t="s">
        <v>2913</v>
      </c>
      <c r="C285" t="s">
        <v>2914</v>
      </c>
      <c r="D285" t="s">
        <v>2915</v>
      </c>
      <c r="E285" t="s">
        <v>2916</v>
      </c>
      <c r="F285" t="s">
        <v>2917</v>
      </c>
      <c r="G285" t="s">
        <v>2053</v>
      </c>
      <c r="H285" t="s">
        <v>2918</v>
      </c>
      <c r="I285" t="s">
        <v>2919</v>
      </c>
      <c r="J285" t="s">
        <v>2920</v>
      </c>
      <c r="K285" t="s">
        <v>2921</v>
      </c>
      <c r="L285" t="s">
        <v>2922</v>
      </c>
      <c r="M285" t="s">
        <v>5053</v>
      </c>
      <c r="N285" t="s">
        <v>5054</v>
      </c>
      <c r="O285" t="s">
        <v>5056</v>
      </c>
      <c r="P285" t="s">
        <v>5058</v>
      </c>
      <c r="Q285">
        <v>4</v>
      </c>
      <c r="R285">
        <v>8</v>
      </c>
      <c r="S285">
        <v>2</v>
      </c>
      <c r="T285" t="s">
        <v>5145</v>
      </c>
      <c r="U285">
        <v>1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0</v>
      </c>
      <c r="AB285" t="s">
        <v>5808</v>
      </c>
      <c r="AC285" t="s">
        <v>5809</v>
      </c>
      <c r="AD285">
        <v>505</v>
      </c>
      <c r="AE285">
        <v>42</v>
      </c>
      <c r="AF285">
        <v>17</v>
      </c>
      <c r="AG285">
        <v>54.6</v>
      </c>
      <c r="AH285">
        <v>900000000000</v>
      </c>
    </row>
    <row r="286" spans="1:34" x14ac:dyDescent="0.55000000000000004">
      <c r="A286">
        <v>385</v>
      </c>
      <c r="B286" t="s">
        <v>2923</v>
      </c>
      <c r="C286" t="s">
        <v>2924</v>
      </c>
      <c r="D286" t="s">
        <v>2925</v>
      </c>
      <c r="E286" t="s">
        <v>2926</v>
      </c>
      <c r="F286" t="s">
        <v>2927</v>
      </c>
      <c r="G286" t="s">
        <v>201</v>
      </c>
      <c r="H286" t="s">
        <v>2928</v>
      </c>
      <c r="I286" t="s">
        <v>2929</v>
      </c>
      <c r="J286" t="s">
        <v>2930</v>
      </c>
      <c r="K286" t="s">
        <v>2931</v>
      </c>
      <c r="L286" t="s">
        <v>2932</v>
      </c>
      <c r="M286" t="s">
        <v>5052</v>
      </c>
      <c r="N286" t="s">
        <v>5059</v>
      </c>
      <c r="O286" t="s">
        <v>5055</v>
      </c>
      <c r="P286" t="s">
        <v>5056</v>
      </c>
      <c r="Q286">
        <v>7</v>
      </c>
      <c r="R286">
        <v>5</v>
      </c>
      <c r="S286">
        <v>9</v>
      </c>
      <c r="T286" t="s">
        <v>5111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1</v>
      </c>
      <c r="AB286" t="s">
        <v>5810</v>
      </c>
      <c r="AC286" t="s">
        <v>5811</v>
      </c>
      <c r="AD286">
        <v>15</v>
      </c>
      <c r="AE286">
        <v>574</v>
      </c>
      <c r="AF286">
        <v>96.3</v>
      </c>
      <c r="AG286">
        <v>2.4</v>
      </c>
      <c r="AH286">
        <v>800000000000</v>
      </c>
    </row>
    <row r="287" spans="1:34" x14ac:dyDescent="0.55000000000000004">
      <c r="A287">
        <v>386</v>
      </c>
      <c r="B287" t="s">
        <v>2803</v>
      </c>
      <c r="C287" t="s">
        <v>2933</v>
      </c>
      <c r="D287" t="s">
        <v>2934</v>
      </c>
      <c r="E287" t="s">
        <v>2935</v>
      </c>
      <c r="F287" t="s">
        <v>2936</v>
      </c>
      <c r="G287" t="s">
        <v>264</v>
      </c>
      <c r="H287" t="s">
        <v>2937</v>
      </c>
      <c r="I287" t="s">
        <v>2938</v>
      </c>
      <c r="J287" t="s">
        <v>2939</v>
      </c>
      <c r="K287" t="s">
        <v>2940</v>
      </c>
      <c r="L287" t="s">
        <v>2941</v>
      </c>
      <c r="M287" t="s">
        <v>5051</v>
      </c>
      <c r="N287" t="s">
        <v>5058</v>
      </c>
      <c r="O287" t="s">
        <v>5056</v>
      </c>
      <c r="P287" t="s">
        <v>5055</v>
      </c>
      <c r="Q287">
        <v>8</v>
      </c>
      <c r="R287">
        <v>8</v>
      </c>
      <c r="S287">
        <v>7</v>
      </c>
      <c r="T287" t="s">
        <v>5079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 t="s">
        <v>5812</v>
      </c>
      <c r="AC287" t="s">
        <v>5813</v>
      </c>
      <c r="AD287">
        <v>755</v>
      </c>
      <c r="AE287">
        <v>464</v>
      </c>
      <c r="AF287">
        <v>58.9</v>
      </c>
      <c r="AG287">
        <v>52.5</v>
      </c>
      <c r="AH287">
        <v>6000000000</v>
      </c>
    </row>
    <row r="288" spans="1:34" x14ac:dyDescent="0.55000000000000004">
      <c r="A288">
        <v>387</v>
      </c>
      <c r="B288" t="s">
        <v>2942</v>
      </c>
      <c r="C288" t="s">
        <v>2943</v>
      </c>
      <c r="D288" t="s">
        <v>2944</v>
      </c>
      <c r="E288" t="s">
        <v>2945</v>
      </c>
      <c r="F288" t="s">
        <v>2946</v>
      </c>
      <c r="G288" t="s">
        <v>254</v>
      </c>
      <c r="H288" t="s">
        <v>2947</v>
      </c>
      <c r="I288" t="s">
        <v>2948</v>
      </c>
      <c r="J288" t="s">
        <v>2949</v>
      </c>
      <c r="K288" t="s">
        <v>2950</v>
      </c>
      <c r="L288" t="s">
        <v>2951</v>
      </c>
      <c r="M288" t="s">
        <v>5053</v>
      </c>
      <c r="N288" t="s">
        <v>5056</v>
      </c>
      <c r="O288" t="s">
        <v>5059</v>
      </c>
      <c r="P288" t="s">
        <v>5058</v>
      </c>
      <c r="Q288">
        <v>1</v>
      </c>
      <c r="R288">
        <v>4</v>
      </c>
      <c r="S288">
        <v>8</v>
      </c>
      <c r="T288" t="s">
        <v>5166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0</v>
      </c>
      <c r="AB288" t="s">
        <v>5814</v>
      </c>
      <c r="AC288" t="s">
        <v>5815</v>
      </c>
      <c r="AD288">
        <v>269</v>
      </c>
      <c r="AE288">
        <v>634</v>
      </c>
      <c r="AF288">
        <v>7.8</v>
      </c>
      <c r="AG288">
        <v>33.200000000000003</v>
      </c>
      <c r="AH288">
        <v>300000000000</v>
      </c>
    </row>
    <row r="289" spans="1:34" x14ac:dyDescent="0.55000000000000004">
      <c r="A289">
        <v>388</v>
      </c>
      <c r="B289" t="s">
        <v>2952</v>
      </c>
      <c r="C289" t="s">
        <v>2953</v>
      </c>
      <c r="D289" t="s">
        <v>2954</v>
      </c>
      <c r="E289" t="s">
        <v>2955</v>
      </c>
      <c r="F289" t="s">
        <v>2956</v>
      </c>
      <c r="G289" t="s">
        <v>179</v>
      </c>
      <c r="H289" t="s">
        <v>2957</v>
      </c>
      <c r="I289" t="s">
        <v>2958</v>
      </c>
      <c r="J289" t="s">
        <v>2959</v>
      </c>
      <c r="K289" t="s">
        <v>2960</v>
      </c>
      <c r="L289" t="s">
        <v>2961</v>
      </c>
      <c r="M289" t="s">
        <v>5052</v>
      </c>
      <c r="N289" t="s">
        <v>5055</v>
      </c>
      <c r="O289" t="s">
        <v>5055</v>
      </c>
      <c r="P289" t="s">
        <v>5055</v>
      </c>
      <c r="Q289">
        <v>5</v>
      </c>
      <c r="R289">
        <v>10</v>
      </c>
      <c r="S289">
        <v>1</v>
      </c>
      <c r="T289" t="s">
        <v>5194</v>
      </c>
      <c r="U289">
        <v>0</v>
      </c>
      <c r="V289">
        <v>1</v>
      </c>
      <c r="W289">
        <v>1</v>
      </c>
      <c r="X289">
        <v>0</v>
      </c>
      <c r="Y289">
        <v>1</v>
      </c>
      <c r="Z289">
        <v>1</v>
      </c>
      <c r="AA289">
        <v>1</v>
      </c>
      <c r="AB289" t="s">
        <v>5816</v>
      </c>
      <c r="AC289" t="s">
        <v>5817</v>
      </c>
      <c r="AD289">
        <v>914</v>
      </c>
      <c r="AE289">
        <v>717</v>
      </c>
      <c r="AF289">
        <v>35.200000000000003</v>
      </c>
      <c r="AG289">
        <v>68.2</v>
      </c>
      <c r="AH289">
        <v>100000000</v>
      </c>
    </row>
    <row r="290" spans="1:34" x14ac:dyDescent="0.55000000000000004">
      <c r="A290">
        <v>389</v>
      </c>
      <c r="B290" t="s">
        <v>2962</v>
      </c>
      <c r="C290" t="s">
        <v>517</v>
      </c>
      <c r="D290" t="s">
        <v>2963</v>
      </c>
      <c r="E290" t="s">
        <v>2964</v>
      </c>
      <c r="F290" t="s">
        <v>2965</v>
      </c>
      <c r="G290" t="s">
        <v>2966</v>
      </c>
      <c r="H290" t="s">
        <v>2967</v>
      </c>
      <c r="I290" t="s">
        <v>2968</v>
      </c>
      <c r="J290" t="s">
        <v>2969</v>
      </c>
      <c r="K290" t="s">
        <v>2970</v>
      </c>
      <c r="L290" t="s">
        <v>2971</v>
      </c>
      <c r="M290" t="s">
        <v>5053</v>
      </c>
      <c r="N290" t="s">
        <v>5054</v>
      </c>
      <c r="O290" t="s">
        <v>5055</v>
      </c>
      <c r="P290" t="s">
        <v>5059</v>
      </c>
      <c r="Q290">
        <v>4</v>
      </c>
      <c r="R290">
        <v>4</v>
      </c>
      <c r="S290">
        <v>10</v>
      </c>
      <c r="T290" t="s">
        <v>5113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1</v>
      </c>
      <c r="AA290">
        <v>1</v>
      </c>
      <c r="AB290" t="s">
        <v>5818</v>
      </c>
      <c r="AC290" t="s">
        <v>5819</v>
      </c>
      <c r="AD290">
        <v>119</v>
      </c>
      <c r="AE290">
        <v>110</v>
      </c>
      <c r="AF290">
        <v>70.5</v>
      </c>
      <c r="AG290">
        <v>78.5</v>
      </c>
      <c r="AH290">
        <v>800000000000</v>
      </c>
    </row>
    <row r="291" spans="1:34" x14ac:dyDescent="0.55000000000000004">
      <c r="A291">
        <v>390</v>
      </c>
      <c r="B291" t="s">
        <v>2972</v>
      </c>
      <c r="C291" t="s">
        <v>2973</v>
      </c>
      <c r="D291" t="s">
        <v>2974</v>
      </c>
      <c r="E291" t="s">
        <v>2975</v>
      </c>
      <c r="F291" t="s">
        <v>2976</v>
      </c>
      <c r="G291" t="s">
        <v>437</v>
      </c>
      <c r="H291" t="s">
        <v>2977</v>
      </c>
      <c r="I291" t="s">
        <v>2978</v>
      </c>
      <c r="J291" t="s">
        <v>2979</v>
      </c>
      <c r="K291" t="s">
        <v>2980</v>
      </c>
      <c r="L291" t="s">
        <v>2981</v>
      </c>
      <c r="M291" t="s">
        <v>5052</v>
      </c>
      <c r="N291" t="s">
        <v>5059</v>
      </c>
      <c r="O291" t="s">
        <v>5055</v>
      </c>
      <c r="P291" t="s">
        <v>5059</v>
      </c>
      <c r="Q291">
        <v>10</v>
      </c>
      <c r="R291">
        <v>3</v>
      </c>
      <c r="S291">
        <v>2</v>
      </c>
      <c r="T291" t="s">
        <v>5144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5820</v>
      </c>
      <c r="AC291" t="s">
        <v>5821</v>
      </c>
      <c r="AD291">
        <v>779</v>
      </c>
      <c r="AE291">
        <v>996</v>
      </c>
      <c r="AF291">
        <v>11</v>
      </c>
      <c r="AG291">
        <v>6.4</v>
      </c>
      <c r="AH291">
        <v>6000000000000</v>
      </c>
    </row>
    <row r="292" spans="1:34" x14ac:dyDescent="0.55000000000000004">
      <c r="A292">
        <v>391</v>
      </c>
      <c r="B292" t="s">
        <v>2982</v>
      </c>
      <c r="C292" t="s">
        <v>2983</v>
      </c>
      <c r="D292" t="s">
        <v>2984</v>
      </c>
      <c r="E292" t="s">
        <v>2985</v>
      </c>
      <c r="F292" t="s">
        <v>2986</v>
      </c>
      <c r="G292" t="s">
        <v>718</v>
      </c>
      <c r="H292" t="s">
        <v>2987</v>
      </c>
      <c r="I292" t="s">
        <v>2988</v>
      </c>
      <c r="J292" t="s">
        <v>2989</v>
      </c>
      <c r="K292" t="s">
        <v>2990</v>
      </c>
      <c r="L292" t="s">
        <v>2991</v>
      </c>
      <c r="M292" t="s">
        <v>5051</v>
      </c>
      <c r="N292" t="s">
        <v>5054</v>
      </c>
      <c r="O292" t="s">
        <v>5054</v>
      </c>
      <c r="P292" t="s">
        <v>5056</v>
      </c>
      <c r="Q292">
        <v>3</v>
      </c>
      <c r="R292">
        <v>7</v>
      </c>
      <c r="S292">
        <v>7</v>
      </c>
      <c r="T292" t="s">
        <v>5207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1</v>
      </c>
      <c r="AB292" t="s">
        <v>5822</v>
      </c>
      <c r="AC292" t="s">
        <v>5823</v>
      </c>
      <c r="AD292">
        <v>193</v>
      </c>
      <c r="AE292">
        <v>944</v>
      </c>
      <c r="AF292">
        <v>60.2</v>
      </c>
      <c r="AG292">
        <v>98.9</v>
      </c>
      <c r="AH292">
        <v>5000000000</v>
      </c>
    </row>
    <row r="293" spans="1:34" x14ac:dyDescent="0.55000000000000004">
      <c r="A293">
        <v>392</v>
      </c>
      <c r="B293" t="s">
        <v>2992</v>
      </c>
      <c r="C293" t="s">
        <v>2993</v>
      </c>
      <c r="D293" t="s">
        <v>2994</v>
      </c>
      <c r="E293" t="s">
        <v>2995</v>
      </c>
      <c r="F293" t="s">
        <v>2996</v>
      </c>
      <c r="G293" t="s">
        <v>707</v>
      </c>
      <c r="H293" t="s">
        <v>2997</v>
      </c>
      <c r="I293" t="s">
        <v>2998</v>
      </c>
      <c r="J293" t="s">
        <v>2999</v>
      </c>
      <c r="K293" t="s">
        <v>3000</v>
      </c>
      <c r="L293" t="s">
        <v>3001</v>
      </c>
      <c r="M293" t="s">
        <v>5051</v>
      </c>
      <c r="N293" t="s">
        <v>5055</v>
      </c>
      <c r="O293" t="s">
        <v>5056</v>
      </c>
      <c r="P293" t="s">
        <v>5055</v>
      </c>
      <c r="Q293">
        <v>3</v>
      </c>
      <c r="R293">
        <v>5</v>
      </c>
      <c r="S293">
        <v>9</v>
      </c>
      <c r="T293" t="s">
        <v>5078</v>
      </c>
      <c r="U293">
        <v>0</v>
      </c>
      <c r="V293">
        <v>0</v>
      </c>
      <c r="W293">
        <v>1</v>
      </c>
      <c r="X293">
        <v>1</v>
      </c>
      <c r="Y293">
        <v>0</v>
      </c>
      <c r="Z293">
        <v>1</v>
      </c>
      <c r="AA293">
        <v>0</v>
      </c>
      <c r="AB293" t="s">
        <v>5824</v>
      </c>
      <c r="AC293" t="s">
        <v>5825</v>
      </c>
      <c r="AD293">
        <v>702</v>
      </c>
      <c r="AE293">
        <v>584</v>
      </c>
      <c r="AF293">
        <v>72.2</v>
      </c>
      <c r="AG293">
        <v>34</v>
      </c>
      <c r="AH293">
        <v>200000000000</v>
      </c>
    </row>
    <row r="294" spans="1:34" x14ac:dyDescent="0.55000000000000004">
      <c r="A294">
        <v>393</v>
      </c>
      <c r="B294" t="s">
        <v>3002</v>
      </c>
      <c r="C294" t="s">
        <v>3003</v>
      </c>
      <c r="D294" t="s">
        <v>3004</v>
      </c>
      <c r="E294" t="s">
        <v>3005</v>
      </c>
      <c r="F294" t="s">
        <v>3006</v>
      </c>
      <c r="G294" t="s">
        <v>1192</v>
      </c>
      <c r="H294" t="s">
        <v>3007</v>
      </c>
      <c r="I294" t="s">
        <v>3008</v>
      </c>
      <c r="J294" t="s">
        <v>3009</v>
      </c>
      <c r="K294" t="s">
        <v>3010</v>
      </c>
      <c r="L294" t="s">
        <v>3011</v>
      </c>
      <c r="M294" t="s">
        <v>5052</v>
      </c>
      <c r="N294" t="s">
        <v>5059</v>
      </c>
      <c r="O294" t="s">
        <v>5056</v>
      </c>
      <c r="P294" t="s">
        <v>5059</v>
      </c>
      <c r="Q294">
        <v>6</v>
      </c>
      <c r="R294">
        <v>2</v>
      </c>
      <c r="S294">
        <v>7</v>
      </c>
      <c r="T294" t="s">
        <v>5208</v>
      </c>
      <c r="U294">
        <v>1</v>
      </c>
      <c r="V294">
        <v>1</v>
      </c>
      <c r="W294">
        <v>0</v>
      </c>
      <c r="X294">
        <v>1</v>
      </c>
      <c r="Y294">
        <v>1</v>
      </c>
      <c r="Z294">
        <v>0</v>
      </c>
      <c r="AA294">
        <v>1</v>
      </c>
      <c r="AB294" t="s">
        <v>5826</v>
      </c>
      <c r="AC294" t="s">
        <v>5827</v>
      </c>
      <c r="AD294">
        <v>482</v>
      </c>
      <c r="AE294">
        <v>134</v>
      </c>
      <c r="AF294">
        <v>41.7</v>
      </c>
      <c r="AG294">
        <v>48.7</v>
      </c>
      <c r="AH294">
        <v>4000000000</v>
      </c>
    </row>
    <row r="295" spans="1:34" x14ac:dyDescent="0.55000000000000004">
      <c r="A295">
        <v>394</v>
      </c>
      <c r="B295" t="s">
        <v>3012</v>
      </c>
      <c r="C295" t="s">
        <v>3013</v>
      </c>
      <c r="D295" t="s">
        <v>3014</v>
      </c>
      <c r="E295" t="s">
        <v>3015</v>
      </c>
      <c r="F295" t="s">
        <v>3016</v>
      </c>
      <c r="G295" t="s">
        <v>924</v>
      </c>
      <c r="H295" t="s">
        <v>3017</v>
      </c>
      <c r="I295" t="s">
        <v>3018</v>
      </c>
      <c r="J295" t="s">
        <v>3019</v>
      </c>
      <c r="K295" t="s">
        <v>3020</v>
      </c>
      <c r="L295" t="s">
        <v>3021</v>
      </c>
      <c r="M295" t="s">
        <v>5051</v>
      </c>
      <c r="N295" t="s">
        <v>5055</v>
      </c>
      <c r="O295" t="s">
        <v>5055</v>
      </c>
      <c r="P295" t="s">
        <v>5059</v>
      </c>
      <c r="Q295">
        <v>4</v>
      </c>
      <c r="R295">
        <v>6</v>
      </c>
      <c r="S295">
        <v>9</v>
      </c>
      <c r="T295" t="s">
        <v>5119</v>
      </c>
      <c r="U295">
        <v>0</v>
      </c>
      <c r="V295">
        <v>0</v>
      </c>
      <c r="W295">
        <v>1</v>
      </c>
      <c r="X295">
        <v>1</v>
      </c>
      <c r="Y295">
        <v>1</v>
      </c>
      <c r="Z295">
        <v>1</v>
      </c>
      <c r="AA295">
        <v>1</v>
      </c>
      <c r="AB295" t="s">
        <v>5828</v>
      </c>
      <c r="AC295" t="s">
        <v>5829</v>
      </c>
      <c r="AD295">
        <v>894</v>
      </c>
      <c r="AE295">
        <v>494</v>
      </c>
      <c r="AF295">
        <v>34.4</v>
      </c>
      <c r="AG295">
        <v>20.8</v>
      </c>
      <c r="AH295">
        <v>200000000000</v>
      </c>
    </row>
    <row r="296" spans="1:34" x14ac:dyDescent="0.55000000000000004">
      <c r="A296">
        <v>395</v>
      </c>
      <c r="B296" t="s">
        <v>3022</v>
      </c>
      <c r="C296" t="s">
        <v>3023</v>
      </c>
      <c r="D296" t="s">
        <v>3024</v>
      </c>
      <c r="E296" t="s">
        <v>3025</v>
      </c>
      <c r="F296" t="s">
        <v>3026</v>
      </c>
      <c r="G296" t="s">
        <v>842</v>
      </c>
      <c r="H296" t="s">
        <v>3027</v>
      </c>
      <c r="I296" t="s">
        <v>3028</v>
      </c>
      <c r="J296" t="s">
        <v>3029</v>
      </c>
      <c r="K296" t="s">
        <v>3030</v>
      </c>
      <c r="L296" t="s">
        <v>3031</v>
      </c>
      <c r="M296" t="s">
        <v>5051</v>
      </c>
      <c r="N296" t="s">
        <v>5059</v>
      </c>
      <c r="O296" t="s">
        <v>5059</v>
      </c>
      <c r="P296" t="s">
        <v>5056</v>
      </c>
      <c r="Q296">
        <v>5</v>
      </c>
      <c r="R296">
        <v>7</v>
      </c>
      <c r="S296">
        <v>6</v>
      </c>
      <c r="T296" t="s">
        <v>5209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1</v>
      </c>
      <c r="AB296" t="s">
        <v>5830</v>
      </c>
      <c r="AC296" t="s">
        <v>5831</v>
      </c>
      <c r="AD296">
        <v>69</v>
      </c>
      <c r="AE296">
        <v>8</v>
      </c>
      <c r="AF296">
        <v>11</v>
      </c>
      <c r="AG296">
        <v>21.5</v>
      </c>
      <c r="AH296">
        <v>8000000000000</v>
      </c>
    </row>
    <row r="297" spans="1:34" x14ac:dyDescent="0.55000000000000004">
      <c r="A297">
        <v>396</v>
      </c>
      <c r="B297" t="s">
        <v>3032</v>
      </c>
      <c r="C297" t="s">
        <v>3033</v>
      </c>
      <c r="D297" t="s">
        <v>3034</v>
      </c>
      <c r="E297" t="s">
        <v>3035</v>
      </c>
      <c r="F297" t="s">
        <v>3036</v>
      </c>
      <c r="G297" t="s">
        <v>3037</v>
      </c>
      <c r="H297" t="s">
        <v>3038</v>
      </c>
      <c r="I297" t="s">
        <v>3039</v>
      </c>
      <c r="J297" t="s">
        <v>3040</v>
      </c>
      <c r="K297" t="s">
        <v>3041</v>
      </c>
      <c r="L297" t="s">
        <v>3042</v>
      </c>
      <c r="M297" t="s">
        <v>5051</v>
      </c>
      <c r="N297" t="s">
        <v>5056</v>
      </c>
      <c r="O297" t="s">
        <v>5058</v>
      </c>
      <c r="P297" t="s">
        <v>5058</v>
      </c>
      <c r="Q297">
        <v>7</v>
      </c>
      <c r="R297">
        <v>3</v>
      </c>
      <c r="S297">
        <v>10</v>
      </c>
      <c r="T297" t="s">
        <v>5166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1</v>
      </c>
      <c r="AB297" t="s">
        <v>5832</v>
      </c>
      <c r="AC297" t="s">
        <v>5833</v>
      </c>
      <c r="AD297">
        <v>665</v>
      </c>
      <c r="AE297">
        <v>519</v>
      </c>
      <c r="AF297">
        <v>70.900000000000006</v>
      </c>
      <c r="AG297">
        <v>60.5</v>
      </c>
      <c r="AH297">
        <v>1000000000000</v>
      </c>
    </row>
    <row r="298" spans="1:34" x14ac:dyDescent="0.55000000000000004">
      <c r="A298">
        <v>397</v>
      </c>
      <c r="B298" t="s">
        <v>3043</v>
      </c>
      <c r="C298" t="s">
        <v>3044</v>
      </c>
      <c r="D298" t="s">
        <v>3045</v>
      </c>
      <c r="E298" t="s">
        <v>3046</v>
      </c>
      <c r="F298" t="s">
        <v>790</v>
      </c>
      <c r="G298" t="s">
        <v>459</v>
      </c>
      <c r="H298" t="s">
        <v>3047</v>
      </c>
      <c r="I298" t="s">
        <v>3048</v>
      </c>
      <c r="J298" t="s">
        <v>3049</v>
      </c>
      <c r="K298" t="s">
        <v>3050</v>
      </c>
      <c r="L298" t="s">
        <v>3051</v>
      </c>
      <c r="M298" t="s">
        <v>5051</v>
      </c>
      <c r="N298" t="s">
        <v>5055</v>
      </c>
      <c r="O298" t="s">
        <v>5057</v>
      </c>
      <c r="P298" t="s">
        <v>5058</v>
      </c>
      <c r="Q298">
        <v>3</v>
      </c>
      <c r="R298">
        <v>10</v>
      </c>
      <c r="S298">
        <v>5</v>
      </c>
      <c r="T298" t="s">
        <v>5095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0</v>
      </c>
      <c r="AB298" t="s">
        <v>5782</v>
      </c>
      <c r="AC298" t="s">
        <v>5834</v>
      </c>
      <c r="AD298">
        <v>418</v>
      </c>
      <c r="AE298">
        <v>326</v>
      </c>
      <c r="AF298">
        <v>28.7</v>
      </c>
      <c r="AG298">
        <v>32.200000000000003</v>
      </c>
      <c r="AH298">
        <v>1000000000000</v>
      </c>
    </row>
    <row r="299" spans="1:34" x14ac:dyDescent="0.55000000000000004">
      <c r="A299">
        <v>398</v>
      </c>
      <c r="B299" t="s">
        <v>3052</v>
      </c>
      <c r="C299" t="s">
        <v>3053</v>
      </c>
      <c r="D299" t="s">
        <v>3054</v>
      </c>
      <c r="E299" t="s">
        <v>3055</v>
      </c>
      <c r="F299" t="s">
        <v>3056</v>
      </c>
      <c r="G299" t="s">
        <v>233</v>
      </c>
      <c r="H299" t="s">
        <v>3057</v>
      </c>
      <c r="I299" t="s">
        <v>3058</v>
      </c>
      <c r="J299" t="s">
        <v>3059</v>
      </c>
      <c r="K299" t="s">
        <v>3060</v>
      </c>
      <c r="L299" t="s">
        <v>3061</v>
      </c>
      <c r="M299" t="s">
        <v>5052</v>
      </c>
      <c r="N299" t="s">
        <v>5054</v>
      </c>
      <c r="O299" t="s">
        <v>5059</v>
      </c>
      <c r="P299" t="s">
        <v>5058</v>
      </c>
      <c r="Q299">
        <v>6</v>
      </c>
      <c r="R299">
        <v>3</v>
      </c>
      <c r="S299">
        <v>9</v>
      </c>
      <c r="T299" t="s">
        <v>5189</v>
      </c>
      <c r="U299">
        <v>0</v>
      </c>
      <c r="V299">
        <v>1</v>
      </c>
      <c r="W299">
        <v>0</v>
      </c>
      <c r="X299">
        <v>1</v>
      </c>
      <c r="Y299">
        <v>1</v>
      </c>
      <c r="Z299">
        <v>0</v>
      </c>
      <c r="AA299">
        <v>1</v>
      </c>
      <c r="AB299" t="s">
        <v>5835</v>
      </c>
      <c r="AC299" t="s">
        <v>5836</v>
      </c>
      <c r="AD299">
        <v>671</v>
      </c>
      <c r="AE299">
        <v>886</v>
      </c>
      <c r="AF299">
        <v>68.3</v>
      </c>
      <c r="AG299">
        <v>98.1</v>
      </c>
      <c r="AH299">
        <v>500000000</v>
      </c>
    </row>
    <row r="300" spans="1:34" x14ac:dyDescent="0.55000000000000004">
      <c r="A300">
        <v>399</v>
      </c>
      <c r="B300" t="s">
        <v>3062</v>
      </c>
      <c r="C300" t="s">
        <v>3063</v>
      </c>
      <c r="D300" t="s">
        <v>3064</v>
      </c>
      <c r="E300" t="s">
        <v>3065</v>
      </c>
      <c r="F300" t="s">
        <v>3066</v>
      </c>
      <c r="G300" t="s">
        <v>254</v>
      </c>
      <c r="H300" t="s">
        <v>3067</v>
      </c>
      <c r="I300" t="s">
        <v>3068</v>
      </c>
      <c r="J300" t="s">
        <v>3069</v>
      </c>
      <c r="K300" t="s">
        <v>3070</v>
      </c>
      <c r="L300" t="s">
        <v>3071</v>
      </c>
      <c r="M300" t="s">
        <v>5051</v>
      </c>
      <c r="N300" t="s">
        <v>5057</v>
      </c>
      <c r="O300" t="s">
        <v>5058</v>
      </c>
      <c r="P300" t="s">
        <v>5054</v>
      </c>
      <c r="Q300">
        <v>9</v>
      </c>
      <c r="R300">
        <v>3</v>
      </c>
      <c r="S300">
        <v>8</v>
      </c>
      <c r="T300" t="s">
        <v>5191</v>
      </c>
      <c r="U300">
        <v>0</v>
      </c>
      <c r="V300">
        <v>1</v>
      </c>
      <c r="W300">
        <v>1</v>
      </c>
      <c r="X300">
        <v>1</v>
      </c>
      <c r="Y300">
        <v>0</v>
      </c>
      <c r="Z300">
        <v>1</v>
      </c>
      <c r="AA300">
        <v>0</v>
      </c>
      <c r="AB300" t="s">
        <v>5837</v>
      </c>
      <c r="AC300" t="s">
        <v>5838</v>
      </c>
      <c r="AD300">
        <v>261</v>
      </c>
      <c r="AE300">
        <v>608</v>
      </c>
      <c r="AF300">
        <v>35.9</v>
      </c>
      <c r="AG300">
        <v>22.9</v>
      </c>
      <c r="AH300">
        <v>900000000</v>
      </c>
    </row>
    <row r="301" spans="1:34" x14ac:dyDescent="0.55000000000000004">
      <c r="A301">
        <v>400</v>
      </c>
      <c r="B301" t="s">
        <v>3072</v>
      </c>
      <c r="C301" t="s">
        <v>3073</v>
      </c>
      <c r="D301" t="s">
        <v>3074</v>
      </c>
      <c r="E301" t="s">
        <v>3075</v>
      </c>
      <c r="F301" t="s">
        <v>3076</v>
      </c>
      <c r="G301" t="s">
        <v>3077</v>
      </c>
      <c r="H301" t="s">
        <v>3078</v>
      </c>
      <c r="I301" t="s">
        <v>3079</v>
      </c>
      <c r="J301" t="s">
        <v>3080</v>
      </c>
      <c r="K301" t="s">
        <v>3081</v>
      </c>
      <c r="L301" t="s">
        <v>3082</v>
      </c>
      <c r="M301" t="s">
        <v>5053</v>
      </c>
      <c r="N301" t="s">
        <v>5058</v>
      </c>
      <c r="O301" t="s">
        <v>5057</v>
      </c>
      <c r="P301" t="s">
        <v>5054</v>
      </c>
      <c r="Q301">
        <v>8</v>
      </c>
      <c r="R301">
        <v>6</v>
      </c>
      <c r="S301">
        <v>9</v>
      </c>
      <c r="T301" t="s">
        <v>5112</v>
      </c>
      <c r="U301">
        <v>0</v>
      </c>
      <c r="V301">
        <v>0</v>
      </c>
      <c r="W301">
        <v>1</v>
      </c>
      <c r="X301">
        <v>0</v>
      </c>
      <c r="Y301">
        <v>1</v>
      </c>
      <c r="Z301">
        <v>1</v>
      </c>
      <c r="AA301">
        <v>1</v>
      </c>
      <c r="AB301" t="s">
        <v>5839</v>
      </c>
      <c r="AC301" t="s">
        <v>5840</v>
      </c>
      <c r="AD301">
        <v>975</v>
      </c>
      <c r="AE301">
        <v>24</v>
      </c>
      <c r="AF301">
        <v>6.2</v>
      </c>
      <c r="AG301">
        <v>2.2999999999999998</v>
      </c>
      <c r="AH301">
        <v>8000000000</v>
      </c>
    </row>
    <row r="302" spans="1:34" x14ac:dyDescent="0.55000000000000004">
      <c r="A302">
        <v>401</v>
      </c>
      <c r="B302" t="s">
        <v>3083</v>
      </c>
      <c r="C302" t="s">
        <v>3084</v>
      </c>
      <c r="D302" t="s">
        <v>3085</v>
      </c>
      <c r="E302" t="s">
        <v>3086</v>
      </c>
      <c r="F302" t="s">
        <v>3087</v>
      </c>
      <c r="G302" t="s">
        <v>945</v>
      </c>
      <c r="H302" t="s">
        <v>3088</v>
      </c>
      <c r="I302" t="s">
        <v>3089</v>
      </c>
      <c r="J302" t="s">
        <v>3090</v>
      </c>
      <c r="K302" t="s">
        <v>3091</v>
      </c>
      <c r="L302" t="s">
        <v>3092</v>
      </c>
      <c r="M302" t="s">
        <v>5052</v>
      </c>
      <c r="N302" t="s">
        <v>5056</v>
      </c>
      <c r="O302" t="s">
        <v>5057</v>
      </c>
      <c r="P302" t="s">
        <v>5054</v>
      </c>
      <c r="Q302">
        <v>7</v>
      </c>
      <c r="R302">
        <v>6</v>
      </c>
      <c r="S302">
        <v>8</v>
      </c>
      <c r="T302" t="s">
        <v>5210</v>
      </c>
      <c r="U302">
        <v>0</v>
      </c>
      <c r="V302">
        <v>1</v>
      </c>
      <c r="W302">
        <v>1</v>
      </c>
      <c r="X302">
        <v>1</v>
      </c>
      <c r="Y302">
        <v>1</v>
      </c>
      <c r="Z302">
        <v>0</v>
      </c>
      <c r="AA302">
        <v>0</v>
      </c>
      <c r="AB302" t="s">
        <v>5841</v>
      </c>
      <c r="AC302" t="s">
        <v>5842</v>
      </c>
      <c r="AD302">
        <v>806</v>
      </c>
      <c r="AE302">
        <v>952</v>
      </c>
      <c r="AF302">
        <v>63.5</v>
      </c>
      <c r="AG302">
        <v>64.3</v>
      </c>
      <c r="AH302">
        <v>500000000000</v>
      </c>
    </row>
    <row r="303" spans="1:34" x14ac:dyDescent="0.55000000000000004">
      <c r="A303">
        <v>402</v>
      </c>
      <c r="B303" t="s">
        <v>3093</v>
      </c>
      <c r="C303" t="s">
        <v>3094</v>
      </c>
      <c r="D303" t="s">
        <v>3095</v>
      </c>
      <c r="E303" t="s">
        <v>3096</v>
      </c>
      <c r="F303" t="s">
        <v>3097</v>
      </c>
      <c r="G303" t="s">
        <v>60</v>
      </c>
      <c r="H303" t="s">
        <v>3098</v>
      </c>
      <c r="I303" t="s">
        <v>3099</v>
      </c>
      <c r="J303" t="s">
        <v>3100</v>
      </c>
      <c r="K303" t="s">
        <v>3101</v>
      </c>
      <c r="L303" t="s">
        <v>3102</v>
      </c>
      <c r="M303" t="s">
        <v>5051</v>
      </c>
      <c r="N303" t="s">
        <v>5058</v>
      </c>
      <c r="O303" t="s">
        <v>5057</v>
      </c>
      <c r="P303" t="s">
        <v>5054</v>
      </c>
      <c r="Q303">
        <v>4</v>
      </c>
      <c r="R303">
        <v>7</v>
      </c>
      <c r="S303">
        <v>4</v>
      </c>
      <c r="T303" t="s">
        <v>5134</v>
      </c>
      <c r="U303">
        <v>1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1</v>
      </c>
      <c r="AB303" t="s">
        <v>5843</v>
      </c>
      <c r="AC303" t="s">
        <v>5844</v>
      </c>
      <c r="AD303">
        <v>161</v>
      </c>
      <c r="AE303">
        <v>460</v>
      </c>
      <c r="AF303">
        <v>24.2</v>
      </c>
      <c r="AG303">
        <v>82.2</v>
      </c>
      <c r="AH303">
        <v>2000000000</v>
      </c>
    </row>
    <row r="304" spans="1:34" x14ac:dyDescent="0.55000000000000004">
      <c r="A304">
        <v>403</v>
      </c>
      <c r="B304" t="s">
        <v>3103</v>
      </c>
      <c r="C304" t="s">
        <v>3104</v>
      </c>
      <c r="D304" t="s">
        <v>3105</v>
      </c>
      <c r="E304" t="s">
        <v>3106</v>
      </c>
      <c r="F304" t="s">
        <v>135</v>
      </c>
      <c r="G304" t="s">
        <v>115</v>
      </c>
      <c r="H304" t="s">
        <v>3107</v>
      </c>
      <c r="I304" t="s">
        <v>3108</v>
      </c>
      <c r="J304" t="s">
        <v>3109</v>
      </c>
      <c r="K304" t="s">
        <v>3110</v>
      </c>
      <c r="L304" t="s">
        <v>3111</v>
      </c>
      <c r="M304" t="s">
        <v>5051</v>
      </c>
      <c r="N304" t="s">
        <v>5057</v>
      </c>
      <c r="O304" t="s">
        <v>5059</v>
      </c>
      <c r="P304" t="s">
        <v>5055</v>
      </c>
      <c r="Q304">
        <v>7</v>
      </c>
      <c r="R304">
        <v>8</v>
      </c>
      <c r="S304">
        <v>8</v>
      </c>
      <c r="T304" t="s">
        <v>5149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1</v>
      </c>
      <c r="AB304" t="s">
        <v>5845</v>
      </c>
      <c r="AC304" t="s">
        <v>5846</v>
      </c>
      <c r="AD304">
        <v>449</v>
      </c>
      <c r="AE304">
        <v>354</v>
      </c>
      <c r="AF304">
        <v>45.2</v>
      </c>
      <c r="AG304">
        <v>91.1</v>
      </c>
      <c r="AH304">
        <v>5000000000</v>
      </c>
    </row>
    <row r="305" spans="1:34" x14ac:dyDescent="0.55000000000000004">
      <c r="A305">
        <v>404</v>
      </c>
      <c r="B305" t="s">
        <v>3112</v>
      </c>
      <c r="C305" t="s">
        <v>3113</v>
      </c>
      <c r="D305" t="s">
        <v>3114</v>
      </c>
      <c r="E305" t="s">
        <v>3115</v>
      </c>
      <c r="F305" t="s">
        <v>3116</v>
      </c>
      <c r="G305" t="s">
        <v>490</v>
      </c>
      <c r="H305" t="s">
        <v>3117</v>
      </c>
      <c r="I305" t="s">
        <v>3118</v>
      </c>
      <c r="J305" t="s">
        <v>3119</v>
      </c>
      <c r="K305" t="s">
        <v>3120</v>
      </c>
      <c r="L305" t="s">
        <v>3121</v>
      </c>
      <c r="M305" t="s">
        <v>5053</v>
      </c>
      <c r="N305" t="s">
        <v>5055</v>
      </c>
      <c r="O305" t="s">
        <v>5054</v>
      </c>
      <c r="P305" t="s">
        <v>5058</v>
      </c>
      <c r="Q305">
        <v>4</v>
      </c>
      <c r="R305">
        <v>8</v>
      </c>
      <c r="S305">
        <v>5</v>
      </c>
      <c r="T305" t="s">
        <v>5069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1</v>
      </c>
      <c r="AA305">
        <v>1</v>
      </c>
      <c r="AB305" t="s">
        <v>5847</v>
      </c>
      <c r="AC305" t="s">
        <v>5848</v>
      </c>
      <c r="AD305">
        <v>902</v>
      </c>
      <c r="AE305">
        <v>843</v>
      </c>
      <c r="AF305">
        <v>63.3</v>
      </c>
      <c r="AG305">
        <v>82.7</v>
      </c>
      <c r="AH305">
        <v>7000000000</v>
      </c>
    </row>
    <row r="306" spans="1:34" x14ac:dyDescent="0.55000000000000004">
      <c r="A306">
        <v>405</v>
      </c>
      <c r="B306" t="s">
        <v>3122</v>
      </c>
      <c r="C306" t="s">
        <v>3123</v>
      </c>
      <c r="D306" t="s">
        <v>3124</v>
      </c>
      <c r="E306" t="s">
        <v>3125</v>
      </c>
      <c r="F306" t="s">
        <v>3126</v>
      </c>
      <c r="G306" t="s">
        <v>2668</v>
      </c>
      <c r="H306" t="s">
        <v>3127</v>
      </c>
      <c r="I306" t="s">
        <v>3128</v>
      </c>
      <c r="J306" t="s">
        <v>3129</v>
      </c>
      <c r="K306" t="s">
        <v>3130</v>
      </c>
      <c r="L306" t="s">
        <v>3131</v>
      </c>
      <c r="M306" t="s">
        <v>5052</v>
      </c>
      <c r="N306" t="s">
        <v>5054</v>
      </c>
      <c r="O306" t="s">
        <v>5057</v>
      </c>
      <c r="P306" t="s">
        <v>5055</v>
      </c>
      <c r="Q306">
        <v>6</v>
      </c>
      <c r="R306">
        <v>2</v>
      </c>
      <c r="S306">
        <v>7</v>
      </c>
      <c r="T306" t="s">
        <v>5205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1</v>
      </c>
      <c r="AB306" t="s">
        <v>5849</v>
      </c>
      <c r="AC306" t="s">
        <v>5850</v>
      </c>
      <c r="AD306">
        <v>618</v>
      </c>
      <c r="AE306">
        <v>172</v>
      </c>
      <c r="AF306">
        <v>89.1</v>
      </c>
      <c r="AG306">
        <v>1.3</v>
      </c>
      <c r="AH306">
        <v>30000000000</v>
      </c>
    </row>
    <row r="307" spans="1:34" x14ac:dyDescent="0.55000000000000004">
      <c r="A307">
        <v>406</v>
      </c>
      <c r="B307" t="s">
        <v>3132</v>
      </c>
      <c r="C307" t="s">
        <v>3133</v>
      </c>
      <c r="D307" t="s">
        <v>3134</v>
      </c>
      <c r="E307" t="s">
        <v>3135</v>
      </c>
      <c r="F307" t="s">
        <v>3136</v>
      </c>
      <c r="G307" t="s">
        <v>3137</v>
      </c>
      <c r="H307" t="s">
        <v>3138</v>
      </c>
      <c r="I307" t="s">
        <v>3139</v>
      </c>
      <c r="J307" t="s">
        <v>3140</v>
      </c>
      <c r="K307" t="s">
        <v>3141</v>
      </c>
      <c r="L307" t="s">
        <v>3142</v>
      </c>
      <c r="M307" t="s">
        <v>5052</v>
      </c>
      <c r="N307" t="s">
        <v>5059</v>
      </c>
      <c r="O307" t="s">
        <v>5055</v>
      </c>
      <c r="P307" t="s">
        <v>5059</v>
      </c>
      <c r="Q307">
        <v>10</v>
      </c>
      <c r="R307">
        <v>5</v>
      </c>
      <c r="S307">
        <v>10</v>
      </c>
      <c r="T307" t="s">
        <v>5134</v>
      </c>
      <c r="U307">
        <v>1</v>
      </c>
      <c r="V307">
        <v>0</v>
      </c>
      <c r="W307">
        <v>0</v>
      </c>
      <c r="X307">
        <v>1</v>
      </c>
      <c r="Y307">
        <v>0</v>
      </c>
      <c r="Z307">
        <v>1</v>
      </c>
      <c r="AA307">
        <v>0</v>
      </c>
      <c r="AB307" t="s">
        <v>5851</v>
      </c>
      <c r="AC307" t="s">
        <v>5852</v>
      </c>
      <c r="AD307">
        <v>841</v>
      </c>
      <c r="AE307">
        <v>318</v>
      </c>
      <c r="AF307">
        <v>13.1</v>
      </c>
      <c r="AG307">
        <v>46.2</v>
      </c>
      <c r="AH307">
        <v>6000000000000</v>
      </c>
    </row>
    <row r="308" spans="1:34" x14ac:dyDescent="0.55000000000000004">
      <c r="A308">
        <v>407</v>
      </c>
      <c r="B308" t="s">
        <v>3143</v>
      </c>
      <c r="C308" t="s">
        <v>3144</v>
      </c>
      <c r="D308" t="s">
        <v>3145</v>
      </c>
      <c r="E308" t="s">
        <v>3146</v>
      </c>
      <c r="F308" t="s">
        <v>3147</v>
      </c>
      <c r="G308" t="s">
        <v>320</v>
      </c>
      <c r="H308" t="s">
        <v>3148</v>
      </c>
      <c r="I308" t="s">
        <v>3149</v>
      </c>
      <c r="J308" t="s">
        <v>3150</v>
      </c>
      <c r="K308" t="s">
        <v>3151</v>
      </c>
      <c r="L308" t="s">
        <v>3152</v>
      </c>
      <c r="M308" t="s">
        <v>5051</v>
      </c>
      <c r="N308" t="s">
        <v>5059</v>
      </c>
      <c r="O308" t="s">
        <v>5058</v>
      </c>
      <c r="P308" t="s">
        <v>5057</v>
      </c>
      <c r="Q308">
        <v>6</v>
      </c>
      <c r="R308">
        <v>2</v>
      </c>
      <c r="S308">
        <v>8</v>
      </c>
      <c r="T308" t="s">
        <v>5146</v>
      </c>
      <c r="U308">
        <v>1</v>
      </c>
      <c r="V308">
        <v>1</v>
      </c>
      <c r="W308">
        <v>1</v>
      </c>
      <c r="X308">
        <v>0</v>
      </c>
      <c r="Y308">
        <v>0</v>
      </c>
      <c r="Z308">
        <v>1</v>
      </c>
      <c r="AA308">
        <v>1</v>
      </c>
      <c r="AB308" t="s">
        <v>5853</v>
      </c>
      <c r="AC308" t="s">
        <v>5854</v>
      </c>
      <c r="AD308">
        <v>492</v>
      </c>
      <c r="AE308">
        <v>510</v>
      </c>
      <c r="AF308">
        <v>50.8</v>
      </c>
      <c r="AG308">
        <v>85.9</v>
      </c>
      <c r="AH308">
        <v>90000000000</v>
      </c>
    </row>
    <row r="309" spans="1:34" x14ac:dyDescent="0.55000000000000004">
      <c r="A309">
        <v>408</v>
      </c>
      <c r="B309" t="s">
        <v>3153</v>
      </c>
      <c r="C309" t="s">
        <v>3154</v>
      </c>
      <c r="D309" t="s">
        <v>3155</v>
      </c>
      <c r="E309" t="s">
        <v>3156</v>
      </c>
      <c r="F309" t="s">
        <v>3157</v>
      </c>
      <c r="G309" t="s">
        <v>437</v>
      </c>
      <c r="H309" t="s">
        <v>3158</v>
      </c>
      <c r="I309" t="s">
        <v>3159</v>
      </c>
      <c r="J309" t="s">
        <v>3160</v>
      </c>
      <c r="K309" t="s">
        <v>3161</v>
      </c>
      <c r="L309" t="s">
        <v>3162</v>
      </c>
      <c r="M309" t="s">
        <v>5053</v>
      </c>
      <c r="N309" t="s">
        <v>5056</v>
      </c>
      <c r="O309" t="s">
        <v>5055</v>
      </c>
      <c r="P309" t="s">
        <v>5055</v>
      </c>
      <c r="Q309">
        <v>4</v>
      </c>
      <c r="R309">
        <v>9</v>
      </c>
      <c r="S309">
        <v>5</v>
      </c>
      <c r="T309" t="s">
        <v>5119</v>
      </c>
      <c r="U309">
        <v>1</v>
      </c>
      <c r="V309">
        <v>1</v>
      </c>
      <c r="W309">
        <v>1</v>
      </c>
      <c r="X309">
        <v>0</v>
      </c>
      <c r="Y309">
        <v>1</v>
      </c>
      <c r="Z309">
        <v>1</v>
      </c>
      <c r="AA309">
        <v>1</v>
      </c>
      <c r="AB309" t="s">
        <v>5855</v>
      </c>
      <c r="AC309" t="s">
        <v>5856</v>
      </c>
      <c r="AD309">
        <v>164</v>
      </c>
      <c r="AE309">
        <v>843</v>
      </c>
      <c r="AF309">
        <v>34.5</v>
      </c>
      <c r="AG309">
        <v>68.400000000000006</v>
      </c>
      <c r="AH309">
        <v>800000000000</v>
      </c>
    </row>
    <row r="310" spans="1:34" x14ac:dyDescent="0.55000000000000004">
      <c r="A310">
        <v>409</v>
      </c>
      <c r="B310" t="s">
        <v>3163</v>
      </c>
      <c r="C310" t="s">
        <v>3164</v>
      </c>
      <c r="D310" t="s">
        <v>3165</v>
      </c>
      <c r="E310" t="s">
        <v>3166</v>
      </c>
      <c r="F310" t="s">
        <v>3167</v>
      </c>
      <c r="G310" t="s">
        <v>437</v>
      </c>
      <c r="H310" t="s">
        <v>3168</v>
      </c>
      <c r="I310" t="s">
        <v>3169</v>
      </c>
      <c r="J310" t="s">
        <v>3170</v>
      </c>
      <c r="K310" t="s">
        <v>3171</v>
      </c>
      <c r="L310" t="s">
        <v>3172</v>
      </c>
      <c r="M310" t="s">
        <v>5053</v>
      </c>
      <c r="N310" t="s">
        <v>5056</v>
      </c>
      <c r="O310" t="s">
        <v>5058</v>
      </c>
      <c r="P310" t="s">
        <v>5058</v>
      </c>
      <c r="Q310">
        <v>1</v>
      </c>
      <c r="R310">
        <v>1</v>
      </c>
      <c r="S310">
        <v>9</v>
      </c>
      <c r="T310" t="s">
        <v>5112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v>1</v>
      </c>
      <c r="AB310" t="s">
        <v>5857</v>
      </c>
      <c r="AC310" t="s">
        <v>5858</v>
      </c>
      <c r="AD310">
        <v>163</v>
      </c>
      <c r="AE310">
        <v>678</v>
      </c>
      <c r="AF310">
        <v>60.8</v>
      </c>
      <c r="AG310">
        <v>7.5</v>
      </c>
      <c r="AH310">
        <v>700000000000</v>
      </c>
    </row>
    <row r="311" spans="1:34" x14ac:dyDescent="0.55000000000000004">
      <c r="A311">
        <v>410</v>
      </c>
      <c r="B311" t="s">
        <v>3173</v>
      </c>
      <c r="C311" t="s">
        <v>3174</v>
      </c>
      <c r="D311" t="s">
        <v>3175</v>
      </c>
      <c r="E311" t="s">
        <v>3176</v>
      </c>
      <c r="F311" t="s">
        <v>3177</v>
      </c>
      <c r="G311" t="s">
        <v>685</v>
      </c>
      <c r="H311" t="s">
        <v>3178</v>
      </c>
      <c r="I311" t="s">
        <v>3179</v>
      </c>
      <c r="J311" t="s">
        <v>3180</v>
      </c>
      <c r="K311" t="s">
        <v>3181</v>
      </c>
      <c r="L311" t="s">
        <v>3182</v>
      </c>
      <c r="M311" t="s">
        <v>5051</v>
      </c>
      <c r="N311" t="s">
        <v>5059</v>
      </c>
      <c r="O311" t="s">
        <v>5055</v>
      </c>
      <c r="P311" t="s">
        <v>5058</v>
      </c>
      <c r="Q311">
        <v>7</v>
      </c>
      <c r="R311">
        <v>4</v>
      </c>
      <c r="S311">
        <v>8</v>
      </c>
      <c r="T311" t="s">
        <v>5098</v>
      </c>
      <c r="U311">
        <v>1</v>
      </c>
      <c r="V311">
        <v>0</v>
      </c>
      <c r="W311">
        <v>1</v>
      </c>
      <c r="X311">
        <v>0</v>
      </c>
      <c r="Y311">
        <v>0</v>
      </c>
      <c r="Z311">
        <v>1</v>
      </c>
      <c r="AA311">
        <v>0</v>
      </c>
      <c r="AB311" t="s">
        <v>5859</v>
      </c>
      <c r="AC311" t="s">
        <v>5860</v>
      </c>
      <c r="AD311">
        <v>554</v>
      </c>
      <c r="AE311">
        <v>700</v>
      </c>
      <c r="AF311">
        <v>31.8</v>
      </c>
      <c r="AG311">
        <v>71.099999999999994</v>
      </c>
      <c r="AH311">
        <v>9000000000</v>
      </c>
    </row>
    <row r="312" spans="1:34" x14ac:dyDescent="0.55000000000000004">
      <c r="A312">
        <v>411</v>
      </c>
      <c r="B312" t="s">
        <v>3183</v>
      </c>
      <c r="C312" t="s">
        <v>3184</v>
      </c>
      <c r="D312" t="s">
        <v>3185</v>
      </c>
      <c r="E312" t="s">
        <v>3186</v>
      </c>
      <c r="F312" t="s">
        <v>3187</v>
      </c>
      <c r="G312" t="s">
        <v>254</v>
      </c>
      <c r="H312" t="s">
        <v>3188</v>
      </c>
      <c r="I312" t="s">
        <v>3189</v>
      </c>
      <c r="J312" t="s">
        <v>3190</v>
      </c>
      <c r="K312" t="s">
        <v>3191</v>
      </c>
      <c r="L312" t="s">
        <v>3192</v>
      </c>
      <c r="M312" t="s">
        <v>5051</v>
      </c>
      <c r="N312" t="s">
        <v>5058</v>
      </c>
      <c r="O312" t="s">
        <v>5059</v>
      </c>
      <c r="P312" t="s">
        <v>5054</v>
      </c>
      <c r="Q312">
        <v>1</v>
      </c>
      <c r="R312">
        <v>8</v>
      </c>
      <c r="S312">
        <v>10</v>
      </c>
      <c r="T312" t="s">
        <v>5098</v>
      </c>
      <c r="U312">
        <v>0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0</v>
      </c>
      <c r="AB312" t="s">
        <v>5861</v>
      </c>
      <c r="AC312" t="s">
        <v>5862</v>
      </c>
      <c r="AD312">
        <v>189</v>
      </c>
      <c r="AE312">
        <v>13</v>
      </c>
      <c r="AF312">
        <v>37.4</v>
      </c>
      <c r="AG312">
        <v>15.5</v>
      </c>
      <c r="AH312">
        <v>50000000000</v>
      </c>
    </row>
    <row r="313" spans="1:34" x14ac:dyDescent="0.55000000000000004">
      <c r="A313">
        <v>412</v>
      </c>
      <c r="B313" t="s">
        <v>3193</v>
      </c>
      <c r="C313" t="s">
        <v>3194</v>
      </c>
      <c r="D313" t="s">
        <v>3195</v>
      </c>
      <c r="E313" t="s">
        <v>3196</v>
      </c>
      <c r="F313" t="s">
        <v>3197</v>
      </c>
      <c r="G313" t="s">
        <v>924</v>
      </c>
      <c r="H313" t="s">
        <v>3198</v>
      </c>
      <c r="I313" t="s">
        <v>3199</v>
      </c>
      <c r="J313" t="s">
        <v>3200</v>
      </c>
      <c r="K313" t="s">
        <v>3201</v>
      </c>
      <c r="L313" t="s">
        <v>3202</v>
      </c>
      <c r="M313" t="s">
        <v>5053</v>
      </c>
      <c r="N313" t="s">
        <v>5057</v>
      </c>
      <c r="O313" t="s">
        <v>5058</v>
      </c>
      <c r="P313" t="s">
        <v>5057</v>
      </c>
      <c r="Q313">
        <v>8</v>
      </c>
      <c r="R313">
        <v>2</v>
      </c>
      <c r="S313">
        <v>7</v>
      </c>
      <c r="T313" t="s">
        <v>5070</v>
      </c>
      <c r="U313">
        <v>1</v>
      </c>
      <c r="V313">
        <v>0</v>
      </c>
      <c r="W313">
        <v>1</v>
      </c>
      <c r="X313">
        <v>1</v>
      </c>
      <c r="Y313">
        <v>1</v>
      </c>
      <c r="Z313">
        <v>1</v>
      </c>
      <c r="AA313">
        <v>1</v>
      </c>
      <c r="AB313" t="s">
        <v>5863</v>
      </c>
      <c r="AC313" t="s">
        <v>5864</v>
      </c>
      <c r="AD313">
        <v>657</v>
      </c>
      <c r="AE313">
        <v>593</v>
      </c>
      <c r="AF313">
        <v>64.8</v>
      </c>
      <c r="AG313">
        <v>44.2</v>
      </c>
      <c r="AH313">
        <v>900000000000</v>
      </c>
    </row>
    <row r="314" spans="1:34" x14ac:dyDescent="0.55000000000000004">
      <c r="A314">
        <v>413</v>
      </c>
      <c r="B314" t="s">
        <v>3203</v>
      </c>
      <c r="C314" t="s">
        <v>3204</v>
      </c>
      <c r="D314" t="s">
        <v>3205</v>
      </c>
      <c r="E314" t="s">
        <v>3206</v>
      </c>
      <c r="F314" t="s">
        <v>3207</v>
      </c>
      <c r="G314" t="s">
        <v>60</v>
      </c>
      <c r="H314" t="s">
        <v>3208</v>
      </c>
      <c r="I314" t="s">
        <v>3209</v>
      </c>
      <c r="J314" t="s">
        <v>3210</v>
      </c>
      <c r="K314" t="s">
        <v>3211</v>
      </c>
      <c r="L314" t="s">
        <v>3212</v>
      </c>
      <c r="M314" t="s">
        <v>5053</v>
      </c>
      <c r="N314" t="s">
        <v>5054</v>
      </c>
      <c r="O314" t="s">
        <v>5057</v>
      </c>
      <c r="P314" t="s">
        <v>5058</v>
      </c>
      <c r="Q314">
        <v>9</v>
      </c>
      <c r="R314">
        <v>1</v>
      </c>
      <c r="S314">
        <v>3</v>
      </c>
      <c r="T314" t="s">
        <v>5157</v>
      </c>
      <c r="U314">
        <v>1</v>
      </c>
      <c r="V314">
        <v>0</v>
      </c>
      <c r="W314">
        <v>0</v>
      </c>
      <c r="X314">
        <v>1</v>
      </c>
      <c r="Y314">
        <v>1</v>
      </c>
      <c r="Z314">
        <v>1</v>
      </c>
      <c r="AA314">
        <v>1</v>
      </c>
      <c r="AB314" t="s">
        <v>5865</v>
      </c>
      <c r="AC314" t="s">
        <v>5866</v>
      </c>
      <c r="AD314">
        <v>805</v>
      </c>
      <c r="AE314">
        <v>897</v>
      </c>
      <c r="AF314">
        <v>3.9</v>
      </c>
      <c r="AG314">
        <v>66.8</v>
      </c>
      <c r="AH314">
        <v>8000000000000</v>
      </c>
    </row>
    <row r="315" spans="1:34" x14ac:dyDescent="0.55000000000000004">
      <c r="A315">
        <v>414</v>
      </c>
      <c r="B315" t="s">
        <v>3213</v>
      </c>
      <c r="C315" t="s">
        <v>3214</v>
      </c>
      <c r="D315" t="s">
        <v>3215</v>
      </c>
      <c r="E315" t="s">
        <v>3216</v>
      </c>
      <c r="F315" t="s">
        <v>3217</v>
      </c>
      <c r="G315" t="s">
        <v>1223</v>
      </c>
      <c r="H315" t="s">
        <v>3218</v>
      </c>
      <c r="I315" t="s">
        <v>3219</v>
      </c>
      <c r="J315" t="s">
        <v>3220</v>
      </c>
      <c r="K315" t="s">
        <v>3221</v>
      </c>
      <c r="L315" t="s">
        <v>3222</v>
      </c>
      <c r="M315" t="s">
        <v>5052</v>
      </c>
      <c r="N315" t="s">
        <v>5058</v>
      </c>
      <c r="O315" t="s">
        <v>5057</v>
      </c>
      <c r="P315" t="s">
        <v>5059</v>
      </c>
      <c r="Q315">
        <v>5</v>
      </c>
      <c r="R315">
        <v>2</v>
      </c>
      <c r="S315">
        <v>7</v>
      </c>
      <c r="T315" t="s">
        <v>5134</v>
      </c>
      <c r="U315">
        <v>1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1</v>
      </c>
      <c r="AB315" t="s">
        <v>5867</v>
      </c>
      <c r="AC315" t="s">
        <v>5868</v>
      </c>
      <c r="AD315">
        <v>390</v>
      </c>
      <c r="AE315">
        <v>373</v>
      </c>
      <c r="AF315">
        <v>34.1</v>
      </c>
      <c r="AG315">
        <v>4.3</v>
      </c>
      <c r="AH315">
        <v>70000000000</v>
      </c>
    </row>
    <row r="316" spans="1:34" x14ac:dyDescent="0.55000000000000004">
      <c r="A316">
        <v>415</v>
      </c>
      <c r="B316" t="s">
        <v>3223</v>
      </c>
      <c r="C316" t="s">
        <v>3224</v>
      </c>
      <c r="D316" t="s">
        <v>3225</v>
      </c>
      <c r="E316" t="s">
        <v>3226</v>
      </c>
      <c r="F316" t="s">
        <v>3227</v>
      </c>
      <c r="G316" t="s">
        <v>551</v>
      </c>
      <c r="H316" t="s">
        <v>3228</v>
      </c>
      <c r="I316" t="s">
        <v>3229</v>
      </c>
      <c r="J316" t="s">
        <v>3230</v>
      </c>
      <c r="K316" t="s">
        <v>3231</v>
      </c>
      <c r="L316" t="s">
        <v>3232</v>
      </c>
      <c r="M316" t="s">
        <v>5053</v>
      </c>
      <c r="N316" t="s">
        <v>5054</v>
      </c>
      <c r="O316" t="s">
        <v>5054</v>
      </c>
      <c r="P316" t="s">
        <v>5059</v>
      </c>
      <c r="Q316">
        <v>3</v>
      </c>
      <c r="R316">
        <v>3</v>
      </c>
      <c r="S316">
        <v>4</v>
      </c>
      <c r="T316" t="s">
        <v>5169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1</v>
      </c>
      <c r="AA316">
        <v>1</v>
      </c>
      <c r="AB316" t="s">
        <v>5869</v>
      </c>
      <c r="AC316" t="s">
        <v>5870</v>
      </c>
      <c r="AD316">
        <v>964</v>
      </c>
      <c r="AE316">
        <v>372</v>
      </c>
      <c r="AF316">
        <v>36.5</v>
      </c>
      <c r="AG316">
        <v>2.8</v>
      </c>
      <c r="AH316">
        <v>500000000</v>
      </c>
    </row>
    <row r="317" spans="1:34" x14ac:dyDescent="0.55000000000000004">
      <c r="A317">
        <v>416</v>
      </c>
      <c r="B317" t="s">
        <v>3233</v>
      </c>
      <c r="C317" t="s">
        <v>3234</v>
      </c>
      <c r="D317" t="s">
        <v>3235</v>
      </c>
      <c r="E317" t="s">
        <v>3236</v>
      </c>
      <c r="F317" t="s">
        <v>3237</v>
      </c>
      <c r="G317" t="s">
        <v>1316</v>
      </c>
      <c r="H317" t="s">
        <v>3238</v>
      </c>
      <c r="I317" t="s">
        <v>3239</v>
      </c>
      <c r="J317" t="s">
        <v>3240</v>
      </c>
      <c r="K317" t="s">
        <v>3241</v>
      </c>
      <c r="L317" t="s">
        <v>3242</v>
      </c>
      <c r="M317" t="s">
        <v>5052</v>
      </c>
      <c r="N317" t="s">
        <v>5056</v>
      </c>
      <c r="O317" t="s">
        <v>5059</v>
      </c>
      <c r="P317" t="s">
        <v>5058</v>
      </c>
      <c r="Q317">
        <v>6</v>
      </c>
      <c r="R317">
        <v>7</v>
      </c>
      <c r="S317">
        <v>8</v>
      </c>
      <c r="T317" t="s">
        <v>5100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</v>
      </c>
      <c r="AB317" t="s">
        <v>5871</v>
      </c>
      <c r="AC317" t="s">
        <v>5872</v>
      </c>
      <c r="AD317">
        <v>334</v>
      </c>
      <c r="AE317">
        <v>232</v>
      </c>
      <c r="AF317">
        <v>70.400000000000006</v>
      </c>
      <c r="AG317">
        <v>94.4</v>
      </c>
      <c r="AH317">
        <v>4000000000</v>
      </c>
    </row>
    <row r="318" spans="1:34" x14ac:dyDescent="0.55000000000000004">
      <c r="A318">
        <v>417</v>
      </c>
      <c r="B318" t="s">
        <v>3243</v>
      </c>
      <c r="C318" t="s">
        <v>3244</v>
      </c>
      <c r="D318" t="s">
        <v>3245</v>
      </c>
      <c r="E318" t="s">
        <v>3246</v>
      </c>
      <c r="F318" t="s">
        <v>3247</v>
      </c>
      <c r="G318" t="s">
        <v>685</v>
      </c>
      <c r="H318" t="s">
        <v>3248</v>
      </c>
      <c r="I318" t="s">
        <v>3249</v>
      </c>
      <c r="J318" t="s">
        <v>3250</v>
      </c>
      <c r="K318" t="s">
        <v>3251</v>
      </c>
      <c r="L318" t="s">
        <v>3252</v>
      </c>
      <c r="M318" t="s">
        <v>5053</v>
      </c>
      <c r="N318" t="s">
        <v>5058</v>
      </c>
      <c r="O318" t="s">
        <v>5059</v>
      </c>
      <c r="P318" t="s">
        <v>5054</v>
      </c>
      <c r="Q318">
        <v>2</v>
      </c>
      <c r="R318">
        <v>8</v>
      </c>
      <c r="S318">
        <v>4</v>
      </c>
      <c r="T318" t="s">
        <v>5156</v>
      </c>
      <c r="U318">
        <v>1</v>
      </c>
      <c r="V318">
        <v>1</v>
      </c>
      <c r="W318">
        <v>0</v>
      </c>
      <c r="X318">
        <v>1</v>
      </c>
      <c r="Y318">
        <v>0</v>
      </c>
      <c r="Z318">
        <v>0</v>
      </c>
      <c r="AA318">
        <v>1</v>
      </c>
      <c r="AB318" t="s">
        <v>5873</v>
      </c>
      <c r="AC318" t="s">
        <v>5874</v>
      </c>
      <c r="AD318">
        <v>330</v>
      </c>
      <c r="AE318">
        <v>746</v>
      </c>
      <c r="AF318">
        <v>37.5</v>
      </c>
      <c r="AG318">
        <v>87.5</v>
      </c>
      <c r="AH318">
        <v>70000000000</v>
      </c>
    </row>
    <row r="319" spans="1:34" x14ac:dyDescent="0.55000000000000004">
      <c r="A319">
        <v>418</v>
      </c>
      <c r="B319" t="s">
        <v>3253</v>
      </c>
      <c r="C319" t="s">
        <v>3254</v>
      </c>
      <c r="D319" t="s">
        <v>3255</v>
      </c>
      <c r="E319" t="s">
        <v>3256</v>
      </c>
      <c r="F319" t="s">
        <v>3257</v>
      </c>
      <c r="G319" t="s">
        <v>341</v>
      </c>
      <c r="H319" t="s">
        <v>3258</v>
      </c>
      <c r="I319" t="s">
        <v>3259</v>
      </c>
      <c r="J319" t="s">
        <v>3260</v>
      </c>
      <c r="K319" t="s">
        <v>3261</v>
      </c>
      <c r="L319" t="s">
        <v>3262</v>
      </c>
      <c r="M319" t="s">
        <v>5051</v>
      </c>
      <c r="N319" t="s">
        <v>5059</v>
      </c>
      <c r="O319" t="s">
        <v>5059</v>
      </c>
      <c r="P319" t="s">
        <v>5057</v>
      </c>
      <c r="Q319">
        <v>3</v>
      </c>
      <c r="R319">
        <v>3</v>
      </c>
      <c r="S319">
        <v>2</v>
      </c>
      <c r="T319" t="s">
        <v>5209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5875</v>
      </c>
      <c r="AC319" t="s">
        <v>5876</v>
      </c>
      <c r="AD319">
        <v>805</v>
      </c>
      <c r="AE319">
        <v>363</v>
      </c>
      <c r="AF319">
        <v>85.4</v>
      </c>
      <c r="AG319">
        <v>21.2</v>
      </c>
      <c r="AH319">
        <v>5000000000000</v>
      </c>
    </row>
    <row r="320" spans="1:34" x14ac:dyDescent="0.55000000000000004">
      <c r="A320">
        <v>419</v>
      </c>
      <c r="B320" t="s">
        <v>3263</v>
      </c>
      <c r="C320" t="s">
        <v>3264</v>
      </c>
      <c r="D320" t="s">
        <v>3265</v>
      </c>
      <c r="E320" t="s">
        <v>3266</v>
      </c>
      <c r="F320" t="s">
        <v>3267</v>
      </c>
      <c r="G320" t="s">
        <v>459</v>
      </c>
      <c r="H320" t="s">
        <v>3268</v>
      </c>
      <c r="I320" t="s">
        <v>3269</v>
      </c>
      <c r="J320" t="s">
        <v>3270</v>
      </c>
      <c r="K320" t="s">
        <v>3271</v>
      </c>
      <c r="L320" t="s">
        <v>3272</v>
      </c>
      <c r="M320" t="s">
        <v>5052</v>
      </c>
      <c r="N320" t="s">
        <v>5059</v>
      </c>
      <c r="O320" t="s">
        <v>5059</v>
      </c>
      <c r="P320" t="s">
        <v>5058</v>
      </c>
      <c r="Q320">
        <v>9</v>
      </c>
      <c r="R320">
        <v>3</v>
      </c>
      <c r="S320">
        <v>2</v>
      </c>
      <c r="T320" t="s">
        <v>5168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1</v>
      </c>
      <c r="AB320" t="s">
        <v>5877</v>
      </c>
      <c r="AC320" t="s">
        <v>5878</v>
      </c>
      <c r="AD320">
        <v>785</v>
      </c>
      <c r="AE320">
        <v>360</v>
      </c>
      <c r="AF320">
        <v>72.3</v>
      </c>
      <c r="AG320">
        <v>85.4</v>
      </c>
      <c r="AH320">
        <v>900000000</v>
      </c>
    </row>
    <row r="321" spans="1:34" x14ac:dyDescent="0.55000000000000004">
      <c r="A321">
        <v>420</v>
      </c>
      <c r="B321" t="s">
        <v>260</v>
      </c>
      <c r="C321" t="s">
        <v>3273</v>
      </c>
      <c r="D321" t="s">
        <v>3274</v>
      </c>
      <c r="E321" t="s">
        <v>3275</v>
      </c>
      <c r="F321" t="s">
        <v>3276</v>
      </c>
      <c r="G321" t="s">
        <v>3137</v>
      </c>
      <c r="H321" t="s">
        <v>3277</v>
      </c>
      <c r="I321" t="s">
        <v>3278</v>
      </c>
      <c r="J321" t="s">
        <v>3279</v>
      </c>
      <c r="K321" t="s">
        <v>3280</v>
      </c>
      <c r="L321" t="s">
        <v>3281</v>
      </c>
      <c r="M321" t="s">
        <v>5052</v>
      </c>
      <c r="N321" t="s">
        <v>5054</v>
      </c>
      <c r="O321" t="s">
        <v>5059</v>
      </c>
      <c r="P321" t="s">
        <v>5057</v>
      </c>
      <c r="Q321">
        <v>2</v>
      </c>
      <c r="R321">
        <v>7</v>
      </c>
      <c r="S321">
        <v>10</v>
      </c>
      <c r="T321" t="s">
        <v>5107</v>
      </c>
      <c r="U321">
        <v>1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1</v>
      </c>
      <c r="AB321" t="s">
        <v>5879</v>
      </c>
      <c r="AC321" t="s">
        <v>5880</v>
      </c>
      <c r="AD321">
        <v>301</v>
      </c>
      <c r="AE321">
        <v>652</v>
      </c>
      <c r="AF321">
        <v>93.4</v>
      </c>
      <c r="AG321">
        <v>42.3</v>
      </c>
      <c r="AH321">
        <v>7000000000</v>
      </c>
    </row>
    <row r="322" spans="1:34" x14ac:dyDescent="0.55000000000000004">
      <c r="A322">
        <v>421</v>
      </c>
      <c r="B322" t="s">
        <v>3282</v>
      </c>
      <c r="C322" t="s">
        <v>3283</v>
      </c>
      <c r="D322" t="s">
        <v>3284</v>
      </c>
      <c r="E322" t="s">
        <v>3285</v>
      </c>
      <c r="F322" t="s">
        <v>3286</v>
      </c>
      <c r="G322" t="s">
        <v>3287</v>
      </c>
      <c r="H322" t="s">
        <v>3288</v>
      </c>
      <c r="I322" t="s">
        <v>3289</v>
      </c>
      <c r="J322" t="s">
        <v>3290</v>
      </c>
      <c r="K322" t="s">
        <v>3291</v>
      </c>
      <c r="L322" t="s">
        <v>3292</v>
      </c>
      <c r="M322" t="s">
        <v>5051</v>
      </c>
      <c r="N322" t="s">
        <v>5056</v>
      </c>
      <c r="O322" t="s">
        <v>5058</v>
      </c>
      <c r="P322" t="s">
        <v>5058</v>
      </c>
      <c r="Q322">
        <v>1</v>
      </c>
      <c r="R322">
        <v>6</v>
      </c>
      <c r="S322">
        <v>10</v>
      </c>
      <c r="T322" t="s">
        <v>5194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1</v>
      </c>
      <c r="AB322" t="s">
        <v>5881</v>
      </c>
      <c r="AC322" t="s">
        <v>5882</v>
      </c>
      <c r="AD322">
        <v>15</v>
      </c>
      <c r="AE322">
        <v>310</v>
      </c>
      <c r="AF322">
        <v>12.6</v>
      </c>
      <c r="AG322">
        <v>34.799999999999997</v>
      </c>
      <c r="AH322">
        <v>800000000000</v>
      </c>
    </row>
    <row r="323" spans="1:34" x14ac:dyDescent="0.55000000000000004">
      <c r="A323">
        <v>422</v>
      </c>
      <c r="B323" t="s">
        <v>3293</v>
      </c>
      <c r="C323" t="s">
        <v>3294</v>
      </c>
      <c r="D323" t="s">
        <v>3295</v>
      </c>
      <c r="E323" t="s">
        <v>3296</v>
      </c>
      <c r="F323" t="s">
        <v>3297</v>
      </c>
      <c r="G323" t="s">
        <v>341</v>
      </c>
      <c r="H323" t="s">
        <v>3298</v>
      </c>
      <c r="I323" t="s">
        <v>3299</v>
      </c>
      <c r="J323" t="s">
        <v>3300</v>
      </c>
      <c r="K323" t="s">
        <v>3301</v>
      </c>
      <c r="L323" t="s">
        <v>3302</v>
      </c>
      <c r="M323" t="s">
        <v>5053</v>
      </c>
      <c r="N323" t="s">
        <v>5054</v>
      </c>
      <c r="O323" t="s">
        <v>5056</v>
      </c>
      <c r="P323" t="s">
        <v>5058</v>
      </c>
      <c r="Q323">
        <v>4</v>
      </c>
      <c r="R323">
        <v>2</v>
      </c>
      <c r="S323">
        <v>7</v>
      </c>
      <c r="T323" t="s">
        <v>5168</v>
      </c>
      <c r="U323">
        <v>0</v>
      </c>
      <c r="V323">
        <v>0</v>
      </c>
      <c r="W323">
        <v>1</v>
      </c>
      <c r="X323">
        <v>0</v>
      </c>
      <c r="Y323">
        <v>1</v>
      </c>
      <c r="Z323">
        <v>1</v>
      </c>
      <c r="AA323">
        <v>0</v>
      </c>
      <c r="AB323" t="s">
        <v>5883</v>
      </c>
      <c r="AC323" t="s">
        <v>5884</v>
      </c>
      <c r="AD323">
        <v>385</v>
      </c>
      <c r="AE323">
        <v>264</v>
      </c>
      <c r="AF323">
        <v>91.5</v>
      </c>
      <c r="AG323">
        <v>90.7</v>
      </c>
      <c r="AH323">
        <v>7000000000</v>
      </c>
    </row>
    <row r="324" spans="1:34" x14ac:dyDescent="0.55000000000000004">
      <c r="A324">
        <v>423</v>
      </c>
      <c r="B324" t="s">
        <v>3303</v>
      </c>
      <c r="C324" t="s">
        <v>3304</v>
      </c>
      <c r="D324" t="s">
        <v>3305</v>
      </c>
      <c r="E324" t="s">
        <v>3306</v>
      </c>
      <c r="F324" t="s">
        <v>3307</v>
      </c>
      <c r="G324" t="s">
        <v>718</v>
      </c>
      <c r="H324" t="s">
        <v>3308</v>
      </c>
      <c r="I324" t="s">
        <v>3309</v>
      </c>
      <c r="J324" t="s">
        <v>3310</v>
      </c>
      <c r="K324" t="s">
        <v>3311</v>
      </c>
      <c r="L324" t="s">
        <v>3312</v>
      </c>
      <c r="M324" t="s">
        <v>5053</v>
      </c>
      <c r="N324" t="s">
        <v>5055</v>
      </c>
      <c r="O324" t="s">
        <v>5058</v>
      </c>
      <c r="P324" t="s">
        <v>5059</v>
      </c>
      <c r="Q324">
        <v>8</v>
      </c>
      <c r="R324">
        <v>8</v>
      </c>
      <c r="S324">
        <v>2</v>
      </c>
      <c r="T324" t="s">
        <v>5142</v>
      </c>
      <c r="U324">
        <v>1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0</v>
      </c>
      <c r="AB324" t="s">
        <v>5885</v>
      </c>
      <c r="AC324" t="s">
        <v>5886</v>
      </c>
      <c r="AD324">
        <v>782</v>
      </c>
      <c r="AE324">
        <v>383</v>
      </c>
      <c r="AF324">
        <v>31.3</v>
      </c>
      <c r="AG324">
        <v>43.5</v>
      </c>
      <c r="AH324">
        <v>50000000000</v>
      </c>
    </row>
    <row r="325" spans="1:34" x14ac:dyDescent="0.55000000000000004">
      <c r="A325">
        <v>424</v>
      </c>
      <c r="B325" t="s">
        <v>3313</v>
      </c>
      <c r="C325" t="s">
        <v>3314</v>
      </c>
      <c r="D325" t="s">
        <v>3315</v>
      </c>
      <c r="E325" t="s">
        <v>3316</v>
      </c>
      <c r="F325" t="s">
        <v>1801</v>
      </c>
      <c r="G325" t="s">
        <v>770</v>
      </c>
      <c r="H325" t="s">
        <v>3317</v>
      </c>
      <c r="I325" t="s">
        <v>3318</v>
      </c>
      <c r="J325" t="s">
        <v>3319</v>
      </c>
      <c r="K325" t="s">
        <v>3320</v>
      </c>
      <c r="L325" t="s">
        <v>3321</v>
      </c>
      <c r="M325" t="s">
        <v>5053</v>
      </c>
      <c r="N325" t="s">
        <v>5059</v>
      </c>
      <c r="O325" t="s">
        <v>5054</v>
      </c>
      <c r="P325" t="s">
        <v>5057</v>
      </c>
      <c r="Q325">
        <v>4</v>
      </c>
      <c r="R325">
        <v>9</v>
      </c>
      <c r="S325">
        <v>10</v>
      </c>
      <c r="T325" t="s">
        <v>5179</v>
      </c>
      <c r="U325">
        <v>1</v>
      </c>
      <c r="V325">
        <v>0</v>
      </c>
      <c r="W325">
        <v>1</v>
      </c>
      <c r="X325">
        <v>1</v>
      </c>
      <c r="Y325">
        <v>1</v>
      </c>
      <c r="Z325">
        <v>0</v>
      </c>
      <c r="AA325">
        <v>1</v>
      </c>
      <c r="AB325" t="s">
        <v>5887</v>
      </c>
      <c r="AC325" t="s">
        <v>5888</v>
      </c>
      <c r="AD325">
        <v>422</v>
      </c>
      <c r="AE325">
        <v>261</v>
      </c>
      <c r="AF325">
        <v>52.4</v>
      </c>
      <c r="AG325">
        <v>88.2</v>
      </c>
      <c r="AH325">
        <v>600000000000</v>
      </c>
    </row>
    <row r="326" spans="1:34" x14ac:dyDescent="0.55000000000000004">
      <c r="A326">
        <v>425</v>
      </c>
      <c r="B326" t="s">
        <v>3322</v>
      </c>
      <c r="C326" t="s">
        <v>3323</v>
      </c>
      <c r="D326" t="s">
        <v>3324</v>
      </c>
      <c r="E326" t="s">
        <v>3325</v>
      </c>
      <c r="F326" t="s">
        <v>3326</v>
      </c>
      <c r="G326" t="s">
        <v>945</v>
      </c>
      <c r="H326" t="s">
        <v>3327</v>
      </c>
      <c r="I326" t="s">
        <v>3328</v>
      </c>
      <c r="J326" t="s">
        <v>3329</v>
      </c>
      <c r="K326" t="s">
        <v>3330</v>
      </c>
      <c r="L326" t="s">
        <v>3331</v>
      </c>
      <c r="M326" t="s">
        <v>5053</v>
      </c>
      <c r="N326" t="s">
        <v>5059</v>
      </c>
      <c r="O326" t="s">
        <v>5055</v>
      </c>
      <c r="P326" t="s">
        <v>5054</v>
      </c>
      <c r="Q326">
        <v>10</v>
      </c>
      <c r="R326">
        <v>2</v>
      </c>
      <c r="S326">
        <v>8</v>
      </c>
      <c r="T326" t="s">
        <v>5168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1</v>
      </c>
      <c r="AB326" t="s">
        <v>5889</v>
      </c>
      <c r="AC326" t="s">
        <v>5890</v>
      </c>
      <c r="AD326">
        <v>593</v>
      </c>
      <c r="AE326">
        <v>741</v>
      </c>
      <c r="AF326">
        <v>90.9</v>
      </c>
      <c r="AG326">
        <v>94</v>
      </c>
      <c r="AH326">
        <v>5000000000000</v>
      </c>
    </row>
    <row r="327" spans="1:34" x14ac:dyDescent="0.55000000000000004">
      <c r="A327">
        <v>426</v>
      </c>
      <c r="B327" t="s">
        <v>3332</v>
      </c>
      <c r="C327" t="s">
        <v>3333</v>
      </c>
      <c r="D327" t="s">
        <v>3334</v>
      </c>
      <c r="E327" t="s">
        <v>3335</v>
      </c>
      <c r="F327" t="s">
        <v>3336</v>
      </c>
      <c r="G327" t="s">
        <v>363</v>
      </c>
      <c r="H327" t="s">
        <v>3337</v>
      </c>
      <c r="I327" t="s">
        <v>3338</v>
      </c>
      <c r="J327" t="s">
        <v>3339</v>
      </c>
      <c r="K327" t="s">
        <v>3340</v>
      </c>
      <c r="L327" t="s">
        <v>3341</v>
      </c>
      <c r="M327" t="s">
        <v>5051</v>
      </c>
      <c r="N327" t="s">
        <v>5057</v>
      </c>
      <c r="O327" t="s">
        <v>5059</v>
      </c>
      <c r="P327" t="s">
        <v>5059</v>
      </c>
      <c r="Q327">
        <v>1</v>
      </c>
      <c r="R327">
        <v>2</v>
      </c>
      <c r="S327">
        <v>8</v>
      </c>
      <c r="T327" t="s">
        <v>5100</v>
      </c>
      <c r="U327">
        <v>1</v>
      </c>
      <c r="V327">
        <v>0</v>
      </c>
      <c r="W327">
        <v>1</v>
      </c>
      <c r="X327">
        <v>0</v>
      </c>
      <c r="Y327">
        <v>1</v>
      </c>
      <c r="Z327">
        <v>0</v>
      </c>
      <c r="AA327">
        <v>1</v>
      </c>
      <c r="AB327" t="s">
        <v>5891</v>
      </c>
      <c r="AC327" t="s">
        <v>5892</v>
      </c>
      <c r="AD327">
        <v>830</v>
      </c>
      <c r="AE327">
        <v>816</v>
      </c>
      <c r="AF327">
        <v>22.4</v>
      </c>
      <c r="AG327">
        <v>22.1</v>
      </c>
      <c r="AH327">
        <v>500000000</v>
      </c>
    </row>
    <row r="328" spans="1:34" x14ac:dyDescent="0.55000000000000004">
      <c r="A328">
        <v>427</v>
      </c>
      <c r="B328" t="s">
        <v>3342</v>
      </c>
      <c r="C328" t="s">
        <v>3343</v>
      </c>
      <c r="D328" t="s">
        <v>3344</v>
      </c>
      <c r="E328" t="s">
        <v>3345</v>
      </c>
      <c r="F328" t="s">
        <v>3346</v>
      </c>
      <c r="G328" t="s">
        <v>632</v>
      </c>
      <c r="H328" t="s">
        <v>3347</v>
      </c>
      <c r="I328" t="s">
        <v>3348</v>
      </c>
      <c r="J328" t="s">
        <v>3349</v>
      </c>
      <c r="K328" t="s">
        <v>3350</v>
      </c>
      <c r="L328" t="s">
        <v>3351</v>
      </c>
      <c r="M328" t="s">
        <v>5051</v>
      </c>
      <c r="N328" t="s">
        <v>5057</v>
      </c>
      <c r="O328" t="s">
        <v>5058</v>
      </c>
      <c r="P328" t="s">
        <v>5055</v>
      </c>
      <c r="Q328">
        <v>6</v>
      </c>
      <c r="R328">
        <v>2</v>
      </c>
      <c r="S328">
        <v>7</v>
      </c>
      <c r="T328" t="s">
        <v>5081</v>
      </c>
      <c r="U328">
        <v>1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5893</v>
      </c>
      <c r="AC328" t="s">
        <v>5894</v>
      </c>
      <c r="AD328">
        <v>339</v>
      </c>
      <c r="AE328">
        <v>870</v>
      </c>
      <c r="AF328">
        <v>49.2</v>
      </c>
      <c r="AG328">
        <v>30.3</v>
      </c>
      <c r="AH328">
        <v>400000000000</v>
      </c>
    </row>
    <row r="329" spans="1:34" x14ac:dyDescent="0.55000000000000004">
      <c r="A329">
        <v>428</v>
      </c>
      <c r="B329" t="s">
        <v>3352</v>
      </c>
      <c r="C329" t="s">
        <v>3353</v>
      </c>
      <c r="D329" t="s">
        <v>3354</v>
      </c>
      <c r="E329" t="s">
        <v>3355</v>
      </c>
      <c r="F329" t="s">
        <v>3356</v>
      </c>
      <c r="G329" t="s">
        <v>254</v>
      </c>
      <c r="H329" t="s">
        <v>3357</v>
      </c>
      <c r="I329" t="s">
        <v>3358</v>
      </c>
      <c r="J329" t="s">
        <v>3359</v>
      </c>
      <c r="K329" t="s">
        <v>3360</v>
      </c>
      <c r="L329" t="s">
        <v>3361</v>
      </c>
      <c r="M329" t="s">
        <v>5052</v>
      </c>
      <c r="N329" t="s">
        <v>5055</v>
      </c>
      <c r="O329" t="s">
        <v>5058</v>
      </c>
      <c r="P329" t="s">
        <v>5056</v>
      </c>
      <c r="Q329">
        <v>5</v>
      </c>
      <c r="R329">
        <v>7</v>
      </c>
      <c r="S329">
        <v>10</v>
      </c>
      <c r="T329" t="s">
        <v>5115</v>
      </c>
      <c r="U329">
        <v>1</v>
      </c>
      <c r="V329">
        <v>0</v>
      </c>
      <c r="W329">
        <v>1</v>
      </c>
      <c r="X329">
        <v>1</v>
      </c>
      <c r="Y329">
        <v>0</v>
      </c>
      <c r="Z329">
        <v>1</v>
      </c>
      <c r="AA329">
        <v>0</v>
      </c>
      <c r="AB329" t="s">
        <v>5895</v>
      </c>
      <c r="AC329" t="s">
        <v>5896</v>
      </c>
      <c r="AD329">
        <v>88</v>
      </c>
      <c r="AE329">
        <v>913</v>
      </c>
      <c r="AF329">
        <v>3.7</v>
      </c>
      <c r="AG329">
        <v>41.2</v>
      </c>
      <c r="AH329">
        <v>3000000000000</v>
      </c>
    </row>
    <row r="330" spans="1:34" x14ac:dyDescent="0.55000000000000004">
      <c r="A330">
        <v>429</v>
      </c>
      <c r="B330" t="s">
        <v>3362</v>
      </c>
      <c r="C330" t="s">
        <v>3363</v>
      </c>
      <c r="D330" t="s">
        <v>3364</v>
      </c>
      <c r="E330" t="s">
        <v>3365</v>
      </c>
      <c r="F330" t="s">
        <v>3366</v>
      </c>
      <c r="G330" t="s">
        <v>853</v>
      </c>
      <c r="H330" t="s">
        <v>3367</v>
      </c>
      <c r="I330" t="s">
        <v>3368</v>
      </c>
      <c r="J330" t="s">
        <v>3369</v>
      </c>
      <c r="K330" t="s">
        <v>3370</v>
      </c>
      <c r="L330" t="s">
        <v>3371</v>
      </c>
      <c r="M330" t="s">
        <v>5051</v>
      </c>
      <c r="N330" t="s">
        <v>5054</v>
      </c>
      <c r="O330" t="s">
        <v>5059</v>
      </c>
      <c r="P330" t="s">
        <v>5058</v>
      </c>
      <c r="Q330">
        <v>4</v>
      </c>
      <c r="R330">
        <v>3</v>
      </c>
      <c r="S330">
        <v>10</v>
      </c>
      <c r="T330" t="s">
        <v>5195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1</v>
      </c>
      <c r="AA330">
        <v>0</v>
      </c>
      <c r="AB330" t="s">
        <v>5897</v>
      </c>
      <c r="AC330" t="s">
        <v>5898</v>
      </c>
      <c r="AD330">
        <v>853</v>
      </c>
      <c r="AE330">
        <v>771</v>
      </c>
      <c r="AF330">
        <v>70.099999999999994</v>
      </c>
      <c r="AG330">
        <v>61.7</v>
      </c>
      <c r="AH330">
        <v>4000000000000</v>
      </c>
    </row>
    <row r="331" spans="1:34" x14ac:dyDescent="0.55000000000000004">
      <c r="A331">
        <v>430</v>
      </c>
      <c r="B331" t="s">
        <v>3372</v>
      </c>
      <c r="C331" t="s">
        <v>3373</v>
      </c>
      <c r="D331" t="s">
        <v>3374</v>
      </c>
      <c r="E331" t="s">
        <v>3375</v>
      </c>
      <c r="F331" t="s">
        <v>3376</v>
      </c>
      <c r="G331" t="s">
        <v>707</v>
      </c>
      <c r="H331" t="s">
        <v>3377</v>
      </c>
      <c r="I331" t="s">
        <v>3378</v>
      </c>
      <c r="J331" t="s">
        <v>3379</v>
      </c>
      <c r="K331" t="s">
        <v>3380</v>
      </c>
      <c r="L331" t="s">
        <v>3381</v>
      </c>
      <c r="M331" t="s">
        <v>5052</v>
      </c>
      <c r="N331" t="s">
        <v>5055</v>
      </c>
      <c r="O331" t="s">
        <v>5056</v>
      </c>
      <c r="P331" t="s">
        <v>5054</v>
      </c>
      <c r="Q331">
        <v>8</v>
      </c>
      <c r="R331">
        <v>8</v>
      </c>
      <c r="S331">
        <v>7</v>
      </c>
      <c r="T331" t="s">
        <v>5082</v>
      </c>
      <c r="U331">
        <v>0</v>
      </c>
      <c r="V331">
        <v>0</v>
      </c>
      <c r="W331">
        <v>1</v>
      </c>
      <c r="X331">
        <v>1</v>
      </c>
      <c r="Y331">
        <v>1</v>
      </c>
      <c r="Z331">
        <v>1</v>
      </c>
      <c r="AA331">
        <v>1</v>
      </c>
      <c r="AB331" t="s">
        <v>5899</v>
      </c>
      <c r="AC331" t="s">
        <v>5900</v>
      </c>
      <c r="AD331">
        <v>345</v>
      </c>
      <c r="AE331">
        <v>410</v>
      </c>
      <c r="AF331">
        <v>17.8</v>
      </c>
      <c r="AG331">
        <v>13.8</v>
      </c>
      <c r="AH331">
        <v>4000000000</v>
      </c>
    </row>
    <row r="332" spans="1:34" x14ac:dyDescent="0.55000000000000004">
      <c r="A332">
        <v>431</v>
      </c>
      <c r="B332" t="s">
        <v>3382</v>
      </c>
      <c r="C332" t="s">
        <v>3383</v>
      </c>
      <c r="D332" t="s">
        <v>3384</v>
      </c>
      <c r="E332" t="s">
        <v>3385</v>
      </c>
      <c r="F332" t="s">
        <v>3386</v>
      </c>
      <c r="G332" t="s">
        <v>1171</v>
      </c>
      <c r="H332" t="s">
        <v>3387</v>
      </c>
      <c r="I332" t="s">
        <v>3388</v>
      </c>
      <c r="J332" t="s">
        <v>3389</v>
      </c>
      <c r="K332" t="s">
        <v>3390</v>
      </c>
      <c r="L332" t="s">
        <v>3391</v>
      </c>
      <c r="M332" t="s">
        <v>5052</v>
      </c>
      <c r="N332" t="s">
        <v>5059</v>
      </c>
      <c r="O332" t="s">
        <v>5058</v>
      </c>
      <c r="P332" t="s">
        <v>5058</v>
      </c>
      <c r="Q332">
        <v>4</v>
      </c>
      <c r="R332">
        <v>8</v>
      </c>
      <c r="S332">
        <v>7</v>
      </c>
      <c r="T332" t="s">
        <v>5099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0</v>
      </c>
      <c r="AA332">
        <v>0</v>
      </c>
      <c r="AB332" t="s">
        <v>5901</v>
      </c>
      <c r="AC332" t="s">
        <v>5902</v>
      </c>
      <c r="AD332">
        <v>867</v>
      </c>
      <c r="AE332">
        <v>687</v>
      </c>
      <c r="AF332">
        <v>60.5</v>
      </c>
      <c r="AG332">
        <v>64.599999999999994</v>
      </c>
      <c r="AH332">
        <v>40000000000</v>
      </c>
    </row>
    <row r="333" spans="1:34" x14ac:dyDescent="0.55000000000000004">
      <c r="A333">
        <v>432</v>
      </c>
      <c r="B333" t="s">
        <v>3392</v>
      </c>
      <c r="C333" t="s">
        <v>3393</v>
      </c>
      <c r="D333" t="s">
        <v>3394</v>
      </c>
      <c r="E333" t="s">
        <v>3395</v>
      </c>
      <c r="F333" t="s">
        <v>3396</v>
      </c>
      <c r="G333" t="s">
        <v>254</v>
      </c>
      <c r="H333" t="s">
        <v>3397</v>
      </c>
      <c r="I333" t="s">
        <v>3398</v>
      </c>
      <c r="J333" t="s">
        <v>3399</v>
      </c>
      <c r="K333" t="s">
        <v>3400</v>
      </c>
      <c r="L333" t="s">
        <v>3401</v>
      </c>
      <c r="M333" t="s">
        <v>5051</v>
      </c>
      <c r="N333" t="s">
        <v>5059</v>
      </c>
      <c r="O333" t="s">
        <v>5058</v>
      </c>
      <c r="P333" t="s">
        <v>5057</v>
      </c>
      <c r="Q333">
        <v>10</v>
      </c>
      <c r="R333">
        <v>8</v>
      </c>
      <c r="S333">
        <v>9</v>
      </c>
      <c r="T333" t="s">
        <v>5171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1</v>
      </c>
      <c r="AA333">
        <v>0</v>
      </c>
      <c r="AB333" t="s">
        <v>5903</v>
      </c>
      <c r="AC333" t="s">
        <v>5904</v>
      </c>
      <c r="AD333">
        <v>662</v>
      </c>
      <c r="AE333">
        <v>967</v>
      </c>
      <c r="AF333">
        <v>17.5</v>
      </c>
      <c r="AG333">
        <v>33.200000000000003</v>
      </c>
      <c r="AH333">
        <v>6000000000000</v>
      </c>
    </row>
    <row r="334" spans="1:34" x14ac:dyDescent="0.55000000000000004">
      <c r="A334">
        <v>433</v>
      </c>
      <c r="B334" t="s">
        <v>3402</v>
      </c>
      <c r="C334" t="s">
        <v>3403</v>
      </c>
      <c r="D334" t="s">
        <v>3404</v>
      </c>
      <c r="E334" t="s">
        <v>3405</v>
      </c>
      <c r="F334" t="s">
        <v>3406</v>
      </c>
      <c r="G334" t="s">
        <v>2275</v>
      </c>
      <c r="H334" t="s">
        <v>3407</v>
      </c>
      <c r="I334" t="s">
        <v>3408</v>
      </c>
      <c r="J334" t="s">
        <v>3409</v>
      </c>
      <c r="K334" t="s">
        <v>3410</v>
      </c>
      <c r="L334" t="s">
        <v>3411</v>
      </c>
      <c r="M334" t="s">
        <v>5053</v>
      </c>
      <c r="N334" t="s">
        <v>5057</v>
      </c>
      <c r="O334" t="s">
        <v>5054</v>
      </c>
      <c r="P334" t="s">
        <v>5057</v>
      </c>
      <c r="Q334">
        <v>3</v>
      </c>
      <c r="R334">
        <v>3</v>
      </c>
      <c r="S334">
        <v>1</v>
      </c>
      <c r="T334" t="s">
        <v>5132</v>
      </c>
      <c r="U334">
        <v>0</v>
      </c>
      <c r="V334">
        <v>1</v>
      </c>
      <c r="W334">
        <v>1</v>
      </c>
      <c r="X334">
        <v>0</v>
      </c>
      <c r="Y334">
        <v>1</v>
      </c>
      <c r="Z334">
        <v>0</v>
      </c>
      <c r="AA334">
        <v>1</v>
      </c>
      <c r="AB334" t="s">
        <v>5905</v>
      </c>
      <c r="AC334" t="s">
        <v>5906</v>
      </c>
      <c r="AD334">
        <v>333</v>
      </c>
      <c r="AE334">
        <v>685</v>
      </c>
      <c r="AF334">
        <v>41.7</v>
      </c>
      <c r="AG334">
        <v>2.5</v>
      </c>
      <c r="AH334">
        <v>500000000000</v>
      </c>
    </row>
    <row r="335" spans="1:34" x14ac:dyDescent="0.55000000000000004">
      <c r="A335">
        <v>434</v>
      </c>
      <c r="B335" t="s">
        <v>347</v>
      </c>
      <c r="C335" t="s">
        <v>3412</v>
      </c>
      <c r="D335" t="s">
        <v>3413</v>
      </c>
      <c r="E335" t="s">
        <v>3414</v>
      </c>
      <c r="F335" t="s">
        <v>3415</v>
      </c>
      <c r="G335" t="s">
        <v>924</v>
      </c>
      <c r="H335" t="s">
        <v>3416</v>
      </c>
      <c r="I335" t="s">
        <v>3417</v>
      </c>
      <c r="J335" t="s">
        <v>3418</v>
      </c>
      <c r="K335" t="s">
        <v>3419</v>
      </c>
      <c r="L335" t="s">
        <v>3420</v>
      </c>
      <c r="M335" t="s">
        <v>5051</v>
      </c>
      <c r="N335" t="s">
        <v>5055</v>
      </c>
      <c r="O335" t="s">
        <v>5059</v>
      </c>
      <c r="P335" t="s">
        <v>5056</v>
      </c>
      <c r="Q335">
        <v>6</v>
      </c>
      <c r="R335">
        <v>3</v>
      </c>
      <c r="S335">
        <v>4</v>
      </c>
      <c r="T335" t="s">
        <v>5100</v>
      </c>
      <c r="U335">
        <v>0</v>
      </c>
      <c r="V335">
        <v>1</v>
      </c>
      <c r="W335">
        <v>0</v>
      </c>
      <c r="X335">
        <v>1</v>
      </c>
      <c r="Y335">
        <v>0</v>
      </c>
      <c r="Z335">
        <v>1</v>
      </c>
      <c r="AA335">
        <v>1</v>
      </c>
      <c r="AB335" t="s">
        <v>5907</v>
      </c>
      <c r="AC335" t="s">
        <v>5908</v>
      </c>
      <c r="AD335">
        <v>905</v>
      </c>
      <c r="AE335">
        <v>576</v>
      </c>
      <c r="AF335">
        <v>44.9</v>
      </c>
      <c r="AG335">
        <v>11.2</v>
      </c>
      <c r="AH335">
        <v>400000000000</v>
      </c>
    </row>
    <row r="336" spans="1:34" x14ac:dyDescent="0.55000000000000004">
      <c r="A336">
        <v>435</v>
      </c>
      <c r="B336" t="s">
        <v>3421</v>
      </c>
      <c r="C336" t="s">
        <v>3422</v>
      </c>
      <c r="D336" t="s">
        <v>3423</v>
      </c>
      <c r="E336" t="s">
        <v>3424</v>
      </c>
      <c r="F336" t="s">
        <v>3425</v>
      </c>
      <c r="G336" t="s">
        <v>437</v>
      </c>
      <c r="H336" t="s">
        <v>3426</v>
      </c>
      <c r="I336" t="s">
        <v>3427</v>
      </c>
      <c r="J336" t="s">
        <v>3428</v>
      </c>
      <c r="K336" t="s">
        <v>3429</v>
      </c>
      <c r="L336" t="s">
        <v>3430</v>
      </c>
      <c r="M336" t="s">
        <v>5051</v>
      </c>
      <c r="N336" t="s">
        <v>5056</v>
      </c>
      <c r="O336" t="s">
        <v>5057</v>
      </c>
      <c r="P336" t="s">
        <v>5059</v>
      </c>
      <c r="Q336">
        <v>5</v>
      </c>
      <c r="R336">
        <v>2</v>
      </c>
      <c r="S336">
        <v>10</v>
      </c>
      <c r="T336" t="s">
        <v>5139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1</v>
      </c>
      <c r="AB336" t="s">
        <v>5909</v>
      </c>
      <c r="AC336" t="s">
        <v>5910</v>
      </c>
      <c r="AD336">
        <v>235</v>
      </c>
      <c r="AE336">
        <v>915</v>
      </c>
      <c r="AF336">
        <v>26.2</v>
      </c>
      <c r="AG336">
        <v>40.6</v>
      </c>
      <c r="AH336">
        <v>600000000</v>
      </c>
    </row>
    <row r="337" spans="1:34" x14ac:dyDescent="0.55000000000000004">
      <c r="A337">
        <v>436</v>
      </c>
      <c r="B337" t="s">
        <v>3431</v>
      </c>
      <c r="C337" t="s">
        <v>3432</v>
      </c>
      <c r="D337" t="s">
        <v>3433</v>
      </c>
      <c r="E337" t="s">
        <v>3434</v>
      </c>
      <c r="F337" t="s">
        <v>3435</v>
      </c>
      <c r="G337" t="s">
        <v>459</v>
      </c>
      <c r="H337" t="s">
        <v>3436</v>
      </c>
      <c r="I337" t="s">
        <v>3437</v>
      </c>
      <c r="J337" t="s">
        <v>3438</v>
      </c>
      <c r="K337" t="s">
        <v>3439</v>
      </c>
      <c r="L337" t="s">
        <v>3440</v>
      </c>
      <c r="M337" t="s">
        <v>5051</v>
      </c>
      <c r="N337" t="s">
        <v>5055</v>
      </c>
      <c r="O337" t="s">
        <v>5057</v>
      </c>
      <c r="P337" t="s">
        <v>5058</v>
      </c>
      <c r="Q337">
        <v>1</v>
      </c>
      <c r="R337">
        <v>5</v>
      </c>
      <c r="S337">
        <v>5</v>
      </c>
      <c r="T337" t="s">
        <v>5099</v>
      </c>
      <c r="U337">
        <v>0</v>
      </c>
      <c r="V337">
        <v>0</v>
      </c>
      <c r="W337">
        <v>1</v>
      </c>
      <c r="X337">
        <v>1</v>
      </c>
      <c r="Y337">
        <v>0</v>
      </c>
      <c r="Z337">
        <v>1</v>
      </c>
      <c r="AA337">
        <v>1</v>
      </c>
      <c r="AB337" t="s">
        <v>5911</v>
      </c>
      <c r="AC337" t="s">
        <v>5912</v>
      </c>
      <c r="AD337">
        <v>268</v>
      </c>
      <c r="AE337">
        <v>518</v>
      </c>
      <c r="AF337">
        <v>42.6</v>
      </c>
      <c r="AG337">
        <v>13.9</v>
      </c>
      <c r="AH337">
        <v>60000000000</v>
      </c>
    </row>
    <row r="338" spans="1:34" x14ac:dyDescent="0.55000000000000004">
      <c r="A338">
        <v>437</v>
      </c>
      <c r="B338" t="s">
        <v>3441</v>
      </c>
      <c r="C338" t="s">
        <v>3442</v>
      </c>
      <c r="D338" t="s">
        <v>3443</v>
      </c>
      <c r="E338" t="s">
        <v>3444</v>
      </c>
      <c r="F338" t="s">
        <v>3445</v>
      </c>
      <c r="G338" t="s">
        <v>60</v>
      </c>
      <c r="H338" t="s">
        <v>3446</v>
      </c>
      <c r="I338" t="s">
        <v>3447</v>
      </c>
      <c r="J338" t="s">
        <v>3448</v>
      </c>
      <c r="K338" t="s">
        <v>3449</v>
      </c>
      <c r="L338" t="s">
        <v>3450</v>
      </c>
      <c r="M338" t="s">
        <v>5053</v>
      </c>
      <c r="N338" t="s">
        <v>5055</v>
      </c>
      <c r="O338" t="s">
        <v>5054</v>
      </c>
      <c r="P338" t="s">
        <v>5054</v>
      </c>
      <c r="Q338">
        <v>8</v>
      </c>
      <c r="R338">
        <v>3</v>
      </c>
      <c r="S338">
        <v>1</v>
      </c>
      <c r="T338" t="s">
        <v>5097</v>
      </c>
      <c r="U338">
        <v>0</v>
      </c>
      <c r="V338">
        <v>1</v>
      </c>
      <c r="W338">
        <v>1</v>
      </c>
      <c r="X338">
        <v>0</v>
      </c>
      <c r="Y338">
        <v>0</v>
      </c>
      <c r="Z338">
        <v>1</v>
      </c>
      <c r="AA338">
        <v>0</v>
      </c>
      <c r="AB338" t="s">
        <v>5913</v>
      </c>
      <c r="AC338" t="s">
        <v>5914</v>
      </c>
      <c r="AD338">
        <v>246</v>
      </c>
      <c r="AE338">
        <v>216</v>
      </c>
      <c r="AF338">
        <v>94.5</v>
      </c>
      <c r="AG338">
        <v>71.900000000000006</v>
      </c>
      <c r="AH338">
        <v>40000000000</v>
      </c>
    </row>
    <row r="339" spans="1:34" x14ac:dyDescent="0.55000000000000004">
      <c r="A339">
        <v>438</v>
      </c>
      <c r="B339" t="s">
        <v>3451</v>
      </c>
      <c r="C339" t="s">
        <v>3452</v>
      </c>
      <c r="D339" t="s">
        <v>3453</v>
      </c>
      <c r="E339" t="s">
        <v>3454</v>
      </c>
      <c r="F339" t="s">
        <v>3455</v>
      </c>
      <c r="G339" t="s">
        <v>924</v>
      </c>
      <c r="H339" t="s">
        <v>3456</v>
      </c>
      <c r="I339" t="s">
        <v>3457</v>
      </c>
      <c r="J339" t="s">
        <v>3458</v>
      </c>
      <c r="K339" t="s">
        <v>3459</v>
      </c>
      <c r="L339" t="s">
        <v>3460</v>
      </c>
      <c r="M339" t="s">
        <v>5051</v>
      </c>
      <c r="N339" t="s">
        <v>5057</v>
      </c>
      <c r="O339" t="s">
        <v>5059</v>
      </c>
      <c r="P339" t="s">
        <v>5059</v>
      </c>
      <c r="Q339">
        <v>5</v>
      </c>
      <c r="R339">
        <v>1</v>
      </c>
      <c r="S339">
        <v>3</v>
      </c>
      <c r="T339" t="s">
        <v>5124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1</v>
      </c>
      <c r="AA339">
        <v>1</v>
      </c>
      <c r="AB339" t="s">
        <v>5915</v>
      </c>
      <c r="AC339" t="s">
        <v>5916</v>
      </c>
      <c r="AD339">
        <v>136</v>
      </c>
      <c r="AE339">
        <v>289</v>
      </c>
      <c r="AF339">
        <v>65.5</v>
      </c>
      <c r="AG339">
        <v>92.5</v>
      </c>
      <c r="AH339">
        <v>20000000000</v>
      </c>
    </row>
    <row r="340" spans="1:34" x14ac:dyDescent="0.55000000000000004">
      <c r="A340">
        <v>439</v>
      </c>
      <c r="B340" t="s">
        <v>3461</v>
      </c>
      <c r="C340" t="s">
        <v>3462</v>
      </c>
      <c r="D340" t="s">
        <v>3463</v>
      </c>
      <c r="E340" t="s">
        <v>3464</v>
      </c>
      <c r="F340" t="s">
        <v>3465</v>
      </c>
      <c r="G340" t="s">
        <v>309</v>
      </c>
      <c r="H340" t="s">
        <v>3466</v>
      </c>
      <c r="I340" t="s">
        <v>3467</v>
      </c>
      <c r="J340" t="s">
        <v>3468</v>
      </c>
      <c r="K340" t="s">
        <v>3469</v>
      </c>
      <c r="L340" t="s">
        <v>3470</v>
      </c>
      <c r="M340" t="s">
        <v>5053</v>
      </c>
      <c r="N340" t="s">
        <v>5054</v>
      </c>
      <c r="O340" t="s">
        <v>5055</v>
      </c>
      <c r="P340" t="s">
        <v>5059</v>
      </c>
      <c r="Q340">
        <v>1</v>
      </c>
      <c r="R340">
        <v>6</v>
      </c>
      <c r="S340">
        <v>3</v>
      </c>
      <c r="T340" t="s">
        <v>5210</v>
      </c>
      <c r="U340">
        <v>1</v>
      </c>
      <c r="V340">
        <v>1</v>
      </c>
      <c r="W340">
        <v>1</v>
      </c>
      <c r="X340">
        <v>1</v>
      </c>
      <c r="Y340">
        <v>0</v>
      </c>
      <c r="Z340">
        <v>1</v>
      </c>
      <c r="AA340">
        <v>0</v>
      </c>
      <c r="AB340" t="s">
        <v>5917</v>
      </c>
      <c r="AC340" t="s">
        <v>5918</v>
      </c>
      <c r="AD340">
        <v>515</v>
      </c>
      <c r="AE340">
        <v>982</v>
      </c>
      <c r="AF340">
        <v>2</v>
      </c>
      <c r="AG340">
        <v>42.5</v>
      </c>
      <c r="AH340">
        <v>1000000000000</v>
      </c>
    </row>
    <row r="341" spans="1:34" x14ac:dyDescent="0.55000000000000004">
      <c r="A341">
        <v>440</v>
      </c>
      <c r="B341" t="s">
        <v>3471</v>
      </c>
      <c r="C341" t="s">
        <v>3472</v>
      </c>
      <c r="D341" t="s">
        <v>3473</v>
      </c>
      <c r="E341" t="s">
        <v>3474</v>
      </c>
      <c r="F341" t="s">
        <v>3475</v>
      </c>
      <c r="G341" t="s">
        <v>27</v>
      </c>
      <c r="H341" t="s">
        <v>3476</v>
      </c>
      <c r="I341" t="s">
        <v>3477</v>
      </c>
      <c r="J341" t="s">
        <v>3478</v>
      </c>
      <c r="K341" t="s">
        <v>3479</v>
      </c>
      <c r="L341" t="s">
        <v>3480</v>
      </c>
      <c r="M341" t="s">
        <v>5053</v>
      </c>
      <c r="N341" t="s">
        <v>5057</v>
      </c>
      <c r="O341" t="s">
        <v>5054</v>
      </c>
      <c r="P341" t="s">
        <v>5057</v>
      </c>
      <c r="Q341">
        <v>4</v>
      </c>
      <c r="R341">
        <v>1</v>
      </c>
      <c r="S341">
        <v>6</v>
      </c>
      <c r="T341" t="s">
        <v>5083</v>
      </c>
      <c r="U341">
        <v>1</v>
      </c>
      <c r="V341">
        <v>1</v>
      </c>
      <c r="W341">
        <v>0</v>
      </c>
      <c r="X341">
        <v>1</v>
      </c>
      <c r="Y341">
        <v>0</v>
      </c>
      <c r="Z341">
        <v>0</v>
      </c>
      <c r="AA341">
        <v>0</v>
      </c>
      <c r="AB341" t="s">
        <v>5919</v>
      </c>
      <c r="AC341" t="s">
        <v>5920</v>
      </c>
      <c r="AD341">
        <v>18</v>
      </c>
      <c r="AE341">
        <v>697</v>
      </c>
      <c r="AF341">
        <v>2.7</v>
      </c>
      <c r="AG341">
        <v>25.1</v>
      </c>
      <c r="AH341">
        <v>600000000</v>
      </c>
    </row>
    <row r="342" spans="1:34" x14ac:dyDescent="0.55000000000000004">
      <c r="A342">
        <v>441</v>
      </c>
      <c r="B342" t="s">
        <v>3481</v>
      </c>
      <c r="C342" t="s">
        <v>3482</v>
      </c>
      <c r="D342" t="s">
        <v>3483</v>
      </c>
      <c r="E342" t="s">
        <v>3484</v>
      </c>
      <c r="F342" t="s">
        <v>3485</v>
      </c>
      <c r="G342" t="s">
        <v>718</v>
      </c>
      <c r="H342" t="s">
        <v>3486</v>
      </c>
      <c r="I342" t="s">
        <v>3487</v>
      </c>
      <c r="J342" t="s">
        <v>3488</v>
      </c>
      <c r="K342" t="s">
        <v>3489</v>
      </c>
      <c r="L342" t="s">
        <v>3490</v>
      </c>
      <c r="M342" t="s">
        <v>5051</v>
      </c>
      <c r="N342" t="s">
        <v>5054</v>
      </c>
      <c r="O342" t="s">
        <v>5057</v>
      </c>
      <c r="P342" t="s">
        <v>5057</v>
      </c>
      <c r="Q342">
        <v>4</v>
      </c>
      <c r="R342">
        <v>4</v>
      </c>
      <c r="S342">
        <v>2</v>
      </c>
      <c r="T342" t="s">
        <v>5203</v>
      </c>
      <c r="U342">
        <v>0</v>
      </c>
      <c r="V342">
        <v>1</v>
      </c>
      <c r="W342">
        <v>1</v>
      </c>
      <c r="X342">
        <v>0</v>
      </c>
      <c r="Y342">
        <v>1</v>
      </c>
      <c r="Z342">
        <v>1</v>
      </c>
      <c r="AA342">
        <v>0</v>
      </c>
      <c r="AB342" t="s">
        <v>5921</v>
      </c>
      <c r="AC342" t="s">
        <v>5922</v>
      </c>
      <c r="AD342">
        <v>418</v>
      </c>
      <c r="AE342">
        <v>563</v>
      </c>
      <c r="AF342">
        <v>26.3</v>
      </c>
      <c r="AG342">
        <v>75</v>
      </c>
      <c r="AH342">
        <v>7000000000000</v>
      </c>
    </row>
    <row r="343" spans="1:34" x14ac:dyDescent="0.55000000000000004">
      <c r="A343">
        <v>442</v>
      </c>
      <c r="B343" t="s">
        <v>3491</v>
      </c>
      <c r="C343" t="s">
        <v>3492</v>
      </c>
      <c r="D343" t="s">
        <v>3493</v>
      </c>
      <c r="E343" t="s">
        <v>3494</v>
      </c>
      <c r="F343" t="s">
        <v>3495</v>
      </c>
      <c r="G343" t="s">
        <v>341</v>
      </c>
      <c r="H343" t="s">
        <v>3496</v>
      </c>
      <c r="I343" t="s">
        <v>3497</v>
      </c>
      <c r="J343" t="s">
        <v>3498</v>
      </c>
      <c r="K343" t="s">
        <v>3499</v>
      </c>
      <c r="L343" t="s">
        <v>3500</v>
      </c>
      <c r="M343" t="s">
        <v>5052</v>
      </c>
      <c r="N343" t="s">
        <v>5054</v>
      </c>
      <c r="O343" t="s">
        <v>5057</v>
      </c>
      <c r="P343" t="s">
        <v>5054</v>
      </c>
      <c r="Q343">
        <v>3</v>
      </c>
      <c r="R343">
        <v>2</v>
      </c>
      <c r="S343">
        <v>4</v>
      </c>
      <c r="T343" t="s">
        <v>5149</v>
      </c>
      <c r="U343">
        <v>0</v>
      </c>
      <c r="V343">
        <v>0</v>
      </c>
      <c r="W343">
        <v>1</v>
      </c>
      <c r="X343">
        <v>1</v>
      </c>
      <c r="Y343">
        <v>0</v>
      </c>
      <c r="Z343">
        <v>1</v>
      </c>
      <c r="AA343">
        <v>1</v>
      </c>
      <c r="AB343" t="s">
        <v>5923</v>
      </c>
      <c r="AC343" t="s">
        <v>5924</v>
      </c>
      <c r="AD343">
        <v>397</v>
      </c>
      <c r="AE343">
        <v>228</v>
      </c>
      <c r="AF343">
        <v>48.5</v>
      </c>
      <c r="AG343">
        <v>0.9</v>
      </c>
      <c r="AH343">
        <v>3000000000000</v>
      </c>
    </row>
    <row r="344" spans="1:34" x14ac:dyDescent="0.55000000000000004">
      <c r="A344">
        <v>443</v>
      </c>
      <c r="B344" t="s">
        <v>3501</v>
      </c>
      <c r="C344" t="s">
        <v>3502</v>
      </c>
      <c r="D344" t="s">
        <v>3503</v>
      </c>
      <c r="E344" t="s">
        <v>3504</v>
      </c>
      <c r="F344" t="s">
        <v>3505</v>
      </c>
      <c r="G344" t="s">
        <v>674</v>
      </c>
      <c r="H344" t="s">
        <v>3506</v>
      </c>
      <c r="I344" t="s">
        <v>3507</v>
      </c>
      <c r="J344" t="s">
        <v>3508</v>
      </c>
      <c r="K344" t="s">
        <v>3509</v>
      </c>
      <c r="L344" t="s">
        <v>3510</v>
      </c>
      <c r="M344" t="s">
        <v>5053</v>
      </c>
      <c r="N344" t="s">
        <v>5058</v>
      </c>
      <c r="O344" t="s">
        <v>5058</v>
      </c>
      <c r="P344" t="s">
        <v>5057</v>
      </c>
      <c r="Q344">
        <v>2</v>
      </c>
      <c r="R344">
        <v>10</v>
      </c>
      <c r="S344">
        <v>7</v>
      </c>
      <c r="T344" t="s">
        <v>5129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1</v>
      </c>
      <c r="AB344" t="s">
        <v>5925</v>
      </c>
      <c r="AC344" t="s">
        <v>5926</v>
      </c>
      <c r="AD344">
        <v>43</v>
      </c>
      <c r="AE344">
        <v>556</v>
      </c>
      <c r="AF344">
        <v>56.6</v>
      </c>
      <c r="AG344">
        <v>53.5</v>
      </c>
      <c r="AH344">
        <v>2000000000000</v>
      </c>
    </row>
    <row r="345" spans="1:34" x14ac:dyDescent="0.55000000000000004">
      <c r="A345">
        <v>444</v>
      </c>
      <c r="B345" t="s">
        <v>3511</v>
      </c>
      <c r="C345" t="s">
        <v>3512</v>
      </c>
      <c r="D345" t="s">
        <v>3513</v>
      </c>
      <c r="E345" t="s">
        <v>3514</v>
      </c>
      <c r="F345" t="s">
        <v>3515</v>
      </c>
      <c r="G345" t="s">
        <v>437</v>
      </c>
      <c r="H345" t="s">
        <v>3516</v>
      </c>
      <c r="I345" t="s">
        <v>3517</v>
      </c>
      <c r="J345" t="s">
        <v>3518</v>
      </c>
      <c r="K345" t="s">
        <v>3519</v>
      </c>
      <c r="L345" t="s">
        <v>3520</v>
      </c>
      <c r="M345" t="s">
        <v>5053</v>
      </c>
      <c r="N345" t="s">
        <v>5055</v>
      </c>
      <c r="O345" t="s">
        <v>5054</v>
      </c>
      <c r="P345" t="s">
        <v>5056</v>
      </c>
      <c r="Q345">
        <v>7</v>
      </c>
      <c r="R345">
        <v>4</v>
      </c>
      <c r="S345">
        <v>7</v>
      </c>
      <c r="T345" t="s">
        <v>5115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1</v>
      </c>
      <c r="AA345">
        <v>0</v>
      </c>
      <c r="AB345" t="s">
        <v>5927</v>
      </c>
      <c r="AC345" t="s">
        <v>5928</v>
      </c>
      <c r="AD345">
        <v>825</v>
      </c>
      <c r="AE345">
        <v>61</v>
      </c>
      <c r="AF345">
        <v>40.5</v>
      </c>
      <c r="AG345">
        <v>87.6</v>
      </c>
      <c r="AH345">
        <v>6000000000</v>
      </c>
    </row>
    <row r="346" spans="1:34" x14ac:dyDescent="0.55000000000000004">
      <c r="A346">
        <v>445</v>
      </c>
      <c r="B346" t="s">
        <v>3521</v>
      </c>
      <c r="C346" t="s">
        <v>3522</v>
      </c>
      <c r="D346" t="s">
        <v>3523</v>
      </c>
      <c r="E346" t="s">
        <v>3524</v>
      </c>
      <c r="F346" t="s">
        <v>3525</v>
      </c>
      <c r="G346" t="s">
        <v>437</v>
      </c>
      <c r="H346" t="s">
        <v>3526</v>
      </c>
      <c r="I346" t="s">
        <v>3527</v>
      </c>
      <c r="J346" t="s">
        <v>3528</v>
      </c>
      <c r="K346" t="s">
        <v>3529</v>
      </c>
      <c r="L346" t="s">
        <v>3530</v>
      </c>
      <c r="M346" t="s">
        <v>5052</v>
      </c>
      <c r="N346" t="s">
        <v>5057</v>
      </c>
      <c r="O346" t="s">
        <v>5054</v>
      </c>
      <c r="P346" t="s">
        <v>5057</v>
      </c>
      <c r="Q346">
        <v>7</v>
      </c>
      <c r="R346">
        <v>1</v>
      </c>
      <c r="S346">
        <v>9</v>
      </c>
      <c r="T346" t="s">
        <v>5097</v>
      </c>
      <c r="U346">
        <v>0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 t="s">
        <v>5929</v>
      </c>
      <c r="AC346" t="s">
        <v>5930</v>
      </c>
      <c r="AD346">
        <v>328</v>
      </c>
      <c r="AE346">
        <v>913</v>
      </c>
      <c r="AF346">
        <v>81.400000000000006</v>
      </c>
      <c r="AG346">
        <v>99.7</v>
      </c>
      <c r="AH346">
        <v>700000000</v>
      </c>
    </row>
    <row r="347" spans="1:34" x14ac:dyDescent="0.55000000000000004">
      <c r="A347">
        <v>446</v>
      </c>
      <c r="B347" t="s">
        <v>3531</v>
      </c>
      <c r="C347" t="s">
        <v>3532</v>
      </c>
      <c r="D347" t="s">
        <v>3533</v>
      </c>
      <c r="E347" t="s">
        <v>3534</v>
      </c>
      <c r="F347" t="s">
        <v>3535</v>
      </c>
      <c r="G347" t="s">
        <v>16</v>
      </c>
      <c r="H347" t="s">
        <v>3536</v>
      </c>
      <c r="I347" t="s">
        <v>3537</v>
      </c>
      <c r="J347" t="s">
        <v>3538</v>
      </c>
      <c r="K347" t="s">
        <v>3539</v>
      </c>
      <c r="L347" t="s">
        <v>3540</v>
      </c>
      <c r="M347" t="s">
        <v>5053</v>
      </c>
      <c r="N347" t="s">
        <v>5055</v>
      </c>
      <c r="O347" t="s">
        <v>5056</v>
      </c>
      <c r="P347" t="s">
        <v>5055</v>
      </c>
      <c r="Q347">
        <v>5</v>
      </c>
      <c r="R347">
        <v>1</v>
      </c>
      <c r="S347">
        <v>8</v>
      </c>
      <c r="T347" t="s">
        <v>5072</v>
      </c>
      <c r="U347">
        <v>1</v>
      </c>
      <c r="V347">
        <v>0</v>
      </c>
      <c r="W347">
        <v>1</v>
      </c>
      <c r="X347">
        <v>1</v>
      </c>
      <c r="Y347">
        <v>1</v>
      </c>
      <c r="Z347">
        <v>0</v>
      </c>
      <c r="AA347">
        <v>0</v>
      </c>
      <c r="AB347" t="s">
        <v>5931</v>
      </c>
      <c r="AC347" t="s">
        <v>5932</v>
      </c>
      <c r="AD347">
        <v>376</v>
      </c>
      <c r="AE347">
        <v>113</v>
      </c>
      <c r="AF347">
        <v>56.8</v>
      </c>
      <c r="AG347">
        <v>22.8</v>
      </c>
      <c r="AH347">
        <v>6000000000000</v>
      </c>
    </row>
    <row r="348" spans="1:34" x14ac:dyDescent="0.55000000000000004">
      <c r="A348">
        <v>447</v>
      </c>
      <c r="B348" t="s">
        <v>3541</v>
      </c>
      <c r="C348" t="s">
        <v>3542</v>
      </c>
      <c r="D348" t="s">
        <v>3543</v>
      </c>
      <c r="E348" t="s">
        <v>3544</v>
      </c>
      <c r="F348" t="s">
        <v>3545</v>
      </c>
      <c r="G348" t="s">
        <v>1089</v>
      </c>
      <c r="H348" t="s">
        <v>3546</v>
      </c>
      <c r="I348" t="s">
        <v>3547</v>
      </c>
      <c r="J348" t="s">
        <v>3548</v>
      </c>
      <c r="K348" t="s">
        <v>3549</v>
      </c>
      <c r="L348" t="s">
        <v>3550</v>
      </c>
      <c r="M348" t="s">
        <v>5051</v>
      </c>
      <c r="N348" t="s">
        <v>5058</v>
      </c>
      <c r="O348" t="s">
        <v>5059</v>
      </c>
      <c r="P348" t="s">
        <v>5054</v>
      </c>
      <c r="Q348">
        <v>10</v>
      </c>
      <c r="R348">
        <v>6</v>
      </c>
      <c r="S348">
        <v>5</v>
      </c>
      <c r="T348" t="s">
        <v>5170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0</v>
      </c>
      <c r="AB348" t="s">
        <v>5933</v>
      </c>
      <c r="AC348" t="s">
        <v>5934</v>
      </c>
      <c r="AD348">
        <v>590</v>
      </c>
      <c r="AE348">
        <v>81</v>
      </c>
      <c r="AF348">
        <v>86</v>
      </c>
      <c r="AG348">
        <v>87.2</v>
      </c>
      <c r="AH348">
        <v>700000000000</v>
      </c>
    </row>
    <row r="349" spans="1:34" x14ac:dyDescent="0.55000000000000004">
      <c r="A349">
        <v>448</v>
      </c>
      <c r="B349" t="s">
        <v>3551</v>
      </c>
      <c r="C349" t="s">
        <v>3552</v>
      </c>
      <c r="D349" t="s">
        <v>3553</v>
      </c>
      <c r="E349" t="s">
        <v>3554</v>
      </c>
      <c r="F349" t="s">
        <v>3555</v>
      </c>
      <c r="G349" t="s">
        <v>459</v>
      </c>
      <c r="H349" t="s">
        <v>3556</v>
      </c>
      <c r="I349" t="s">
        <v>3557</v>
      </c>
      <c r="J349" t="s">
        <v>3558</v>
      </c>
      <c r="K349" t="s">
        <v>3559</v>
      </c>
      <c r="L349" t="s">
        <v>3560</v>
      </c>
      <c r="M349" t="s">
        <v>5053</v>
      </c>
      <c r="N349" t="s">
        <v>5055</v>
      </c>
      <c r="O349" t="s">
        <v>5058</v>
      </c>
      <c r="P349" t="s">
        <v>5058</v>
      </c>
      <c r="Q349">
        <v>6</v>
      </c>
      <c r="R349">
        <v>10</v>
      </c>
      <c r="S349">
        <v>4</v>
      </c>
      <c r="T349" t="s">
        <v>5182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</v>
      </c>
      <c r="AB349" t="s">
        <v>5935</v>
      </c>
      <c r="AC349" t="s">
        <v>5936</v>
      </c>
      <c r="AD349">
        <v>731</v>
      </c>
      <c r="AE349">
        <v>884</v>
      </c>
      <c r="AF349">
        <v>65.8</v>
      </c>
      <c r="AG349">
        <v>9.4</v>
      </c>
      <c r="AH349">
        <v>9000000000</v>
      </c>
    </row>
    <row r="350" spans="1:34" x14ac:dyDescent="0.55000000000000004">
      <c r="A350">
        <v>449</v>
      </c>
      <c r="B350" t="s">
        <v>3561</v>
      </c>
      <c r="C350" t="s">
        <v>3562</v>
      </c>
      <c r="D350" t="s">
        <v>3563</v>
      </c>
      <c r="E350" t="s">
        <v>3564</v>
      </c>
      <c r="F350" t="s">
        <v>3565</v>
      </c>
      <c r="G350" t="s">
        <v>653</v>
      </c>
      <c r="H350" t="s">
        <v>3566</v>
      </c>
      <c r="I350" t="s">
        <v>3567</v>
      </c>
      <c r="J350" t="s">
        <v>3568</v>
      </c>
      <c r="K350" t="s">
        <v>3569</v>
      </c>
      <c r="L350" t="s">
        <v>3570</v>
      </c>
      <c r="M350" t="s">
        <v>5053</v>
      </c>
      <c r="N350" t="s">
        <v>5054</v>
      </c>
      <c r="O350" t="s">
        <v>5057</v>
      </c>
      <c r="P350" t="s">
        <v>5058</v>
      </c>
      <c r="Q350">
        <v>8</v>
      </c>
      <c r="R350">
        <v>5</v>
      </c>
      <c r="S350">
        <v>7</v>
      </c>
      <c r="T350" t="s">
        <v>5190</v>
      </c>
      <c r="U350">
        <v>0</v>
      </c>
      <c r="V350">
        <v>1</v>
      </c>
      <c r="W350">
        <v>0</v>
      </c>
      <c r="X350">
        <v>0</v>
      </c>
      <c r="Y350">
        <v>1</v>
      </c>
      <c r="Z350">
        <v>1</v>
      </c>
      <c r="AA350">
        <v>1</v>
      </c>
      <c r="AB350" t="s">
        <v>5937</v>
      </c>
      <c r="AC350" t="s">
        <v>5938</v>
      </c>
      <c r="AD350">
        <v>966</v>
      </c>
      <c r="AE350">
        <v>499</v>
      </c>
      <c r="AF350">
        <v>82.8</v>
      </c>
      <c r="AG350">
        <v>55.9</v>
      </c>
      <c r="AH350">
        <v>800000000</v>
      </c>
    </row>
    <row r="351" spans="1:34" x14ac:dyDescent="0.55000000000000004">
      <c r="A351">
        <v>450</v>
      </c>
      <c r="B351" t="s">
        <v>3571</v>
      </c>
      <c r="C351" t="s">
        <v>3572</v>
      </c>
      <c r="D351" t="s">
        <v>3573</v>
      </c>
      <c r="E351" t="s">
        <v>3574</v>
      </c>
      <c r="F351" t="s">
        <v>3575</v>
      </c>
      <c r="G351" t="s">
        <v>3576</v>
      </c>
      <c r="H351" t="s">
        <v>3577</v>
      </c>
      <c r="I351" t="s">
        <v>3578</v>
      </c>
      <c r="J351" t="s">
        <v>3579</v>
      </c>
      <c r="K351" t="s">
        <v>3580</v>
      </c>
      <c r="L351" t="s">
        <v>3581</v>
      </c>
      <c r="M351" t="s">
        <v>5052</v>
      </c>
      <c r="N351" t="s">
        <v>5055</v>
      </c>
      <c r="O351" t="s">
        <v>5059</v>
      </c>
      <c r="P351" t="s">
        <v>5054</v>
      </c>
      <c r="Q351">
        <v>1</v>
      </c>
      <c r="R351">
        <v>1</v>
      </c>
      <c r="S351">
        <v>10</v>
      </c>
      <c r="T351" t="s">
        <v>5211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0</v>
      </c>
      <c r="AA351">
        <v>1</v>
      </c>
      <c r="AB351" t="s">
        <v>5939</v>
      </c>
      <c r="AC351" t="s">
        <v>5940</v>
      </c>
      <c r="AD351">
        <v>467</v>
      </c>
      <c r="AE351">
        <v>818</v>
      </c>
      <c r="AF351">
        <v>86</v>
      </c>
      <c r="AG351">
        <v>15.6</v>
      </c>
      <c r="AH351">
        <v>500000000000</v>
      </c>
    </row>
    <row r="352" spans="1:34" x14ac:dyDescent="0.55000000000000004">
      <c r="A352">
        <v>451</v>
      </c>
      <c r="B352" t="s">
        <v>1013</v>
      </c>
      <c r="C352" t="s">
        <v>3582</v>
      </c>
      <c r="D352" t="s">
        <v>3583</v>
      </c>
      <c r="E352" t="s">
        <v>3584</v>
      </c>
      <c r="F352" t="s">
        <v>3585</v>
      </c>
      <c r="G352" t="s">
        <v>924</v>
      </c>
      <c r="H352" t="s">
        <v>3586</v>
      </c>
      <c r="I352" t="s">
        <v>3587</v>
      </c>
      <c r="J352" t="s">
        <v>3588</v>
      </c>
      <c r="K352" t="s">
        <v>3589</v>
      </c>
      <c r="L352" t="s">
        <v>3590</v>
      </c>
      <c r="M352" t="s">
        <v>5051</v>
      </c>
      <c r="N352" t="s">
        <v>5057</v>
      </c>
      <c r="O352" t="s">
        <v>5057</v>
      </c>
      <c r="P352" t="s">
        <v>5057</v>
      </c>
      <c r="Q352">
        <v>10</v>
      </c>
      <c r="R352">
        <v>9</v>
      </c>
      <c r="S352">
        <v>9</v>
      </c>
      <c r="T352" t="s">
        <v>5103</v>
      </c>
      <c r="U352">
        <v>0</v>
      </c>
      <c r="V352">
        <v>1</v>
      </c>
      <c r="W352">
        <v>0</v>
      </c>
      <c r="X352">
        <v>1</v>
      </c>
      <c r="Y352">
        <v>1</v>
      </c>
      <c r="Z352">
        <v>1</v>
      </c>
      <c r="AA352">
        <v>0</v>
      </c>
      <c r="AB352" t="s">
        <v>5941</v>
      </c>
      <c r="AC352" t="s">
        <v>5942</v>
      </c>
      <c r="AD352">
        <v>948</v>
      </c>
      <c r="AE352">
        <v>944</v>
      </c>
      <c r="AF352">
        <v>91</v>
      </c>
      <c r="AG352">
        <v>32.4</v>
      </c>
      <c r="AH352">
        <v>30000000000</v>
      </c>
    </row>
    <row r="353" spans="1:34" x14ac:dyDescent="0.55000000000000004">
      <c r="A353">
        <v>452</v>
      </c>
      <c r="B353" t="s">
        <v>3591</v>
      </c>
      <c r="C353" t="s">
        <v>3592</v>
      </c>
      <c r="D353" t="s">
        <v>3593</v>
      </c>
      <c r="E353" t="s">
        <v>3594</v>
      </c>
      <c r="F353" t="s">
        <v>3595</v>
      </c>
      <c r="G353" t="s">
        <v>674</v>
      </c>
      <c r="H353" t="s">
        <v>3596</v>
      </c>
      <c r="I353" t="s">
        <v>3597</v>
      </c>
      <c r="J353" t="s">
        <v>3598</v>
      </c>
      <c r="K353" t="s">
        <v>3599</v>
      </c>
      <c r="L353" t="s">
        <v>3600</v>
      </c>
      <c r="M353" t="s">
        <v>5053</v>
      </c>
      <c r="N353" t="s">
        <v>5059</v>
      </c>
      <c r="O353" t="s">
        <v>5059</v>
      </c>
      <c r="P353" t="s">
        <v>5057</v>
      </c>
      <c r="Q353">
        <v>2</v>
      </c>
      <c r="R353">
        <v>8</v>
      </c>
      <c r="S353">
        <v>9</v>
      </c>
      <c r="T353" t="s">
        <v>5095</v>
      </c>
      <c r="U353">
        <v>0</v>
      </c>
      <c r="V353">
        <v>0</v>
      </c>
      <c r="W353">
        <v>0</v>
      </c>
      <c r="X353">
        <v>1</v>
      </c>
      <c r="Y353">
        <v>1</v>
      </c>
      <c r="Z353">
        <v>0</v>
      </c>
      <c r="AA353">
        <v>1</v>
      </c>
      <c r="AB353" t="s">
        <v>5943</v>
      </c>
      <c r="AC353" t="s">
        <v>5944</v>
      </c>
      <c r="AD353">
        <v>630</v>
      </c>
      <c r="AE353">
        <v>723</v>
      </c>
      <c r="AF353">
        <v>92.7</v>
      </c>
      <c r="AG353">
        <v>23.1</v>
      </c>
      <c r="AH353">
        <v>300000000</v>
      </c>
    </row>
    <row r="354" spans="1:34" x14ac:dyDescent="0.55000000000000004">
      <c r="A354">
        <v>453</v>
      </c>
      <c r="B354" t="s">
        <v>3601</v>
      </c>
      <c r="C354" t="s">
        <v>3602</v>
      </c>
      <c r="D354" t="s">
        <v>3603</v>
      </c>
      <c r="E354" t="s">
        <v>3604</v>
      </c>
      <c r="F354" t="s">
        <v>362</v>
      </c>
      <c r="G354" t="s">
        <v>363</v>
      </c>
      <c r="H354" t="s">
        <v>3605</v>
      </c>
      <c r="I354" t="s">
        <v>3606</v>
      </c>
      <c r="J354" t="s">
        <v>3607</v>
      </c>
      <c r="K354" t="s">
        <v>3608</v>
      </c>
      <c r="L354" t="s">
        <v>3609</v>
      </c>
      <c r="M354" t="s">
        <v>5053</v>
      </c>
      <c r="N354" t="s">
        <v>5054</v>
      </c>
      <c r="O354" t="s">
        <v>5058</v>
      </c>
      <c r="P354" t="s">
        <v>5059</v>
      </c>
      <c r="Q354">
        <v>4</v>
      </c>
      <c r="R354">
        <v>7</v>
      </c>
      <c r="S354">
        <v>10</v>
      </c>
      <c r="T354" t="s">
        <v>5212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1</v>
      </c>
      <c r="AA354">
        <v>0</v>
      </c>
      <c r="AB354" t="s">
        <v>5945</v>
      </c>
      <c r="AC354" t="s">
        <v>5946</v>
      </c>
      <c r="AD354">
        <v>505</v>
      </c>
      <c r="AE354">
        <v>339</v>
      </c>
      <c r="AF354">
        <v>17.100000000000001</v>
      </c>
      <c r="AG354">
        <v>66.5</v>
      </c>
      <c r="AH354">
        <v>20000000000</v>
      </c>
    </row>
    <row r="355" spans="1:34" x14ac:dyDescent="0.55000000000000004">
      <c r="A355">
        <v>454</v>
      </c>
      <c r="B355" t="s">
        <v>3610</v>
      </c>
      <c r="C355" t="s">
        <v>3611</v>
      </c>
      <c r="D355" t="s">
        <v>3612</v>
      </c>
      <c r="E355" t="s">
        <v>3613</v>
      </c>
      <c r="F355" t="s">
        <v>3614</v>
      </c>
      <c r="G355" t="s">
        <v>3137</v>
      </c>
      <c r="H355" t="s">
        <v>3615</v>
      </c>
      <c r="I355" t="s">
        <v>3616</v>
      </c>
      <c r="J355" t="s">
        <v>3617</v>
      </c>
      <c r="K355" t="s">
        <v>3618</v>
      </c>
      <c r="L355" t="s">
        <v>3619</v>
      </c>
      <c r="M355" t="s">
        <v>5051</v>
      </c>
      <c r="N355" t="s">
        <v>5054</v>
      </c>
      <c r="O355" t="s">
        <v>5057</v>
      </c>
      <c r="P355" t="s">
        <v>5058</v>
      </c>
      <c r="Q355">
        <v>7</v>
      </c>
      <c r="R355">
        <v>9</v>
      </c>
      <c r="S355">
        <v>10</v>
      </c>
      <c r="T355" t="s">
        <v>5173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1</v>
      </c>
      <c r="AB355" t="s">
        <v>5947</v>
      </c>
      <c r="AC355" t="s">
        <v>5948</v>
      </c>
      <c r="AD355">
        <v>89</v>
      </c>
      <c r="AE355">
        <v>724</v>
      </c>
      <c r="AF355">
        <v>67.599999999999994</v>
      </c>
      <c r="AG355">
        <v>4</v>
      </c>
      <c r="AH355">
        <v>90000000000</v>
      </c>
    </row>
    <row r="356" spans="1:34" x14ac:dyDescent="0.55000000000000004">
      <c r="A356">
        <v>455</v>
      </c>
      <c r="B356" t="s">
        <v>3620</v>
      </c>
      <c r="C356" t="s">
        <v>3621</v>
      </c>
      <c r="D356" t="s">
        <v>3622</v>
      </c>
      <c r="E356" t="s">
        <v>3623</v>
      </c>
      <c r="F356" t="s">
        <v>3624</v>
      </c>
      <c r="G356" t="s">
        <v>632</v>
      </c>
      <c r="H356" t="s">
        <v>3625</v>
      </c>
      <c r="I356" t="s">
        <v>3626</v>
      </c>
      <c r="J356" t="s">
        <v>3627</v>
      </c>
      <c r="K356" t="s">
        <v>3628</v>
      </c>
      <c r="L356" t="s">
        <v>3629</v>
      </c>
      <c r="M356" t="s">
        <v>5052</v>
      </c>
      <c r="N356" t="s">
        <v>5057</v>
      </c>
      <c r="O356" t="s">
        <v>5057</v>
      </c>
      <c r="P356" t="s">
        <v>5054</v>
      </c>
      <c r="Q356">
        <v>2</v>
      </c>
      <c r="R356">
        <v>2</v>
      </c>
      <c r="S356">
        <v>6</v>
      </c>
      <c r="T356" t="s">
        <v>5094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0</v>
      </c>
      <c r="AA356">
        <v>1</v>
      </c>
      <c r="AB356" t="s">
        <v>5949</v>
      </c>
      <c r="AC356" t="s">
        <v>5950</v>
      </c>
      <c r="AD356">
        <v>237</v>
      </c>
      <c r="AE356">
        <v>630</v>
      </c>
      <c r="AF356">
        <v>9.6</v>
      </c>
      <c r="AG356">
        <v>11.8</v>
      </c>
      <c r="AH356">
        <v>600000000000</v>
      </c>
    </row>
    <row r="357" spans="1:34" x14ac:dyDescent="0.55000000000000004">
      <c r="A357">
        <v>456</v>
      </c>
      <c r="B357" t="s">
        <v>3630</v>
      </c>
      <c r="C357" t="s">
        <v>3631</v>
      </c>
      <c r="D357" t="s">
        <v>3632</v>
      </c>
      <c r="E357" t="s">
        <v>3633</v>
      </c>
      <c r="F357" t="s">
        <v>3634</v>
      </c>
      <c r="G357" t="s">
        <v>1160</v>
      </c>
      <c r="H357" t="s">
        <v>3635</v>
      </c>
      <c r="I357" t="s">
        <v>3636</v>
      </c>
      <c r="J357" t="s">
        <v>3637</v>
      </c>
      <c r="K357" t="s">
        <v>3638</v>
      </c>
      <c r="L357" t="s">
        <v>3639</v>
      </c>
      <c r="M357" t="s">
        <v>5053</v>
      </c>
      <c r="N357" t="s">
        <v>5055</v>
      </c>
      <c r="O357" t="s">
        <v>5054</v>
      </c>
      <c r="P357" t="s">
        <v>5057</v>
      </c>
      <c r="Q357">
        <v>10</v>
      </c>
      <c r="R357">
        <v>9</v>
      </c>
      <c r="S357">
        <v>7</v>
      </c>
      <c r="T357" t="s">
        <v>5119</v>
      </c>
      <c r="U357">
        <v>0</v>
      </c>
      <c r="V357">
        <v>1</v>
      </c>
      <c r="W357">
        <v>1</v>
      </c>
      <c r="X357">
        <v>0</v>
      </c>
      <c r="Y357">
        <v>1</v>
      </c>
      <c r="Z357">
        <v>1</v>
      </c>
      <c r="AA357">
        <v>0</v>
      </c>
      <c r="AB357" t="s">
        <v>5951</v>
      </c>
      <c r="AC357" t="s">
        <v>5952</v>
      </c>
      <c r="AD357">
        <v>203</v>
      </c>
      <c r="AE357">
        <v>305</v>
      </c>
      <c r="AF357">
        <v>20.100000000000001</v>
      </c>
      <c r="AG357">
        <v>8.6999999999999993</v>
      </c>
      <c r="AH357">
        <v>20000000000</v>
      </c>
    </row>
    <row r="358" spans="1:34" x14ac:dyDescent="0.55000000000000004">
      <c r="A358">
        <v>457</v>
      </c>
      <c r="B358" t="s">
        <v>3640</v>
      </c>
      <c r="C358" t="s">
        <v>3641</v>
      </c>
      <c r="D358" t="s">
        <v>3642</v>
      </c>
      <c r="E358" t="s">
        <v>3643</v>
      </c>
      <c r="F358" t="s">
        <v>3644</v>
      </c>
      <c r="G358" t="s">
        <v>853</v>
      </c>
      <c r="H358" t="s">
        <v>3645</v>
      </c>
      <c r="I358" t="s">
        <v>3646</v>
      </c>
      <c r="J358" t="s">
        <v>3647</v>
      </c>
      <c r="K358" t="s">
        <v>3648</v>
      </c>
      <c r="L358" t="s">
        <v>3649</v>
      </c>
      <c r="M358" t="s">
        <v>5053</v>
      </c>
      <c r="N358" t="s">
        <v>5058</v>
      </c>
      <c r="O358" t="s">
        <v>5054</v>
      </c>
      <c r="P358" t="s">
        <v>5056</v>
      </c>
      <c r="Q358">
        <v>9</v>
      </c>
      <c r="R358">
        <v>8</v>
      </c>
      <c r="S358">
        <v>7</v>
      </c>
      <c r="T358" t="s">
        <v>5173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1</v>
      </c>
      <c r="AA358">
        <v>0</v>
      </c>
      <c r="AB358" t="s">
        <v>5953</v>
      </c>
      <c r="AC358" t="s">
        <v>5954</v>
      </c>
      <c r="AD358">
        <v>568</v>
      </c>
      <c r="AE358">
        <v>777</v>
      </c>
      <c r="AF358">
        <v>55.4</v>
      </c>
      <c r="AG358">
        <v>87.2</v>
      </c>
      <c r="AH358">
        <v>400000000000</v>
      </c>
    </row>
    <row r="359" spans="1:34" x14ac:dyDescent="0.55000000000000004">
      <c r="A359">
        <v>458</v>
      </c>
      <c r="B359" t="s">
        <v>3650</v>
      </c>
      <c r="C359" t="s">
        <v>3651</v>
      </c>
      <c r="D359" t="s">
        <v>3652</v>
      </c>
      <c r="E359" t="s">
        <v>3653</v>
      </c>
      <c r="F359" t="s">
        <v>3654</v>
      </c>
      <c r="G359" t="s">
        <v>309</v>
      </c>
      <c r="H359" t="s">
        <v>3655</v>
      </c>
      <c r="I359" t="s">
        <v>3656</v>
      </c>
      <c r="J359" t="s">
        <v>3657</v>
      </c>
      <c r="K359" t="s">
        <v>3658</v>
      </c>
      <c r="L359" t="s">
        <v>3659</v>
      </c>
      <c r="M359" t="s">
        <v>5052</v>
      </c>
      <c r="N359" t="s">
        <v>5057</v>
      </c>
      <c r="O359" t="s">
        <v>5054</v>
      </c>
      <c r="P359" t="s">
        <v>5057</v>
      </c>
      <c r="Q359">
        <v>4</v>
      </c>
      <c r="R359">
        <v>3</v>
      </c>
      <c r="S359">
        <v>7</v>
      </c>
      <c r="T359" t="s">
        <v>5213</v>
      </c>
      <c r="U359">
        <v>1</v>
      </c>
      <c r="V359">
        <v>1</v>
      </c>
      <c r="W359">
        <v>0</v>
      </c>
      <c r="X359">
        <v>1</v>
      </c>
      <c r="Y359">
        <v>0</v>
      </c>
      <c r="Z359">
        <v>1</v>
      </c>
      <c r="AA359">
        <v>1</v>
      </c>
      <c r="AB359" t="s">
        <v>5955</v>
      </c>
      <c r="AC359" t="s">
        <v>5956</v>
      </c>
      <c r="AD359">
        <v>307</v>
      </c>
      <c r="AE359">
        <v>880</v>
      </c>
      <c r="AF359">
        <v>2.9</v>
      </c>
      <c r="AG359">
        <v>29.1</v>
      </c>
      <c r="AH359">
        <v>300000000000</v>
      </c>
    </row>
    <row r="360" spans="1:34" x14ac:dyDescent="0.55000000000000004">
      <c r="A360">
        <v>459</v>
      </c>
      <c r="B360" t="s">
        <v>3660</v>
      </c>
      <c r="C360" t="s">
        <v>3661</v>
      </c>
      <c r="D360" t="s">
        <v>3662</v>
      </c>
      <c r="E360" t="s">
        <v>3663</v>
      </c>
      <c r="F360" t="s">
        <v>3664</v>
      </c>
      <c r="G360" t="s">
        <v>201</v>
      </c>
      <c r="H360" t="s">
        <v>3665</v>
      </c>
      <c r="I360" t="s">
        <v>3666</v>
      </c>
      <c r="J360" t="s">
        <v>3667</v>
      </c>
      <c r="K360" t="s">
        <v>3668</v>
      </c>
      <c r="L360" t="s">
        <v>3669</v>
      </c>
      <c r="M360" t="s">
        <v>5053</v>
      </c>
      <c r="N360" t="s">
        <v>5054</v>
      </c>
      <c r="O360" t="s">
        <v>5056</v>
      </c>
      <c r="P360" t="s">
        <v>5054</v>
      </c>
      <c r="Q360">
        <v>3</v>
      </c>
      <c r="R360">
        <v>3</v>
      </c>
      <c r="S360">
        <v>10</v>
      </c>
      <c r="T360" t="s">
        <v>5191</v>
      </c>
      <c r="U360">
        <v>0</v>
      </c>
      <c r="V360">
        <v>1</v>
      </c>
      <c r="W360">
        <v>1</v>
      </c>
      <c r="X360">
        <v>0</v>
      </c>
      <c r="Y360">
        <v>0</v>
      </c>
      <c r="Z360">
        <v>1</v>
      </c>
      <c r="AA360">
        <v>0</v>
      </c>
      <c r="AB360" t="s">
        <v>5957</v>
      </c>
      <c r="AC360" t="s">
        <v>5958</v>
      </c>
      <c r="AD360">
        <v>906</v>
      </c>
      <c r="AE360">
        <v>475</v>
      </c>
      <c r="AF360">
        <v>76.5</v>
      </c>
      <c r="AG360">
        <v>9.6</v>
      </c>
      <c r="AH360">
        <v>2000000000000</v>
      </c>
    </row>
    <row r="361" spans="1:34" x14ac:dyDescent="0.55000000000000004">
      <c r="A361">
        <v>460</v>
      </c>
      <c r="B361" t="s">
        <v>3670</v>
      </c>
      <c r="C361" t="s">
        <v>3671</v>
      </c>
      <c r="D361" t="s">
        <v>3672</v>
      </c>
      <c r="E361" t="s">
        <v>3673</v>
      </c>
      <c r="F361" t="s">
        <v>3674</v>
      </c>
      <c r="G361" t="s">
        <v>276</v>
      </c>
      <c r="H361" t="s">
        <v>3675</v>
      </c>
      <c r="I361" t="s">
        <v>3676</v>
      </c>
      <c r="J361" t="s">
        <v>3677</v>
      </c>
      <c r="K361" t="s">
        <v>3678</v>
      </c>
      <c r="L361" t="s">
        <v>3679</v>
      </c>
      <c r="M361" t="s">
        <v>5051</v>
      </c>
      <c r="N361" t="s">
        <v>5057</v>
      </c>
      <c r="O361" t="s">
        <v>5057</v>
      </c>
      <c r="P361" t="s">
        <v>5056</v>
      </c>
      <c r="Q361">
        <v>7</v>
      </c>
      <c r="R361">
        <v>6</v>
      </c>
      <c r="S361">
        <v>2</v>
      </c>
      <c r="T361" t="s">
        <v>5086</v>
      </c>
      <c r="U361">
        <v>0</v>
      </c>
      <c r="V361">
        <v>1</v>
      </c>
      <c r="W361">
        <v>0</v>
      </c>
      <c r="X361">
        <v>0</v>
      </c>
      <c r="Y361">
        <v>1</v>
      </c>
      <c r="Z361">
        <v>1</v>
      </c>
      <c r="AA361">
        <v>0</v>
      </c>
      <c r="AB361" t="s">
        <v>5959</v>
      </c>
      <c r="AC361" t="s">
        <v>5960</v>
      </c>
      <c r="AD361">
        <v>283</v>
      </c>
      <c r="AE361">
        <v>337</v>
      </c>
      <c r="AF361">
        <v>18.100000000000001</v>
      </c>
      <c r="AG361">
        <v>0.3</v>
      </c>
      <c r="AH361">
        <v>10000000000</v>
      </c>
    </row>
    <row r="362" spans="1:34" x14ac:dyDescent="0.55000000000000004">
      <c r="A362">
        <v>461</v>
      </c>
      <c r="B362" t="s">
        <v>3680</v>
      </c>
      <c r="C362" t="s">
        <v>3681</v>
      </c>
      <c r="D362" t="s">
        <v>3682</v>
      </c>
      <c r="E362" t="s">
        <v>3683</v>
      </c>
      <c r="F362" t="s">
        <v>3684</v>
      </c>
      <c r="G362" t="s">
        <v>1007</v>
      </c>
      <c r="H362" t="s">
        <v>3685</v>
      </c>
      <c r="I362" t="s">
        <v>3686</v>
      </c>
      <c r="J362" t="s">
        <v>3687</v>
      </c>
      <c r="K362" t="s">
        <v>3688</v>
      </c>
      <c r="L362" t="s">
        <v>3689</v>
      </c>
      <c r="M362" t="s">
        <v>5053</v>
      </c>
      <c r="N362" t="s">
        <v>5055</v>
      </c>
      <c r="O362" t="s">
        <v>5056</v>
      </c>
      <c r="P362" t="s">
        <v>5057</v>
      </c>
      <c r="Q362">
        <v>1</v>
      </c>
      <c r="R362">
        <v>4</v>
      </c>
      <c r="S362">
        <v>8</v>
      </c>
      <c r="T362" t="s">
        <v>5132</v>
      </c>
      <c r="U362">
        <v>1</v>
      </c>
      <c r="V362">
        <v>1</v>
      </c>
      <c r="W362">
        <v>0</v>
      </c>
      <c r="X362">
        <v>1</v>
      </c>
      <c r="Y362">
        <v>1</v>
      </c>
      <c r="Z362">
        <v>1</v>
      </c>
      <c r="AA362">
        <v>1</v>
      </c>
      <c r="AB362" t="s">
        <v>5961</v>
      </c>
      <c r="AC362" t="s">
        <v>5962</v>
      </c>
      <c r="AD362">
        <v>732</v>
      </c>
      <c r="AE362">
        <v>864</v>
      </c>
      <c r="AF362">
        <v>1.7</v>
      </c>
      <c r="AG362">
        <v>5.4</v>
      </c>
      <c r="AH362">
        <v>20000000000</v>
      </c>
    </row>
    <row r="363" spans="1:34" x14ac:dyDescent="0.55000000000000004">
      <c r="A363">
        <v>462</v>
      </c>
      <c r="B363" t="s">
        <v>3690</v>
      </c>
      <c r="C363" t="s">
        <v>3691</v>
      </c>
      <c r="D363" t="s">
        <v>3692</v>
      </c>
      <c r="E363" t="s">
        <v>3693</v>
      </c>
      <c r="F363" t="s">
        <v>3694</v>
      </c>
      <c r="G363" t="s">
        <v>254</v>
      </c>
      <c r="H363" t="s">
        <v>3695</v>
      </c>
      <c r="I363" t="s">
        <v>3696</v>
      </c>
      <c r="J363" t="s">
        <v>3697</v>
      </c>
      <c r="K363" t="s">
        <v>3698</v>
      </c>
      <c r="L363" t="s">
        <v>3699</v>
      </c>
      <c r="M363" t="s">
        <v>5051</v>
      </c>
      <c r="N363" t="s">
        <v>5057</v>
      </c>
      <c r="O363" t="s">
        <v>5054</v>
      </c>
      <c r="P363" t="s">
        <v>5058</v>
      </c>
      <c r="Q363">
        <v>6</v>
      </c>
      <c r="R363">
        <v>8</v>
      </c>
      <c r="S363">
        <v>4</v>
      </c>
      <c r="T363" t="s">
        <v>5068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 t="s">
        <v>5963</v>
      </c>
      <c r="AC363" t="s">
        <v>5964</v>
      </c>
      <c r="AD363">
        <v>544</v>
      </c>
      <c r="AE363">
        <v>503</v>
      </c>
      <c r="AF363">
        <v>12.1</v>
      </c>
      <c r="AG363">
        <v>44.8</v>
      </c>
      <c r="AH363">
        <v>6000000000000</v>
      </c>
    </row>
    <row r="364" spans="1:34" x14ac:dyDescent="0.55000000000000004">
      <c r="A364">
        <v>463</v>
      </c>
      <c r="B364" t="s">
        <v>3700</v>
      </c>
      <c r="C364" t="s">
        <v>3701</v>
      </c>
      <c r="D364" t="s">
        <v>3702</v>
      </c>
      <c r="E364" t="s">
        <v>3703</v>
      </c>
      <c r="F364" t="s">
        <v>3704</v>
      </c>
      <c r="G364" t="s">
        <v>3705</v>
      </c>
      <c r="H364" t="s">
        <v>3706</v>
      </c>
      <c r="I364" t="s">
        <v>3707</v>
      </c>
      <c r="J364" t="s">
        <v>3708</v>
      </c>
      <c r="K364" t="s">
        <v>3709</v>
      </c>
      <c r="L364" t="s">
        <v>3710</v>
      </c>
      <c r="M364" t="s">
        <v>5051</v>
      </c>
      <c r="N364" t="s">
        <v>5056</v>
      </c>
      <c r="O364" t="s">
        <v>5054</v>
      </c>
      <c r="P364" t="s">
        <v>5057</v>
      </c>
      <c r="Q364">
        <v>8</v>
      </c>
      <c r="R364">
        <v>10</v>
      </c>
      <c r="S364">
        <v>7</v>
      </c>
      <c r="T364" t="s">
        <v>5214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0</v>
      </c>
      <c r="AA364">
        <v>1</v>
      </c>
      <c r="AB364" t="s">
        <v>5965</v>
      </c>
      <c r="AC364" t="s">
        <v>5966</v>
      </c>
      <c r="AD364">
        <v>106</v>
      </c>
      <c r="AE364">
        <v>679</v>
      </c>
      <c r="AF364">
        <v>3.5</v>
      </c>
      <c r="AG364">
        <v>7.6</v>
      </c>
      <c r="AH364">
        <v>200000000000</v>
      </c>
    </row>
    <row r="365" spans="1:34" x14ac:dyDescent="0.55000000000000004">
      <c r="A365">
        <v>464</v>
      </c>
      <c r="B365" t="s">
        <v>3711</v>
      </c>
      <c r="C365" t="s">
        <v>3712</v>
      </c>
      <c r="D365" t="s">
        <v>3713</v>
      </c>
      <c r="E365" t="s">
        <v>3714</v>
      </c>
      <c r="F365" t="s">
        <v>3715</v>
      </c>
      <c r="G365" t="s">
        <v>2387</v>
      </c>
      <c r="H365" t="s">
        <v>3716</v>
      </c>
      <c r="I365" t="s">
        <v>3717</v>
      </c>
      <c r="J365" t="s">
        <v>3718</v>
      </c>
      <c r="K365" t="s">
        <v>3719</v>
      </c>
      <c r="L365" t="s">
        <v>3720</v>
      </c>
      <c r="M365" t="s">
        <v>5053</v>
      </c>
      <c r="N365" t="s">
        <v>5055</v>
      </c>
      <c r="O365" t="s">
        <v>5058</v>
      </c>
      <c r="P365" t="s">
        <v>5058</v>
      </c>
      <c r="Q365">
        <v>6</v>
      </c>
      <c r="R365">
        <v>9</v>
      </c>
      <c r="S365">
        <v>7</v>
      </c>
      <c r="T365" t="s">
        <v>5207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0</v>
      </c>
      <c r="AB365" t="s">
        <v>5967</v>
      </c>
      <c r="AC365" t="s">
        <v>5968</v>
      </c>
      <c r="AD365">
        <v>377</v>
      </c>
      <c r="AE365">
        <v>316</v>
      </c>
      <c r="AF365">
        <v>9.3000000000000007</v>
      </c>
      <c r="AG365">
        <v>6.5</v>
      </c>
      <c r="AH365">
        <v>6000000000</v>
      </c>
    </row>
    <row r="366" spans="1:34" x14ac:dyDescent="0.55000000000000004">
      <c r="A366">
        <v>465</v>
      </c>
      <c r="B366" t="s">
        <v>806</v>
      </c>
      <c r="C366" t="s">
        <v>3721</v>
      </c>
      <c r="D366" t="s">
        <v>3722</v>
      </c>
      <c r="E366" t="s">
        <v>3723</v>
      </c>
      <c r="F366" t="s">
        <v>3724</v>
      </c>
      <c r="G366" t="s">
        <v>201</v>
      </c>
      <c r="H366" t="s">
        <v>3725</v>
      </c>
      <c r="I366" t="s">
        <v>3726</v>
      </c>
      <c r="J366" t="s">
        <v>3727</v>
      </c>
      <c r="K366" t="s">
        <v>3728</v>
      </c>
      <c r="L366" t="s">
        <v>3729</v>
      </c>
      <c r="M366" t="s">
        <v>5052</v>
      </c>
      <c r="N366" t="s">
        <v>5057</v>
      </c>
      <c r="O366" t="s">
        <v>5058</v>
      </c>
      <c r="P366" t="s">
        <v>5056</v>
      </c>
      <c r="Q366">
        <v>7</v>
      </c>
      <c r="R366">
        <v>1</v>
      </c>
      <c r="S366">
        <v>8</v>
      </c>
      <c r="T366" t="s">
        <v>5109</v>
      </c>
      <c r="U366">
        <v>1</v>
      </c>
      <c r="V366">
        <v>1</v>
      </c>
      <c r="W366">
        <v>1</v>
      </c>
      <c r="X366">
        <v>0</v>
      </c>
      <c r="Y366">
        <v>1</v>
      </c>
      <c r="Z366">
        <v>1</v>
      </c>
      <c r="AA366">
        <v>1</v>
      </c>
      <c r="AB366" t="s">
        <v>5969</v>
      </c>
      <c r="AC366" t="s">
        <v>5970</v>
      </c>
      <c r="AD366">
        <v>629</v>
      </c>
      <c r="AE366">
        <v>988</v>
      </c>
      <c r="AF366">
        <v>39.700000000000003</v>
      </c>
      <c r="AG366">
        <v>42.8</v>
      </c>
      <c r="AH366">
        <v>600000000</v>
      </c>
    </row>
    <row r="367" spans="1:34" x14ac:dyDescent="0.55000000000000004">
      <c r="A367">
        <v>466</v>
      </c>
      <c r="B367" t="s">
        <v>3730</v>
      </c>
      <c r="C367" t="s">
        <v>3731</v>
      </c>
      <c r="D367" t="s">
        <v>3732</v>
      </c>
      <c r="E367" t="s">
        <v>3733</v>
      </c>
      <c r="F367" t="s">
        <v>3734</v>
      </c>
      <c r="G367" t="s">
        <v>71</v>
      </c>
      <c r="H367" t="s">
        <v>3735</v>
      </c>
      <c r="I367" t="s">
        <v>3736</v>
      </c>
      <c r="J367" t="s">
        <v>3737</v>
      </c>
      <c r="K367" t="s">
        <v>3738</v>
      </c>
      <c r="L367" t="s">
        <v>3739</v>
      </c>
      <c r="M367" t="s">
        <v>5052</v>
      </c>
      <c r="N367" t="s">
        <v>5057</v>
      </c>
      <c r="O367" t="s">
        <v>5055</v>
      </c>
      <c r="P367" t="s">
        <v>5055</v>
      </c>
      <c r="Q367">
        <v>1</v>
      </c>
      <c r="R367">
        <v>1</v>
      </c>
      <c r="S367">
        <v>10</v>
      </c>
      <c r="T367" t="s">
        <v>5096</v>
      </c>
      <c r="U367">
        <v>1</v>
      </c>
      <c r="V367">
        <v>1</v>
      </c>
      <c r="W367">
        <v>1</v>
      </c>
      <c r="X367">
        <v>0</v>
      </c>
      <c r="Y367">
        <v>1</v>
      </c>
      <c r="Z367">
        <v>0</v>
      </c>
      <c r="AA367">
        <v>0</v>
      </c>
      <c r="AB367" t="s">
        <v>5971</v>
      </c>
      <c r="AC367" t="s">
        <v>5972</v>
      </c>
      <c r="AD367">
        <v>225</v>
      </c>
      <c r="AE367">
        <v>256</v>
      </c>
      <c r="AF367">
        <v>35.1</v>
      </c>
      <c r="AG367">
        <v>55.9</v>
      </c>
      <c r="AH367">
        <v>2000000000</v>
      </c>
    </row>
    <row r="368" spans="1:34" x14ac:dyDescent="0.55000000000000004">
      <c r="A368">
        <v>467</v>
      </c>
      <c r="B368" t="s">
        <v>3740</v>
      </c>
      <c r="C368" t="s">
        <v>3741</v>
      </c>
      <c r="D368" t="s">
        <v>3742</v>
      </c>
      <c r="E368" t="s">
        <v>3743</v>
      </c>
      <c r="F368" t="s">
        <v>3435</v>
      </c>
      <c r="G368" t="s">
        <v>459</v>
      </c>
      <c r="H368" t="s">
        <v>3744</v>
      </c>
      <c r="I368" t="s">
        <v>3745</v>
      </c>
      <c r="J368" t="s">
        <v>3746</v>
      </c>
      <c r="K368" t="s">
        <v>3747</v>
      </c>
      <c r="L368" t="s">
        <v>3748</v>
      </c>
      <c r="M368" t="s">
        <v>5053</v>
      </c>
      <c r="N368" t="s">
        <v>5055</v>
      </c>
      <c r="O368" t="s">
        <v>5055</v>
      </c>
      <c r="P368" t="s">
        <v>5054</v>
      </c>
      <c r="Q368">
        <v>8</v>
      </c>
      <c r="R368">
        <v>4</v>
      </c>
      <c r="S368">
        <v>10</v>
      </c>
      <c r="T368" t="s">
        <v>5187</v>
      </c>
      <c r="U368">
        <v>1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0</v>
      </c>
      <c r="AB368" t="s">
        <v>5973</v>
      </c>
      <c r="AC368" t="s">
        <v>5974</v>
      </c>
      <c r="AD368">
        <v>8</v>
      </c>
      <c r="AE368">
        <v>154</v>
      </c>
      <c r="AF368">
        <v>80.7</v>
      </c>
      <c r="AG368">
        <v>54.4</v>
      </c>
      <c r="AH368">
        <v>900000000</v>
      </c>
    </row>
    <row r="369" spans="1:34" x14ac:dyDescent="0.55000000000000004">
      <c r="A369">
        <v>468</v>
      </c>
      <c r="B369" t="s">
        <v>3749</v>
      </c>
      <c r="C369" t="s">
        <v>3750</v>
      </c>
      <c r="D369" t="s">
        <v>3751</v>
      </c>
      <c r="E369" t="s">
        <v>3752</v>
      </c>
      <c r="F369" t="s">
        <v>3753</v>
      </c>
      <c r="G369" t="s">
        <v>60</v>
      </c>
      <c r="H369" t="s">
        <v>3754</v>
      </c>
      <c r="I369" t="s">
        <v>3755</v>
      </c>
      <c r="J369" t="s">
        <v>3756</v>
      </c>
      <c r="K369" t="s">
        <v>3757</v>
      </c>
      <c r="L369" t="s">
        <v>3758</v>
      </c>
      <c r="M369" t="s">
        <v>5052</v>
      </c>
      <c r="N369" t="s">
        <v>5054</v>
      </c>
      <c r="O369" t="s">
        <v>5058</v>
      </c>
      <c r="P369" t="s">
        <v>5058</v>
      </c>
      <c r="Q369">
        <v>2</v>
      </c>
      <c r="R369">
        <v>8</v>
      </c>
      <c r="S369">
        <v>3</v>
      </c>
      <c r="T369" t="s">
        <v>5163</v>
      </c>
      <c r="U369">
        <v>0</v>
      </c>
      <c r="V369">
        <v>1</v>
      </c>
      <c r="W369">
        <v>0</v>
      </c>
      <c r="X369">
        <v>1</v>
      </c>
      <c r="Y369">
        <v>0</v>
      </c>
      <c r="Z369">
        <v>1</v>
      </c>
      <c r="AA369">
        <v>1</v>
      </c>
      <c r="AB369" t="s">
        <v>5975</v>
      </c>
      <c r="AC369" t="s">
        <v>5976</v>
      </c>
      <c r="AD369">
        <v>528</v>
      </c>
      <c r="AE369">
        <v>468</v>
      </c>
      <c r="AF369">
        <v>90.2</v>
      </c>
      <c r="AG369">
        <v>95.4</v>
      </c>
      <c r="AH369">
        <v>30000000000</v>
      </c>
    </row>
    <row r="370" spans="1:34" x14ac:dyDescent="0.55000000000000004">
      <c r="A370">
        <v>469</v>
      </c>
      <c r="B370" t="s">
        <v>3759</v>
      </c>
      <c r="C370" t="s">
        <v>3760</v>
      </c>
      <c r="D370" t="s">
        <v>3761</v>
      </c>
      <c r="E370" t="s">
        <v>3762</v>
      </c>
      <c r="F370" t="s">
        <v>3763</v>
      </c>
      <c r="G370" t="s">
        <v>490</v>
      </c>
      <c r="H370" t="s">
        <v>3764</v>
      </c>
      <c r="I370" t="s">
        <v>3765</v>
      </c>
      <c r="J370" t="s">
        <v>3766</v>
      </c>
      <c r="K370" t="s">
        <v>3767</v>
      </c>
      <c r="L370" t="s">
        <v>3768</v>
      </c>
      <c r="M370" t="s">
        <v>5052</v>
      </c>
      <c r="N370" t="s">
        <v>5058</v>
      </c>
      <c r="O370" t="s">
        <v>5054</v>
      </c>
      <c r="P370" t="s">
        <v>5054</v>
      </c>
      <c r="Q370">
        <v>5</v>
      </c>
      <c r="R370">
        <v>8</v>
      </c>
      <c r="S370">
        <v>9</v>
      </c>
      <c r="T370" t="s">
        <v>5092</v>
      </c>
      <c r="U370">
        <v>0</v>
      </c>
      <c r="V370">
        <v>0</v>
      </c>
      <c r="W370">
        <v>1</v>
      </c>
      <c r="X370">
        <v>1</v>
      </c>
      <c r="Y370">
        <v>1</v>
      </c>
      <c r="Z370">
        <v>1</v>
      </c>
      <c r="AA370">
        <v>0</v>
      </c>
      <c r="AB370" t="s">
        <v>5977</v>
      </c>
      <c r="AC370" t="s">
        <v>5978</v>
      </c>
      <c r="AD370">
        <v>666</v>
      </c>
      <c r="AE370">
        <v>228</v>
      </c>
      <c r="AF370">
        <v>71.400000000000006</v>
      </c>
      <c r="AG370">
        <v>28.9</v>
      </c>
      <c r="AH370">
        <v>900000000000</v>
      </c>
    </row>
    <row r="371" spans="1:34" x14ac:dyDescent="0.55000000000000004">
      <c r="A371">
        <v>470</v>
      </c>
      <c r="B371" t="s">
        <v>3769</v>
      </c>
      <c r="C371" t="s">
        <v>3770</v>
      </c>
      <c r="D371" t="s">
        <v>3771</v>
      </c>
      <c r="E371" t="s">
        <v>3772</v>
      </c>
      <c r="F371" t="s">
        <v>3773</v>
      </c>
      <c r="G371" t="s">
        <v>718</v>
      </c>
      <c r="H371" t="s">
        <v>3774</v>
      </c>
      <c r="I371" t="s">
        <v>3775</v>
      </c>
      <c r="J371" t="s">
        <v>3776</v>
      </c>
      <c r="K371" t="s">
        <v>3777</v>
      </c>
      <c r="L371" t="s">
        <v>3778</v>
      </c>
      <c r="M371" t="s">
        <v>5051</v>
      </c>
      <c r="N371" t="s">
        <v>5054</v>
      </c>
      <c r="O371" t="s">
        <v>5059</v>
      </c>
      <c r="P371" t="s">
        <v>5055</v>
      </c>
      <c r="Q371">
        <v>8</v>
      </c>
      <c r="R371">
        <v>10</v>
      </c>
      <c r="S371">
        <v>5</v>
      </c>
      <c r="T371" t="s">
        <v>5122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1</v>
      </c>
      <c r="AA371">
        <v>0</v>
      </c>
      <c r="AB371" t="s">
        <v>5979</v>
      </c>
      <c r="AC371" t="s">
        <v>5980</v>
      </c>
      <c r="AD371">
        <v>995</v>
      </c>
      <c r="AE371">
        <v>656</v>
      </c>
      <c r="AF371">
        <v>77.599999999999994</v>
      </c>
      <c r="AG371">
        <v>70.5</v>
      </c>
      <c r="AH371">
        <v>20000000000</v>
      </c>
    </row>
    <row r="372" spans="1:34" x14ac:dyDescent="0.55000000000000004">
      <c r="A372">
        <v>471</v>
      </c>
      <c r="B372" t="s">
        <v>3779</v>
      </c>
      <c r="C372" t="s">
        <v>3780</v>
      </c>
      <c r="D372" t="s">
        <v>3781</v>
      </c>
      <c r="E372" t="s">
        <v>3782</v>
      </c>
      <c r="F372" t="s">
        <v>3783</v>
      </c>
      <c r="G372" t="s">
        <v>3784</v>
      </c>
      <c r="H372" t="s">
        <v>3785</v>
      </c>
      <c r="I372" t="s">
        <v>3786</v>
      </c>
      <c r="J372" t="s">
        <v>3787</v>
      </c>
      <c r="K372" t="s">
        <v>3788</v>
      </c>
      <c r="L372" t="s">
        <v>3789</v>
      </c>
      <c r="M372" t="s">
        <v>5051</v>
      </c>
      <c r="N372" t="s">
        <v>5054</v>
      </c>
      <c r="O372" t="s">
        <v>5054</v>
      </c>
      <c r="P372" t="s">
        <v>5058</v>
      </c>
      <c r="Q372">
        <v>10</v>
      </c>
      <c r="R372">
        <v>5</v>
      </c>
      <c r="S372">
        <v>10</v>
      </c>
      <c r="T372" t="s">
        <v>5152</v>
      </c>
      <c r="U372">
        <v>1</v>
      </c>
      <c r="V372">
        <v>1</v>
      </c>
      <c r="W372">
        <v>1</v>
      </c>
      <c r="X372">
        <v>1</v>
      </c>
      <c r="Y372">
        <v>0</v>
      </c>
      <c r="Z372">
        <v>1</v>
      </c>
      <c r="AA372">
        <v>0</v>
      </c>
      <c r="AB372" t="s">
        <v>5628</v>
      </c>
      <c r="AC372" t="s">
        <v>5981</v>
      </c>
      <c r="AD372">
        <v>65</v>
      </c>
      <c r="AE372">
        <v>964</v>
      </c>
      <c r="AF372">
        <v>41.4</v>
      </c>
      <c r="AG372">
        <v>75.400000000000006</v>
      </c>
      <c r="AH372">
        <v>2000000000000</v>
      </c>
    </row>
    <row r="373" spans="1:34" x14ac:dyDescent="0.55000000000000004">
      <c r="A373">
        <v>472</v>
      </c>
      <c r="B373" t="s">
        <v>3790</v>
      </c>
      <c r="C373" t="s">
        <v>3791</v>
      </c>
      <c r="D373" t="s">
        <v>3792</v>
      </c>
      <c r="E373" t="s">
        <v>3793</v>
      </c>
      <c r="F373" t="s">
        <v>1181</v>
      </c>
      <c r="G373" t="s">
        <v>406</v>
      </c>
      <c r="H373" t="s">
        <v>3794</v>
      </c>
      <c r="I373" t="s">
        <v>3795</v>
      </c>
      <c r="J373" t="s">
        <v>3796</v>
      </c>
      <c r="K373" t="s">
        <v>3797</v>
      </c>
      <c r="L373" t="s">
        <v>3798</v>
      </c>
      <c r="M373" t="s">
        <v>5052</v>
      </c>
      <c r="N373" t="s">
        <v>5056</v>
      </c>
      <c r="O373" t="s">
        <v>5056</v>
      </c>
      <c r="P373" t="s">
        <v>5054</v>
      </c>
      <c r="Q373">
        <v>6</v>
      </c>
      <c r="R373">
        <v>4</v>
      </c>
      <c r="S373">
        <v>8</v>
      </c>
      <c r="T373" t="s">
        <v>5096</v>
      </c>
      <c r="U373">
        <v>1</v>
      </c>
      <c r="V373">
        <v>0</v>
      </c>
      <c r="W373">
        <v>0</v>
      </c>
      <c r="X373">
        <v>1</v>
      </c>
      <c r="Y373">
        <v>1</v>
      </c>
      <c r="Z373">
        <v>1</v>
      </c>
      <c r="AA373">
        <v>1</v>
      </c>
      <c r="AB373" t="s">
        <v>5982</v>
      </c>
      <c r="AC373" t="s">
        <v>5983</v>
      </c>
      <c r="AD373">
        <v>233</v>
      </c>
      <c r="AE373">
        <v>315</v>
      </c>
      <c r="AF373">
        <v>5.7</v>
      </c>
      <c r="AG373">
        <v>26.3</v>
      </c>
      <c r="AH373">
        <v>70000000000</v>
      </c>
    </row>
    <row r="374" spans="1:34" x14ac:dyDescent="0.55000000000000004">
      <c r="A374">
        <v>473</v>
      </c>
      <c r="B374" t="s">
        <v>3799</v>
      </c>
      <c r="C374" t="s">
        <v>3800</v>
      </c>
      <c r="D374" t="s">
        <v>3801</v>
      </c>
      <c r="E374" t="s">
        <v>3802</v>
      </c>
      <c r="F374" t="s">
        <v>3803</v>
      </c>
      <c r="G374" t="s">
        <v>551</v>
      </c>
      <c r="H374" t="s">
        <v>3804</v>
      </c>
      <c r="I374" t="s">
        <v>3805</v>
      </c>
      <c r="J374" t="s">
        <v>3806</v>
      </c>
      <c r="K374" t="s">
        <v>3807</v>
      </c>
      <c r="L374" t="s">
        <v>3808</v>
      </c>
      <c r="M374" t="s">
        <v>5051</v>
      </c>
      <c r="N374" t="s">
        <v>5056</v>
      </c>
      <c r="O374" t="s">
        <v>5056</v>
      </c>
      <c r="P374" t="s">
        <v>5059</v>
      </c>
      <c r="Q374">
        <v>2</v>
      </c>
      <c r="R374">
        <v>3</v>
      </c>
      <c r="S374">
        <v>8</v>
      </c>
      <c r="T374" t="s">
        <v>5114</v>
      </c>
      <c r="U374">
        <v>1</v>
      </c>
      <c r="V374">
        <v>0</v>
      </c>
      <c r="W374">
        <v>1</v>
      </c>
      <c r="X374">
        <v>1</v>
      </c>
      <c r="Y374">
        <v>0</v>
      </c>
      <c r="Z374">
        <v>1</v>
      </c>
      <c r="AA374">
        <v>1</v>
      </c>
      <c r="AB374" t="s">
        <v>5984</v>
      </c>
      <c r="AC374" t="s">
        <v>5985</v>
      </c>
      <c r="AD374">
        <v>511</v>
      </c>
      <c r="AE374">
        <v>991</v>
      </c>
      <c r="AF374">
        <v>47.2</v>
      </c>
      <c r="AG374">
        <v>74.400000000000006</v>
      </c>
      <c r="AH374">
        <v>400000000</v>
      </c>
    </row>
    <row r="375" spans="1:34" x14ac:dyDescent="0.55000000000000004">
      <c r="A375">
        <v>474</v>
      </c>
      <c r="B375" t="s">
        <v>627</v>
      </c>
      <c r="C375" t="s">
        <v>3809</v>
      </c>
      <c r="D375" t="s">
        <v>3810</v>
      </c>
      <c r="E375" t="s">
        <v>3811</v>
      </c>
      <c r="F375" t="s">
        <v>3812</v>
      </c>
      <c r="G375" t="s">
        <v>254</v>
      </c>
      <c r="H375" t="s">
        <v>3813</v>
      </c>
      <c r="I375" t="s">
        <v>3814</v>
      </c>
      <c r="J375" t="s">
        <v>3815</v>
      </c>
      <c r="K375" t="s">
        <v>3816</v>
      </c>
      <c r="L375" t="s">
        <v>3817</v>
      </c>
      <c r="M375" t="s">
        <v>5052</v>
      </c>
      <c r="N375" t="s">
        <v>5055</v>
      </c>
      <c r="O375" t="s">
        <v>5054</v>
      </c>
      <c r="P375" t="s">
        <v>5055</v>
      </c>
      <c r="Q375">
        <v>5</v>
      </c>
      <c r="R375">
        <v>2</v>
      </c>
      <c r="S375">
        <v>8</v>
      </c>
      <c r="T375" t="s">
        <v>5174</v>
      </c>
      <c r="U375">
        <v>1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 t="s">
        <v>5772</v>
      </c>
      <c r="AC375" t="s">
        <v>5986</v>
      </c>
      <c r="AD375">
        <v>559</v>
      </c>
      <c r="AE375">
        <v>703</v>
      </c>
      <c r="AF375">
        <v>10.5</v>
      </c>
      <c r="AG375">
        <v>95.6</v>
      </c>
      <c r="AH375">
        <v>5000000000000</v>
      </c>
    </row>
    <row r="376" spans="1:34" x14ac:dyDescent="0.55000000000000004">
      <c r="A376">
        <v>475</v>
      </c>
      <c r="B376" t="s">
        <v>3818</v>
      </c>
      <c r="C376" t="s">
        <v>3819</v>
      </c>
      <c r="D376" t="s">
        <v>3820</v>
      </c>
      <c r="E376" t="s">
        <v>3821</v>
      </c>
      <c r="F376" t="s">
        <v>3822</v>
      </c>
      <c r="G376" t="s">
        <v>718</v>
      </c>
      <c r="H376" t="s">
        <v>3823</v>
      </c>
      <c r="I376" t="s">
        <v>3824</v>
      </c>
      <c r="J376" t="s">
        <v>3825</v>
      </c>
      <c r="K376" t="s">
        <v>3826</v>
      </c>
      <c r="L376" t="s">
        <v>3827</v>
      </c>
      <c r="M376" t="s">
        <v>5052</v>
      </c>
      <c r="N376" t="s">
        <v>5057</v>
      </c>
      <c r="O376" t="s">
        <v>5057</v>
      </c>
      <c r="P376" t="s">
        <v>5056</v>
      </c>
      <c r="Q376">
        <v>4</v>
      </c>
      <c r="R376">
        <v>6</v>
      </c>
      <c r="S376">
        <v>4</v>
      </c>
      <c r="T376" t="s">
        <v>5185</v>
      </c>
      <c r="U376">
        <v>0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 t="s">
        <v>5987</v>
      </c>
      <c r="AC376" t="s">
        <v>5988</v>
      </c>
      <c r="AD376">
        <v>516</v>
      </c>
      <c r="AE376">
        <v>932</v>
      </c>
      <c r="AF376">
        <v>5.0999999999999996</v>
      </c>
      <c r="AG376">
        <v>19.899999999999999</v>
      </c>
      <c r="AH376">
        <v>4000000000000</v>
      </c>
    </row>
    <row r="377" spans="1:34" x14ac:dyDescent="0.55000000000000004">
      <c r="A377">
        <v>476</v>
      </c>
      <c r="B377" t="s">
        <v>3828</v>
      </c>
      <c r="C377" t="s">
        <v>67</v>
      </c>
      <c r="D377" t="s">
        <v>3829</v>
      </c>
      <c r="E377" t="s">
        <v>3830</v>
      </c>
      <c r="F377" t="s">
        <v>3831</v>
      </c>
      <c r="G377" t="s">
        <v>3832</v>
      </c>
      <c r="H377" t="s">
        <v>3833</v>
      </c>
      <c r="I377" t="s">
        <v>3834</v>
      </c>
      <c r="J377" t="s">
        <v>3835</v>
      </c>
      <c r="K377" t="s">
        <v>3836</v>
      </c>
      <c r="L377" t="s">
        <v>3837</v>
      </c>
      <c r="M377" t="s">
        <v>5051</v>
      </c>
      <c r="N377" t="s">
        <v>5054</v>
      </c>
      <c r="O377" t="s">
        <v>5054</v>
      </c>
      <c r="P377" t="s">
        <v>5055</v>
      </c>
      <c r="Q377">
        <v>9</v>
      </c>
      <c r="R377">
        <v>7</v>
      </c>
      <c r="S377">
        <v>1</v>
      </c>
      <c r="T377" t="s">
        <v>5208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1</v>
      </c>
      <c r="AB377" t="s">
        <v>5989</v>
      </c>
      <c r="AC377" t="s">
        <v>5990</v>
      </c>
      <c r="AD377">
        <v>471</v>
      </c>
      <c r="AE377">
        <v>477</v>
      </c>
      <c r="AF377">
        <v>73.3</v>
      </c>
      <c r="AG377">
        <v>97.3</v>
      </c>
      <c r="AH377">
        <v>400000000000</v>
      </c>
    </row>
    <row r="378" spans="1:34" x14ac:dyDescent="0.55000000000000004">
      <c r="A378">
        <v>477</v>
      </c>
      <c r="B378" t="s">
        <v>3838</v>
      </c>
      <c r="C378" t="s">
        <v>3839</v>
      </c>
      <c r="D378" t="s">
        <v>3840</v>
      </c>
      <c r="E378" t="s">
        <v>3841</v>
      </c>
      <c r="F378" t="s">
        <v>3842</v>
      </c>
      <c r="G378" t="s">
        <v>490</v>
      </c>
      <c r="H378" t="s">
        <v>3843</v>
      </c>
      <c r="I378" t="s">
        <v>3844</v>
      </c>
      <c r="J378" t="s">
        <v>3845</v>
      </c>
      <c r="K378" t="s">
        <v>3846</v>
      </c>
      <c r="L378" t="s">
        <v>3847</v>
      </c>
      <c r="M378" t="s">
        <v>5053</v>
      </c>
      <c r="N378" t="s">
        <v>5055</v>
      </c>
      <c r="O378" t="s">
        <v>5057</v>
      </c>
      <c r="P378" t="s">
        <v>5059</v>
      </c>
      <c r="Q378">
        <v>2</v>
      </c>
      <c r="R378">
        <v>8</v>
      </c>
      <c r="S378">
        <v>1</v>
      </c>
      <c r="T378" t="s">
        <v>5200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1</v>
      </c>
      <c r="AB378" t="s">
        <v>5991</v>
      </c>
      <c r="AC378" t="s">
        <v>5992</v>
      </c>
      <c r="AD378">
        <v>23</v>
      </c>
      <c r="AE378">
        <v>293</v>
      </c>
      <c r="AF378">
        <v>76.8</v>
      </c>
      <c r="AG378">
        <v>34.6</v>
      </c>
      <c r="AH378">
        <v>600000000</v>
      </c>
    </row>
    <row r="379" spans="1:34" x14ac:dyDescent="0.55000000000000004">
      <c r="A379">
        <v>478</v>
      </c>
      <c r="B379" t="s">
        <v>3848</v>
      </c>
      <c r="C379" t="s">
        <v>3849</v>
      </c>
      <c r="D379" t="s">
        <v>3850</v>
      </c>
      <c r="E379" t="s">
        <v>3851</v>
      </c>
      <c r="F379" t="s">
        <v>3852</v>
      </c>
      <c r="G379" t="s">
        <v>254</v>
      </c>
      <c r="H379" t="s">
        <v>3853</v>
      </c>
      <c r="I379" t="s">
        <v>3854</v>
      </c>
      <c r="J379" t="s">
        <v>3855</v>
      </c>
      <c r="K379" t="s">
        <v>3856</v>
      </c>
      <c r="L379" t="s">
        <v>3857</v>
      </c>
      <c r="M379" t="s">
        <v>5052</v>
      </c>
      <c r="N379" t="s">
        <v>5057</v>
      </c>
      <c r="O379" t="s">
        <v>5056</v>
      </c>
      <c r="P379" t="s">
        <v>5055</v>
      </c>
      <c r="Q379">
        <v>9</v>
      </c>
      <c r="R379">
        <v>5</v>
      </c>
      <c r="S379">
        <v>9</v>
      </c>
      <c r="T379" t="s">
        <v>5070</v>
      </c>
      <c r="U379">
        <v>0</v>
      </c>
      <c r="V379">
        <v>1</v>
      </c>
      <c r="W379">
        <v>1</v>
      </c>
      <c r="X379">
        <v>1</v>
      </c>
      <c r="Y379">
        <v>0</v>
      </c>
      <c r="Z379">
        <v>1</v>
      </c>
      <c r="AA379">
        <v>0</v>
      </c>
      <c r="AB379" t="s">
        <v>5993</v>
      </c>
      <c r="AC379" t="s">
        <v>5994</v>
      </c>
      <c r="AD379">
        <v>75</v>
      </c>
      <c r="AE379">
        <v>358</v>
      </c>
      <c r="AF379">
        <v>18.8</v>
      </c>
      <c r="AG379">
        <v>53</v>
      </c>
      <c r="AH379">
        <v>80000000000</v>
      </c>
    </row>
    <row r="380" spans="1:34" x14ac:dyDescent="0.55000000000000004">
      <c r="A380">
        <v>479</v>
      </c>
      <c r="B380" t="s">
        <v>3858</v>
      </c>
      <c r="C380" t="s">
        <v>3859</v>
      </c>
      <c r="D380" t="s">
        <v>3860</v>
      </c>
      <c r="E380" t="s">
        <v>3861</v>
      </c>
      <c r="F380" t="s">
        <v>275</v>
      </c>
      <c r="G380" t="s">
        <v>276</v>
      </c>
      <c r="H380" t="s">
        <v>3862</v>
      </c>
      <c r="I380" t="s">
        <v>3863</v>
      </c>
      <c r="J380" t="s">
        <v>3864</v>
      </c>
      <c r="K380" t="s">
        <v>3865</v>
      </c>
      <c r="L380" t="s">
        <v>3866</v>
      </c>
      <c r="M380" t="s">
        <v>5053</v>
      </c>
      <c r="N380" t="s">
        <v>5055</v>
      </c>
      <c r="O380" t="s">
        <v>5054</v>
      </c>
      <c r="P380" t="s">
        <v>5055</v>
      </c>
      <c r="Q380">
        <v>5</v>
      </c>
      <c r="R380">
        <v>5</v>
      </c>
      <c r="S380">
        <v>3</v>
      </c>
      <c r="T380" t="s">
        <v>5085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 t="s">
        <v>5995</v>
      </c>
      <c r="AC380" t="s">
        <v>5996</v>
      </c>
      <c r="AD380">
        <v>233</v>
      </c>
      <c r="AE380">
        <v>177</v>
      </c>
      <c r="AF380">
        <v>76.5</v>
      </c>
      <c r="AG380">
        <v>47</v>
      </c>
      <c r="AH380">
        <v>1000000000000</v>
      </c>
    </row>
    <row r="381" spans="1:34" x14ac:dyDescent="0.55000000000000004">
      <c r="A381">
        <v>480</v>
      </c>
      <c r="B381" t="s">
        <v>3867</v>
      </c>
      <c r="C381" t="s">
        <v>3868</v>
      </c>
      <c r="D381" t="s">
        <v>3869</v>
      </c>
      <c r="E381" t="s">
        <v>3870</v>
      </c>
      <c r="F381" t="s">
        <v>3871</v>
      </c>
      <c r="G381" t="s">
        <v>1160</v>
      </c>
      <c r="H381" t="s">
        <v>3872</v>
      </c>
      <c r="I381" t="s">
        <v>3873</v>
      </c>
      <c r="J381" t="s">
        <v>3874</v>
      </c>
      <c r="K381" t="s">
        <v>3875</v>
      </c>
      <c r="L381" t="s">
        <v>3876</v>
      </c>
      <c r="M381" t="s">
        <v>5051</v>
      </c>
      <c r="N381" t="s">
        <v>5054</v>
      </c>
      <c r="O381" t="s">
        <v>5055</v>
      </c>
      <c r="P381" t="s">
        <v>5059</v>
      </c>
      <c r="Q381">
        <v>7</v>
      </c>
      <c r="R381">
        <v>10</v>
      </c>
      <c r="S381">
        <v>9</v>
      </c>
      <c r="T381" t="s">
        <v>5128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0</v>
      </c>
      <c r="AA381">
        <v>1</v>
      </c>
      <c r="AB381" t="s">
        <v>5997</v>
      </c>
      <c r="AC381" t="s">
        <v>5998</v>
      </c>
      <c r="AD381">
        <v>922</v>
      </c>
      <c r="AE381">
        <v>748</v>
      </c>
      <c r="AF381">
        <v>75.3</v>
      </c>
      <c r="AG381">
        <v>71.2</v>
      </c>
      <c r="AH381">
        <v>50000000000</v>
      </c>
    </row>
    <row r="382" spans="1:34" x14ac:dyDescent="0.55000000000000004">
      <c r="A382">
        <v>481</v>
      </c>
      <c r="B382" t="s">
        <v>3877</v>
      </c>
      <c r="C382" t="s">
        <v>3878</v>
      </c>
      <c r="D382" t="s">
        <v>3879</v>
      </c>
      <c r="E382" t="s">
        <v>3880</v>
      </c>
      <c r="F382" t="s">
        <v>3881</v>
      </c>
      <c r="G382" t="s">
        <v>1007</v>
      </c>
      <c r="H382" t="s">
        <v>3882</v>
      </c>
      <c r="I382" t="s">
        <v>3883</v>
      </c>
      <c r="J382" t="s">
        <v>3884</v>
      </c>
      <c r="K382" t="s">
        <v>3885</v>
      </c>
      <c r="L382" t="s">
        <v>3886</v>
      </c>
      <c r="M382" t="s">
        <v>5052</v>
      </c>
      <c r="N382" t="s">
        <v>5057</v>
      </c>
      <c r="O382" t="s">
        <v>5054</v>
      </c>
      <c r="P382" t="s">
        <v>5059</v>
      </c>
      <c r="Q382">
        <v>10</v>
      </c>
      <c r="R382">
        <v>5</v>
      </c>
      <c r="S382">
        <v>2</v>
      </c>
      <c r="T382" t="s">
        <v>5146</v>
      </c>
      <c r="U382">
        <v>1</v>
      </c>
      <c r="V382">
        <v>1</v>
      </c>
      <c r="W382">
        <v>1</v>
      </c>
      <c r="X382">
        <v>0</v>
      </c>
      <c r="Y382">
        <v>1</v>
      </c>
      <c r="Z382">
        <v>0</v>
      </c>
      <c r="AA382">
        <v>1</v>
      </c>
      <c r="AB382" t="s">
        <v>5999</v>
      </c>
      <c r="AC382" t="s">
        <v>6000</v>
      </c>
      <c r="AD382">
        <v>583</v>
      </c>
      <c r="AE382">
        <v>8</v>
      </c>
      <c r="AF382">
        <v>26.9</v>
      </c>
      <c r="AG382">
        <v>84.8</v>
      </c>
      <c r="AH382">
        <v>6000000000000</v>
      </c>
    </row>
    <row r="383" spans="1:34" x14ac:dyDescent="0.55000000000000004">
      <c r="A383">
        <v>482</v>
      </c>
      <c r="B383" t="s">
        <v>1767</v>
      </c>
      <c r="C383" t="s">
        <v>3887</v>
      </c>
      <c r="D383" t="s">
        <v>3888</v>
      </c>
      <c r="E383" t="s">
        <v>3889</v>
      </c>
      <c r="F383" t="s">
        <v>3890</v>
      </c>
      <c r="G383" t="s">
        <v>1457</v>
      </c>
      <c r="H383" t="s">
        <v>3891</v>
      </c>
      <c r="I383" t="s">
        <v>3892</v>
      </c>
      <c r="J383" t="s">
        <v>3893</v>
      </c>
      <c r="K383" t="s">
        <v>3894</v>
      </c>
      <c r="L383" t="s">
        <v>3895</v>
      </c>
      <c r="M383" t="s">
        <v>5052</v>
      </c>
      <c r="N383" t="s">
        <v>5058</v>
      </c>
      <c r="O383" t="s">
        <v>5057</v>
      </c>
      <c r="P383" t="s">
        <v>5056</v>
      </c>
      <c r="Q383">
        <v>1</v>
      </c>
      <c r="R383">
        <v>5</v>
      </c>
      <c r="S383">
        <v>7</v>
      </c>
      <c r="T383" t="s">
        <v>5197</v>
      </c>
      <c r="U383">
        <v>1</v>
      </c>
      <c r="V383">
        <v>0</v>
      </c>
      <c r="W383">
        <v>1</v>
      </c>
      <c r="X383">
        <v>1</v>
      </c>
      <c r="Y383">
        <v>0</v>
      </c>
      <c r="Z383">
        <v>0</v>
      </c>
      <c r="AA383">
        <v>1</v>
      </c>
      <c r="AB383" t="s">
        <v>6001</v>
      </c>
      <c r="AC383" t="s">
        <v>6002</v>
      </c>
      <c r="AD383">
        <v>542</v>
      </c>
      <c r="AE383">
        <v>997</v>
      </c>
      <c r="AF383">
        <v>27.5</v>
      </c>
      <c r="AG383">
        <v>96.7</v>
      </c>
      <c r="AH383">
        <v>9000000000000</v>
      </c>
    </row>
    <row r="384" spans="1:34" x14ac:dyDescent="0.55000000000000004">
      <c r="A384">
        <v>483</v>
      </c>
      <c r="B384" t="s">
        <v>3896</v>
      </c>
      <c r="C384" t="s">
        <v>3897</v>
      </c>
      <c r="D384" t="s">
        <v>3898</v>
      </c>
      <c r="E384" t="s">
        <v>3899</v>
      </c>
      <c r="F384" t="s">
        <v>3900</v>
      </c>
      <c r="G384" t="s">
        <v>924</v>
      </c>
      <c r="H384" t="s">
        <v>3901</v>
      </c>
      <c r="I384" t="s">
        <v>3902</v>
      </c>
      <c r="J384" t="s">
        <v>3903</v>
      </c>
      <c r="K384" t="s">
        <v>3904</v>
      </c>
      <c r="L384" t="s">
        <v>3905</v>
      </c>
      <c r="M384" t="s">
        <v>5051</v>
      </c>
      <c r="N384" t="s">
        <v>5057</v>
      </c>
      <c r="O384" t="s">
        <v>5056</v>
      </c>
      <c r="P384" t="s">
        <v>5056</v>
      </c>
      <c r="Q384">
        <v>9</v>
      </c>
      <c r="R384">
        <v>8</v>
      </c>
      <c r="S384">
        <v>1</v>
      </c>
      <c r="T384" t="s">
        <v>5076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 t="s">
        <v>6003</v>
      </c>
      <c r="AC384" t="s">
        <v>6004</v>
      </c>
      <c r="AD384">
        <v>461</v>
      </c>
      <c r="AE384">
        <v>506</v>
      </c>
      <c r="AF384">
        <v>36.6</v>
      </c>
      <c r="AG384">
        <v>63.5</v>
      </c>
      <c r="AH384">
        <v>60000000000</v>
      </c>
    </row>
    <row r="385" spans="1:34" x14ac:dyDescent="0.55000000000000004">
      <c r="A385">
        <v>484</v>
      </c>
      <c r="B385" t="s">
        <v>3906</v>
      </c>
      <c r="C385" t="s">
        <v>3907</v>
      </c>
      <c r="D385" t="s">
        <v>3908</v>
      </c>
      <c r="E385" t="s">
        <v>3909</v>
      </c>
      <c r="F385" t="s">
        <v>3910</v>
      </c>
      <c r="G385" t="s">
        <v>437</v>
      </c>
      <c r="H385" t="s">
        <v>3911</v>
      </c>
      <c r="I385" t="s">
        <v>3912</v>
      </c>
      <c r="J385" t="s">
        <v>3913</v>
      </c>
      <c r="K385" t="s">
        <v>3914</v>
      </c>
      <c r="L385" t="s">
        <v>3915</v>
      </c>
      <c r="M385" t="s">
        <v>5051</v>
      </c>
      <c r="N385" t="s">
        <v>5054</v>
      </c>
      <c r="O385" t="s">
        <v>5054</v>
      </c>
      <c r="P385" t="s">
        <v>5054</v>
      </c>
      <c r="Q385">
        <v>10</v>
      </c>
      <c r="R385">
        <v>3</v>
      </c>
      <c r="S385">
        <v>5</v>
      </c>
      <c r="T385" t="s">
        <v>5147</v>
      </c>
      <c r="U385">
        <v>1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 t="s">
        <v>6005</v>
      </c>
      <c r="AC385" t="s">
        <v>6006</v>
      </c>
      <c r="AD385">
        <v>847</v>
      </c>
      <c r="AE385">
        <v>641</v>
      </c>
      <c r="AF385">
        <v>17.399999999999999</v>
      </c>
      <c r="AG385">
        <v>66.900000000000006</v>
      </c>
      <c r="AH385">
        <v>300000000000</v>
      </c>
    </row>
    <row r="386" spans="1:34" x14ac:dyDescent="0.55000000000000004">
      <c r="A386">
        <v>485</v>
      </c>
      <c r="B386" t="s">
        <v>3916</v>
      </c>
      <c r="C386" t="s">
        <v>3917</v>
      </c>
      <c r="D386" t="s">
        <v>3918</v>
      </c>
      <c r="E386" t="s">
        <v>3919</v>
      </c>
      <c r="F386" t="s">
        <v>3920</v>
      </c>
      <c r="G386" t="s">
        <v>374</v>
      </c>
      <c r="H386" t="s">
        <v>3921</v>
      </c>
      <c r="I386" t="s">
        <v>3922</v>
      </c>
      <c r="J386" t="s">
        <v>3923</v>
      </c>
      <c r="K386" t="s">
        <v>3924</v>
      </c>
      <c r="L386" t="s">
        <v>3925</v>
      </c>
      <c r="M386" t="s">
        <v>5053</v>
      </c>
      <c r="N386" t="s">
        <v>5056</v>
      </c>
      <c r="O386" t="s">
        <v>5057</v>
      </c>
      <c r="P386" t="s">
        <v>5056</v>
      </c>
      <c r="Q386">
        <v>9</v>
      </c>
      <c r="R386">
        <v>10</v>
      </c>
      <c r="S386">
        <v>4</v>
      </c>
      <c r="T386" t="s">
        <v>5177</v>
      </c>
      <c r="U386">
        <v>0</v>
      </c>
      <c r="V386">
        <v>1</v>
      </c>
      <c r="W386">
        <v>0</v>
      </c>
      <c r="X386">
        <v>1</v>
      </c>
      <c r="Y386">
        <v>1</v>
      </c>
      <c r="Z386">
        <v>0</v>
      </c>
      <c r="AA386">
        <v>0</v>
      </c>
      <c r="AB386" t="s">
        <v>6007</v>
      </c>
      <c r="AC386" t="s">
        <v>6008</v>
      </c>
      <c r="AD386">
        <v>875</v>
      </c>
      <c r="AE386">
        <v>810</v>
      </c>
      <c r="AF386">
        <v>27</v>
      </c>
      <c r="AG386">
        <v>3</v>
      </c>
      <c r="AH386">
        <v>500000000</v>
      </c>
    </row>
    <row r="387" spans="1:34" x14ac:dyDescent="0.55000000000000004">
      <c r="A387">
        <v>486</v>
      </c>
      <c r="B387" t="s">
        <v>3926</v>
      </c>
      <c r="C387" t="s">
        <v>3927</v>
      </c>
      <c r="D387" t="s">
        <v>3928</v>
      </c>
      <c r="E387" t="s">
        <v>3929</v>
      </c>
      <c r="F387" t="s">
        <v>3930</v>
      </c>
      <c r="G387" t="s">
        <v>190</v>
      </c>
      <c r="H387" t="s">
        <v>3931</v>
      </c>
      <c r="I387" t="s">
        <v>3932</v>
      </c>
      <c r="J387" t="s">
        <v>3933</v>
      </c>
      <c r="K387" t="s">
        <v>3934</v>
      </c>
      <c r="L387" t="s">
        <v>3935</v>
      </c>
      <c r="M387" t="s">
        <v>5052</v>
      </c>
      <c r="N387" t="s">
        <v>5055</v>
      </c>
      <c r="O387" t="s">
        <v>5055</v>
      </c>
      <c r="P387" t="s">
        <v>5058</v>
      </c>
      <c r="Q387">
        <v>5</v>
      </c>
      <c r="R387">
        <v>3</v>
      </c>
      <c r="S387">
        <v>8</v>
      </c>
      <c r="T387" t="s">
        <v>5205</v>
      </c>
      <c r="U387">
        <v>1</v>
      </c>
      <c r="V387">
        <v>0</v>
      </c>
      <c r="W387">
        <v>1</v>
      </c>
      <c r="X387">
        <v>0</v>
      </c>
      <c r="Y387">
        <v>1</v>
      </c>
      <c r="Z387">
        <v>0</v>
      </c>
      <c r="AA387">
        <v>1</v>
      </c>
      <c r="AB387" t="s">
        <v>6009</v>
      </c>
      <c r="AC387" t="s">
        <v>6010</v>
      </c>
      <c r="AD387">
        <v>346</v>
      </c>
      <c r="AE387">
        <v>932</v>
      </c>
      <c r="AF387">
        <v>47.8</v>
      </c>
      <c r="AG387">
        <v>28</v>
      </c>
      <c r="AH387">
        <v>10000000000</v>
      </c>
    </row>
    <row r="388" spans="1:34" x14ac:dyDescent="0.55000000000000004">
      <c r="A388">
        <v>487</v>
      </c>
      <c r="B388" t="s">
        <v>3936</v>
      </c>
      <c r="C388" t="s">
        <v>3937</v>
      </c>
      <c r="D388" t="s">
        <v>3938</v>
      </c>
      <c r="E388" t="s">
        <v>3939</v>
      </c>
      <c r="F388" t="s">
        <v>1969</v>
      </c>
      <c r="G388" t="s">
        <v>718</v>
      </c>
      <c r="H388" t="s">
        <v>3940</v>
      </c>
      <c r="I388" t="s">
        <v>3941</v>
      </c>
      <c r="J388" t="s">
        <v>3942</v>
      </c>
      <c r="K388" t="s">
        <v>3943</v>
      </c>
      <c r="L388" t="s">
        <v>3944</v>
      </c>
      <c r="M388" t="s">
        <v>5051</v>
      </c>
      <c r="N388" t="s">
        <v>5055</v>
      </c>
      <c r="O388" t="s">
        <v>5057</v>
      </c>
      <c r="P388" t="s">
        <v>5058</v>
      </c>
      <c r="Q388">
        <v>8</v>
      </c>
      <c r="R388">
        <v>10</v>
      </c>
      <c r="S388">
        <v>8</v>
      </c>
      <c r="T388" t="s">
        <v>5169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 t="s">
        <v>6011</v>
      </c>
      <c r="AC388" t="s">
        <v>6012</v>
      </c>
      <c r="AD388">
        <v>666</v>
      </c>
      <c r="AE388">
        <v>939</v>
      </c>
      <c r="AF388">
        <v>67.7</v>
      </c>
      <c r="AG388">
        <v>4</v>
      </c>
      <c r="AH388">
        <v>70000000000</v>
      </c>
    </row>
    <row r="389" spans="1:34" x14ac:dyDescent="0.55000000000000004">
      <c r="A389">
        <v>488</v>
      </c>
      <c r="B389" t="s">
        <v>3945</v>
      </c>
      <c r="C389" t="s">
        <v>3946</v>
      </c>
      <c r="D389" t="s">
        <v>3947</v>
      </c>
      <c r="E389" t="s">
        <v>3948</v>
      </c>
      <c r="F389" t="s">
        <v>3949</v>
      </c>
      <c r="G389" t="s">
        <v>3950</v>
      </c>
      <c r="H389" t="s">
        <v>3951</v>
      </c>
      <c r="I389" t="s">
        <v>3952</v>
      </c>
      <c r="J389" t="s">
        <v>3953</v>
      </c>
      <c r="K389" t="s">
        <v>3954</v>
      </c>
      <c r="L389" t="s">
        <v>3955</v>
      </c>
      <c r="M389" t="s">
        <v>5053</v>
      </c>
      <c r="N389" t="s">
        <v>5057</v>
      </c>
      <c r="O389" t="s">
        <v>5059</v>
      </c>
      <c r="P389" t="s">
        <v>5054</v>
      </c>
      <c r="Q389">
        <v>7</v>
      </c>
      <c r="R389">
        <v>2</v>
      </c>
      <c r="S389">
        <v>6</v>
      </c>
      <c r="T389" t="s">
        <v>5215</v>
      </c>
      <c r="U389">
        <v>1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 t="s">
        <v>6013</v>
      </c>
      <c r="AC389" t="s">
        <v>6014</v>
      </c>
      <c r="AD389">
        <v>386</v>
      </c>
      <c r="AE389">
        <v>969</v>
      </c>
      <c r="AF389">
        <v>31.5</v>
      </c>
      <c r="AG389">
        <v>7.5</v>
      </c>
      <c r="AH389">
        <v>900000000000</v>
      </c>
    </row>
    <row r="390" spans="1:34" x14ac:dyDescent="0.55000000000000004">
      <c r="A390">
        <v>489</v>
      </c>
      <c r="B390" t="s">
        <v>3956</v>
      </c>
      <c r="C390" t="s">
        <v>3957</v>
      </c>
      <c r="D390" t="s">
        <v>3958</v>
      </c>
      <c r="E390" t="s">
        <v>3959</v>
      </c>
      <c r="F390" t="s">
        <v>3960</v>
      </c>
      <c r="G390" t="s">
        <v>1038</v>
      </c>
      <c r="H390" t="s">
        <v>3961</v>
      </c>
      <c r="I390" t="s">
        <v>3962</v>
      </c>
      <c r="J390" t="s">
        <v>3963</v>
      </c>
      <c r="K390" t="s">
        <v>3964</v>
      </c>
      <c r="L390" t="s">
        <v>3965</v>
      </c>
      <c r="M390" t="s">
        <v>5052</v>
      </c>
      <c r="N390" t="s">
        <v>5058</v>
      </c>
      <c r="O390" t="s">
        <v>5059</v>
      </c>
      <c r="P390" t="s">
        <v>5057</v>
      </c>
      <c r="Q390">
        <v>3</v>
      </c>
      <c r="R390">
        <v>1</v>
      </c>
      <c r="S390">
        <v>2</v>
      </c>
      <c r="T390" t="s">
        <v>5216</v>
      </c>
      <c r="U390">
        <v>1</v>
      </c>
      <c r="V390">
        <v>0</v>
      </c>
      <c r="W390">
        <v>0</v>
      </c>
      <c r="X390">
        <v>1</v>
      </c>
      <c r="Y390">
        <v>1</v>
      </c>
      <c r="Z390">
        <v>1</v>
      </c>
      <c r="AA390">
        <v>0</v>
      </c>
      <c r="AB390" t="s">
        <v>6015</v>
      </c>
      <c r="AC390" t="s">
        <v>6016</v>
      </c>
      <c r="AD390">
        <v>673</v>
      </c>
      <c r="AE390">
        <v>547</v>
      </c>
      <c r="AF390">
        <v>70.5</v>
      </c>
      <c r="AG390">
        <v>3.2</v>
      </c>
      <c r="AH390">
        <v>7000000000000</v>
      </c>
    </row>
    <row r="391" spans="1:34" x14ac:dyDescent="0.55000000000000004">
      <c r="A391">
        <v>490</v>
      </c>
      <c r="B391" t="s">
        <v>3966</v>
      </c>
      <c r="C391" t="s">
        <v>3967</v>
      </c>
      <c r="D391" t="s">
        <v>3968</v>
      </c>
      <c r="E391" t="s">
        <v>3969</v>
      </c>
      <c r="F391" t="s">
        <v>3970</v>
      </c>
      <c r="G391" t="s">
        <v>406</v>
      </c>
      <c r="H391" t="s">
        <v>3971</v>
      </c>
      <c r="I391" t="s">
        <v>3972</v>
      </c>
      <c r="J391" t="s">
        <v>3973</v>
      </c>
      <c r="K391" t="s">
        <v>3974</v>
      </c>
      <c r="L391" t="s">
        <v>3975</v>
      </c>
      <c r="M391" t="s">
        <v>5052</v>
      </c>
      <c r="N391" t="s">
        <v>5054</v>
      </c>
      <c r="O391" t="s">
        <v>5056</v>
      </c>
      <c r="P391" t="s">
        <v>5059</v>
      </c>
      <c r="Q391">
        <v>9</v>
      </c>
      <c r="R391">
        <v>1</v>
      </c>
      <c r="S391">
        <v>6</v>
      </c>
      <c r="T391" t="s">
        <v>5217</v>
      </c>
      <c r="U391">
        <v>0</v>
      </c>
      <c r="V391">
        <v>1</v>
      </c>
      <c r="W391">
        <v>0</v>
      </c>
      <c r="X391">
        <v>1</v>
      </c>
      <c r="Y391">
        <v>1</v>
      </c>
      <c r="Z391">
        <v>0</v>
      </c>
      <c r="AA391">
        <v>1</v>
      </c>
      <c r="AB391" t="s">
        <v>6017</v>
      </c>
      <c r="AC391" t="s">
        <v>6018</v>
      </c>
      <c r="AD391">
        <v>774</v>
      </c>
      <c r="AE391">
        <v>874</v>
      </c>
      <c r="AF391">
        <v>36.6</v>
      </c>
      <c r="AG391">
        <v>92.2</v>
      </c>
      <c r="AH391">
        <v>5000000000000</v>
      </c>
    </row>
    <row r="392" spans="1:34" x14ac:dyDescent="0.55000000000000004">
      <c r="A392">
        <v>491</v>
      </c>
      <c r="B392" t="s">
        <v>3976</v>
      </c>
      <c r="C392" t="s">
        <v>3977</v>
      </c>
      <c r="D392" t="s">
        <v>3978</v>
      </c>
      <c r="E392" t="s">
        <v>3979</v>
      </c>
      <c r="F392" t="s">
        <v>3980</v>
      </c>
      <c r="G392" t="s">
        <v>459</v>
      </c>
      <c r="H392" t="s">
        <v>3981</v>
      </c>
      <c r="I392" t="s">
        <v>3982</v>
      </c>
      <c r="J392" t="s">
        <v>3983</v>
      </c>
      <c r="K392" t="s">
        <v>3984</v>
      </c>
      <c r="L392" t="s">
        <v>3985</v>
      </c>
      <c r="M392" t="s">
        <v>5053</v>
      </c>
      <c r="N392" t="s">
        <v>5055</v>
      </c>
      <c r="O392" t="s">
        <v>5056</v>
      </c>
      <c r="P392" t="s">
        <v>5055</v>
      </c>
      <c r="Q392">
        <v>2</v>
      </c>
      <c r="R392">
        <v>3</v>
      </c>
      <c r="S392">
        <v>4</v>
      </c>
      <c r="T392" t="s">
        <v>5194</v>
      </c>
      <c r="U392">
        <v>1</v>
      </c>
      <c r="V392">
        <v>0</v>
      </c>
      <c r="W392">
        <v>1</v>
      </c>
      <c r="X392">
        <v>0</v>
      </c>
      <c r="Y392">
        <v>0</v>
      </c>
      <c r="Z392">
        <v>1</v>
      </c>
      <c r="AA392">
        <v>1</v>
      </c>
      <c r="AB392" t="s">
        <v>6019</v>
      </c>
      <c r="AC392" t="s">
        <v>6020</v>
      </c>
      <c r="AD392">
        <v>768</v>
      </c>
      <c r="AE392">
        <v>962</v>
      </c>
      <c r="AF392">
        <v>45.8</v>
      </c>
      <c r="AG392">
        <v>79.599999999999994</v>
      </c>
      <c r="AH392">
        <v>600000000000</v>
      </c>
    </row>
    <row r="393" spans="1:34" x14ac:dyDescent="0.55000000000000004">
      <c r="A393">
        <v>492</v>
      </c>
      <c r="B393" t="s">
        <v>3986</v>
      </c>
      <c r="C393" t="s">
        <v>3987</v>
      </c>
      <c r="D393" t="s">
        <v>3988</v>
      </c>
      <c r="E393" t="s">
        <v>3989</v>
      </c>
      <c r="F393" t="s">
        <v>3990</v>
      </c>
      <c r="G393" t="s">
        <v>2387</v>
      </c>
      <c r="H393" t="s">
        <v>3991</v>
      </c>
      <c r="I393" t="s">
        <v>3992</v>
      </c>
      <c r="J393" t="s">
        <v>3993</v>
      </c>
      <c r="K393" t="s">
        <v>3994</v>
      </c>
      <c r="L393" t="s">
        <v>3995</v>
      </c>
      <c r="M393" t="s">
        <v>5053</v>
      </c>
      <c r="N393" t="s">
        <v>5055</v>
      </c>
      <c r="O393" t="s">
        <v>5059</v>
      </c>
      <c r="P393" t="s">
        <v>5056</v>
      </c>
      <c r="Q393">
        <v>10</v>
      </c>
      <c r="R393">
        <v>3</v>
      </c>
      <c r="S393">
        <v>10</v>
      </c>
      <c r="T393" t="s">
        <v>5192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1</v>
      </c>
      <c r="AA393">
        <v>0</v>
      </c>
      <c r="AB393" t="s">
        <v>6021</v>
      </c>
      <c r="AC393" t="s">
        <v>6022</v>
      </c>
      <c r="AD393">
        <v>374</v>
      </c>
      <c r="AE393">
        <v>6</v>
      </c>
      <c r="AF393">
        <v>74.099999999999994</v>
      </c>
      <c r="AG393">
        <v>33.6</v>
      </c>
      <c r="AH393">
        <v>4000000000</v>
      </c>
    </row>
    <row r="394" spans="1:34" x14ac:dyDescent="0.55000000000000004">
      <c r="A394">
        <v>493</v>
      </c>
      <c r="B394" t="s">
        <v>3996</v>
      </c>
      <c r="C394" t="s">
        <v>3997</v>
      </c>
      <c r="D394" t="s">
        <v>3998</v>
      </c>
      <c r="E394" t="s">
        <v>3999</v>
      </c>
      <c r="F394" t="s">
        <v>4000</v>
      </c>
      <c r="G394" t="s">
        <v>490</v>
      </c>
      <c r="H394" t="s">
        <v>4001</v>
      </c>
      <c r="I394" t="s">
        <v>4002</v>
      </c>
      <c r="J394" t="s">
        <v>4003</v>
      </c>
      <c r="K394" t="s">
        <v>4004</v>
      </c>
      <c r="L394" t="s">
        <v>4005</v>
      </c>
      <c r="M394" t="s">
        <v>5052</v>
      </c>
      <c r="N394" t="s">
        <v>5058</v>
      </c>
      <c r="O394" t="s">
        <v>5058</v>
      </c>
      <c r="P394" t="s">
        <v>5055</v>
      </c>
      <c r="Q394">
        <v>9</v>
      </c>
      <c r="R394">
        <v>10</v>
      </c>
      <c r="S394">
        <v>5</v>
      </c>
      <c r="T394" t="s">
        <v>5086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6023</v>
      </c>
      <c r="AC394" t="s">
        <v>6024</v>
      </c>
      <c r="AD394">
        <v>12</v>
      </c>
      <c r="AE394">
        <v>642</v>
      </c>
      <c r="AF394">
        <v>65.900000000000006</v>
      </c>
      <c r="AG394">
        <v>95.1</v>
      </c>
      <c r="AH394">
        <v>2000000000</v>
      </c>
    </row>
    <row r="395" spans="1:34" x14ac:dyDescent="0.55000000000000004">
      <c r="A395">
        <v>494</v>
      </c>
      <c r="B395" t="s">
        <v>2413</v>
      </c>
      <c r="C395" t="s">
        <v>4006</v>
      </c>
      <c r="D395" t="s">
        <v>4007</v>
      </c>
      <c r="E395" t="s">
        <v>4008</v>
      </c>
      <c r="F395" t="s">
        <v>4009</v>
      </c>
      <c r="G395" t="s">
        <v>320</v>
      </c>
      <c r="H395" t="s">
        <v>4010</v>
      </c>
      <c r="I395" t="s">
        <v>4011</v>
      </c>
      <c r="J395" t="s">
        <v>4012</v>
      </c>
      <c r="K395" t="s">
        <v>4013</v>
      </c>
      <c r="L395" t="s">
        <v>4014</v>
      </c>
      <c r="M395" t="s">
        <v>5052</v>
      </c>
      <c r="N395" t="s">
        <v>5055</v>
      </c>
      <c r="O395" t="s">
        <v>5055</v>
      </c>
      <c r="P395" t="s">
        <v>5058</v>
      </c>
      <c r="Q395">
        <v>6</v>
      </c>
      <c r="R395">
        <v>9</v>
      </c>
      <c r="S395">
        <v>1</v>
      </c>
      <c r="T395" t="s">
        <v>5218</v>
      </c>
      <c r="U395">
        <v>1</v>
      </c>
      <c r="V395">
        <v>0</v>
      </c>
      <c r="W395">
        <v>1</v>
      </c>
      <c r="X395">
        <v>0</v>
      </c>
      <c r="Y395">
        <v>1</v>
      </c>
      <c r="Z395">
        <v>1</v>
      </c>
      <c r="AA395">
        <v>1</v>
      </c>
      <c r="AB395" t="s">
        <v>6025</v>
      </c>
      <c r="AC395" t="s">
        <v>6026</v>
      </c>
      <c r="AD395">
        <v>596</v>
      </c>
      <c r="AE395">
        <v>774</v>
      </c>
      <c r="AF395">
        <v>80.400000000000006</v>
      </c>
      <c r="AG395">
        <v>5</v>
      </c>
      <c r="AH395">
        <v>40000000000</v>
      </c>
    </row>
    <row r="396" spans="1:34" x14ac:dyDescent="0.55000000000000004">
      <c r="A396">
        <v>495</v>
      </c>
      <c r="B396" t="s">
        <v>4015</v>
      </c>
      <c r="C396" t="s">
        <v>4016</v>
      </c>
      <c r="D396" t="s">
        <v>4017</v>
      </c>
      <c r="E396" t="s">
        <v>4018</v>
      </c>
      <c r="F396" t="s">
        <v>395</v>
      </c>
      <c r="G396" t="s">
        <v>71</v>
      </c>
      <c r="H396" t="s">
        <v>4019</v>
      </c>
      <c r="I396" t="s">
        <v>4020</v>
      </c>
      <c r="J396" t="s">
        <v>4021</v>
      </c>
      <c r="K396" t="s">
        <v>4022</v>
      </c>
      <c r="L396" t="s">
        <v>4023</v>
      </c>
      <c r="M396" t="s">
        <v>5052</v>
      </c>
      <c r="N396" t="s">
        <v>5058</v>
      </c>
      <c r="O396" t="s">
        <v>5054</v>
      </c>
      <c r="P396" t="s">
        <v>5055</v>
      </c>
      <c r="Q396">
        <v>9</v>
      </c>
      <c r="R396">
        <v>10</v>
      </c>
      <c r="S396">
        <v>2</v>
      </c>
      <c r="T396" t="s">
        <v>5219</v>
      </c>
      <c r="U396">
        <v>1</v>
      </c>
      <c r="V396">
        <v>1</v>
      </c>
      <c r="W396">
        <v>0</v>
      </c>
      <c r="X396">
        <v>1</v>
      </c>
      <c r="Y396">
        <v>1</v>
      </c>
      <c r="Z396">
        <v>1</v>
      </c>
      <c r="AA396">
        <v>1</v>
      </c>
      <c r="AB396" t="s">
        <v>5472</v>
      </c>
      <c r="AC396" t="s">
        <v>6027</v>
      </c>
      <c r="AD396">
        <v>953</v>
      </c>
      <c r="AE396">
        <v>469</v>
      </c>
      <c r="AF396">
        <v>30.4</v>
      </c>
      <c r="AG396">
        <v>42.7</v>
      </c>
      <c r="AH396">
        <v>2000000000000</v>
      </c>
    </row>
    <row r="397" spans="1:34" x14ac:dyDescent="0.55000000000000004">
      <c r="A397">
        <v>496</v>
      </c>
      <c r="B397" t="s">
        <v>4024</v>
      </c>
      <c r="C397" t="s">
        <v>4025</v>
      </c>
      <c r="D397" t="s">
        <v>4026</v>
      </c>
      <c r="E397" t="s">
        <v>4027</v>
      </c>
      <c r="F397" t="s">
        <v>4028</v>
      </c>
      <c r="G397" t="s">
        <v>632</v>
      </c>
      <c r="H397" t="s">
        <v>4029</v>
      </c>
      <c r="I397" t="s">
        <v>4030</v>
      </c>
      <c r="J397" t="s">
        <v>4031</v>
      </c>
      <c r="K397" t="s">
        <v>4032</v>
      </c>
      <c r="L397" t="s">
        <v>4033</v>
      </c>
      <c r="M397" t="s">
        <v>5053</v>
      </c>
      <c r="N397" t="s">
        <v>5055</v>
      </c>
      <c r="O397" t="s">
        <v>5057</v>
      </c>
      <c r="P397" t="s">
        <v>5057</v>
      </c>
      <c r="Q397">
        <v>7</v>
      </c>
      <c r="R397">
        <v>1</v>
      </c>
      <c r="S397">
        <v>7</v>
      </c>
      <c r="T397" t="s">
        <v>5070</v>
      </c>
      <c r="U397">
        <v>1</v>
      </c>
      <c r="V397">
        <v>0</v>
      </c>
      <c r="W397">
        <v>1</v>
      </c>
      <c r="X397">
        <v>1</v>
      </c>
      <c r="Y397">
        <v>1</v>
      </c>
      <c r="Z397">
        <v>1</v>
      </c>
      <c r="AA397">
        <v>1</v>
      </c>
      <c r="AB397" t="s">
        <v>6028</v>
      </c>
      <c r="AC397" t="s">
        <v>6029</v>
      </c>
      <c r="AD397">
        <v>561</v>
      </c>
      <c r="AE397">
        <v>262</v>
      </c>
      <c r="AF397">
        <v>28.2</v>
      </c>
      <c r="AG397">
        <v>17</v>
      </c>
      <c r="AH397">
        <v>8000000000</v>
      </c>
    </row>
    <row r="398" spans="1:34" x14ac:dyDescent="0.55000000000000004">
      <c r="A398">
        <v>497</v>
      </c>
      <c r="B398" t="s">
        <v>4034</v>
      </c>
      <c r="C398" t="s">
        <v>4035</v>
      </c>
      <c r="D398" t="s">
        <v>4036</v>
      </c>
      <c r="E398" t="s">
        <v>4037</v>
      </c>
      <c r="F398" t="s">
        <v>4038</v>
      </c>
      <c r="G398" t="s">
        <v>437</v>
      </c>
      <c r="H398" t="s">
        <v>4039</v>
      </c>
      <c r="I398" t="s">
        <v>4040</v>
      </c>
      <c r="J398" t="s">
        <v>4041</v>
      </c>
      <c r="K398" t="s">
        <v>4042</v>
      </c>
      <c r="L398" t="s">
        <v>4043</v>
      </c>
      <c r="M398" t="s">
        <v>5052</v>
      </c>
      <c r="N398" t="s">
        <v>5059</v>
      </c>
      <c r="O398" t="s">
        <v>5059</v>
      </c>
      <c r="P398" t="s">
        <v>5057</v>
      </c>
      <c r="Q398">
        <v>8</v>
      </c>
      <c r="R398">
        <v>7</v>
      </c>
      <c r="S398">
        <v>5</v>
      </c>
      <c r="T398" t="s">
        <v>5094</v>
      </c>
      <c r="U398">
        <v>0</v>
      </c>
      <c r="V398">
        <v>1</v>
      </c>
      <c r="W398">
        <v>1</v>
      </c>
      <c r="X398">
        <v>1</v>
      </c>
      <c r="Y398">
        <v>1</v>
      </c>
      <c r="Z398">
        <v>0</v>
      </c>
      <c r="AA398">
        <v>0</v>
      </c>
      <c r="AB398" t="s">
        <v>6030</v>
      </c>
      <c r="AC398" t="s">
        <v>6031</v>
      </c>
      <c r="AD398">
        <v>694</v>
      </c>
      <c r="AE398">
        <v>401</v>
      </c>
      <c r="AF398">
        <v>50.3</v>
      </c>
      <c r="AG398">
        <v>67.400000000000006</v>
      </c>
      <c r="AH398">
        <v>90000000000</v>
      </c>
    </row>
    <row r="399" spans="1:34" x14ac:dyDescent="0.55000000000000004">
      <c r="A399">
        <v>498</v>
      </c>
      <c r="B399" t="s">
        <v>4044</v>
      </c>
      <c r="C399" t="s">
        <v>4045</v>
      </c>
      <c r="D399" t="s">
        <v>4046</v>
      </c>
      <c r="E399" t="s">
        <v>4047</v>
      </c>
      <c r="F399" t="s">
        <v>4048</v>
      </c>
      <c r="G399" t="s">
        <v>551</v>
      </c>
      <c r="H399" t="s">
        <v>4049</v>
      </c>
      <c r="I399" t="s">
        <v>4050</v>
      </c>
      <c r="J399" t="s">
        <v>4051</v>
      </c>
      <c r="K399" t="s">
        <v>4052</v>
      </c>
      <c r="L399" t="s">
        <v>4053</v>
      </c>
      <c r="M399" t="s">
        <v>5052</v>
      </c>
      <c r="N399" t="s">
        <v>5057</v>
      </c>
      <c r="O399" t="s">
        <v>5059</v>
      </c>
      <c r="P399" t="s">
        <v>5057</v>
      </c>
      <c r="Q399">
        <v>10</v>
      </c>
      <c r="R399">
        <v>8</v>
      </c>
      <c r="S399">
        <v>5</v>
      </c>
      <c r="T399" t="s">
        <v>5204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 t="s">
        <v>6032</v>
      </c>
      <c r="AC399" t="s">
        <v>6033</v>
      </c>
      <c r="AD399">
        <v>156</v>
      </c>
      <c r="AE399">
        <v>748</v>
      </c>
      <c r="AF399">
        <v>91.7</v>
      </c>
      <c r="AG399">
        <v>42.2</v>
      </c>
      <c r="AH399">
        <v>800000000</v>
      </c>
    </row>
    <row r="400" spans="1:34" x14ac:dyDescent="0.55000000000000004">
      <c r="A400">
        <v>499</v>
      </c>
      <c r="B400" t="s">
        <v>4054</v>
      </c>
      <c r="C400" t="s">
        <v>4055</v>
      </c>
      <c r="D400" t="s">
        <v>4056</v>
      </c>
      <c r="E400" t="s">
        <v>4057</v>
      </c>
      <c r="F400" t="s">
        <v>4058</v>
      </c>
      <c r="G400" t="s">
        <v>309</v>
      </c>
      <c r="H400" t="s">
        <v>4059</v>
      </c>
      <c r="I400" t="s">
        <v>4060</v>
      </c>
      <c r="J400" t="s">
        <v>4061</v>
      </c>
      <c r="K400" t="s">
        <v>4062</v>
      </c>
      <c r="L400" t="s">
        <v>4063</v>
      </c>
      <c r="M400" t="s">
        <v>5051</v>
      </c>
      <c r="N400" t="s">
        <v>5056</v>
      </c>
      <c r="O400" t="s">
        <v>5056</v>
      </c>
      <c r="P400" t="s">
        <v>5058</v>
      </c>
      <c r="Q400">
        <v>1</v>
      </c>
      <c r="R400">
        <v>5</v>
      </c>
      <c r="S400">
        <v>9</v>
      </c>
      <c r="T400" t="s">
        <v>5073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1</v>
      </c>
      <c r="AB400" t="s">
        <v>6034</v>
      </c>
      <c r="AC400" t="s">
        <v>6035</v>
      </c>
      <c r="AD400">
        <v>287</v>
      </c>
      <c r="AE400">
        <v>10</v>
      </c>
      <c r="AF400">
        <v>88.6</v>
      </c>
      <c r="AG400">
        <v>69.3</v>
      </c>
      <c r="AH400">
        <v>90000000000</v>
      </c>
    </row>
    <row r="401" spans="1:34" x14ac:dyDescent="0.55000000000000004">
      <c r="A401">
        <v>500</v>
      </c>
      <c r="B401" t="s">
        <v>816</v>
      </c>
      <c r="C401" t="s">
        <v>4064</v>
      </c>
      <c r="D401" t="s">
        <v>4065</v>
      </c>
      <c r="E401" t="s">
        <v>4066</v>
      </c>
      <c r="F401" t="s">
        <v>4067</v>
      </c>
      <c r="G401" t="s">
        <v>551</v>
      </c>
      <c r="H401" t="s">
        <v>4068</v>
      </c>
      <c r="I401" t="s">
        <v>4069</v>
      </c>
      <c r="J401" t="s">
        <v>4070</v>
      </c>
      <c r="K401" t="s">
        <v>4071</v>
      </c>
      <c r="L401" t="s">
        <v>4072</v>
      </c>
      <c r="M401" t="s">
        <v>5051</v>
      </c>
      <c r="N401" t="s">
        <v>5059</v>
      </c>
      <c r="O401" t="s">
        <v>5057</v>
      </c>
      <c r="P401" t="s">
        <v>5057</v>
      </c>
      <c r="Q401">
        <v>5</v>
      </c>
      <c r="R401">
        <v>9</v>
      </c>
      <c r="S401">
        <v>4</v>
      </c>
      <c r="T401" t="s">
        <v>5111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0</v>
      </c>
      <c r="AA401">
        <v>1</v>
      </c>
      <c r="AB401" t="s">
        <v>6036</v>
      </c>
      <c r="AC401" t="s">
        <v>6037</v>
      </c>
      <c r="AD401">
        <v>759</v>
      </c>
      <c r="AE401">
        <v>628</v>
      </c>
      <c r="AF401">
        <v>77.099999999999994</v>
      </c>
      <c r="AG401">
        <v>87.5</v>
      </c>
      <c r="AH401">
        <v>6000000000</v>
      </c>
    </row>
    <row r="402" spans="1:34" x14ac:dyDescent="0.55000000000000004">
      <c r="A402">
        <v>501</v>
      </c>
      <c r="B402" t="s">
        <v>4073</v>
      </c>
      <c r="C402" t="s">
        <v>4074</v>
      </c>
      <c r="D402" t="s">
        <v>4075</v>
      </c>
      <c r="E402" t="s">
        <v>4076</v>
      </c>
      <c r="F402" t="s">
        <v>4077</v>
      </c>
      <c r="G402" t="s">
        <v>490</v>
      </c>
      <c r="H402" t="s">
        <v>4078</v>
      </c>
      <c r="I402" t="s">
        <v>4079</v>
      </c>
      <c r="J402" t="s">
        <v>4080</v>
      </c>
      <c r="K402" t="s">
        <v>4081</v>
      </c>
      <c r="L402" t="s">
        <v>4082</v>
      </c>
      <c r="M402" t="s">
        <v>5051</v>
      </c>
      <c r="N402" t="s">
        <v>5054</v>
      </c>
      <c r="O402" t="s">
        <v>5059</v>
      </c>
      <c r="P402" t="s">
        <v>5057</v>
      </c>
      <c r="Q402">
        <v>9</v>
      </c>
      <c r="R402">
        <v>2</v>
      </c>
      <c r="S402">
        <v>1</v>
      </c>
      <c r="T402" t="s">
        <v>5144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1</v>
      </c>
      <c r="AA402">
        <v>0</v>
      </c>
      <c r="AB402" t="s">
        <v>6038</v>
      </c>
      <c r="AC402" t="s">
        <v>6039</v>
      </c>
      <c r="AD402">
        <v>69</v>
      </c>
      <c r="AE402">
        <v>735</v>
      </c>
      <c r="AF402">
        <v>1.2</v>
      </c>
      <c r="AG402">
        <v>55.2</v>
      </c>
      <c r="AH402">
        <v>30000000000</v>
      </c>
    </row>
    <row r="403" spans="1:34" x14ac:dyDescent="0.55000000000000004">
      <c r="A403">
        <v>502</v>
      </c>
      <c r="B403" t="s">
        <v>4083</v>
      </c>
      <c r="C403" t="s">
        <v>4084</v>
      </c>
      <c r="D403" t="s">
        <v>4085</v>
      </c>
      <c r="E403" t="s">
        <v>4086</v>
      </c>
      <c r="F403" t="s">
        <v>4087</v>
      </c>
      <c r="G403" t="s">
        <v>1265</v>
      </c>
      <c r="H403" t="s">
        <v>4088</v>
      </c>
      <c r="I403" t="s">
        <v>4089</v>
      </c>
      <c r="J403" t="s">
        <v>4090</v>
      </c>
      <c r="K403" t="s">
        <v>4091</v>
      </c>
      <c r="L403" t="s">
        <v>4092</v>
      </c>
      <c r="M403" t="s">
        <v>5052</v>
      </c>
      <c r="N403" t="s">
        <v>5058</v>
      </c>
      <c r="O403" t="s">
        <v>5058</v>
      </c>
      <c r="P403" t="s">
        <v>5059</v>
      </c>
      <c r="Q403">
        <v>4</v>
      </c>
      <c r="R403">
        <v>10</v>
      </c>
      <c r="S403">
        <v>1</v>
      </c>
      <c r="T403" t="s">
        <v>5194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1</v>
      </c>
      <c r="AA403">
        <v>1</v>
      </c>
      <c r="AB403" t="s">
        <v>6040</v>
      </c>
      <c r="AC403" t="s">
        <v>6041</v>
      </c>
      <c r="AD403">
        <v>876</v>
      </c>
      <c r="AE403">
        <v>411</v>
      </c>
      <c r="AF403">
        <v>46.3</v>
      </c>
      <c r="AG403">
        <v>64.7</v>
      </c>
      <c r="AH403">
        <v>200000000000</v>
      </c>
    </row>
    <row r="404" spans="1:34" x14ac:dyDescent="0.55000000000000004">
      <c r="A404">
        <v>503</v>
      </c>
      <c r="B404" t="s">
        <v>4093</v>
      </c>
      <c r="C404" t="s">
        <v>4094</v>
      </c>
      <c r="D404" t="s">
        <v>4095</v>
      </c>
      <c r="E404" t="s">
        <v>4096</v>
      </c>
      <c r="F404" t="s">
        <v>1181</v>
      </c>
      <c r="G404" t="s">
        <v>685</v>
      </c>
      <c r="H404" t="s">
        <v>4097</v>
      </c>
      <c r="I404" t="s">
        <v>4098</v>
      </c>
      <c r="J404" t="s">
        <v>4099</v>
      </c>
      <c r="K404" t="s">
        <v>4100</v>
      </c>
      <c r="L404" t="s">
        <v>4101</v>
      </c>
      <c r="M404" t="s">
        <v>5053</v>
      </c>
      <c r="N404" t="s">
        <v>5056</v>
      </c>
      <c r="O404" t="s">
        <v>5054</v>
      </c>
      <c r="P404" t="s">
        <v>5054</v>
      </c>
      <c r="Q404">
        <v>8</v>
      </c>
      <c r="R404">
        <v>8</v>
      </c>
      <c r="S404">
        <v>7</v>
      </c>
      <c r="T404" t="s">
        <v>5127</v>
      </c>
      <c r="U404">
        <v>1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1</v>
      </c>
      <c r="AB404" t="s">
        <v>6042</v>
      </c>
      <c r="AC404" t="s">
        <v>6043</v>
      </c>
      <c r="AD404">
        <v>14</v>
      </c>
      <c r="AE404">
        <v>887</v>
      </c>
      <c r="AF404">
        <v>39.1</v>
      </c>
      <c r="AG404">
        <v>11.2</v>
      </c>
      <c r="AH404">
        <v>200000000</v>
      </c>
    </row>
    <row r="405" spans="1:34" x14ac:dyDescent="0.55000000000000004">
      <c r="A405">
        <v>504</v>
      </c>
      <c r="B405" t="s">
        <v>4102</v>
      </c>
      <c r="C405" t="s">
        <v>4103</v>
      </c>
      <c r="D405" t="s">
        <v>4104</v>
      </c>
      <c r="E405" t="s">
        <v>4105</v>
      </c>
      <c r="F405" t="s">
        <v>4106</v>
      </c>
      <c r="G405" t="s">
        <v>4107</v>
      </c>
      <c r="H405" t="s">
        <v>4108</v>
      </c>
      <c r="I405" t="s">
        <v>4109</v>
      </c>
      <c r="J405" t="s">
        <v>4110</v>
      </c>
      <c r="K405" t="s">
        <v>4111</v>
      </c>
      <c r="L405" t="s">
        <v>4112</v>
      </c>
      <c r="M405" t="s">
        <v>5052</v>
      </c>
      <c r="N405" t="s">
        <v>5054</v>
      </c>
      <c r="O405" t="s">
        <v>5058</v>
      </c>
      <c r="P405" t="s">
        <v>5054</v>
      </c>
      <c r="Q405">
        <v>8</v>
      </c>
      <c r="R405">
        <v>8</v>
      </c>
      <c r="S405">
        <v>1</v>
      </c>
      <c r="T405" t="s">
        <v>5127</v>
      </c>
      <c r="U405">
        <v>0</v>
      </c>
      <c r="V405">
        <v>1</v>
      </c>
      <c r="W405">
        <v>1</v>
      </c>
      <c r="X405">
        <v>0</v>
      </c>
      <c r="Y405">
        <v>1</v>
      </c>
      <c r="Z405">
        <v>1</v>
      </c>
      <c r="AA405">
        <v>1</v>
      </c>
      <c r="AB405" t="s">
        <v>6044</v>
      </c>
      <c r="AC405" t="s">
        <v>6045</v>
      </c>
      <c r="AD405">
        <v>584</v>
      </c>
      <c r="AE405">
        <v>690</v>
      </c>
      <c r="AF405">
        <v>4.8</v>
      </c>
      <c r="AG405">
        <v>98.5</v>
      </c>
      <c r="AH405">
        <v>3000000000000</v>
      </c>
    </row>
    <row r="406" spans="1:34" x14ac:dyDescent="0.55000000000000004">
      <c r="A406">
        <v>505</v>
      </c>
      <c r="B406" t="s">
        <v>4113</v>
      </c>
      <c r="C406" t="s">
        <v>4114</v>
      </c>
      <c r="D406" t="s">
        <v>4115</v>
      </c>
      <c r="E406" t="s">
        <v>4116</v>
      </c>
      <c r="F406" t="s">
        <v>4117</v>
      </c>
      <c r="G406" t="s">
        <v>2306</v>
      </c>
      <c r="H406" t="s">
        <v>4118</v>
      </c>
      <c r="I406" t="s">
        <v>4119</v>
      </c>
      <c r="J406" t="s">
        <v>4120</v>
      </c>
      <c r="K406" t="s">
        <v>4121</v>
      </c>
      <c r="L406" t="s">
        <v>4122</v>
      </c>
      <c r="M406" t="s">
        <v>5051</v>
      </c>
      <c r="N406" t="s">
        <v>5058</v>
      </c>
      <c r="O406" t="s">
        <v>5057</v>
      </c>
      <c r="P406" t="s">
        <v>5057</v>
      </c>
      <c r="Q406">
        <v>9</v>
      </c>
      <c r="R406">
        <v>2</v>
      </c>
      <c r="S406">
        <v>6</v>
      </c>
      <c r="T406" t="s">
        <v>5069</v>
      </c>
      <c r="U406">
        <v>0</v>
      </c>
      <c r="V406">
        <v>1</v>
      </c>
      <c r="W406">
        <v>0</v>
      </c>
      <c r="X406">
        <v>1</v>
      </c>
      <c r="Y406">
        <v>0</v>
      </c>
      <c r="Z406">
        <v>1</v>
      </c>
      <c r="AA406">
        <v>0</v>
      </c>
      <c r="AB406" t="s">
        <v>6046</v>
      </c>
      <c r="AC406" t="s">
        <v>6047</v>
      </c>
      <c r="AD406">
        <v>345</v>
      </c>
      <c r="AE406">
        <v>809</v>
      </c>
      <c r="AF406">
        <v>11.6</v>
      </c>
      <c r="AG406">
        <v>34</v>
      </c>
      <c r="AH406">
        <v>8000000000000</v>
      </c>
    </row>
    <row r="407" spans="1:34" x14ac:dyDescent="0.55000000000000004">
      <c r="A407">
        <v>506</v>
      </c>
      <c r="B407" t="s">
        <v>4123</v>
      </c>
      <c r="C407" t="s">
        <v>4124</v>
      </c>
      <c r="D407" t="s">
        <v>4125</v>
      </c>
      <c r="E407" t="s">
        <v>4126</v>
      </c>
      <c r="F407" t="s">
        <v>4127</v>
      </c>
      <c r="G407" t="s">
        <v>1038</v>
      </c>
      <c r="H407" t="s">
        <v>4128</v>
      </c>
      <c r="I407" t="s">
        <v>4129</v>
      </c>
      <c r="J407" t="s">
        <v>4130</v>
      </c>
      <c r="K407" t="s">
        <v>4131</v>
      </c>
      <c r="L407" t="s">
        <v>4132</v>
      </c>
      <c r="M407" t="s">
        <v>5051</v>
      </c>
      <c r="N407" t="s">
        <v>5058</v>
      </c>
      <c r="O407" t="s">
        <v>5059</v>
      </c>
      <c r="P407" t="s">
        <v>5056</v>
      </c>
      <c r="Q407">
        <v>2</v>
      </c>
      <c r="R407">
        <v>4</v>
      </c>
      <c r="S407">
        <v>3</v>
      </c>
      <c r="T407" t="s">
        <v>5093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1</v>
      </c>
      <c r="AA407">
        <v>1</v>
      </c>
      <c r="AB407" t="s">
        <v>6048</v>
      </c>
      <c r="AC407" t="s">
        <v>6049</v>
      </c>
      <c r="AD407">
        <v>447</v>
      </c>
      <c r="AE407">
        <v>594</v>
      </c>
      <c r="AF407">
        <v>75.400000000000006</v>
      </c>
      <c r="AG407">
        <v>45.3</v>
      </c>
      <c r="AH407">
        <v>4000000000</v>
      </c>
    </row>
    <row r="408" spans="1:34" x14ac:dyDescent="0.55000000000000004">
      <c r="A408">
        <v>507</v>
      </c>
      <c r="B408" t="s">
        <v>4133</v>
      </c>
      <c r="C408" t="s">
        <v>4134</v>
      </c>
      <c r="D408" t="s">
        <v>4135</v>
      </c>
      <c r="E408" t="s">
        <v>4136</v>
      </c>
      <c r="F408" t="s">
        <v>3890</v>
      </c>
      <c r="G408" t="s">
        <v>1457</v>
      </c>
      <c r="H408" t="s">
        <v>4137</v>
      </c>
      <c r="I408" t="s">
        <v>4138</v>
      </c>
      <c r="J408" t="s">
        <v>4139</v>
      </c>
      <c r="K408" t="s">
        <v>4140</v>
      </c>
      <c r="L408" t="s">
        <v>4141</v>
      </c>
      <c r="M408" t="s">
        <v>5053</v>
      </c>
      <c r="N408" t="s">
        <v>5055</v>
      </c>
      <c r="O408" t="s">
        <v>5058</v>
      </c>
      <c r="P408" t="s">
        <v>5059</v>
      </c>
      <c r="Q408">
        <v>9</v>
      </c>
      <c r="R408">
        <v>9</v>
      </c>
      <c r="S408">
        <v>1</v>
      </c>
      <c r="T408" t="s">
        <v>5148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 t="s">
        <v>6050</v>
      </c>
      <c r="AC408" t="s">
        <v>6051</v>
      </c>
      <c r="AD408">
        <v>980</v>
      </c>
      <c r="AE408">
        <v>57</v>
      </c>
      <c r="AF408">
        <v>89.7</v>
      </c>
      <c r="AG408">
        <v>96.9</v>
      </c>
      <c r="AH408">
        <v>1000000000000</v>
      </c>
    </row>
    <row r="409" spans="1:34" x14ac:dyDescent="0.55000000000000004">
      <c r="A409">
        <v>508</v>
      </c>
      <c r="B409" t="s">
        <v>4142</v>
      </c>
      <c r="C409" t="s">
        <v>4143</v>
      </c>
      <c r="D409" t="s">
        <v>4144</v>
      </c>
      <c r="E409" t="s">
        <v>4145</v>
      </c>
      <c r="F409" t="s">
        <v>4146</v>
      </c>
      <c r="G409" t="s">
        <v>696</v>
      </c>
      <c r="H409" t="s">
        <v>4147</v>
      </c>
      <c r="I409" t="s">
        <v>4148</v>
      </c>
      <c r="J409" t="s">
        <v>4149</v>
      </c>
      <c r="K409" t="s">
        <v>4150</v>
      </c>
      <c r="L409" t="s">
        <v>4151</v>
      </c>
      <c r="M409" t="s">
        <v>5051</v>
      </c>
      <c r="N409" t="s">
        <v>5054</v>
      </c>
      <c r="O409" t="s">
        <v>5055</v>
      </c>
      <c r="P409" t="s">
        <v>5057</v>
      </c>
      <c r="Q409">
        <v>2</v>
      </c>
      <c r="R409">
        <v>5</v>
      </c>
      <c r="S409">
        <v>8</v>
      </c>
      <c r="T409" t="s">
        <v>5172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1</v>
      </c>
      <c r="AB409" t="s">
        <v>6052</v>
      </c>
      <c r="AC409" t="s">
        <v>6053</v>
      </c>
      <c r="AD409">
        <v>134</v>
      </c>
      <c r="AE409">
        <v>698</v>
      </c>
      <c r="AF409">
        <v>16.600000000000001</v>
      </c>
      <c r="AG409">
        <v>62</v>
      </c>
      <c r="AH409">
        <v>8000000000</v>
      </c>
    </row>
    <row r="410" spans="1:34" x14ac:dyDescent="0.55000000000000004">
      <c r="A410">
        <v>509</v>
      </c>
      <c r="B410" t="s">
        <v>4152</v>
      </c>
      <c r="C410" t="s">
        <v>4153</v>
      </c>
      <c r="D410" t="s">
        <v>4154</v>
      </c>
      <c r="E410" t="s">
        <v>4155</v>
      </c>
      <c r="F410" t="s">
        <v>4156</v>
      </c>
      <c r="G410" t="s">
        <v>4157</v>
      </c>
      <c r="H410" t="s">
        <v>4158</v>
      </c>
      <c r="I410" t="s">
        <v>4159</v>
      </c>
      <c r="J410" t="s">
        <v>4160</v>
      </c>
      <c r="K410" t="s">
        <v>4161</v>
      </c>
      <c r="L410" t="s">
        <v>4162</v>
      </c>
      <c r="M410" t="s">
        <v>5053</v>
      </c>
      <c r="N410" t="s">
        <v>5055</v>
      </c>
      <c r="O410" t="s">
        <v>5054</v>
      </c>
      <c r="P410" t="s">
        <v>5056</v>
      </c>
      <c r="Q410">
        <v>2</v>
      </c>
      <c r="R410">
        <v>2</v>
      </c>
      <c r="S410">
        <v>1</v>
      </c>
      <c r="T410" t="s">
        <v>5193</v>
      </c>
      <c r="U410">
        <v>1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1</v>
      </c>
      <c r="AB410" t="s">
        <v>6054</v>
      </c>
      <c r="AC410" t="s">
        <v>6055</v>
      </c>
      <c r="AD410">
        <v>484</v>
      </c>
      <c r="AE410">
        <v>51</v>
      </c>
      <c r="AF410">
        <v>49.7</v>
      </c>
      <c r="AG410">
        <v>5.2</v>
      </c>
      <c r="AH410">
        <v>2000000000000</v>
      </c>
    </row>
    <row r="411" spans="1:34" x14ac:dyDescent="0.55000000000000004">
      <c r="A411">
        <v>510</v>
      </c>
      <c r="B411" t="s">
        <v>4163</v>
      </c>
      <c r="C411" t="s">
        <v>4164</v>
      </c>
      <c r="D411" t="s">
        <v>4165</v>
      </c>
      <c r="E411" t="s">
        <v>4166</v>
      </c>
      <c r="F411" t="s">
        <v>4167</v>
      </c>
      <c r="G411" t="s">
        <v>2647</v>
      </c>
      <c r="H411" t="s">
        <v>4168</v>
      </c>
      <c r="I411" t="s">
        <v>4169</v>
      </c>
      <c r="J411" t="s">
        <v>4170</v>
      </c>
      <c r="K411" t="s">
        <v>4171</v>
      </c>
      <c r="L411" t="s">
        <v>4172</v>
      </c>
      <c r="M411" t="s">
        <v>5051</v>
      </c>
      <c r="N411" t="s">
        <v>5058</v>
      </c>
      <c r="O411" t="s">
        <v>5056</v>
      </c>
      <c r="P411" t="s">
        <v>5056</v>
      </c>
      <c r="Q411">
        <v>1</v>
      </c>
      <c r="R411">
        <v>2</v>
      </c>
      <c r="S411">
        <v>4</v>
      </c>
      <c r="T411" t="s">
        <v>5096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6056</v>
      </c>
      <c r="AC411" t="s">
        <v>6057</v>
      </c>
      <c r="AD411">
        <v>904</v>
      </c>
      <c r="AE411">
        <v>348</v>
      </c>
      <c r="AF411">
        <v>6.1</v>
      </c>
      <c r="AG411">
        <v>58.8</v>
      </c>
      <c r="AH411">
        <v>2000000000</v>
      </c>
    </row>
    <row r="412" spans="1:34" x14ac:dyDescent="0.55000000000000004">
      <c r="A412">
        <v>511</v>
      </c>
      <c r="B412" t="s">
        <v>608</v>
      </c>
      <c r="C412" t="s">
        <v>4173</v>
      </c>
      <c r="D412" t="s">
        <v>4174</v>
      </c>
      <c r="E412" t="s">
        <v>4175</v>
      </c>
      <c r="F412" t="s">
        <v>4176</v>
      </c>
      <c r="G412" t="s">
        <v>4177</v>
      </c>
      <c r="H412" t="s">
        <v>4178</v>
      </c>
      <c r="I412" t="s">
        <v>4179</v>
      </c>
      <c r="J412" t="s">
        <v>4180</v>
      </c>
      <c r="K412" t="s">
        <v>4181</v>
      </c>
      <c r="L412" t="s">
        <v>4182</v>
      </c>
      <c r="M412" t="s">
        <v>5052</v>
      </c>
      <c r="N412" t="s">
        <v>5058</v>
      </c>
      <c r="O412" t="s">
        <v>5056</v>
      </c>
      <c r="P412" t="s">
        <v>5055</v>
      </c>
      <c r="Q412">
        <v>9</v>
      </c>
      <c r="R412">
        <v>10</v>
      </c>
      <c r="S412">
        <v>2</v>
      </c>
      <c r="T412" t="s">
        <v>5085</v>
      </c>
      <c r="U412">
        <v>0</v>
      </c>
      <c r="V412">
        <v>0</v>
      </c>
      <c r="W412">
        <v>1</v>
      </c>
      <c r="X412">
        <v>1</v>
      </c>
      <c r="Y412">
        <v>0</v>
      </c>
      <c r="Z412">
        <v>0</v>
      </c>
      <c r="AA412">
        <v>1</v>
      </c>
      <c r="AB412" t="s">
        <v>6058</v>
      </c>
      <c r="AC412" t="s">
        <v>6059</v>
      </c>
      <c r="AD412">
        <v>683</v>
      </c>
      <c r="AE412">
        <v>181</v>
      </c>
      <c r="AF412">
        <v>58.1</v>
      </c>
      <c r="AG412">
        <v>0.9</v>
      </c>
      <c r="AH412">
        <v>700000000000</v>
      </c>
    </row>
    <row r="413" spans="1:34" x14ac:dyDescent="0.55000000000000004">
      <c r="A413">
        <v>512</v>
      </c>
      <c r="B413" t="s">
        <v>4183</v>
      </c>
      <c r="C413" t="s">
        <v>4184</v>
      </c>
      <c r="D413" t="s">
        <v>4185</v>
      </c>
      <c r="E413" t="s">
        <v>4186</v>
      </c>
      <c r="F413" t="s">
        <v>4187</v>
      </c>
      <c r="G413" t="s">
        <v>551</v>
      </c>
      <c r="H413" t="s">
        <v>4188</v>
      </c>
      <c r="I413" t="s">
        <v>4189</v>
      </c>
      <c r="J413" t="s">
        <v>4190</v>
      </c>
      <c r="K413" t="s">
        <v>4191</v>
      </c>
      <c r="L413" t="s">
        <v>4192</v>
      </c>
      <c r="M413" t="s">
        <v>5051</v>
      </c>
      <c r="N413" t="s">
        <v>5055</v>
      </c>
      <c r="O413" t="s">
        <v>5056</v>
      </c>
      <c r="P413" t="s">
        <v>5054</v>
      </c>
      <c r="Q413">
        <v>3</v>
      </c>
      <c r="R413">
        <v>1</v>
      </c>
      <c r="S413">
        <v>10</v>
      </c>
      <c r="T413" t="s">
        <v>5120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1</v>
      </c>
      <c r="AB413" t="s">
        <v>6060</v>
      </c>
      <c r="AC413" t="s">
        <v>6061</v>
      </c>
      <c r="AD413">
        <v>940</v>
      </c>
      <c r="AE413">
        <v>917</v>
      </c>
      <c r="AF413">
        <v>7.5</v>
      </c>
      <c r="AG413">
        <v>94.9</v>
      </c>
      <c r="AH413">
        <v>40000000000</v>
      </c>
    </row>
    <row r="414" spans="1:34" x14ac:dyDescent="0.55000000000000004">
      <c r="A414">
        <v>513</v>
      </c>
      <c r="B414" t="s">
        <v>4193</v>
      </c>
      <c r="C414" t="s">
        <v>4194</v>
      </c>
      <c r="D414" t="s">
        <v>4195</v>
      </c>
      <c r="E414" t="s">
        <v>4196</v>
      </c>
      <c r="F414" t="s">
        <v>4197</v>
      </c>
      <c r="G414" t="s">
        <v>448</v>
      </c>
      <c r="H414" t="s">
        <v>4198</v>
      </c>
      <c r="I414" t="s">
        <v>4199</v>
      </c>
      <c r="J414" t="s">
        <v>4200</v>
      </c>
      <c r="K414" t="s">
        <v>4201</v>
      </c>
      <c r="L414" t="s">
        <v>4202</v>
      </c>
      <c r="M414" t="s">
        <v>5051</v>
      </c>
      <c r="N414" t="s">
        <v>5059</v>
      </c>
      <c r="O414" t="s">
        <v>5058</v>
      </c>
      <c r="P414" t="s">
        <v>5058</v>
      </c>
      <c r="Q414">
        <v>10</v>
      </c>
      <c r="R414">
        <v>1</v>
      </c>
      <c r="S414">
        <v>8</v>
      </c>
      <c r="T414" t="s">
        <v>5217</v>
      </c>
      <c r="U414">
        <v>1</v>
      </c>
      <c r="V414">
        <v>0</v>
      </c>
      <c r="W414">
        <v>1</v>
      </c>
      <c r="X414">
        <v>1</v>
      </c>
      <c r="Y414">
        <v>1</v>
      </c>
      <c r="Z414">
        <v>0</v>
      </c>
      <c r="AA414">
        <v>1</v>
      </c>
      <c r="AB414" t="s">
        <v>6062</v>
      </c>
      <c r="AC414" t="s">
        <v>6063</v>
      </c>
      <c r="AD414">
        <v>843</v>
      </c>
      <c r="AE414">
        <v>1</v>
      </c>
      <c r="AF414">
        <v>15.5</v>
      </c>
      <c r="AG414">
        <v>24</v>
      </c>
      <c r="AH414">
        <v>8000000000000</v>
      </c>
    </row>
    <row r="415" spans="1:34" x14ac:dyDescent="0.55000000000000004">
      <c r="A415">
        <v>514</v>
      </c>
      <c r="B415" t="s">
        <v>4203</v>
      </c>
      <c r="C415" t="s">
        <v>4204</v>
      </c>
      <c r="D415" t="s">
        <v>4205</v>
      </c>
      <c r="E415" t="s">
        <v>4206</v>
      </c>
      <c r="F415" t="s">
        <v>4207</v>
      </c>
      <c r="G415" t="s">
        <v>831</v>
      </c>
      <c r="H415" t="s">
        <v>4208</v>
      </c>
      <c r="I415" t="s">
        <v>4209</v>
      </c>
      <c r="J415" t="s">
        <v>4210</v>
      </c>
      <c r="K415" t="s">
        <v>4211</v>
      </c>
      <c r="L415" t="s">
        <v>4212</v>
      </c>
      <c r="M415" t="s">
        <v>5051</v>
      </c>
      <c r="N415" t="s">
        <v>5054</v>
      </c>
      <c r="O415" t="s">
        <v>5058</v>
      </c>
      <c r="P415" t="s">
        <v>5056</v>
      </c>
      <c r="Q415">
        <v>3</v>
      </c>
      <c r="R415">
        <v>8</v>
      </c>
      <c r="S415">
        <v>5</v>
      </c>
      <c r="T415" t="s">
        <v>5195</v>
      </c>
      <c r="U415">
        <v>1</v>
      </c>
      <c r="V415">
        <v>1</v>
      </c>
      <c r="W415">
        <v>1</v>
      </c>
      <c r="X415">
        <v>0</v>
      </c>
      <c r="Y415">
        <v>1</v>
      </c>
      <c r="Z415">
        <v>0</v>
      </c>
      <c r="AA415">
        <v>0</v>
      </c>
      <c r="AB415" t="s">
        <v>6064</v>
      </c>
      <c r="AC415" t="s">
        <v>6065</v>
      </c>
      <c r="AD415">
        <v>374</v>
      </c>
      <c r="AE415">
        <v>18</v>
      </c>
      <c r="AF415">
        <v>32.799999999999997</v>
      </c>
      <c r="AG415">
        <v>32.5</v>
      </c>
      <c r="AH415">
        <v>5000000000</v>
      </c>
    </row>
    <row r="416" spans="1:34" x14ac:dyDescent="0.55000000000000004">
      <c r="A416">
        <v>515</v>
      </c>
      <c r="B416" t="s">
        <v>4213</v>
      </c>
      <c r="C416" t="s">
        <v>4214</v>
      </c>
      <c r="D416" t="s">
        <v>4215</v>
      </c>
      <c r="E416" t="s">
        <v>4216</v>
      </c>
      <c r="F416" t="s">
        <v>4217</v>
      </c>
      <c r="G416" t="s">
        <v>448</v>
      </c>
      <c r="H416" t="s">
        <v>4218</v>
      </c>
      <c r="I416" t="s">
        <v>4219</v>
      </c>
      <c r="J416" t="s">
        <v>4220</v>
      </c>
      <c r="K416" t="s">
        <v>4221</v>
      </c>
      <c r="L416" t="s">
        <v>4222</v>
      </c>
      <c r="M416" t="s">
        <v>5053</v>
      </c>
      <c r="N416" t="s">
        <v>5057</v>
      </c>
      <c r="O416" t="s">
        <v>5054</v>
      </c>
      <c r="P416" t="s">
        <v>5057</v>
      </c>
      <c r="Q416">
        <v>10</v>
      </c>
      <c r="R416">
        <v>10</v>
      </c>
      <c r="S416">
        <v>5</v>
      </c>
      <c r="T416" t="s">
        <v>5079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0</v>
      </c>
      <c r="AA416">
        <v>1</v>
      </c>
      <c r="AB416" t="s">
        <v>6066</v>
      </c>
      <c r="AC416" t="s">
        <v>6067</v>
      </c>
      <c r="AD416">
        <v>375</v>
      </c>
      <c r="AE416">
        <v>584</v>
      </c>
      <c r="AF416">
        <v>59.1</v>
      </c>
      <c r="AG416">
        <v>34</v>
      </c>
      <c r="AH416">
        <v>50000000000</v>
      </c>
    </row>
    <row r="417" spans="1:34" x14ac:dyDescent="0.55000000000000004">
      <c r="A417">
        <v>516</v>
      </c>
      <c r="B417" t="s">
        <v>4223</v>
      </c>
      <c r="C417" t="s">
        <v>4224</v>
      </c>
      <c r="D417" t="s">
        <v>4225</v>
      </c>
      <c r="E417" t="s">
        <v>4226</v>
      </c>
      <c r="F417" t="s">
        <v>3644</v>
      </c>
      <c r="G417" t="s">
        <v>853</v>
      </c>
      <c r="H417" t="s">
        <v>4227</v>
      </c>
      <c r="I417" t="s">
        <v>4228</v>
      </c>
      <c r="J417" t="s">
        <v>4229</v>
      </c>
      <c r="K417" t="s">
        <v>4230</v>
      </c>
      <c r="L417" t="s">
        <v>4231</v>
      </c>
      <c r="M417" t="s">
        <v>5052</v>
      </c>
      <c r="N417" t="s">
        <v>5057</v>
      </c>
      <c r="O417" t="s">
        <v>5054</v>
      </c>
      <c r="P417" t="s">
        <v>5057</v>
      </c>
      <c r="Q417">
        <v>7</v>
      </c>
      <c r="R417">
        <v>2</v>
      </c>
      <c r="S417">
        <v>1</v>
      </c>
      <c r="T417" t="s">
        <v>5095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0</v>
      </c>
      <c r="AB417" t="s">
        <v>6068</v>
      </c>
      <c r="AC417" t="s">
        <v>6069</v>
      </c>
      <c r="AD417">
        <v>503</v>
      </c>
      <c r="AE417">
        <v>111</v>
      </c>
      <c r="AF417">
        <v>81.7</v>
      </c>
      <c r="AG417">
        <v>92.4</v>
      </c>
      <c r="AH417">
        <v>8000000000000</v>
      </c>
    </row>
    <row r="418" spans="1:34" x14ac:dyDescent="0.55000000000000004">
      <c r="A418">
        <v>517</v>
      </c>
      <c r="B418" t="s">
        <v>4232</v>
      </c>
      <c r="C418" t="s">
        <v>4233</v>
      </c>
      <c r="D418" t="s">
        <v>4234</v>
      </c>
      <c r="E418" t="s">
        <v>4235</v>
      </c>
      <c r="F418" t="s">
        <v>4236</v>
      </c>
      <c r="G418" t="s">
        <v>653</v>
      </c>
      <c r="H418" t="s">
        <v>4237</v>
      </c>
      <c r="I418" t="s">
        <v>4238</v>
      </c>
      <c r="J418" t="s">
        <v>4239</v>
      </c>
      <c r="K418" t="s">
        <v>4240</v>
      </c>
      <c r="L418" t="s">
        <v>4241</v>
      </c>
      <c r="M418" t="s">
        <v>5051</v>
      </c>
      <c r="N418" t="s">
        <v>5056</v>
      </c>
      <c r="O418" t="s">
        <v>5058</v>
      </c>
      <c r="P418" t="s">
        <v>5058</v>
      </c>
      <c r="Q418">
        <v>2</v>
      </c>
      <c r="R418">
        <v>5</v>
      </c>
      <c r="S418">
        <v>8</v>
      </c>
      <c r="T418" t="s">
        <v>5100</v>
      </c>
      <c r="U418">
        <v>1</v>
      </c>
      <c r="V418">
        <v>1</v>
      </c>
      <c r="W418">
        <v>0</v>
      </c>
      <c r="X418">
        <v>1</v>
      </c>
      <c r="Y418">
        <v>0</v>
      </c>
      <c r="Z418">
        <v>1</v>
      </c>
      <c r="AA418">
        <v>1</v>
      </c>
      <c r="AB418" t="s">
        <v>6070</v>
      </c>
      <c r="AC418" t="s">
        <v>6071</v>
      </c>
      <c r="AD418">
        <v>141</v>
      </c>
      <c r="AE418">
        <v>914</v>
      </c>
      <c r="AF418">
        <v>82.7</v>
      </c>
      <c r="AG418">
        <v>76</v>
      </c>
      <c r="AH418">
        <v>7000000000</v>
      </c>
    </row>
    <row r="419" spans="1:34" x14ac:dyDescent="0.55000000000000004">
      <c r="A419">
        <v>518</v>
      </c>
      <c r="B419" t="s">
        <v>4242</v>
      </c>
      <c r="C419" t="s">
        <v>4243</v>
      </c>
      <c r="D419" t="s">
        <v>4244</v>
      </c>
      <c r="E419" t="s">
        <v>4245</v>
      </c>
      <c r="F419" t="s">
        <v>4246</v>
      </c>
      <c r="G419" t="s">
        <v>674</v>
      </c>
      <c r="H419" t="s">
        <v>4247</v>
      </c>
      <c r="I419" t="s">
        <v>4248</v>
      </c>
      <c r="J419" t="s">
        <v>4249</v>
      </c>
      <c r="K419" t="s">
        <v>4250</v>
      </c>
      <c r="L419" t="s">
        <v>4251</v>
      </c>
      <c r="M419" t="s">
        <v>5052</v>
      </c>
      <c r="N419" t="s">
        <v>5058</v>
      </c>
      <c r="O419" t="s">
        <v>5054</v>
      </c>
      <c r="P419" t="s">
        <v>5056</v>
      </c>
      <c r="Q419">
        <v>8</v>
      </c>
      <c r="R419">
        <v>9</v>
      </c>
      <c r="S419">
        <v>4</v>
      </c>
      <c r="T419" t="s">
        <v>5194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 t="s">
        <v>6072</v>
      </c>
      <c r="AC419" t="s">
        <v>6073</v>
      </c>
      <c r="AD419">
        <v>955</v>
      </c>
      <c r="AE419">
        <v>552</v>
      </c>
      <c r="AF419">
        <v>53.9</v>
      </c>
      <c r="AG419">
        <v>44.5</v>
      </c>
      <c r="AH419">
        <v>7000000000</v>
      </c>
    </row>
    <row r="420" spans="1:34" x14ac:dyDescent="0.55000000000000004">
      <c r="A420">
        <v>519</v>
      </c>
      <c r="B420" t="s">
        <v>4252</v>
      </c>
      <c r="C420" t="s">
        <v>4253</v>
      </c>
      <c r="D420" t="s">
        <v>4254</v>
      </c>
      <c r="E420" t="s">
        <v>4255</v>
      </c>
      <c r="F420" t="s">
        <v>3167</v>
      </c>
      <c r="G420" t="s">
        <v>16</v>
      </c>
      <c r="H420" t="s">
        <v>4256</v>
      </c>
      <c r="I420" t="s">
        <v>4257</v>
      </c>
      <c r="J420" t="s">
        <v>4258</v>
      </c>
      <c r="K420" t="s">
        <v>4259</v>
      </c>
      <c r="L420" t="s">
        <v>4260</v>
      </c>
      <c r="M420" t="s">
        <v>5051</v>
      </c>
      <c r="N420" t="s">
        <v>5058</v>
      </c>
      <c r="O420" t="s">
        <v>5059</v>
      </c>
      <c r="P420" t="s">
        <v>5059</v>
      </c>
      <c r="Q420">
        <v>4</v>
      </c>
      <c r="R420">
        <v>8</v>
      </c>
      <c r="S420">
        <v>8</v>
      </c>
      <c r="T420" t="s">
        <v>5111</v>
      </c>
      <c r="U420">
        <v>1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1</v>
      </c>
      <c r="AB420" t="s">
        <v>6074</v>
      </c>
      <c r="AC420" t="s">
        <v>6075</v>
      </c>
      <c r="AD420">
        <v>186</v>
      </c>
      <c r="AE420">
        <v>35</v>
      </c>
      <c r="AF420">
        <v>44.9</v>
      </c>
      <c r="AG420">
        <v>68.8</v>
      </c>
      <c r="AH420">
        <v>400000000000</v>
      </c>
    </row>
    <row r="421" spans="1:34" x14ac:dyDescent="0.55000000000000004">
      <c r="A421">
        <v>520</v>
      </c>
      <c r="B421" t="s">
        <v>4261</v>
      </c>
      <c r="C421" t="s">
        <v>4262</v>
      </c>
      <c r="D421" t="s">
        <v>4263</v>
      </c>
      <c r="E421" t="s">
        <v>4264</v>
      </c>
      <c r="F421" t="s">
        <v>4265</v>
      </c>
      <c r="G421" t="s">
        <v>448</v>
      </c>
      <c r="H421" t="s">
        <v>4266</v>
      </c>
      <c r="I421" t="s">
        <v>4267</v>
      </c>
      <c r="J421" t="s">
        <v>4268</v>
      </c>
      <c r="K421" t="s">
        <v>4269</v>
      </c>
      <c r="L421" t="s">
        <v>4270</v>
      </c>
      <c r="M421" t="s">
        <v>5053</v>
      </c>
      <c r="N421" t="s">
        <v>5057</v>
      </c>
      <c r="O421" t="s">
        <v>5059</v>
      </c>
      <c r="P421" t="s">
        <v>5056</v>
      </c>
      <c r="Q421">
        <v>1</v>
      </c>
      <c r="R421">
        <v>1</v>
      </c>
      <c r="S421">
        <v>1</v>
      </c>
      <c r="T421" t="s">
        <v>5220</v>
      </c>
      <c r="U421">
        <v>1</v>
      </c>
      <c r="V421">
        <v>1</v>
      </c>
      <c r="W421">
        <v>1</v>
      </c>
      <c r="X421">
        <v>1</v>
      </c>
      <c r="Y421">
        <v>0</v>
      </c>
      <c r="Z421">
        <v>1</v>
      </c>
      <c r="AA421">
        <v>0</v>
      </c>
      <c r="AB421" t="s">
        <v>6076</v>
      </c>
      <c r="AC421" t="s">
        <v>6077</v>
      </c>
      <c r="AD421">
        <v>415</v>
      </c>
      <c r="AE421">
        <v>138</v>
      </c>
      <c r="AF421">
        <v>26.4</v>
      </c>
      <c r="AG421">
        <v>26</v>
      </c>
      <c r="AH421">
        <v>800000000000</v>
      </c>
    </row>
    <row r="422" spans="1:34" x14ac:dyDescent="0.55000000000000004">
      <c r="A422">
        <v>521</v>
      </c>
      <c r="B422" t="s">
        <v>4271</v>
      </c>
      <c r="C422" t="s">
        <v>4272</v>
      </c>
      <c r="D422" t="s">
        <v>4273</v>
      </c>
      <c r="E422" t="s">
        <v>4274</v>
      </c>
      <c r="F422" t="s">
        <v>4275</v>
      </c>
      <c r="G422" t="s">
        <v>924</v>
      </c>
      <c r="H422" t="s">
        <v>4276</v>
      </c>
      <c r="I422" t="s">
        <v>4277</v>
      </c>
      <c r="J422" t="s">
        <v>4278</v>
      </c>
      <c r="K422" t="s">
        <v>4279</v>
      </c>
      <c r="L422" t="s">
        <v>4280</v>
      </c>
      <c r="M422" t="s">
        <v>5051</v>
      </c>
      <c r="N422" t="s">
        <v>5054</v>
      </c>
      <c r="O422" t="s">
        <v>5055</v>
      </c>
      <c r="P422" t="s">
        <v>5059</v>
      </c>
      <c r="Q422">
        <v>8</v>
      </c>
      <c r="R422">
        <v>6</v>
      </c>
      <c r="S422">
        <v>7</v>
      </c>
      <c r="T422" t="s">
        <v>5075</v>
      </c>
      <c r="U422">
        <v>1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1</v>
      </c>
      <c r="AB422" t="s">
        <v>6078</v>
      </c>
      <c r="AC422" t="s">
        <v>6079</v>
      </c>
      <c r="AD422">
        <v>171</v>
      </c>
      <c r="AE422">
        <v>895</v>
      </c>
      <c r="AF422">
        <v>83</v>
      </c>
      <c r="AG422">
        <v>77.599999999999994</v>
      </c>
      <c r="AH422">
        <v>4000000000</v>
      </c>
    </row>
    <row r="423" spans="1:34" x14ac:dyDescent="0.55000000000000004">
      <c r="A423">
        <v>522</v>
      </c>
      <c r="B423" t="s">
        <v>4281</v>
      </c>
      <c r="C423" t="s">
        <v>4282</v>
      </c>
      <c r="D423" t="s">
        <v>4283</v>
      </c>
      <c r="E423" t="s">
        <v>4284</v>
      </c>
      <c r="F423" t="s">
        <v>4285</v>
      </c>
      <c r="G423" t="s">
        <v>179</v>
      </c>
      <c r="H423" t="s">
        <v>4286</v>
      </c>
      <c r="I423" t="s">
        <v>4287</v>
      </c>
      <c r="J423" t="s">
        <v>4288</v>
      </c>
      <c r="K423" t="s">
        <v>4289</v>
      </c>
      <c r="L423" t="s">
        <v>4290</v>
      </c>
      <c r="M423" t="s">
        <v>5052</v>
      </c>
      <c r="N423" t="s">
        <v>5059</v>
      </c>
      <c r="O423" t="s">
        <v>5057</v>
      </c>
      <c r="P423" t="s">
        <v>5055</v>
      </c>
      <c r="Q423">
        <v>8</v>
      </c>
      <c r="R423">
        <v>2</v>
      </c>
      <c r="S423">
        <v>10</v>
      </c>
      <c r="T423" t="s">
        <v>5086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0</v>
      </c>
      <c r="AB423" t="s">
        <v>6080</v>
      </c>
      <c r="AC423" t="s">
        <v>6081</v>
      </c>
      <c r="AD423">
        <v>511</v>
      </c>
      <c r="AE423">
        <v>579</v>
      </c>
      <c r="AF423">
        <v>56</v>
      </c>
      <c r="AG423">
        <v>16.100000000000001</v>
      </c>
      <c r="AH423">
        <v>400000000000</v>
      </c>
    </row>
    <row r="424" spans="1:34" x14ac:dyDescent="0.55000000000000004">
      <c r="A424">
        <v>523</v>
      </c>
      <c r="B424" t="s">
        <v>4291</v>
      </c>
      <c r="C424" t="s">
        <v>4292</v>
      </c>
      <c r="D424" t="s">
        <v>4293</v>
      </c>
      <c r="E424" t="s">
        <v>4294</v>
      </c>
      <c r="F424" t="s">
        <v>4295</v>
      </c>
      <c r="G424" t="s">
        <v>437</v>
      </c>
      <c r="H424" t="s">
        <v>4296</v>
      </c>
      <c r="I424" t="s">
        <v>4297</v>
      </c>
      <c r="J424" t="s">
        <v>4298</v>
      </c>
      <c r="K424" t="s">
        <v>4299</v>
      </c>
      <c r="L424" t="s">
        <v>4300</v>
      </c>
      <c r="M424" t="s">
        <v>5052</v>
      </c>
      <c r="N424" t="s">
        <v>5059</v>
      </c>
      <c r="O424" t="s">
        <v>5057</v>
      </c>
      <c r="P424" t="s">
        <v>5056</v>
      </c>
      <c r="Q424">
        <v>4</v>
      </c>
      <c r="R424">
        <v>10</v>
      </c>
      <c r="S424">
        <v>3</v>
      </c>
      <c r="T424" t="s">
        <v>5196</v>
      </c>
      <c r="U424">
        <v>1</v>
      </c>
      <c r="V424">
        <v>1</v>
      </c>
      <c r="W424">
        <v>1</v>
      </c>
      <c r="X424">
        <v>1</v>
      </c>
      <c r="Y424">
        <v>0</v>
      </c>
      <c r="Z424">
        <v>1</v>
      </c>
      <c r="AA424">
        <v>1</v>
      </c>
      <c r="AB424" t="s">
        <v>6082</v>
      </c>
      <c r="AC424" t="s">
        <v>6083</v>
      </c>
      <c r="AD424">
        <v>167</v>
      </c>
      <c r="AE424">
        <v>643</v>
      </c>
      <c r="AF424">
        <v>66.900000000000006</v>
      </c>
      <c r="AG424">
        <v>29.2</v>
      </c>
      <c r="AH424">
        <v>300000000000</v>
      </c>
    </row>
    <row r="425" spans="1:34" x14ac:dyDescent="0.55000000000000004">
      <c r="A425">
        <v>524</v>
      </c>
      <c r="B425" t="s">
        <v>4301</v>
      </c>
      <c r="C425" t="s">
        <v>4302</v>
      </c>
      <c r="D425" t="s">
        <v>4303</v>
      </c>
      <c r="E425" t="s">
        <v>4304</v>
      </c>
      <c r="F425" t="s">
        <v>4305</v>
      </c>
      <c r="G425" t="s">
        <v>718</v>
      </c>
      <c r="H425" t="s">
        <v>4306</v>
      </c>
      <c r="I425" t="s">
        <v>4307</v>
      </c>
      <c r="J425" t="s">
        <v>4308</v>
      </c>
      <c r="K425" t="s">
        <v>4309</v>
      </c>
      <c r="L425" t="s">
        <v>4310</v>
      </c>
      <c r="M425" t="s">
        <v>5051</v>
      </c>
      <c r="N425" t="s">
        <v>5056</v>
      </c>
      <c r="O425" t="s">
        <v>5057</v>
      </c>
      <c r="P425" t="s">
        <v>5057</v>
      </c>
      <c r="Q425">
        <v>3</v>
      </c>
      <c r="R425">
        <v>4</v>
      </c>
      <c r="S425">
        <v>8</v>
      </c>
      <c r="T425" t="s">
        <v>5190</v>
      </c>
      <c r="U425">
        <v>1</v>
      </c>
      <c r="V425">
        <v>0</v>
      </c>
      <c r="W425">
        <v>1</v>
      </c>
      <c r="X425">
        <v>0</v>
      </c>
      <c r="Y425">
        <v>1</v>
      </c>
      <c r="Z425">
        <v>0</v>
      </c>
      <c r="AA425">
        <v>0</v>
      </c>
      <c r="AB425" t="s">
        <v>6084</v>
      </c>
      <c r="AC425" t="s">
        <v>6085</v>
      </c>
      <c r="AD425">
        <v>82</v>
      </c>
      <c r="AE425">
        <v>605</v>
      </c>
      <c r="AF425">
        <v>24</v>
      </c>
      <c r="AG425">
        <v>53.8</v>
      </c>
      <c r="AH425">
        <v>8000000000000</v>
      </c>
    </row>
    <row r="426" spans="1:34" x14ac:dyDescent="0.55000000000000004">
      <c r="A426">
        <v>525</v>
      </c>
      <c r="B426" t="s">
        <v>4311</v>
      </c>
      <c r="C426" t="s">
        <v>1986</v>
      </c>
      <c r="D426" t="s">
        <v>4312</v>
      </c>
      <c r="E426" t="s">
        <v>4313</v>
      </c>
      <c r="F426" t="s">
        <v>790</v>
      </c>
      <c r="G426" t="s">
        <v>459</v>
      </c>
      <c r="H426" t="s">
        <v>4314</v>
      </c>
      <c r="I426" t="s">
        <v>4315</v>
      </c>
      <c r="J426" t="s">
        <v>4316</v>
      </c>
      <c r="K426" t="s">
        <v>4317</v>
      </c>
      <c r="L426" t="s">
        <v>4318</v>
      </c>
      <c r="M426" t="s">
        <v>5052</v>
      </c>
      <c r="N426" t="s">
        <v>5055</v>
      </c>
      <c r="O426" t="s">
        <v>5059</v>
      </c>
      <c r="P426" t="s">
        <v>5058</v>
      </c>
      <c r="Q426">
        <v>4</v>
      </c>
      <c r="R426">
        <v>9</v>
      </c>
      <c r="S426">
        <v>8</v>
      </c>
      <c r="T426" t="s">
        <v>5151</v>
      </c>
      <c r="U426">
        <v>0</v>
      </c>
      <c r="V426">
        <v>0</v>
      </c>
      <c r="W426">
        <v>1</v>
      </c>
      <c r="X426">
        <v>1</v>
      </c>
      <c r="Y426">
        <v>0</v>
      </c>
      <c r="Z426">
        <v>0</v>
      </c>
      <c r="AA426">
        <v>0</v>
      </c>
      <c r="AB426" t="s">
        <v>6086</v>
      </c>
      <c r="AC426" t="s">
        <v>6087</v>
      </c>
      <c r="AD426">
        <v>156</v>
      </c>
      <c r="AE426">
        <v>940</v>
      </c>
      <c r="AF426">
        <v>80.2</v>
      </c>
      <c r="AG426">
        <v>34.200000000000003</v>
      </c>
      <c r="AH426">
        <v>8000000000000</v>
      </c>
    </row>
    <row r="427" spans="1:34" x14ac:dyDescent="0.55000000000000004">
      <c r="A427">
        <v>526</v>
      </c>
      <c r="B427" t="s">
        <v>4319</v>
      </c>
      <c r="C427" t="s">
        <v>4320</v>
      </c>
      <c r="D427" t="s">
        <v>4321</v>
      </c>
      <c r="E427" t="s">
        <v>4322</v>
      </c>
      <c r="F427" t="s">
        <v>4323</v>
      </c>
      <c r="G427" t="s">
        <v>3137</v>
      </c>
      <c r="H427" t="s">
        <v>4324</v>
      </c>
      <c r="I427" t="s">
        <v>4325</v>
      </c>
      <c r="J427" t="s">
        <v>4326</v>
      </c>
      <c r="K427" t="s">
        <v>4327</v>
      </c>
      <c r="L427" t="s">
        <v>4328</v>
      </c>
      <c r="M427" t="s">
        <v>5051</v>
      </c>
      <c r="N427" t="s">
        <v>5054</v>
      </c>
      <c r="O427" t="s">
        <v>5055</v>
      </c>
      <c r="P427" t="s">
        <v>5059</v>
      </c>
      <c r="Q427">
        <v>7</v>
      </c>
      <c r="R427">
        <v>3</v>
      </c>
      <c r="S427">
        <v>6</v>
      </c>
      <c r="T427" t="s">
        <v>5105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1</v>
      </c>
      <c r="AB427" t="s">
        <v>6088</v>
      </c>
      <c r="AC427" t="s">
        <v>6089</v>
      </c>
      <c r="AD427">
        <v>737</v>
      </c>
      <c r="AE427">
        <v>125</v>
      </c>
      <c r="AF427">
        <v>96.6</v>
      </c>
      <c r="AG427">
        <v>98.9</v>
      </c>
      <c r="AH427">
        <v>70000000000</v>
      </c>
    </row>
    <row r="428" spans="1:34" x14ac:dyDescent="0.55000000000000004">
      <c r="A428">
        <v>527</v>
      </c>
      <c r="B428" t="s">
        <v>4329</v>
      </c>
      <c r="C428" t="s">
        <v>4330</v>
      </c>
      <c r="D428" t="s">
        <v>4331</v>
      </c>
      <c r="E428" t="s">
        <v>4332</v>
      </c>
      <c r="F428" t="s">
        <v>4333</v>
      </c>
      <c r="G428" t="s">
        <v>2275</v>
      </c>
      <c r="H428" t="s">
        <v>4334</v>
      </c>
      <c r="I428" t="s">
        <v>4335</v>
      </c>
      <c r="J428" t="s">
        <v>4336</v>
      </c>
      <c r="K428" t="s">
        <v>4337</v>
      </c>
      <c r="L428" t="s">
        <v>4338</v>
      </c>
      <c r="M428" t="s">
        <v>5052</v>
      </c>
      <c r="N428" t="s">
        <v>5054</v>
      </c>
      <c r="O428" t="s">
        <v>5055</v>
      </c>
      <c r="P428" t="s">
        <v>5059</v>
      </c>
      <c r="Q428">
        <v>8</v>
      </c>
      <c r="R428">
        <v>2</v>
      </c>
      <c r="S428">
        <v>8</v>
      </c>
      <c r="T428" t="s">
        <v>5221</v>
      </c>
      <c r="U428">
        <v>0</v>
      </c>
      <c r="V428">
        <v>0</v>
      </c>
      <c r="W428">
        <v>1</v>
      </c>
      <c r="X428">
        <v>0</v>
      </c>
      <c r="Y428">
        <v>1</v>
      </c>
      <c r="Z428">
        <v>1</v>
      </c>
      <c r="AA428">
        <v>1</v>
      </c>
      <c r="AB428" t="s">
        <v>6090</v>
      </c>
      <c r="AC428" t="s">
        <v>6091</v>
      </c>
      <c r="AD428">
        <v>263</v>
      </c>
      <c r="AE428">
        <v>314</v>
      </c>
      <c r="AF428">
        <v>35.5</v>
      </c>
      <c r="AG428">
        <v>68.099999999999994</v>
      </c>
      <c r="AH428">
        <v>800000000000</v>
      </c>
    </row>
    <row r="429" spans="1:34" x14ac:dyDescent="0.55000000000000004">
      <c r="A429">
        <v>528</v>
      </c>
      <c r="B429" t="s">
        <v>2803</v>
      </c>
      <c r="C429" t="s">
        <v>4339</v>
      </c>
      <c r="D429" t="s">
        <v>4340</v>
      </c>
      <c r="E429" t="s">
        <v>4341</v>
      </c>
      <c r="F429" t="s">
        <v>4342</v>
      </c>
      <c r="G429" t="s">
        <v>201</v>
      </c>
      <c r="H429" t="s">
        <v>4343</v>
      </c>
      <c r="I429" t="s">
        <v>4344</v>
      </c>
      <c r="J429" t="s">
        <v>4345</v>
      </c>
      <c r="K429" t="s">
        <v>4346</v>
      </c>
      <c r="L429" t="s">
        <v>4347</v>
      </c>
      <c r="M429" t="s">
        <v>5053</v>
      </c>
      <c r="N429" t="s">
        <v>5054</v>
      </c>
      <c r="O429" t="s">
        <v>5056</v>
      </c>
      <c r="P429" t="s">
        <v>5059</v>
      </c>
      <c r="Q429">
        <v>8</v>
      </c>
      <c r="R429">
        <v>6</v>
      </c>
      <c r="S429">
        <v>3</v>
      </c>
      <c r="T429" t="s">
        <v>5189</v>
      </c>
      <c r="U429">
        <v>0</v>
      </c>
      <c r="V429">
        <v>0</v>
      </c>
      <c r="W429">
        <v>1</v>
      </c>
      <c r="X429">
        <v>1</v>
      </c>
      <c r="Y429">
        <v>0</v>
      </c>
      <c r="Z429">
        <v>1</v>
      </c>
      <c r="AA429">
        <v>0</v>
      </c>
      <c r="AB429" t="s">
        <v>6092</v>
      </c>
      <c r="AC429" t="s">
        <v>6093</v>
      </c>
      <c r="AD429">
        <v>526</v>
      </c>
      <c r="AE429">
        <v>468</v>
      </c>
      <c r="AF429">
        <v>44.8</v>
      </c>
      <c r="AG429">
        <v>62.2</v>
      </c>
      <c r="AH429">
        <v>6000000000000</v>
      </c>
    </row>
    <row r="430" spans="1:34" x14ac:dyDescent="0.55000000000000004">
      <c r="A430">
        <v>529</v>
      </c>
      <c r="B430" t="s">
        <v>2523</v>
      </c>
      <c r="C430" t="s">
        <v>4348</v>
      </c>
      <c r="D430" t="s">
        <v>4349</v>
      </c>
      <c r="E430" t="s">
        <v>4350</v>
      </c>
      <c r="F430" t="s">
        <v>4351</v>
      </c>
      <c r="G430" t="s">
        <v>16</v>
      </c>
      <c r="H430" t="s">
        <v>4352</v>
      </c>
      <c r="I430" t="s">
        <v>4353</v>
      </c>
      <c r="J430" t="s">
        <v>4354</v>
      </c>
      <c r="K430" t="s">
        <v>4355</v>
      </c>
      <c r="L430" t="s">
        <v>4356</v>
      </c>
      <c r="M430" t="s">
        <v>5053</v>
      </c>
      <c r="N430" t="s">
        <v>5054</v>
      </c>
      <c r="O430" t="s">
        <v>5055</v>
      </c>
      <c r="P430" t="s">
        <v>5056</v>
      </c>
      <c r="Q430">
        <v>9</v>
      </c>
      <c r="R430">
        <v>6</v>
      </c>
      <c r="S430">
        <v>10</v>
      </c>
      <c r="T430" t="s">
        <v>5222</v>
      </c>
      <c r="U430">
        <v>1</v>
      </c>
      <c r="V430">
        <v>0</v>
      </c>
      <c r="W430">
        <v>1</v>
      </c>
      <c r="X430">
        <v>0</v>
      </c>
      <c r="Y430">
        <v>1</v>
      </c>
      <c r="Z430">
        <v>0</v>
      </c>
      <c r="AA430">
        <v>0</v>
      </c>
      <c r="AB430" t="s">
        <v>6094</v>
      </c>
      <c r="AC430" t="s">
        <v>6095</v>
      </c>
      <c r="AD430">
        <v>696</v>
      </c>
      <c r="AE430">
        <v>707</v>
      </c>
      <c r="AF430">
        <v>65.099999999999994</v>
      </c>
      <c r="AG430">
        <v>22.8</v>
      </c>
      <c r="AH430">
        <v>50000000000</v>
      </c>
    </row>
    <row r="431" spans="1:34" x14ac:dyDescent="0.55000000000000004">
      <c r="A431">
        <v>530</v>
      </c>
      <c r="B431" t="s">
        <v>4357</v>
      </c>
      <c r="C431" t="s">
        <v>4358</v>
      </c>
      <c r="D431" t="s">
        <v>4359</v>
      </c>
      <c r="E431" t="s">
        <v>4360</v>
      </c>
      <c r="F431" t="s">
        <v>4361</v>
      </c>
      <c r="G431" t="s">
        <v>632</v>
      </c>
      <c r="H431" t="s">
        <v>4362</v>
      </c>
      <c r="I431" t="s">
        <v>4363</v>
      </c>
      <c r="J431" t="s">
        <v>4364</v>
      </c>
      <c r="K431" t="s">
        <v>4365</v>
      </c>
      <c r="L431" t="s">
        <v>4366</v>
      </c>
      <c r="M431" t="s">
        <v>5051</v>
      </c>
      <c r="N431" t="s">
        <v>5057</v>
      </c>
      <c r="O431" t="s">
        <v>5056</v>
      </c>
      <c r="P431" t="s">
        <v>5056</v>
      </c>
      <c r="Q431">
        <v>2</v>
      </c>
      <c r="R431">
        <v>5</v>
      </c>
      <c r="S431">
        <v>2</v>
      </c>
      <c r="T431" t="s">
        <v>5207</v>
      </c>
      <c r="U431">
        <v>1</v>
      </c>
      <c r="V431">
        <v>1</v>
      </c>
      <c r="W431">
        <v>1</v>
      </c>
      <c r="X431">
        <v>0</v>
      </c>
      <c r="Y431">
        <v>1</v>
      </c>
      <c r="Z431">
        <v>1</v>
      </c>
      <c r="AA431">
        <v>0</v>
      </c>
      <c r="AB431" t="s">
        <v>6096</v>
      </c>
      <c r="AC431" t="s">
        <v>6097</v>
      </c>
      <c r="AD431">
        <v>530</v>
      </c>
      <c r="AE431">
        <v>986</v>
      </c>
      <c r="AF431">
        <v>82.2</v>
      </c>
      <c r="AG431">
        <v>1.3</v>
      </c>
      <c r="AH431">
        <v>60000000000</v>
      </c>
    </row>
    <row r="432" spans="1:34" x14ac:dyDescent="0.55000000000000004">
      <c r="A432">
        <v>531</v>
      </c>
      <c r="B432" t="s">
        <v>4367</v>
      </c>
      <c r="C432" t="s">
        <v>4368</v>
      </c>
      <c r="D432" t="s">
        <v>4369</v>
      </c>
      <c r="E432" t="s">
        <v>4370</v>
      </c>
      <c r="F432" t="s">
        <v>4371</v>
      </c>
      <c r="G432" t="s">
        <v>1038</v>
      </c>
      <c r="H432" t="s">
        <v>4372</v>
      </c>
      <c r="I432" t="s">
        <v>4373</v>
      </c>
      <c r="J432" t="s">
        <v>4374</v>
      </c>
      <c r="K432" t="s">
        <v>4375</v>
      </c>
      <c r="L432" t="s">
        <v>4376</v>
      </c>
      <c r="M432" t="s">
        <v>5052</v>
      </c>
      <c r="N432" t="s">
        <v>5058</v>
      </c>
      <c r="O432" t="s">
        <v>5056</v>
      </c>
      <c r="P432" t="s">
        <v>5056</v>
      </c>
      <c r="Q432">
        <v>1</v>
      </c>
      <c r="R432">
        <v>5</v>
      </c>
      <c r="S432">
        <v>8</v>
      </c>
      <c r="T432" t="s">
        <v>5104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 t="s">
        <v>6098</v>
      </c>
      <c r="AC432" t="s">
        <v>6099</v>
      </c>
      <c r="AD432">
        <v>15</v>
      </c>
      <c r="AE432">
        <v>281</v>
      </c>
      <c r="AF432">
        <v>92.7</v>
      </c>
      <c r="AG432">
        <v>69.8</v>
      </c>
      <c r="AH432">
        <v>300000000</v>
      </c>
    </row>
    <row r="433" spans="1:34" x14ac:dyDescent="0.55000000000000004">
      <c r="A433">
        <v>532</v>
      </c>
      <c r="B433" t="s">
        <v>4377</v>
      </c>
      <c r="C433" t="s">
        <v>4378</v>
      </c>
      <c r="D433" t="s">
        <v>4379</v>
      </c>
      <c r="E433" t="s">
        <v>4380</v>
      </c>
      <c r="F433" t="s">
        <v>2254</v>
      </c>
      <c r="G433" t="s">
        <v>406</v>
      </c>
      <c r="H433" t="s">
        <v>4381</v>
      </c>
      <c r="I433" t="s">
        <v>4382</v>
      </c>
      <c r="J433" t="s">
        <v>4383</v>
      </c>
      <c r="K433" t="s">
        <v>4384</v>
      </c>
      <c r="L433" t="s">
        <v>4385</v>
      </c>
      <c r="M433" t="s">
        <v>5053</v>
      </c>
      <c r="N433" t="s">
        <v>5057</v>
      </c>
      <c r="O433" t="s">
        <v>5057</v>
      </c>
      <c r="P433" t="s">
        <v>5058</v>
      </c>
      <c r="Q433">
        <v>2</v>
      </c>
      <c r="R433">
        <v>7</v>
      </c>
      <c r="S433">
        <v>7</v>
      </c>
      <c r="T433" t="s">
        <v>5223</v>
      </c>
      <c r="U433">
        <v>1</v>
      </c>
      <c r="V433">
        <v>0</v>
      </c>
      <c r="W433">
        <v>1</v>
      </c>
      <c r="X433">
        <v>1</v>
      </c>
      <c r="Y433">
        <v>1</v>
      </c>
      <c r="Z433">
        <v>0</v>
      </c>
      <c r="AA433">
        <v>0</v>
      </c>
      <c r="AB433" t="s">
        <v>6100</v>
      </c>
      <c r="AC433" t="s">
        <v>6101</v>
      </c>
      <c r="AD433">
        <v>752</v>
      </c>
      <c r="AE433">
        <v>817</v>
      </c>
      <c r="AF433">
        <v>74.5</v>
      </c>
      <c r="AG433">
        <v>57.4</v>
      </c>
      <c r="AH433">
        <v>100000000000</v>
      </c>
    </row>
    <row r="434" spans="1:34" x14ac:dyDescent="0.55000000000000004">
      <c r="A434">
        <v>533</v>
      </c>
      <c r="B434" t="s">
        <v>4386</v>
      </c>
      <c r="C434" t="s">
        <v>4387</v>
      </c>
      <c r="D434" t="s">
        <v>4388</v>
      </c>
      <c r="E434" t="s">
        <v>4389</v>
      </c>
      <c r="F434" t="s">
        <v>4390</v>
      </c>
      <c r="G434" t="s">
        <v>374</v>
      </c>
      <c r="H434" t="s">
        <v>4391</v>
      </c>
      <c r="I434" t="s">
        <v>4392</v>
      </c>
      <c r="J434" t="s">
        <v>4393</v>
      </c>
      <c r="K434" t="s">
        <v>4394</v>
      </c>
      <c r="L434" t="s">
        <v>4395</v>
      </c>
      <c r="M434" t="s">
        <v>5051</v>
      </c>
      <c r="N434" t="s">
        <v>5055</v>
      </c>
      <c r="O434" t="s">
        <v>5055</v>
      </c>
      <c r="P434" t="s">
        <v>5059</v>
      </c>
      <c r="Q434">
        <v>5</v>
      </c>
      <c r="R434">
        <v>1</v>
      </c>
      <c r="S434">
        <v>3</v>
      </c>
      <c r="T434" t="s">
        <v>5118</v>
      </c>
      <c r="U434">
        <v>1</v>
      </c>
      <c r="V434">
        <v>1</v>
      </c>
      <c r="W434">
        <v>0</v>
      </c>
      <c r="X434">
        <v>0</v>
      </c>
      <c r="Y434">
        <v>1</v>
      </c>
      <c r="Z434">
        <v>1</v>
      </c>
      <c r="AA434">
        <v>0</v>
      </c>
      <c r="AB434" t="s">
        <v>6102</v>
      </c>
      <c r="AC434" t="s">
        <v>6103</v>
      </c>
      <c r="AD434">
        <v>275</v>
      </c>
      <c r="AE434">
        <v>76</v>
      </c>
      <c r="AF434">
        <v>28.7</v>
      </c>
      <c r="AG434">
        <v>41</v>
      </c>
      <c r="AH434">
        <v>600000000000</v>
      </c>
    </row>
    <row r="435" spans="1:34" x14ac:dyDescent="0.55000000000000004">
      <c r="A435">
        <v>534</v>
      </c>
      <c r="B435" t="s">
        <v>4396</v>
      </c>
      <c r="C435" t="s">
        <v>4397</v>
      </c>
      <c r="D435" t="s">
        <v>4398</v>
      </c>
      <c r="E435" t="s">
        <v>4399</v>
      </c>
      <c r="F435" t="s">
        <v>4400</v>
      </c>
      <c r="G435" t="s">
        <v>1038</v>
      </c>
      <c r="H435" t="s">
        <v>4401</v>
      </c>
      <c r="I435" t="s">
        <v>4402</v>
      </c>
      <c r="J435" t="s">
        <v>4403</v>
      </c>
      <c r="K435" t="s">
        <v>4404</v>
      </c>
      <c r="L435" t="s">
        <v>4405</v>
      </c>
      <c r="M435" t="s">
        <v>5053</v>
      </c>
      <c r="N435" t="s">
        <v>5054</v>
      </c>
      <c r="O435" t="s">
        <v>5055</v>
      </c>
      <c r="P435" t="s">
        <v>5058</v>
      </c>
      <c r="Q435">
        <v>1</v>
      </c>
      <c r="R435">
        <v>9</v>
      </c>
      <c r="S435">
        <v>5</v>
      </c>
      <c r="T435" t="s">
        <v>5177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0</v>
      </c>
      <c r="AA435">
        <v>1</v>
      </c>
      <c r="AB435" t="s">
        <v>6104</v>
      </c>
      <c r="AC435" t="s">
        <v>6105</v>
      </c>
      <c r="AD435">
        <v>77</v>
      </c>
      <c r="AE435">
        <v>281</v>
      </c>
      <c r="AF435">
        <v>61</v>
      </c>
      <c r="AG435">
        <v>4.0999999999999996</v>
      </c>
      <c r="AH435">
        <v>1000000000</v>
      </c>
    </row>
    <row r="436" spans="1:34" x14ac:dyDescent="0.55000000000000004">
      <c r="A436">
        <v>535</v>
      </c>
      <c r="B436" t="s">
        <v>4406</v>
      </c>
      <c r="C436" t="s">
        <v>4407</v>
      </c>
      <c r="D436" t="s">
        <v>4408</v>
      </c>
      <c r="E436" t="s">
        <v>4409</v>
      </c>
      <c r="F436" t="s">
        <v>4410</v>
      </c>
      <c r="G436" t="s">
        <v>945</v>
      </c>
      <c r="H436" t="s">
        <v>4411</v>
      </c>
      <c r="I436" t="s">
        <v>4412</v>
      </c>
      <c r="J436" t="s">
        <v>4413</v>
      </c>
      <c r="K436" t="s">
        <v>4414</v>
      </c>
      <c r="L436" t="s">
        <v>4415</v>
      </c>
      <c r="M436" t="s">
        <v>5052</v>
      </c>
      <c r="N436" t="s">
        <v>5058</v>
      </c>
      <c r="O436" t="s">
        <v>5057</v>
      </c>
      <c r="P436" t="s">
        <v>5058</v>
      </c>
      <c r="Q436">
        <v>3</v>
      </c>
      <c r="R436">
        <v>7</v>
      </c>
      <c r="S436">
        <v>1</v>
      </c>
      <c r="T436" t="s">
        <v>5224</v>
      </c>
      <c r="U436">
        <v>1</v>
      </c>
      <c r="V436">
        <v>1</v>
      </c>
      <c r="W436">
        <v>1</v>
      </c>
      <c r="X436">
        <v>0</v>
      </c>
      <c r="Y436">
        <v>0</v>
      </c>
      <c r="Z436">
        <v>0</v>
      </c>
      <c r="AA436">
        <v>0</v>
      </c>
      <c r="AB436" t="s">
        <v>6106</v>
      </c>
      <c r="AC436" t="s">
        <v>6107</v>
      </c>
      <c r="AD436">
        <v>789</v>
      </c>
      <c r="AE436">
        <v>979</v>
      </c>
      <c r="AF436">
        <v>67.7</v>
      </c>
      <c r="AG436">
        <v>9.6999999999999993</v>
      </c>
      <c r="AH436">
        <v>80000000000</v>
      </c>
    </row>
    <row r="437" spans="1:34" x14ac:dyDescent="0.55000000000000004">
      <c r="A437">
        <v>536</v>
      </c>
      <c r="B437" t="s">
        <v>4416</v>
      </c>
      <c r="C437" t="s">
        <v>4417</v>
      </c>
      <c r="D437" t="s">
        <v>4418</v>
      </c>
      <c r="E437" t="s">
        <v>4419</v>
      </c>
      <c r="F437" t="s">
        <v>2184</v>
      </c>
      <c r="G437" t="s">
        <v>437</v>
      </c>
      <c r="H437" t="s">
        <v>4420</v>
      </c>
      <c r="I437" t="s">
        <v>4421</v>
      </c>
      <c r="J437" t="s">
        <v>4422</v>
      </c>
      <c r="K437" t="s">
        <v>4423</v>
      </c>
      <c r="L437" t="s">
        <v>4424</v>
      </c>
      <c r="M437" t="s">
        <v>5052</v>
      </c>
      <c r="N437" t="s">
        <v>5059</v>
      </c>
      <c r="O437" t="s">
        <v>5059</v>
      </c>
      <c r="P437" t="s">
        <v>5054</v>
      </c>
      <c r="Q437">
        <v>8</v>
      </c>
      <c r="R437">
        <v>5</v>
      </c>
      <c r="S437">
        <v>1</v>
      </c>
      <c r="T437" t="s">
        <v>5131</v>
      </c>
      <c r="U437">
        <v>1</v>
      </c>
      <c r="V437">
        <v>1</v>
      </c>
      <c r="W437">
        <v>0</v>
      </c>
      <c r="X437">
        <v>0</v>
      </c>
      <c r="Y437">
        <v>1</v>
      </c>
      <c r="Z437">
        <v>0</v>
      </c>
      <c r="AA437">
        <v>0</v>
      </c>
      <c r="AB437" t="s">
        <v>6108</v>
      </c>
      <c r="AC437" t="s">
        <v>6109</v>
      </c>
      <c r="AD437">
        <v>849</v>
      </c>
      <c r="AE437">
        <v>443</v>
      </c>
      <c r="AF437">
        <v>19</v>
      </c>
      <c r="AG437">
        <v>57.3</v>
      </c>
      <c r="AH437">
        <v>2000000000000</v>
      </c>
    </row>
    <row r="438" spans="1:34" x14ac:dyDescent="0.55000000000000004">
      <c r="A438">
        <v>537</v>
      </c>
      <c r="B438" t="s">
        <v>4425</v>
      </c>
      <c r="C438" t="s">
        <v>4426</v>
      </c>
      <c r="D438" t="s">
        <v>4427</v>
      </c>
      <c r="E438" t="s">
        <v>4428</v>
      </c>
      <c r="F438" t="s">
        <v>3177</v>
      </c>
      <c r="G438" t="s">
        <v>212</v>
      </c>
      <c r="H438" t="s">
        <v>4429</v>
      </c>
      <c r="I438" t="s">
        <v>4430</v>
      </c>
      <c r="J438" t="s">
        <v>4431</v>
      </c>
      <c r="K438" t="s">
        <v>4432</v>
      </c>
      <c r="L438" t="s">
        <v>4433</v>
      </c>
      <c r="M438" t="s">
        <v>5052</v>
      </c>
      <c r="N438" t="s">
        <v>5059</v>
      </c>
      <c r="O438" t="s">
        <v>5055</v>
      </c>
      <c r="P438" t="s">
        <v>5058</v>
      </c>
      <c r="Q438">
        <v>4</v>
      </c>
      <c r="R438">
        <v>2</v>
      </c>
      <c r="S438">
        <v>2</v>
      </c>
      <c r="T438" t="s">
        <v>5083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0</v>
      </c>
      <c r="AA438">
        <v>0</v>
      </c>
      <c r="AB438" t="s">
        <v>6110</v>
      </c>
      <c r="AC438" t="s">
        <v>6111</v>
      </c>
      <c r="AD438">
        <v>631</v>
      </c>
      <c r="AE438">
        <v>37</v>
      </c>
      <c r="AF438">
        <v>44.2</v>
      </c>
      <c r="AG438">
        <v>80.900000000000006</v>
      </c>
      <c r="AH438">
        <v>9000000000000</v>
      </c>
    </row>
    <row r="439" spans="1:34" x14ac:dyDescent="0.55000000000000004">
      <c r="A439">
        <v>538</v>
      </c>
      <c r="B439" t="s">
        <v>4434</v>
      </c>
      <c r="C439" t="s">
        <v>4435</v>
      </c>
      <c r="D439" t="s">
        <v>4436</v>
      </c>
      <c r="E439" t="s">
        <v>4437</v>
      </c>
      <c r="F439" t="s">
        <v>4438</v>
      </c>
      <c r="G439" t="s">
        <v>459</v>
      </c>
      <c r="H439" t="s">
        <v>4439</v>
      </c>
      <c r="I439" t="s">
        <v>4440</v>
      </c>
      <c r="J439" t="s">
        <v>4441</v>
      </c>
      <c r="K439" t="s">
        <v>4442</v>
      </c>
      <c r="L439" t="s">
        <v>4443</v>
      </c>
      <c r="M439" t="s">
        <v>5052</v>
      </c>
      <c r="N439" t="s">
        <v>5056</v>
      </c>
      <c r="O439" t="s">
        <v>5054</v>
      </c>
      <c r="P439" t="s">
        <v>5059</v>
      </c>
      <c r="Q439">
        <v>2</v>
      </c>
      <c r="R439">
        <v>3</v>
      </c>
      <c r="S439">
        <v>8</v>
      </c>
      <c r="T439" t="s">
        <v>5152</v>
      </c>
      <c r="U439">
        <v>0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0</v>
      </c>
      <c r="AB439" t="s">
        <v>6112</v>
      </c>
      <c r="AC439" t="s">
        <v>6113</v>
      </c>
      <c r="AD439">
        <v>74</v>
      </c>
      <c r="AE439">
        <v>126</v>
      </c>
      <c r="AF439">
        <v>98.8</v>
      </c>
      <c r="AG439">
        <v>67.099999999999994</v>
      </c>
      <c r="AH439">
        <v>7000000000000</v>
      </c>
    </row>
    <row r="440" spans="1:34" x14ac:dyDescent="0.55000000000000004">
      <c r="A440">
        <v>539</v>
      </c>
      <c r="B440" t="s">
        <v>4444</v>
      </c>
      <c r="C440" t="s">
        <v>4445</v>
      </c>
      <c r="D440" t="s">
        <v>4446</v>
      </c>
      <c r="E440" t="s">
        <v>4447</v>
      </c>
      <c r="F440" t="s">
        <v>4448</v>
      </c>
      <c r="G440" t="s">
        <v>437</v>
      </c>
      <c r="H440" t="s">
        <v>4449</v>
      </c>
      <c r="I440" t="s">
        <v>4450</v>
      </c>
      <c r="J440" t="s">
        <v>4451</v>
      </c>
      <c r="K440" t="s">
        <v>4452</v>
      </c>
      <c r="L440" t="s">
        <v>4453</v>
      </c>
      <c r="M440" t="s">
        <v>5052</v>
      </c>
      <c r="N440" t="s">
        <v>5056</v>
      </c>
      <c r="O440" t="s">
        <v>5058</v>
      </c>
      <c r="P440" t="s">
        <v>5058</v>
      </c>
      <c r="Q440">
        <v>6</v>
      </c>
      <c r="R440">
        <v>8</v>
      </c>
      <c r="S440">
        <v>4</v>
      </c>
      <c r="T440" t="s">
        <v>5115</v>
      </c>
      <c r="U440">
        <v>1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0</v>
      </c>
      <c r="AB440" t="s">
        <v>6114</v>
      </c>
      <c r="AC440" t="s">
        <v>6115</v>
      </c>
      <c r="AD440">
        <v>952</v>
      </c>
      <c r="AE440">
        <v>988</v>
      </c>
      <c r="AF440">
        <v>49.3</v>
      </c>
      <c r="AG440">
        <v>56.8</v>
      </c>
      <c r="AH440">
        <v>50000000000</v>
      </c>
    </row>
    <row r="441" spans="1:34" x14ac:dyDescent="0.55000000000000004">
      <c r="A441">
        <v>540</v>
      </c>
      <c r="B441" t="s">
        <v>2703</v>
      </c>
      <c r="C441" t="s">
        <v>4454</v>
      </c>
      <c r="D441" t="s">
        <v>4455</v>
      </c>
      <c r="E441" t="s">
        <v>4456</v>
      </c>
      <c r="F441" t="s">
        <v>4457</v>
      </c>
      <c r="G441" t="s">
        <v>201</v>
      </c>
      <c r="H441" t="s">
        <v>4458</v>
      </c>
      <c r="I441" t="s">
        <v>4459</v>
      </c>
      <c r="J441" t="s">
        <v>4460</v>
      </c>
      <c r="K441" t="s">
        <v>4461</v>
      </c>
      <c r="L441" t="s">
        <v>4462</v>
      </c>
      <c r="M441" t="s">
        <v>5052</v>
      </c>
      <c r="N441" t="s">
        <v>5055</v>
      </c>
      <c r="O441" t="s">
        <v>5058</v>
      </c>
      <c r="P441" t="s">
        <v>5056</v>
      </c>
      <c r="Q441">
        <v>8</v>
      </c>
      <c r="R441">
        <v>8</v>
      </c>
      <c r="S441">
        <v>5</v>
      </c>
      <c r="T441" t="s">
        <v>5141</v>
      </c>
      <c r="U441">
        <v>1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1</v>
      </c>
      <c r="AB441" t="s">
        <v>6116</v>
      </c>
      <c r="AC441" t="s">
        <v>6117</v>
      </c>
      <c r="AD441">
        <v>912</v>
      </c>
      <c r="AE441">
        <v>738</v>
      </c>
      <c r="AF441">
        <v>10.7</v>
      </c>
      <c r="AG441">
        <v>64.7</v>
      </c>
      <c r="AH441">
        <v>600000000</v>
      </c>
    </row>
    <row r="442" spans="1:34" x14ac:dyDescent="0.55000000000000004">
      <c r="A442">
        <v>541</v>
      </c>
      <c r="B442" t="s">
        <v>4463</v>
      </c>
      <c r="C442" t="s">
        <v>4464</v>
      </c>
      <c r="D442" t="s">
        <v>4465</v>
      </c>
      <c r="E442" t="s">
        <v>4466</v>
      </c>
      <c r="F442" t="s">
        <v>4467</v>
      </c>
      <c r="G442" t="s">
        <v>437</v>
      </c>
      <c r="H442" t="s">
        <v>4468</v>
      </c>
      <c r="I442" t="s">
        <v>4469</v>
      </c>
      <c r="J442" t="s">
        <v>4470</v>
      </c>
      <c r="K442" t="s">
        <v>4471</v>
      </c>
      <c r="L442" t="s">
        <v>4472</v>
      </c>
      <c r="M442" t="s">
        <v>5052</v>
      </c>
      <c r="N442" t="s">
        <v>5058</v>
      </c>
      <c r="O442" t="s">
        <v>5054</v>
      </c>
      <c r="P442" t="s">
        <v>5056</v>
      </c>
      <c r="Q442">
        <v>6</v>
      </c>
      <c r="R442">
        <v>4</v>
      </c>
      <c r="S442">
        <v>7</v>
      </c>
      <c r="T442" t="s">
        <v>5094</v>
      </c>
      <c r="U442">
        <v>1</v>
      </c>
      <c r="V442">
        <v>1</v>
      </c>
      <c r="W442">
        <v>0</v>
      </c>
      <c r="X442">
        <v>0</v>
      </c>
      <c r="Y442">
        <v>1</v>
      </c>
      <c r="Z442">
        <v>0</v>
      </c>
      <c r="AA442">
        <v>0</v>
      </c>
      <c r="AB442" t="s">
        <v>6118</v>
      </c>
      <c r="AC442" t="s">
        <v>6119</v>
      </c>
      <c r="AD442">
        <v>266</v>
      </c>
      <c r="AE442">
        <v>393</v>
      </c>
      <c r="AF442">
        <v>13.6</v>
      </c>
      <c r="AG442">
        <v>97.6</v>
      </c>
      <c r="AH442">
        <v>900000000</v>
      </c>
    </row>
    <row r="443" spans="1:34" x14ac:dyDescent="0.55000000000000004">
      <c r="A443">
        <v>542</v>
      </c>
      <c r="B443" t="s">
        <v>4473</v>
      </c>
      <c r="C443" t="s">
        <v>4474</v>
      </c>
      <c r="D443" t="s">
        <v>4475</v>
      </c>
      <c r="E443" t="s">
        <v>4476</v>
      </c>
      <c r="F443" t="s">
        <v>4477</v>
      </c>
      <c r="G443" t="s">
        <v>1457</v>
      </c>
      <c r="H443" t="s">
        <v>4478</v>
      </c>
      <c r="I443" t="s">
        <v>4479</v>
      </c>
      <c r="J443" t="s">
        <v>4480</v>
      </c>
      <c r="K443" t="s">
        <v>4481</v>
      </c>
      <c r="L443" t="s">
        <v>4482</v>
      </c>
      <c r="M443" t="s">
        <v>5051</v>
      </c>
      <c r="N443" t="s">
        <v>5059</v>
      </c>
      <c r="O443" t="s">
        <v>5057</v>
      </c>
      <c r="P443" t="s">
        <v>5057</v>
      </c>
      <c r="Q443">
        <v>10</v>
      </c>
      <c r="R443">
        <v>7</v>
      </c>
      <c r="S443">
        <v>4</v>
      </c>
      <c r="T443" t="s">
        <v>5225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0</v>
      </c>
      <c r="AA443">
        <v>1</v>
      </c>
      <c r="AB443" t="s">
        <v>6120</v>
      </c>
      <c r="AC443" t="s">
        <v>6121</v>
      </c>
      <c r="AD443">
        <v>668</v>
      </c>
      <c r="AE443">
        <v>378</v>
      </c>
      <c r="AF443">
        <v>15.3</v>
      </c>
      <c r="AG443">
        <v>65.2</v>
      </c>
      <c r="AH443">
        <v>3000000000</v>
      </c>
    </row>
    <row r="444" spans="1:34" x14ac:dyDescent="0.55000000000000004">
      <c r="A444">
        <v>543</v>
      </c>
      <c r="B444" t="s">
        <v>3700</v>
      </c>
      <c r="C444" t="s">
        <v>4483</v>
      </c>
      <c r="D444" t="s">
        <v>4484</v>
      </c>
      <c r="E444" t="s">
        <v>4485</v>
      </c>
      <c r="F444" t="s">
        <v>4486</v>
      </c>
      <c r="G444" t="s">
        <v>16</v>
      </c>
      <c r="H444" t="s">
        <v>4487</v>
      </c>
      <c r="I444" t="s">
        <v>4488</v>
      </c>
      <c r="J444" t="s">
        <v>4489</v>
      </c>
      <c r="K444" t="s">
        <v>4490</v>
      </c>
      <c r="L444" t="s">
        <v>4491</v>
      </c>
      <c r="M444" t="s">
        <v>5052</v>
      </c>
      <c r="N444" t="s">
        <v>5054</v>
      </c>
      <c r="O444" t="s">
        <v>5057</v>
      </c>
      <c r="P444" t="s">
        <v>5058</v>
      </c>
      <c r="Q444">
        <v>6</v>
      </c>
      <c r="R444">
        <v>7</v>
      </c>
      <c r="S444">
        <v>5</v>
      </c>
      <c r="T444" t="s">
        <v>5188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 t="s">
        <v>6122</v>
      </c>
      <c r="AC444" t="s">
        <v>6123</v>
      </c>
      <c r="AD444">
        <v>112</v>
      </c>
      <c r="AE444">
        <v>779</v>
      </c>
      <c r="AF444">
        <v>16.399999999999999</v>
      </c>
      <c r="AG444">
        <v>97.9</v>
      </c>
      <c r="AH444">
        <v>100000000000</v>
      </c>
    </row>
    <row r="445" spans="1:34" x14ac:dyDescent="0.55000000000000004">
      <c r="A445">
        <v>544</v>
      </c>
      <c r="B445" t="s">
        <v>4492</v>
      </c>
      <c r="C445" t="s">
        <v>4493</v>
      </c>
      <c r="D445" t="s">
        <v>4494</v>
      </c>
      <c r="E445" t="s">
        <v>4495</v>
      </c>
      <c r="F445" t="s">
        <v>4496</v>
      </c>
      <c r="G445" t="s">
        <v>685</v>
      </c>
      <c r="H445" t="s">
        <v>4497</v>
      </c>
      <c r="I445" t="s">
        <v>4498</v>
      </c>
      <c r="J445" t="s">
        <v>4499</v>
      </c>
      <c r="K445" t="s">
        <v>4500</v>
      </c>
      <c r="L445" t="s">
        <v>4501</v>
      </c>
      <c r="M445" t="s">
        <v>5052</v>
      </c>
      <c r="N445" t="s">
        <v>5055</v>
      </c>
      <c r="O445" t="s">
        <v>5056</v>
      </c>
      <c r="P445" t="s">
        <v>5054</v>
      </c>
      <c r="Q445">
        <v>3</v>
      </c>
      <c r="R445">
        <v>9</v>
      </c>
      <c r="S445">
        <v>6</v>
      </c>
      <c r="T445" t="s">
        <v>5140</v>
      </c>
      <c r="U445">
        <v>1</v>
      </c>
      <c r="V445">
        <v>0</v>
      </c>
      <c r="W445">
        <v>1</v>
      </c>
      <c r="X445">
        <v>0</v>
      </c>
      <c r="Y445">
        <v>1</v>
      </c>
      <c r="Z445">
        <v>0</v>
      </c>
      <c r="AA445">
        <v>1</v>
      </c>
      <c r="AB445" t="s">
        <v>6124</v>
      </c>
      <c r="AC445" t="s">
        <v>6125</v>
      </c>
      <c r="AD445">
        <v>99</v>
      </c>
      <c r="AE445">
        <v>446</v>
      </c>
      <c r="AF445">
        <v>92.7</v>
      </c>
      <c r="AG445">
        <v>75.2</v>
      </c>
      <c r="AH445">
        <v>7000000000</v>
      </c>
    </row>
    <row r="446" spans="1:34" x14ac:dyDescent="0.55000000000000004">
      <c r="A446">
        <v>545</v>
      </c>
      <c r="B446" t="s">
        <v>4502</v>
      </c>
      <c r="C446" t="s">
        <v>4503</v>
      </c>
      <c r="D446" t="s">
        <v>4504</v>
      </c>
      <c r="E446" t="s">
        <v>4505</v>
      </c>
      <c r="F446" t="s">
        <v>893</v>
      </c>
      <c r="G446" t="s">
        <v>16</v>
      </c>
      <c r="H446" t="s">
        <v>4506</v>
      </c>
      <c r="I446" t="s">
        <v>4507</v>
      </c>
      <c r="J446" t="s">
        <v>4508</v>
      </c>
      <c r="K446" t="s">
        <v>4509</v>
      </c>
      <c r="L446" t="s">
        <v>4510</v>
      </c>
      <c r="M446" t="s">
        <v>5052</v>
      </c>
      <c r="N446" t="s">
        <v>5056</v>
      </c>
      <c r="O446" t="s">
        <v>5056</v>
      </c>
      <c r="P446" t="s">
        <v>5055</v>
      </c>
      <c r="Q446">
        <v>1</v>
      </c>
      <c r="R446">
        <v>5</v>
      </c>
      <c r="S446">
        <v>6</v>
      </c>
      <c r="T446" t="s">
        <v>5104</v>
      </c>
      <c r="U446">
        <v>1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 t="s">
        <v>6126</v>
      </c>
      <c r="AC446" t="s">
        <v>6127</v>
      </c>
      <c r="AD446">
        <v>821</v>
      </c>
      <c r="AE446">
        <v>963</v>
      </c>
      <c r="AF446">
        <v>9.1999999999999993</v>
      </c>
      <c r="AG446">
        <v>48.2</v>
      </c>
      <c r="AH446">
        <v>400000000</v>
      </c>
    </row>
    <row r="447" spans="1:34" x14ac:dyDescent="0.55000000000000004">
      <c r="A447">
        <v>546</v>
      </c>
      <c r="B447" t="s">
        <v>4511</v>
      </c>
      <c r="C447" t="s">
        <v>4512</v>
      </c>
      <c r="D447" t="s">
        <v>4513</v>
      </c>
      <c r="E447" t="s">
        <v>4514</v>
      </c>
      <c r="F447" t="s">
        <v>1099</v>
      </c>
      <c r="G447" t="s">
        <v>718</v>
      </c>
      <c r="H447" t="s">
        <v>4515</v>
      </c>
      <c r="I447" t="s">
        <v>4516</v>
      </c>
      <c r="J447" t="s">
        <v>4517</v>
      </c>
      <c r="K447" t="s">
        <v>4518</v>
      </c>
      <c r="L447" t="s">
        <v>4519</v>
      </c>
      <c r="M447" t="s">
        <v>5052</v>
      </c>
      <c r="N447" t="s">
        <v>5058</v>
      </c>
      <c r="O447" t="s">
        <v>5059</v>
      </c>
      <c r="P447" t="s">
        <v>5057</v>
      </c>
      <c r="Q447">
        <v>5</v>
      </c>
      <c r="R447">
        <v>6</v>
      </c>
      <c r="S447">
        <v>4</v>
      </c>
      <c r="T447" t="s">
        <v>5151</v>
      </c>
      <c r="U447">
        <v>0</v>
      </c>
      <c r="V447">
        <v>1</v>
      </c>
      <c r="W447">
        <v>1</v>
      </c>
      <c r="X447">
        <v>1</v>
      </c>
      <c r="Y447">
        <v>1</v>
      </c>
      <c r="Z447">
        <v>0</v>
      </c>
      <c r="AA447">
        <v>0</v>
      </c>
      <c r="AB447" t="s">
        <v>6128</v>
      </c>
      <c r="AC447" t="s">
        <v>6129</v>
      </c>
      <c r="AD447">
        <v>11</v>
      </c>
      <c r="AE447">
        <v>16</v>
      </c>
      <c r="AF447">
        <v>78.099999999999994</v>
      </c>
      <c r="AG447">
        <v>30.6</v>
      </c>
      <c r="AH447">
        <v>2000000000000</v>
      </c>
    </row>
    <row r="448" spans="1:34" x14ac:dyDescent="0.55000000000000004">
      <c r="A448">
        <v>547</v>
      </c>
      <c r="B448" t="s">
        <v>3264</v>
      </c>
      <c r="C448" t="s">
        <v>4520</v>
      </c>
      <c r="D448" t="s">
        <v>4521</v>
      </c>
      <c r="E448" t="s">
        <v>4522</v>
      </c>
      <c r="F448" t="s">
        <v>4523</v>
      </c>
      <c r="G448" t="s">
        <v>49</v>
      </c>
      <c r="H448" t="s">
        <v>4524</v>
      </c>
      <c r="I448" t="s">
        <v>4525</v>
      </c>
      <c r="J448" t="s">
        <v>4526</v>
      </c>
      <c r="K448" t="s">
        <v>4527</v>
      </c>
      <c r="L448" t="s">
        <v>4528</v>
      </c>
      <c r="M448" t="s">
        <v>5051</v>
      </c>
      <c r="N448" t="s">
        <v>5058</v>
      </c>
      <c r="O448" t="s">
        <v>5057</v>
      </c>
      <c r="P448" t="s">
        <v>5055</v>
      </c>
      <c r="Q448">
        <v>7</v>
      </c>
      <c r="R448">
        <v>3</v>
      </c>
      <c r="S448">
        <v>4</v>
      </c>
      <c r="T448" t="s">
        <v>5083</v>
      </c>
      <c r="U448">
        <v>1</v>
      </c>
      <c r="V448">
        <v>1</v>
      </c>
      <c r="W448">
        <v>0</v>
      </c>
      <c r="X448">
        <v>1</v>
      </c>
      <c r="Y448">
        <v>1</v>
      </c>
      <c r="Z448">
        <v>0</v>
      </c>
      <c r="AA448">
        <v>0</v>
      </c>
      <c r="AB448" t="s">
        <v>6130</v>
      </c>
      <c r="AC448" t="s">
        <v>6131</v>
      </c>
      <c r="AD448">
        <v>622</v>
      </c>
      <c r="AE448">
        <v>265</v>
      </c>
      <c r="AF448">
        <v>59.9</v>
      </c>
      <c r="AG448">
        <v>9.6999999999999993</v>
      </c>
      <c r="AH448">
        <v>4000000000</v>
      </c>
    </row>
    <row r="449" spans="1:34" x14ac:dyDescent="0.55000000000000004">
      <c r="A449">
        <v>548</v>
      </c>
      <c r="B449" t="s">
        <v>4529</v>
      </c>
      <c r="C449" t="s">
        <v>4530</v>
      </c>
      <c r="D449" t="s">
        <v>4531</v>
      </c>
      <c r="E449" t="s">
        <v>4532</v>
      </c>
      <c r="F449" t="s">
        <v>4533</v>
      </c>
      <c r="G449" t="s">
        <v>254</v>
      </c>
      <c r="H449" t="s">
        <v>4534</v>
      </c>
      <c r="I449" t="s">
        <v>4535</v>
      </c>
      <c r="J449" t="s">
        <v>4536</v>
      </c>
      <c r="K449" t="s">
        <v>4537</v>
      </c>
      <c r="L449" t="s">
        <v>4538</v>
      </c>
      <c r="M449" t="s">
        <v>5053</v>
      </c>
      <c r="N449" t="s">
        <v>5054</v>
      </c>
      <c r="O449" t="s">
        <v>5056</v>
      </c>
      <c r="P449" t="s">
        <v>5056</v>
      </c>
      <c r="Q449">
        <v>5</v>
      </c>
      <c r="R449">
        <v>2</v>
      </c>
      <c r="S449">
        <v>4</v>
      </c>
      <c r="T449" t="s">
        <v>5156</v>
      </c>
      <c r="U449">
        <v>1</v>
      </c>
      <c r="V449">
        <v>0</v>
      </c>
      <c r="W449">
        <v>0</v>
      </c>
      <c r="X449">
        <v>1</v>
      </c>
      <c r="Y449">
        <v>1</v>
      </c>
      <c r="Z449">
        <v>1</v>
      </c>
      <c r="AA449">
        <v>1</v>
      </c>
      <c r="AB449" t="s">
        <v>6132</v>
      </c>
      <c r="AC449" t="s">
        <v>6133</v>
      </c>
      <c r="AD449">
        <v>480</v>
      </c>
      <c r="AE449">
        <v>109</v>
      </c>
      <c r="AF449">
        <v>52.1</v>
      </c>
      <c r="AG449">
        <v>95.7</v>
      </c>
      <c r="AH449">
        <v>2000000000</v>
      </c>
    </row>
    <row r="450" spans="1:34" x14ac:dyDescent="0.55000000000000004">
      <c r="A450">
        <v>549</v>
      </c>
      <c r="B450" t="s">
        <v>4539</v>
      </c>
      <c r="C450" t="s">
        <v>4540</v>
      </c>
      <c r="D450" t="s">
        <v>4541</v>
      </c>
      <c r="E450" t="s">
        <v>4542</v>
      </c>
      <c r="F450" t="s">
        <v>4543</v>
      </c>
      <c r="G450" t="s">
        <v>696</v>
      </c>
      <c r="H450" t="s">
        <v>4544</v>
      </c>
      <c r="I450" t="s">
        <v>4545</v>
      </c>
      <c r="J450" t="s">
        <v>4546</v>
      </c>
      <c r="K450" t="s">
        <v>4547</v>
      </c>
      <c r="L450" t="s">
        <v>4548</v>
      </c>
      <c r="M450" t="s">
        <v>5051</v>
      </c>
      <c r="N450" t="s">
        <v>5058</v>
      </c>
      <c r="O450" t="s">
        <v>5056</v>
      </c>
      <c r="P450" t="s">
        <v>5054</v>
      </c>
      <c r="Q450">
        <v>4</v>
      </c>
      <c r="R450">
        <v>4</v>
      </c>
      <c r="S450">
        <v>9</v>
      </c>
      <c r="T450" t="s">
        <v>5102</v>
      </c>
      <c r="U450">
        <v>0</v>
      </c>
      <c r="V450">
        <v>1</v>
      </c>
      <c r="W450">
        <v>1</v>
      </c>
      <c r="X450">
        <v>0</v>
      </c>
      <c r="Y450">
        <v>1</v>
      </c>
      <c r="Z450">
        <v>1</v>
      </c>
      <c r="AA450">
        <v>1</v>
      </c>
      <c r="AB450" t="s">
        <v>6134</v>
      </c>
      <c r="AC450" t="s">
        <v>6135</v>
      </c>
      <c r="AD450">
        <v>893</v>
      </c>
      <c r="AE450">
        <v>775</v>
      </c>
      <c r="AF450">
        <v>6.5</v>
      </c>
      <c r="AG450">
        <v>73</v>
      </c>
      <c r="AH450">
        <v>900000000000</v>
      </c>
    </row>
    <row r="451" spans="1:34" x14ac:dyDescent="0.55000000000000004">
      <c r="A451">
        <v>550</v>
      </c>
      <c r="B451" t="s">
        <v>4549</v>
      </c>
      <c r="C451" t="s">
        <v>4550</v>
      </c>
      <c r="D451" t="s">
        <v>4551</v>
      </c>
      <c r="E451" t="s">
        <v>4552</v>
      </c>
      <c r="F451" t="s">
        <v>2898</v>
      </c>
      <c r="G451" t="s">
        <v>632</v>
      </c>
      <c r="H451" t="s">
        <v>4553</v>
      </c>
      <c r="I451" t="s">
        <v>4554</v>
      </c>
      <c r="J451" t="s">
        <v>4555</v>
      </c>
      <c r="K451" t="s">
        <v>4556</v>
      </c>
      <c r="L451" t="s">
        <v>4557</v>
      </c>
      <c r="M451" t="s">
        <v>5053</v>
      </c>
      <c r="N451" t="s">
        <v>5057</v>
      </c>
      <c r="O451" t="s">
        <v>5058</v>
      </c>
      <c r="P451" t="s">
        <v>5057</v>
      </c>
      <c r="Q451">
        <v>9</v>
      </c>
      <c r="R451">
        <v>5</v>
      </c>
      <c r="S451">
        <v>7</v>
      </c>
      <c r="T451" t="s">
        <v>5116</v>
      </c>
      <c r="U451">
        <v>1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 t="s">
        <v>6136</v>
      </c>
      <c r="AC451" t="s">
        <v>6137</v>
      </c>
      <c r="AD451">
        <v>259</v>
      </c>
      <c r="AE451">
        <v>894</v>
      </c>
      <c r="AF451">
        <v>94.8</v>
      </c>
      <c r="AG451">
        <v>75</v>
      </c>
      <c r="AH451">
        <v>400000000</v>
      </c>
    </row>
    <row r="452" spans="1:34" x14ac:dyDescent="0.55000000000000004">
      <c r="A452">
        <v>551</v>
      </c>
      <c r="B452" t="s">
        <v>4558</v>
      </c>
      <c r="C452" t="s">
        <v>4559</v>
      </c>
      <c r="D452" t="s">
        <v>4560</v>
      </c>
      <c r="E452" t="s">
        <v>4561</v>
      </c>
      <c r="F452" t="s">
        <v>4562</v>
      </c>
      <c r="G452" t="s">
        <v>309</v>
      </c>
      <c r="H452" t="s">
        <v>4563</v>
      </c>
      <c r="I452" t="s">
        <v>4564</v>
      </c>
      <c r="J452" t="s">
        <v>4565</v>
      </c>
      <c r="K452" t="s">
        <v>4566</v>
      </c>
      <c r="L452" t="s">
        <v>4567</v>
      </c>
      <c r="M452" t="s">
        <v>5053</v>
      </c>
      <c r="N452" t="s">
        <v>5054</v>
      </c>
      <c r="O452" t="s">
        <v>5058</v>
      </c>
      <c r="P452" t="s">
        <v>5058</v>
      </c>
      <c r="Q452">
        <v>10</v>
      </c>
      <c r="R452">
        <v>6</v>
      </c>
      <c r="S452">
        <v>3</v>
      </c>
      <c r="T452" t="s">
        <v>5198</v>
      </c>
      <c r="U452">
        <v>1</v>
      </c>
      <c r="V452">
        <v>0</v>
      </c>
      <c r="W452">
        <v>1</v>
      </c>
      <c r="X452">
        <v>1</v>
      </c>
      <c r="Y452">
        <v>0</v>
      </c>
      <c r="Z452">
        <v>0</v>
      </c>
      <c r="AA452">
        <v>1</v>
      </c>
      <c r="AB452" t="s">
        <v>6138</v>
      </c>
      <c r="AC452" t="s">
        <v>6139</v>
      </c>
      <c r="AD452">
        <v>414</v>
      </c>
      <c r="AE452">
        <v>276</v>
      </c>
      <c r="AF452">
        <v>10.6</v>
      </c>
      <c r="AG452">
        <v>98.2</v>
      </c>
      <c r="AH452">
        <v>900000000</v>
      </c>
    </row>
    <row r="453" spans="1:34" x14ac:dyDescent="0.55000000000000004">
      <c r="A453">
        <v>552</v>
      </c>
      <c r="B453" t="s">
        <v>4568</v>
      </c>
      <c r="C453" t="s">
        <v>4569</v>
      </c>
      <c r="D453" t="s">
        <v>4570</v>
      </c>
      <c r="E453" t="s">
        <v>4571</v>
      </c>
      <c r="F453" t="s">
        <v>4572</v>
      </c>
      <c r="G453" t="s">
        <v>2306</v>
      </c>
      <c r="H453" t="s">
        <v>4573</v>
      </c>
      <c r="I453" t="s">
        <v>4574</v>
      </c>
      <c r="J453" t="s">
        <v>4575</v>
      </c>
      <c r="K453" t="s">
        <v>4576</v>
      </c>
      <c r="L453" t="s">
        <v>4577</v>
      </c>
      <c r="M453" t="s">
        <v>5053</v>
      </c>
      <c r="N453" t="s">
        <v>5056</v>
      </c>
      <c r="O453" t="s">
        <v>5054</v>
      </c>
      <c r="P453" t="s">
        <v>5056</v>
      </c>
      <c r="Q453">
        <v>3</v>
      </c>
      <c r="R453">
        <v>5</v>
      </c>
      <c r="S453">
        <v>4</v>
      </c>
      <c r="T453" t="s">
        <v>5166</v>
      </c>
      <c r="U453">
        <v>1</v>
      </c>
      <c r="V453">
        <v>1</v>
      </c>
      <c r="W453">
        <v>1</v>
      </c>
      <c r="X453">
        <v>1</v>
      </c>
      <c r="Y453">
        <v>0</v>
      </c>
      <c r="Z453">
        <v>1</v>
      </c>
      <c r="AA453">
        <v>1</v>
      </c>
      <c r="AB453" t="s">
        <v>6140</v>
      </c>
      <c r="AC453" t="s">
        <v>6141</v>
      </c>
      <c r="AD453">
        <v>253</v>
      </c>
      <c r="AE453">
        <v>576</v>
      </c>
      <c r="AF453">
        <v>33.299999999999997</v>
      </c>
      <c r="AG453">
        <v>24.7</v>
      </c>
      <c r="AH453">
        <v>900000000000</v>
      </c>
    </row>
    <row r="454" spans="1:34" x14ac:dyDescent="0.55000000000000004">
      <c r="A454">
        <v>553</v>
      </c>
      <c r="B454" t="s">
        <v>4578</v>
      </c>
      <c r="C454" t="s">
        <v>4579</v>
      </c>
      <c r="D454" t="s">
        <v>4580</v>
      </c>
      <c r="E454" t="s">
        <v>4581</v>
      </c>
      <c r="F454" t="s">
        <v>1881</v>
      </c>
      <c r="G454" t="s">
        <v>437</v>
      </c>
      <c r="H454" t="s">
        <v>4582</v>
      </c>
      <c r="I454" t="s">
        <v>4583</v>
      </c>
      <c r="J454" t="s">
        <v>4584</v>
      </c>
      <c r="K454" t="s">
        <v>4585</v>
      </c>
      <c r="L454" t="s">
        <v>4586</v>
      </c>
      <c r="M454" t="s">
        <v>5053</v>
      </c>
      <c r="N454" t="s">
        <v>5058</v>
      </c>
      <c r="O454" t="s">
        <v>5058</v>
      </c>
      <c r="P454" t="s">
        <v>5055</v>
      </c>
      <c r="Q454">
        <v>10</v>
      </c>
      <c r="R454">
        <v>4</v>
      </c>
      <c r="S454">
        <v>6</v>
      </c>
      <c r="T454" t="s">
        <v>5226</v>
      </c>
      <c r="U454">
        <v>1</v>
      </c>
      <c r="V454">
        <v>1</v>
      </c>
      <c r="W454">
        <v>1</v>
      </c>
      <c r="X454">
        <v>1</v>
      </c>
      <c r="Y454">
        <v>0</v>
      </c>
      <c r="Z454">
        <v>1</v>
      </c>
      <c r="AA454">
        <v>0</v>
      </c>
      <c r="AB454" t="s">
        <v>6142</v>
      </c>
      <c r="AC454" t="s">
        <v>6143</v>
      </c>
      <c r="AD454">
        <v>319</v>
      </c>
      <c r="AE454">
        <v>343</v>
      </c>
      <c r="AF454">
        <v>1</v>
      </c>
      <c r="AG454">
        <v>73.2</v>
      </c>
      <c r="AH454">
        <v>400000000</v>
      </c>
    </row>
    <row r="455" spans="1:34" x14ac:dyDescent="0.55000000000000004">
      <c r="A455">
        <v>554</v>
      </c>
      <c r="B455" t="s">
        <v>4587</v>
      </c>
      <c r="C455" t="s">
        <v>4588</v>
      </c>
      <c r="D455" t="s">
        <v>4589</v>
      </c>
      <c r="E455" t="s">
        <v>4590</v>
      </c>
      <c r="F455" t="s">
        <v>4591</v>
      </c>
      <c r="G455" t="s">
        <v>1171</v>
      </c>
      <c r="H455" t="s">
        <v>4592</v>
      </c>
      <c r="I455" t="s">
        <v>4593</v>
      </c>
      <c r="J455" t="s">
        <v>4594</v>
      </c>
      <c r="K455" t="s">
        <v>4595</v>
      </c>
      <c r="L455" t="s">
        <v>4596</v>
      </c>
      <c r="M455" t="s">
        <v>5053</v>
      </c>
      <c r="N455" t="s">
        <v>5056</v>
      </c>
      <c r="O455" t="s">
        <v>5056</v>
      </c>
      <c r="P455" t="s">
        <v>5058</v>
      </c>
      <c r="Q455">
        <v>3</v>
      </c>
      <c r="R455">
        <v>9</v>
      </c>
      <c r="S455">
        <v>3</v>
      </c>
      <c r="T455" t="s">
        <v>5227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1</v>
      </c>
      <c r="AA455">
        <v>0</v>
      </c>
      <c r="AB455" t="s">
        <v>6144</v>
      </c>
      <c r="AC455" t="s">
        <v>6145</v>
      </c>
      <c r="AD455">
        <v>486</v>
      </c>
      <c r="AE455">
        <v>304</v>
      </c>
      <c r="AF455">
        <v>8.9</v>
      </c>
      <c r="AG455">
        <v>8</v>
      </c>
      <c r="AH455">
        <v>40000000000</v>
      </c>
    </row>
    <row r="456" spans="1:34" x14ac:dyDescent="0.55000000000000004">
      <c r="A456">
        <v>555</v>
      </c>
      <c r="B456" t="s">
        <v>4597</v>
      </c>
      <c r="C456" t="s">
        <v>4598</v>
      </c>
      <c r="D456" t="s">
        <v>4599</v>
      </c>
      <c r="E456" t="s">
        <v>4600</v>
      </c>
      <c r="F456" t="s">
        <v>883</v>
      </c>
      <c r="G456" t="s">
        <v>4601</v>
      </c>
      <c r="H456" t="s">
        <v>4602</v>
      </c>
      <c r="I456" t="s">
        <v>4603</v>
      </c>
      <c r="J456" t="s">
        <v>4604</v>
      </c>
      <c r="K456" t="s">
        <v>4605</v>
      </c>
      <c r="L456" t="s">
        <v>4606</v>
      </c>
      <c r="M456" t="s">
        <v>5051</v>
      </c>
      <c r="N456" t="s">
        <v>5057</v>
      </c>
      <c r="O456" t="s">
        <v>5059</v>
      </c>
      <c r="P456" t="s">
        <v>5057</v>
      </c>
      <c r="Q456">
        <v>1</v>
      </c>
      <c r="R456">
        <v>4</v>
      </c>
      <c r="S456">
        <v>3</v>
      </c>
      <c r="T456" t="s">
        <v>5193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0</v>
      </c>
      <c r="AB456" t="s">
        <v>6146</v>
      </c>
      <c r="AC456" t="s">
        <v>6147</v>
      </c>
      <c r="AD456">
        <v>438</v>
      </c>
      <c r="AE456">
        <v>78</v>
      </c>
      <c r="AF456">
        <v>77.7</v>
      </c>
      <c r="AG456">
        <v>31.7</v>
      </c>
      <c r="AH456">
        <v>500000000000</v>
      </c>
    </row>
    <row r="457" spans="1:34" x14ac:dyDescent="0.55000000000000004">
      <c r="A457">
        <v>556</v>
      </c>
      <c r="B457" t="s">
        <v>4607</v>
      </c>
      <c r="C457" t="s">
        <v>4608</v>
      </c>
      <c r="D457" t="s">
        <v>4609</v>
      </c>
      <c r="E457" t="s">
        <v>4610</v>
      </c>
      <c r="F457" t="s">
        <v>4611</v>
      </c>
      <c r="G457" t="s">
        <v>179</v>
      </c>
      <c r="H457" t="s">
        <v>4612</v>
      </c>
      <c r="I457" t="s">
        <v>4613</v>
      </c>
      <c r="J457" t="s">
        <v>4614</v>
      </c>
      <c r="K457" t="s">
        <v>4615</v>
      </c>
      <c r="L457" t="s">
        <v>4616</v>
      </c>
      <c r="M457" t="s">
        <v>5051</v>
      </c>
      <c r="N457" t="s">
        <v>5058</v>
      </c>
      <c r="O457" t="s">
        <v>5058</v>
      </c>
      <c r="P457" t="s">
        <v>5055</v>
      </c>
      <c r="Q457">
        <v>5</v>
      </c>
      <c r="R457">
        <v>2</v>
      </c>
      <c r="S457">
        <v>8</v>
      </c>
      <c r="T457" t="s">
        <v>5108</v>
      </c>
      <c r="U457">
        <v>1</v>
      </c>
      <c r="V457">
        <v>1</v>
      </c>
      <c r="W457">
        <v>0</v>
      </c>
      <c r="X457">
        <v>1</v>
      </c>
      <c r="Y457">
        <v>0</v>
      </c>
      <c r="Z457">
        <v>1</v>
      </c>
      <c r="AA457">
        <v>1</v>
      </c>
      <c r="AB457" t="s">
        <v>6148</v>
      </c>
      <c r="AC457" t="s">
        <v>6149</v>
      </c>
      <c r="AD457">
        <v>165</v>
      </c>
      <c r="AE457">
        <v>93</v>
      </c>
      <c r="AF457">
        <v>41.5</v>
      </c>
      <c r="AG457">
        <v>35.299999999999997</v>
      </c>
      <c r="AH457">
        <v>4000000000000</v>
      </c>
    </row>
    <row r="458" spans="1:34" x14ac:dyDescent="0.55000000000000004">
      <c r="A458">
        <v>557</v>
      </c>
      <c r="B458" t="s">
        <v>4617</v>
      </c>
      <c r="C458" t="s">
        <v>4618</v>
      </c>
      <c r="D458" t="s">
        <v>4619</v>
      </c>
      <c r="E458" t="s">
        <v>4620</v>
      </c>
      <c r="F458" t="s">
        <v>4621</v>
      </c>
      <c r="G458" t="s">
        <v>16</v>
      </c>
      <c r="H458" t="s">
        <v>4622</v>
      </c>
      <c r="I458" t="s">
        <v>4623</v>
      </c>
      <c r="J458" t="s">
        <v>4624</v>
      </c>
      <c r="K458" t="s">
        <v>4625</v>
      </c>
      <c r="L458" t="s">
        <v>4626</v>
      </c>
      <c r="M458" t="s">
        <v>5051</v>
      </c>
      <c r="N458" t="s">
        <v>5058</v>
      </c>
      <c r="O458" t="s">
        <v>5059</v>
      </c>
      <c r="P458" t="s">
        <v>5056</v>
      </c>
      <c r="Q458">
        <v>6</v>
      </c>
      <c r="R458">
        <v>10</v>
      </c>
      <c r="S458">
        <v>1</v>
      </c>
      <c r="T458" t="s">
        <v>5215</v>
      </c>
      <c r="U458">
        <v>1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 t="s">
        <v>6150</v>
      </c>
      <c r="AC458" t="s">
        <v>6151</v>
      </c>
      <c r="AD458">
        <v>993</v>
      </c>
      <c r="AE458">
        <v>765</v>
      </c>
      <c r="AF458">
        <v>70.2</v>
      </c>
      <c r="AG458">
        <v>23.1</v>
      </c>
      <c r="AH458">
        <v>100000000</v>
      </c>
    </row>
    <row r="459" spans="1:34" x14ac:dyDescent="0.55000000000000004">
      <c r="A459">
        <v>558</v>
      </c>
      <c r="B459" t="s">
        <v>4627</v>
      </c>
      <c r="C459" t="s">
        <v>4628</v>
      </c>
      <c r="D459" t="s">
        <v>4629</v>
      </c>
      <c r="E459" t="s">
        <v>4630</v>
      </c>
      <c r="F459" t="s">
        <v>4631</v>
      </c>
      <c r="G459" t="s">
        <v>38</v>
      </c>
      <c r="H459" t="s">
        <v>4632</v>
      </c>
      <c r="I459" t="s">
        <v>4633</v>
      </c>
      <c r="J459" t="s">
        <v>4634</v>
      </c>
      <c r="K459" t="s">
        <v>4635</v>
      </c>
      <c r="L459" t="s">
        <v>4636</v>
      </c>
      <c r="M459" t="s">
        <v>5053</v>
      </c>
      <c r="N459" t="s">
        <v>5056</v>
      </c>
      <c r="O459" t="s">
        <v>5054</v>
      </c>
      <c r="P459" t="s">
        <v>5055</v>
      </c>
      <c r="Q459">
        <v>9</v>
      </c>
      <c r="R459">
        <v>1</v>
      </c>
      <c r="S459">
        <v>1</v>
      </c>
      <c r="T459" t="s">
        <v>5228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1</v>
      </c>
      <c r="AA459">
        <v>0</v>
      </c>
      <c r="AB459" t="s">
        <v>6152</v>
      </c>
      <c r="AC459" t="s">
        <v>6153</v>
      </c>
      <c r="AD459">
        <v>502</v>
      </c>
      <c r="AE459">
        <v>823</v>
      </c>
      <c r="AF459">
        <v>24</v>
      </c>
      <c r="AG459">
        <v>99.9</v>
      </c>
      <c r="AH459">
        <v>50000000000</v>
      </c>
    </row>
    <row r="460" spans="1:34" x14ac:dyDescent="0.55000000000000004">
      <c r="A460">
        <v>559</v>
      </c>
      <c r="B460" t="s">
        <v>4637</v>
      </c>
      <c r="C460" t="s">
        <v>4638</v>
      </c>
      <c r="D460" t="s">
        <v>4639</v>
      </c>
      <c r="E460" t="s">
        <v>4640</v>
      </c>
      <c r="F460" t="s">
        <v>4641</v>
      </c>
      <c r="G460" t="s">
        <v>924</v>
      </c>
      <c r="H460" t="s">
        <v>4642</v>
      </c>
      <c r="I460" t="s">
        <v>4643</v>
      </c>
      <c r="J460" t="s">
        <v>4644</v>
      </c>
      <c r="K460" t="s">
        <v>4645</v>
      </c>
      <c r="L460" t="s">
        <v>4646</v>
      </c>
      <c r="M460" t="s">
        <v>5053</v>
      </c>
      <c r="N460" t="s">
        <v>5056</v>
      </c>
      <c r="O460" t="s">
        <v>5054</v>
      </c>
      <c r="P460" t="s">
        <v>5057</v>
      </c>
      <c r="Q460">
        <v>7</v>
      </c>
      <c r="R460">
        <v>8</v>
      </c>
      <c r="S460">
        <v>9</v>
      </c>
      <c r="T460" t="s">
        <v>5229</v>
      </c>
      <c r="U460">
        <v>1</v>
      </c>
      <c r="V460">
        <v>1</v>
      </c>
      <c r="W460">
        <v>1</v>
      </c>
      <c r="X460">
        <v>1</v>
      </c>
      <c r="Y460">
        <v>0</v>
      </c>
      <c r="Z460">
        <v>1</v>
      </c>
      <c r="AA460">
        <v>0</v>
      </c>
      <c r="AB460" t="s">
        <v>6154</v>
      </c>
      <c r="AC460" t="s">
        <v>6155</v>
      </c>
      <c r="AD460">
        <v>766</v>
      </c>
      <c r="AE460">
        <v>805</v>
      </c>
      <c r="AF460">
        <v>99</v>
      </c>
      <c r="AG460">
        <v>62.3</v>
      </c>
      <c r="AH460">
        <v>60000000000</v>
      </c>
    </row>
    <row r="461" spans="1:34" x14ac:dyDescent="0.55000000000000004">
      <c r="A461">
        <v>560</v>
      </c>
      <c r="B461" t="s">
        <v>4647</v>
      </c>
      <c r="C461" t="s">
        <v>4648</v>
      </c>
      <c r="D461" t="s">
        <v>4649</v>
      </c>
      <c r="E461" t="s">
        <v>4650</v>
      </c>
      <c r="F461" t="s">
        <v>4651</v>
      </c>
      <c r="G461" t="s">
        <v>924</v>
      </c>
      <c r="H461" t="s">
        <v>4652</v>
      </c>
      <c r="I461" t="s">
        <v>4653</v>
      </c>
      <c r="J461" t="s">
        <v>4654</v>
      </c>
      <c r="K461" t="s">
        <v>4655</v>
      </c>
      <c r="L461" t="s">
        <v>4656</v>
      </c>
      <c r="M461" t="s">
        <v>5051</v>
      </c>
      <c r="N461" t="s">
        <v>5057</v>
      </c>
      <c r="O461" t="s">
        <v>5055</v>
      </c>
      <c r="P461" t="s">
        <v>5055</v>
      </c>
      <c r="Q461">
        <v>6</v>
      </c>
      <c r="R461">
        <v>1</v>
      </c>
      <c r="S461">
        <v>3</v>
      </c>
      <c r="T461" t="s">
        <v>5230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6156</v>
      </c>
      <c r="AC461" t="s">
        <v>6157</v>
      </c>
      <c r="AD461">
        <v>138</v>
      </c>
      <c r="AE461">
        <v>437</v>
      </c>
      <c r="AF461">
        <v>44.9</v>
      </c>
      <c r="AG461">
        <v>32.799999999999997</v>
      </c>
      <c r="AH461">
        <v>800000000</v>
      </c>
    </row>
    <row r="462" spans="1:34" x14ac:dyDescent="0.55000000000000004">
      <c r="A462">
        <v>561</v>
      </c>
      <c r="B462" t="s">
        <v>4657</v>
      </c>
      <c r="C462" t="s">
        <v>4658</v>
      </c>
      <c r="D462" t="s">
        <v>4659</v>
      </c>
      <c r="E462" t="s">
        <v>4660</v>
      </c>
      <c r="F462" t="s">
        <v>4661</v>
      </c>
      <c r="G462" t="s">
        <v>1265</v>
      </c>
      <c r="H462" t="s">
        <v>4662</v>
      </c>
      <c r="I462" t="s">
        <v>4663</v>
      </c>
      <c r="J462" t="s">
        <v>4664</v>
      </c>
      <c r="K462" t="s">
        <v>4665</v>
      </c>
      <c r="L462" t="s">
        <v>4666</v>
      </c>
      <c r="M462" t="s">
        <v>5053</v>
      </c>
      <c r="N462" t="s">
        <v>5054</v>
      </c>
      <c r="O462" t="s">
        <v>5054</v>
      </c>
      <c r="P462" t="s">
        <v>5059</v>
      </c>
      <c r="Q462">
        <v>7</v>
      </c>
      <c r="R462">
        <v>4</v>
      </c>
      <c r="S462">
        <v>2</v>
      </c>
      <c r="T462" t="s">
        <v>5229</v>
      </c>
      <c r="U462">
        <v>1</v>
      </c>
      <c r="V462">
        <v>1</v>
      </c>
      <c r="W462">
        <v>1</v>
      </c>
      <c r="X462">
        <v>1</v>
      </c>
      <c r="Y462">
        <v>0</v>
      </c>
      <c r="Z462">
        <v>0</v>
      </c>
      <c r="AA462">
        <v>0</v>
      </c>
      <c r="AB462" t="s">
        <v>6158</v>
      </c>
      <c r="AC462" t="s">
        <v>6159</v>
      </c>
      <c r="AD462">
        <v>15</v>
      </c>
      <c r="AE462">
        <v>401</v>
      </c>
      <c r="AF462">
        <v>89.1</v>
      </c>
      <c r="AG462">
        <v>65.2</v>
      </c>
      <c r="AH462">
        <v>50000000000</v>
      </c>
    </row>
    <row r="463" spans="1:34" x14ac:dyDescent="0.55000000000000004">
      <c r="A463">
        <v>562</v>
      </c>
      <c r="B463" t="s">
        <v>4667</v>
      </c>
      <c r="C463" t="s">
        <v>4668</v>
      </c>
      <c r="D463" t="s">
        <v>4669</v>
      </c>
      <c r="E463" t="s">
        <v>4670</v>
      </c>
      <c r="F463" t="s">
        <v>4671</v>
      </c>
      <c r="G463" t="s">
        <v>201</v>
      </c>
      <c r="H463" t="s">
        <v>4672</v>
      </c>
      <c r="I463" t="s">
        <v>4673</v>
      </c>
      <c r="J463" t="s">
        <v>4674</v>
      </c>
      <c r="K463" t="s">
        <v>4675</v>
      </c>
      <c r="L463" t="s">
        <v>4676</v>
      </c>
      <c r="M463" t="s">
        <v>5051</v>
      </c>
      <c r="N463" t="s">
        <v>5056</v>
      </c>
      <c r="O463" t="s">
        <v>5054</v>
      </c>
      <c r="P463" t="s">
        <v>5057</v>
      </c>
      <c r="Q463">
        <v>1</v>
      </c>
      <c r="R463">
        <v>10</v>
      </c>
      <c r="S463">
        <v>9</v>
      </c>
      <c r="T463" t="s">
        <v>5125</v>
      </c>
      <c r="U463">
        <v>1</v>
      </c>
      <c r="V463">
        <v>0</v>
      </c>
      <c r="W463">
        <v>0</v>
      </c>
      <c r="X463">
        <v>0</v>
      </c>
      <c r="Y463">
        <v>1</v>
      </c>
      <c r="Z463">
        <v>1</v>
      </c>
      <c r="AA463">
        <v>0</v>
      </c>
      <c r="AB463" t="s">
        <v>6160</v>
      </c>
      <c r="AC463" t="s">
        <v>6161</v>
      </c>
      <c r="AD463">
        <v>782</v>
      </c>
      <c r="AE463">
        <v>4</v>
      </c>
      <c r="AF463">
        <v>74</v>
      </c>
      <c r="AG463">
        <v>22.8</v>
      </c>
      <c r="AH463">
        <v>7000000000</v>
      </c>
    </row>
    <row r="464" spans="1:34" x14ac:dyDescent="0.55000000000000004">
      <c r="A464">
        <v>563</v>
      </c>
      <c r="B464" t="s">
        <v>4677</v>
      </c>
      <c r="C464" t="s">
        <v>4678</v>
      </c>
      <c r="D464" t="s">
        <v>4679</v>
      </c>
      <c r="E464" t="s">
        <v>4680</v>
      </c>
      <c r="F464" t="s">
        <v>4681</v>
      </c>
      <c r="G464" t="s">
        <v>1007</v>
      </c>
      <c r="H464" t="s">
        <v>4682</v>
      </c>
      <c r="I464" t="s">
        <v>4683</v>
      </c>
      <c r="J464" t="s">
        <v>4684</v>
      </c>
      <c r="K464" t="s">
        <v>4685</v>
      </c>
      <c r="L464" t="s">
        <v>4686</v>
      </c>
      <c r="M464" t="s">
        <v>5051</v>
      </c>
      <c r="N464" t="s">
        <v>5059</v>
      </c>
      <c r="O464" t="s">
        <v>5056</v>
      </c>
      <c r="P464" t="s">
        <v>5059</v>
      </c>
      <c r="Q464">
        <v>6</v>
      </c>
      <c r="R464">
        <v>3</v>
      </c>
      <c r="S464">
        <v>1</v>
      </c>
      <c r="T464" t="s">
        <v>5162</v>
      </c>
      <c r="U464">
        <v>1</v>
      </c>
      <c r="V464">
        <v>0</v>
      </c>
      <c r="W464">
        <v>1</v>
      </c>
      <c r="X464">
        <v>1</v>
      </c>
      <c r="Y464">
        <v>0</v>
      </c>
      <c r="Z464">
        <v>1</v>
      </c>
      <c r="AA464">
        <v>0</v>
      </c>
      <c r="AB464" t="s">
        <v>6162</v>
      </c>
      <c r="AC464" t="s">
        <v>6163</v>
      </c>
      <c r="AD464">
        <v>67</v>
      </c>
      <c r="AE464">
        <v>546</v>
      </c>
      <c r="AF464">
        <v>71.400000000000006</v>
      </c>
      <c r="AG464">
        <v>9.5</v>
      </c>
      <c r="AH464">
        <v>200000000000</v>
      </c>
    </row>
    <row r="465" spans="1:34" x14ac:dyDescent="0.55000000000000004">
      <c r="A465">
        <v>564</v>
      </c>
      <c r="B465" t="s">
        <v>4687</v>
      </c>
      <c r="C465" t="s">
        <v>4688</v>
      </c>
      <c r="D465" t="s">
        <v>4689</v>
      </c>
      <c r="E465" t="s">
        <v>4690</v>
      </c>
      <c r="F465" t="s">
        <v>4691</v>
      </c>
      <c r="G465" t="s">
        <v>448</v>
      </c>
      <c r="H465" t="s">
        <v>4692</v>
      </c>
      <c r="I465" t="s">
        <v>4693</v>
      </c>
      <c r="J465" t="s">
        <v>4694</v>
      </c>
      <c r="K465" t="s">
        <v>4695</v>
      </c>
      <c r="L465" t="s">
        <v>4696</v>
      </c>
      <c r="M465" t="s">
        <v>5051</v>
      </c>
      <c r="N465" t="s">
        <v>5057</v>
      </c>
      <c r="O465" t="s">
        <v>5054</v>
      </c>
      <c r="P465" t="s">
        <v>5059</v>
      </c>
      <c r="Q465">
        <v>1</v>
      </c>
      <c r="R465">
        <v>3</v>
      </c>
      <c r="S465">
        <v>7</v>
      </c>
      <c r="T465" t="s">
        <v>5111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0</v>
      </c>
      <c r="AA465">
        <v>1</v>
      </c>
      <c r="AB465" t="s">
        <v>6164</v>
      </c>
      <c r="AC465" t="s">
        <v>6165</v>
      </c>
      <c r="AD465">
        <v>335</v>
      </c>
      <c r="AE465">
        <v>284</v>
      </c>
      <c r="AF465">
        <v>94.4</v>
      </c>
      <c r="AG465">
        <v>89.2</v>
      </c>
      <c r="AH465">
        <v>2000000000000</v>
      </c>
    </row>
    <row r="466" spans="1:34" x14ac:dyDescent="0.55000000000000004">
      <c r="A466">
        <v>565</v>
      </c>
      <c r="B466" t="s">
        <v>4697</v>
      </c>
      <c r="C466" t="s">
        <v>4698</v>
      </c>
      <c r="D466" t="s">
        <v>4699</v>
      </c>
      <c r="E466" t="s">
        <v>4700</v>
      </c>
      <c r="F466" t="s">
        <v>4701</v>
      </c>
      <c r="G466" t="s">
        <v>16</v>
      </c>
      <c r="H466" t="s">
        <v>4702</v>
      </c>
      <c r="I466" t="s">
        <v>4703</v>
      </c>
      <c r="J466" t="s">
        <v>4704</v>
      </c>
      <c r="K466" t="s">
        <v>4705</v>
      </c>
      <c r="L466" t="s">
        <v>4706</v>
      </c>
      <c r="M466" t="s">
        <v>5051</v>
      </c>
      <c r="N466" t="s">
        <v>5054</v>
      </c>
      <c r="O466" t="s">
        <v>5056</v>
      </c>
      <c r="P466" t="s">
        <v>5059</v>
      </c>
      <c r="Q466">
        <v>4</v>
      </c>
      <c r="R466">
        <v>1</v>
      </c>
      <c r="S466">
        <v>6</v>
      </c>
      <c r="T466" t="s">
        <v>5092</v>
      </c>
      <c r="U466">
        <v>1</v>
      </c>
      <c r="V466">
        <v>0</v>
      </c>
      <c r="W466">
        <v>1</v>
      </c>
      <c r="X466">
        <v>0</v>
      </c>
      <c r="Y466">
        <v>1</v>
      </c>
      <c r="Z466">
        <v>0</v>
      </c>
      <c r="AA466">
        <v>1</v>
      </c>
      <c r="AB466" t="s">
        <v>6166</v>
      </c>
      <c r="AC466" t="s">
        <v>6167</v>
      </c>
      <c r="AD466">
        <v>927</v>
      </c>
      <c r="AE466">
        <v>399</v>
      </c>
      <c r="AF466">
        <v>21</v>
      </c>
      <c r="AG466">
        <v>99.5</v>
      </c>
      <c r="AH466">
        <v>200000000</v>
      </c>
    </row>
    <row r="467" spans="1:34" x14ac:dyDescent="0.55000000000000004">
      <c r="A467">
        <v>566</v>
      </c>
      <c r="B467" t="s">
        <v>4707</v>
      </c>
      <c r="C467" t="s">
        <v>4708</v>
      </c>
      <c r="D467" t="s">
        <v>4709</v>
      </c>
      <c r="E467" t="s">
        <v>4710</v>
      </c>
      <c r="F467" t="s">
        <v>4711</v>
      </c>
      <c r="G467" t="s">
        <v>4712</v>
      </c>
      <c r="H467" t="s">
        <v>4713</v>
      </c>
      <c r="I467" t="s">
        <v>4714</v>
      </c>
      <c r="J467" t="s">
        <v>4715</v>
      </c>
      <c r="K467" t="s">
        <v>4716</v>
      </c>
      <c r="L467" t="s">
        <v>4717</v>
      </c>
      <c r="M467" t="s">
        <v>5051</v>
      </c>
      <c r="N467" t="s">
        <v>5058</v>
      </c>
      <c r="O467" t="s">
        <v>5057</v>
      </c>
      <c r="P467" t="s">
        <v>5059</v>
      </c>
      <c r="Q467">
        <v>4</v>
      </c>
      <c r="R467">
        <v>3</v>
      </c>
      <c r="S467">
        <v>3</v>
      </c>
      <c r="T467" t="s">
        <v>5137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 t="s">
        <v>6168</v>
      </c>
      <c r="AC467" t="s">
        <v>6169</v>
      </c>
      <c r="AD467">
        <v>584</v>
      </c>
      <c r="AE467">
        <v>134</v>
      </c>
      <c r="AF467">
        <v>99.1</v>
      </c>
      <c r="AG467">
        <v>63.7</v>
      </c>
      <c r="AH467">
        <v>2000000000</v>
      </c>
    </row>
    <row r="468" spans="1:34" x14ac:dyDescent="0.55000000000000004">
      <c r="A468">
        <v>567</v>
      </c>
      <c r="B468" t="s">
        <v>4718</v>
      </c>
      <c r="C468" t="s">
        <v>4719</v>
      </c>
      <c r="D468" t="s">
        <v>4720</v>
      </c>
      <c r="E468" t="s">
        <v>4721</v>
      </c>
      <c r="F468" t="s">
        <v>4722</v>
      </c>
      <c r="G468" t="s">
        <v>4723</v>
      </c>
      <c r="H468" t="s">
        <v>4724</v>
      </c>
      <c r="I468" t="s">
        <v>4725</v>
      </c>
      <c r="J468" t="s">
        <v>4726</v>
      </c>
      <c r="K468" t="s">
        <v>4727</v>
      </c>
      <c r="L468" t="s">
        <v>4728</v>
      </c>
      <c r="M468" t="s">
        <v>5051</v>
      </c>
      <c r="N468" t="s">
        <v>5056</v>
      </c>
      <c r="O468" t="s">
        <v>5055</v>
      </c>
      <c r="P468" t="s">
        <v>5056</v>
      </c>
      <c r="Q468">
        <v>9</v>
      </c>
      <c r="R468">
        <v>5</v>
      </c>
      <c r="S468">
        <v>7</v>
      </c>
      <c r="T468" t="s">
        <v>5166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1</v>
      </c>
      <c r="AA468">
        <v>1</v>
      </c>
      <c r="AB468" t="s">
        <v>6170</v>
      </c>
      <c r="AC468" t="s">
        <v>6171</v>
      </c>
      <c r="AD468">
        <v>449</v>
      </c>
      <c r="AE468">
        <v>8</v>
      </c>
      <c r="AF468">
        <v>70.5</v>
      </c>
      <c r="AG468">
        <v>57.6</v>
      </c>
      <c r="AH468">
        <v>20000000000</v>
      </c>
    </row>
    <row r="469" spans="1:34" x14ac:dyDescent="0.55000000000000004">
      <c r="A469">
        <v>568</v>
      </c>
      <c r="B469" t="s">
        <v>4729</v>
      </c>
      <c r="C469" t="s">
        <v>4730</v>
      </c>
      <c r="D469" t="s">
        <v>4731</v>
      </c>
      <c r="E469" t="s">
        <v>4732</v>
      </c>
      <c r="F469" t="s">
        <v>4733</v>
      </c>
      <c r="G469" t="s">
        <v>718</v>
      </c>
      <c r="H469" t="s">
        <v>4734</v>
      </c>
      <c r="I469" t="s">
        <v>4735</v>
      </c>
      <c r="J469" t="s">
        <v>4736</v>
      </c>
      <c r="K469" t="s">
        <v>4737</v>
      </c>
      <c r="L469" t="s">
        <v>4738</v>
      </c>
      <c r="M469" t="s">
        <v>5052</v>
      </c>
      <c r="N469" t="s">
        <v>5055</v>
      </c>
      <c r="O469" t="s">
        <v>5057</v>
      </c>
      <c r="P469" t="s">
        <v>5057</v>
      </c>
      <c r="Q469">
        <v>3</v>
      </c>
      <c r="R469">
        <v>1</v>
      </c>
      <c r="S469">
        <v>10</v>
      </c>
      <c r="T469" t="s">
        <v>5110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0</v>
      </c>
      <c r="AB469" t="s">
        <v>6172</v>
      </c>
      <c r="AC469" t="s">
        <v>6173</v>
      </c>
      <c r="AD469">
        <v>661</v>
      </c>
      <c r="AE469">
        <v>648</v>
      </c>
      <c r="AF469">
        <v>91.5</v>
      </c>
      <c r="AG469">
        <v>4.8</v>
      </c>
      <c r="AH469">
        <v>6000000000000</v>
      </c>
    </row>
    <row r="470" spans="1:34" x14ac:dyDescent="0.55000000000000004">
      <c r="A470">
        <v>569</v>
      </c>
      <c r="B470" t="s">
        <v>4739</v>
      </c>
      <c r="C470" t="s">
        <v>4740</v>
      </c>
      <c r="D470" t="s">
        <v>4741</v>
      </c>
      <c r="E470" t="s">
        <v>4742</v>
      </c>
      <c r="F470" t="s">
        <v>4743</v>
      </c>
      <c r="G470" t="s">
        <v>201</v>
      </c>
      <c r="H470" t="s">
        <v>4744</v>
      </c>
      <c r="I470" t="s">
        <v>4745</v>
      </c>
      <c r="J470" t="s">
        <v>4746</v>
      </c>
      <c r="K470" t="s">
        <v>4747</v>
      </c>
      <c r="L470" t="s">
        <v>4748</v>
      </c>
      <c r="M470" t="s">
        <v>5052</v>
      </c>
      <c r="N470" t="s">
        <v>5058</v>
      </c>
      <c r="O470" t="s">
        <v>5054</v>
      </c>
      <c r="P470" t="s">
        <v>5059</v>
      </c>
      <c r="Q470">
        <v>4</v>
      </c>
      <c r="R470">
        <v>3</v>
      </c>
      <c r="S470">
        <v>1</v>
      </c>
      <c r="T470" t="s">
        <v>5228</v>
      </c>
      <c r="U470">
        <v>0</v>
      </c>
      <c r="V470">
        <v>1</v>
      </c>
      <c r="W470">
        <v>1</v>
      </c>
      <c r="X470">
        <v>0</v>
      </c>
      <c r="Y470">
        <v>1</v>
      </c>
      <c r="Z470">
        <v>0</v>
      </c>
      <c r="AA470">
        <v>1</v>
      </c>
      <c r="AB470" t="s">
        <v>6174</v>
      </c>
      <c r="AC470" t="s">
        <v>6175</v>
      </c>
      <c r="AD470">
        <v>95</v>
      </c>
      <c r="AE470">
        <v>767</v>
      </c>
      <c r="AF470">
        <v>61</v>
      </c>
      <c r="AG470">
        <v>72.3</v>
      </c>
      <c r="AH470">
        <v>50000000000</v>
      </c>
    </row>
    <row r="471" spans="1:34" x14ac:dyDescent="0.55000000000000004">
      <c r="A471">
        <v>570</v>
      </c>
      <c r="B471" t="s">
        <v>4749</v>
      </c>
      <c r="C471" t="s">
        <v>4750</v>
      </c>
      <c r="D471" t="s">
        <v>4751</v>
      </c>
      <c r="E471" t="s">
        <v>4752</v>
      </c>
      <c r="F471" t="s">
        <v>4753</v>
      </c>
      <c r="G471" t="s">
        <v>201</v>
      </c>
      <c r="H471" t="s">
        <v>4754</v>
      </c>
      <c r="I471" t="s">
        <v>4755</v>
      </c>
      <c r="J471" t="s">
        <v>4756</v>
      </c>
      <c r="K471" t="s">
        <v>4757</v>
      </c>
      <c r="L471" t="s">
        <v>4758</v>
      </c>
      <c r="M471" t="s">
        <v>5052</v>
      </c>
      <c r="N471" t="s">
        <v>5058</v>
      </c>
      <c r="O471" t="s">
        <v>5057</v>
      </c>
      <c r="P471" t="s">
        <v>5059</v>
      </c>
      <c r="Q471">
        <v>9</v>
      </c>
      <c r="R471">
        <v>9</v>
      </c>
      <c r="S471">
        <v>6</v>
      </c>
      <c r="T471" t="s">
        <v>5118</v>
      </c>
      <c r="U471">
        <v>0</v>
      </c>
      <c r="V471">
        <v>0</v>
      </c>
      <c r="W471">
        <v>1</v>
      </c>
      <c r="X471">
        <v>1</v>
      </c>
      <c r="Y471">
        <v>1</v>
      </c>
      <c r="Z471">
        <v>0</v>
      </c>
      <c r="AA471">
        <v>1</v>
      </c>
      <c r="AB471" t="s">
        <v>6176</v>
      </c>
      <c r="AC471" t="s">
        <v>6177</v>
      </c>
      <c r="AD471">
        <v>379</v>
      </c>
      <c r="AE471">
        <v>152</v>
      </c>
      <c r="AF471">
        <v>34.799999999999997</v>
      </c>
      <c r="AG471">
        <v>34.299999999999997</v>
      </c>
      <c r="AH471">
        <v>5000000000000</v>
      </c>
    </row>
    <row r="472" spans="1:34" x14ac:dyDescent="0.55000000000000004">
      <c r="A472">
        <v>571</v>
      </c>
      <c r="B472" t="s">
        <v>4759</v>
      </c>
      <c r="C472" t="s">
        <v>4760</v>
      </c>
      <c r="D472" t="s">
        <v>4761</v>
      </c>
      <c r="E472" t="s">
        <v>4762</v>
      </c>
      <c r="F472" t="s">
        <v>4763</v>
      </c>
      <c r="G472" t="s">
        <v>674</v>
      </c>
      <c r="H472" t="s">
        <v>4764</v>
      </c>
      <c r="I472" t="s">
        <v>4765</v>
      </c>
      <c r="J472" t="s">
        <v>4766</v>
      </c>
      <c r="K472" t="s">
        <v>4767</v>
      </c>
      <c r="L472" t="s">
        <v>4768</v>
      </c>
      <c r="M472" t="s">
        <v>5052</v>
      </c>
      <c r="N472" t="s">
        <v>5058</v>
      </c>
      <c r="O472" t="s">
        <v>5054</v>
      </c>
      <c r="P472" t="s">
        <v>5059</v>
      </c>
      <c r="Q472">
        <v>1</v>
      </c>
      <c r="R472">
        <v>10</v>
      </c>
      <c r="S472">
        <v>9</v>
      </c>
      <c r="T472" t="s">
        <v>5197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 t="s">
        <v>6178</v>
      </c>
      <c r="AC472" t="s">
        <v>6179</v>
      </c>
      <c r="AD472">
        <v>296</v>
      </c>
      <c r="AE472">
        <v>442</v>
      </c>
      <c r="AF472">
        <v>99.2</v>
      </c>
      <c r="AG472">
        <v>33.5</v>
      </c>
      <c r="AH472">
        <v>4000000000000</v>
      </c>
    </row>
    <row r="473" spans="1:34" x14ac:dyDescent="0.55000000000000004">
      <c r="A473">
        <v>572</v>
      </c>
      <c r="B473" t="s">
        <v>1817</v>
      </c>
      <c r="C473" t="s">
        <v>4769</v>
      </c>
      <c r="D473" t="s">
        <v>4770</v>
      </c>
      <c r="E473" t="s">
        <v>4771</v>
      </c>
      <c r="F473" t="s">
        <v>4772</v>
      </c>
      <c r="G473" t="s">
        <v>157</v>
      </c>
      <c r="H473" t="s">
        <v>4773</v>
      </c>
      <c r="I473" t="s">
        <v>4774</v>
      </c>
      <c r="J473" t="s">
        <v>4775</v>
      </c>
      <c r="K473" t="s">
        <v>4776</v>
      </c>
      <c r="L473" t="s">
        <v>4777</v>
      </c>
      <c r="M473" t="s">
        <v>5053</v>
      </c>
      <c r="N473" t="s">
        <v>5055</v>
      </c>
      <c r="O473" t="s">
        <v>5059</v>
      </c>
      <c r="P473" t="s">
        <v>5058</v>
      </c>
      <c r="Q473">
        <v>5</v>
      </c>
      <c r="R473">
        <v>7</v>
      </c>
      <c r="S473">
        <v>4</v>
      </c>
      <c r="T473" t="s">
        <v>5122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1</v>
      </c>
      <c r="AA473">
        <v>1</v>
      </c>
      <c r="AB473" t="s">
        <v>6180</v>
      </c>
      <c r="AC473" t="s">
        <v>6181</v>
      </c>
      <c r="AD473">
        <v>971</v>
      </c>
      <c r="AE473">
        <v>300</v>
      </c>
      <c r="AF473">
        <v>61.2</v>
      </c>
      <c r="AG473">
        <v>22.2</v>
      </c>
      <c r="AH473">
        <v>200000000000</v>
      </c>
    </row>
    <row r="474" spans="1:34" x14ac:dyDescent="0.55000000000000004">
      <c r="A474">
        <v>573</v>
      </c>
      <c r="B474" t="s">
        <v>4778</v>
      </c>
      <c r="C474" t="s">
        <v>4779</v>
      </c>
      <c r="D474" t="s">
        <v>4780</v>
      </c>
      <c r="E474" t="s">
        <v>4781</v>
      </c>
      <c r="F474" t="s">
        <v>4782</v>
      </c>
      <c r="G474" t="s">
        <v>490</v>
      </c>
      <c r="H474" t="s">
        <v>4783</v>
      </c>
      <c r="I474" t="s">
        <v>4784</v>
      </c>
      <c r="J474" t="s">
        <v>4785</v>
      </c>
      <c r="K474" t="s">
        <v>4786</v>
      </c>
      <c r="L474" t="s">
        <v>4787</v>
      </c>
      <c r="M474" t="s">
        <v>5053</v>
      </c>
      <c r="N474" t="s">
        <v>5055</v>
      </c>
      <c r="O474" t="s">
        <v>5059</v>
      </c>
      <c r="P474" t="s">
        <v>5058</v>
      </c>
      <c r="Q474">
        <v>7</v>
      </c>
      <c r="R474">
        <v>2</v>
      </c>
      <c r="S474">
        <v>8</v>
      </c>
      <c r="T474" t="s">
        <v>5121</v>
      </c>
      <c r="U474">
        <v>1</v>
      </c>
      <c r="V474">
        <v>1</v>
      </c>
      <c r="W474">
        <v>1</v>
      </c>
      <c r="X474">
        <v>0</v>
      </c>
      <c r="Y474">
        <v>0</v>
      </c>
      <c r="Z474">
        <v>1</v>
      </c>
      <c r="AA474">
        <v>1</v>
      </c>
      <c r="AB474" t="s">
        <v>6182</v>
      </c>
      <c r="AC474" t="s">
        <v>6183</v>
      </c>
      <c r="AD474">
        <v>639</v>
      </c>
      <c r="AE474">
        <v>328</v>
      </c>
      <c r="AF474">
        <v>25.7</v>
      </c>
      <c r="AG474">
        <v>68.8</v>
      </c>
      <c r="AH474">
        <v>70000000000</v>
      </c>
    </row>
    <row r="475" spans="1:34" x14ac:dyDescent="0.55000000000000004">
      <c r="A475">
        <v>574</v>
      </c>
      <c r="B475" t="s">
        <v>4788</v>
      </c>
      <c r="C475" t="s">
        <v>4789</v>
      </c>
      <c r="D475" t="s">
        <v>4790</v>
      </c>
      <c r="E475" t="s">
        <v>4791</v>
      </c>
      <c r="F475" t="s">
        <v>4792</v>
      </c>
      <c r="G475" t="s">
        <v>437</v>
      </c>
      <c r="H475" t="s">
        <v>4793</v>
      </c>
      <c r="I475" t="s">
        <v>4794</v>
      </c>
      <c r="J475" t="s">
        <v>4795</v>
      </c>
      <c r="K475" t="s">
        <v>4796</v>
      </c>
      <c r="L475" t="s">
        <v>4797</v>
      </c>
      <c r="M475" t="s">
        <v>5051</v>
      </c>
      <c r="N475" t="s">
        <v>5058</v>
      </c>
      <c r="O475" t="s">
        <v>5058</v>
      </c>
      <c r="P475" t="s">
        <v>5057</v>
      </c>
      <c r="Q475">
        <v>1</v>
      </c>
      <c r="R475">
        <v>4</v>
      </c>
      <c r="S475">
        <v>9</v>
      </c>
      <c r="T475" t="s">
        <v>5164</v>
      </c>
      <c r="U475">
        <v>1</v>
      </c>
      <c r="V475">
        <v>0</v>
      </c>
      <c r="W475">
        <v>0</v>
      </c>
      <c r="X475">
        <v>1</v>
      </c>
      <c r="Y475">
        <v>0</v>
      </c>
      <c r="Z475">
        <v>1</v>
      </c>
      <c r="AA475">
        <v>1</v>
      </c>
      <c r="AB475" t="s">
        <v>6184</v>
      </c>
      <c r="AC475" t="s">
        <v>6185</v>
      </c>
      <c r="AD475">
        <v>755</v>
      </c>
      <c r="AE475">
        <v>947</v>
      </c>
      <c r="AF475">
        <v>34.4</v>
      </c>
      <c r="AG475">
        <v>26.5</v>
      </c>
      <c r="AH475">
        <v>700000000000</v>
      </c>
    </row>
    <row r="476" spans="1:34" x14ac:dyDescent="0.55000000000000004">
      <c r="A476">
        <v>575</v>
      </c>
      <c r="B476" t="s">
        <v>2413</v>
      </c>
      <c r="C476" t="s">
        <v>4798</v>
      </c>
      <c r="D476" t="s">
        <v>1667</v>
      </c>
      <c r="E476" t="s">
        <v>4799</v>
      </c>
      <c r="F476" t="s">
        <v>4800</v>
      </c>
      <c r="G476" t="s">
        <v>201</v>
      </c>
      <c r="H476" t="s">
        <v>4801</v>
      </c>
      <c r="I476" t="s">
        <v>4802</v>
      </c>
      <c r="J476" t="s">
        <v>4803</v>
      </c>
      <c r="K476" t="s">
        <v>4804</v>
      </c>
      <c r="L476" t="s">
        <v>1674</v>
      </c>
      <c r="M476" t="s">
        <v>5053</v>
      </c>
      <c r="N476" t="s">
        <v>5054</v>
      </c>
      <c r="O476" t="s">
        <v>5056</v>
      </c>
      <c r="P476" t="s">
        <v>5056</v>
      </c>
      <c r="Q476">
        <v>8</v>
      </c>
      <c r="R476">
        <v>7</v>
      </c>
      <c r="S476">
        <v>1</v>
      </c>
      <c r="T476" t="s">
        <v>5229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6186</v>
      </c>
      <c r="AC476" t="s">
        <v>6187</v>
      </c>
      <c r="AD476">
        <v>671</v>
      </c>
      <c r="AE476">
        <v>189</v>
      </c>
      <c r="AF476">
        <v>13.6</v>
      </c>
      <c r="AG476">
        <v>69.2</v>
      </c>
      <c r="AH476">
        <v>800000000</v>
      </c>
    </row>
    <row r="477" spans="1:34" x14ac:dyDescent="0.55000000000000004">
      <c r="A477">
        <v>576</v>
      </c>
      <c r="B477" t="s">
        <v>4805</v>
      </c>
      <c r="C477" t="s">
        <v>4806</v>
      </c>
      <c r="D477" t="s">
        <v>4807</v>
      </c>
      <c r="E477" t="s">
        <v>4808</v>
      </c>
      <c r="F477" t="s">
        <v>4809</v>
      </c>
      <c r="G477" t="s">
        <v>1007</v>
      </c>
      <c r="H477" t="s">
        <v>4810</v>
      </c>
      <c r="I477" t="s">
        <v>4811</v>
      </c>
      <c r="J477" t="s">
        <v>4812</v>
      </c>
      <c r="K477" t="s">
        <v>4813</v>
      </c>
      <c r="L477" t="s">
        <v>4814</v>
      </c>
      <c r="M477" t="s">
        <v>5052</v>
      </c>
      <c r="N477" t="s">
        <v>5057</v>
      </c>
      <c r="O477" t="s">
        <v>5059</v>
      </c>
      <c r="P477" t="s">
        <v>5056</v>
      </c>
      <c r="Q477">
        <v>10</v>
      </c>
      <c r="R477">
        <v>6</v>
      </c>
      <c r="S477">
        <v>5</v>
      </c>
      <c r="T477" t="s">
        <v>5105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1</v>
      </c>
      <c r="AA477">
        <v>0</v>
      </c>
      <c r="AB477" t="s">
        <v>6188</v>
      </c>
      <c r="AC477" t="s">
        <v>6189</v>
      </c>
      <c r="AD477">
        <v>751</v>
      </c>
      <c r="AE477">
        <v>557</v>
      </c>
      <c r="AF477">
        <v>91.3</v>
      </c>
      <c r="AG477">
        <v>74.7</v>
      </c>
      <c r="AH477">
        <v>6000000000</v>
      </c>
    </row>
    <row r="478" spans="1:34" x14ac:dyDescent="0.55000000000000004">
      <c r="A478">
        <v>577</v>
      </c>
      <c r="B478" t="s">
        <v>4815</v>
      </c>
      <c r="C478" t="s">
        <v>4816</v>
      </c>
      <c r="D478" t="s">
        <v>4817</v>
      </c>
      <c r="E478" t="s">
        <v>4818</v>
      </c>
      <c r="F478" t="s">
        <v>4819</v>
      </c>
      <c r="G478" t="s">
        <v>551</v>
      </c>
      <c r="H478" t="s">
        <v>4820</v>
      </c>
      <c r="I478" t="s">
        <v>4821</v>
      </c>
      <c r="J478" t="s">
        <v>4822</v>
      </c>
      <c r="K478" t="s">
        <v>4823</v>
      </c>
      <c r="L478" t="s">
        <v>4824</v>
      </c>
      <c r="M478" t="s">
        <v>5051</v>
      </c>
      <c r="N478" t="s">
        <v>5057</v>
      </c>
      <c r="O478" t="s">
        <v>5055</v>
      </c>
      <c r="P478" t="s">
        <v>5055</v>
      </c>
      <c r="Q478">
        <v>1</v>
      </c>
      <c r="R478">
        <v>2</v>
      </c>
      <c r="S478">
        <v>1</v>
      </c>
      <c r="T478" t="s">
        <v>5212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1</v>
      </c>
      <c r="AA478">
        <v>1</v>
      </c>
      <c r="AB478" t="s">
        <v>6190</v>
      </c>
      <c r="AC478" t="s">
        <v>6191</v>
      </c>
      <c r="AD478">
        <v>564</v>
      </c>
      <c r="AE478">
        <v>916</v>
      </c>
      <c r="AF478">
        <v>59.6</v>
      </c>
      <c r="AG478">
        <v>9.5</v>
      </c>
      <c r="AH478">
        <v>4000000000</v>
      </c>
    </row>
    <row r="479" spans="1:34" x14ac:dyDescent="0.55000000000000004">
      <c r="A479">
        <v>578</v>
      </c>
      <c r="B479" t="s">
        <v>4825</v>
      </c>
      <c r="C479" t="s">
        <v>4826</v>
      </c>
      <c r="D479" t="s">
        <v>4827</v>
      </c>
      <c r="E479" t="s">
        <v>4828</v>
      </c>
      <c r="F479" t="s">
        <v>4829</v>
      </c>
      <c r="G479" t="s">
        <v>2458</v>
      </c>
      <c r="H479" t="s">
        <v>4830</v>
      </c>
      <c r="I479" t="s">
        <v>4831</v>
      </c>
      <c r="J479" t="s">
        <v>4832</v>
      </c>
      <c r="K479" t="s">
        <v>4833</v>
      </c>
      <c r="L479" t="s">
        <v>4834</v>
      </c>
      <c r="M479" t="s">
        <v>5052</v>
      </c>
      <c r="N479" t="s">
        <v>5056</v>
      </c>
      <c r="O479" t="s">
        <v>5056</v>
      </c>
      <c r="P479" t="s">
        <v>5058</v>
      </c>
      <c r="Q479">
        <v>8</v>
      </c>
      <c r="R479">
        <v>5</v>
      </c>
      <c r="S479">
        <v>5</v>
      </c>
      <c r="T479" t="s">
        <v>5090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1</v>
      </c>
      <c r="AA479">
        <v>0</v>
      </c>
      <c r="AB479" t="s">
        <v>6192</v>
      </c>
      <c r="AC479" t="s">
        <v>6193</v>
      </c>
      <c r="AD479">
        <v>342</v>
      </c>
      <c r="AE479">
        <v>108</v>
      </c>
      <c r="AF479">
        <v>96.7</v>
      </c>
      <c r="AG479">
        <v>90</v>
      </c>
      <c r="AH479">
        <v>600000000</v>
      </c>
    </row>
    <row r="480" spans="1:34" x14ac:dyDescent="0.55000000000000004">
      <c r="A480">
        <v>579</v>
      </c>
      <c r="B480" t="s">
        <v>4835</v>
      </c>
      <c r="C480" t="s">
        <v>4836</v>
      </c>
      <c r="D480" t="s">
        <v>4837</v>
      </c>
      <c r="E480" t="s">
        <v>4838</v>
      </c>
      <c r="F480" t="s">
        <v>4839</v>
      </c>
      <c r="G480" t="s">
        <v>1007</v>
      </c>
      <c r="H480" t="s">
        <v>4840</v>
      </c>
      <c r="I480" t="s">
        <v>4841</v>
      </c>
      <c r="J480" t="s">
        <v>4842</v>
      </c>
      <c r="K480" t="s">
        <v>4843</v>
      </c>
      <c r="L480" t="s">
        <v>4844</v>
      </c>
      <c r="M480" t="s">
        <v>5052</v>
      </c>
      <c r="N480" t="s">
        <v>5058</v>
      </c>
      <c r="O480" t="s">
        <v>5058</v>
      </c>
      <c r="P480" t="s">
        <v>5056</v>
      </c>
      <c r="Q480">
        <v>7</v>
      </c>
      <c r="R480">
        <v>9</v>
      </c>
      <c r="S480">
        <v>6</v>
      </c>
      <c r="T480" t="s">
        <v>5151</v>
      </c>
      <c r="U480">
        <v>0</v>
      </c>
      <c r="V480">
        <v>0</v>
      </c>
      <c r="W480">
        <v>1</v>
      </c>
      <c r="X480">
        <v>1</v>
      </c>
      <c r="Y480">
        <v>1</v>
      </c>
      <c r="Z480">
        <v>1</v>
      </c>
      <c r="AA480">
        <v>1</v>
      </c>
      <c r="AB480" t="s">
        <v>6194</v>
      </c>
      <c r="AC480" t="s">
        <v>6195</v>
      </c>
      <c r="AD480">
        <v>371</v>
      </c>
      <c r="AE480">
        <v>475</v>
      </c>
      <c r="AF480">
        <v>65.400000000000006</v>
      </c>
      <c r="AG480">
        <v>90.3</v>
      </c>
      <c r="AH480">
        <v>300000000000</v>
      </c>
    </row>
    <row r="481" spans="1:34" x14ac:dyDescent="0.55000000000000004">
      <c r="A481">
        <v>580</v>
      </c>
      <c r="B481" t="s">
        <v>4845</v>
      </c>
      <c r="C481" t="s">
        <v>4846</v>
      </c>
      <c r="D481" t="s">
        <v>4847</v>
      </c>
      <c r="E481" t="s">
        <v>4848</v>
      </c>
      <c r="F481" t="s">
        <v>4849</v>
      </c>
      <c r="G481" t="s">
        <v>437</v>
      </c>
      <c r="H481" t="s">
        <v>4850</v>
      </c>
      <c r="I481" t="s">
        <v>4851</v>
      </c>
      <c r="J481" t="s">
        <v>4852</v>
      </c>
      <c r="K481" t="s">
        <v>4853</v>
      </c>
      <c r="L481" t="s">
        <v>4854</v>
      </c>
      <c r="M481" t="s">
        <v>5053</v>
      </c>
      <c r="N481" t="s">
        <v>5057</v>
      </c>
      <c r="O481" t="s">
        <v>5056</v>
      </c>
      <c r="P481" t="s">
        <v>5054</v>
      </c>
      <c r="Q481">
        <v>10</v>
      </c>
      <c r="R481">
        <v>5</v>
      </c>
      <c r="S481">
        <v>2</v>
      </c>
      <c r="T481" t="s">
        <v>5137</v>
      </c>
      <c r="U481">
        <v>1</v>
      </c>
      <c r="V481">
        <v>1</v>
      </c>
      <c r="W481">
        <v>1</v>
      </c>
      <c r="X481">
        <v>1</v>
      </c>
      <c r="Y481">
        <v>0</v>
      </c>
      <c r="Z481">
        <v>0</v>
      </c>
      <c r="AA481">
        <v>1</v>
      </c>
      <c r="AB481" t="s">
        <v>6196</v>
      </c>
      <c r="AC481" t="s">
        <v>6197</v>
      </c>
      <c r="AD481">
        <v>776</v>
      </c>
      <c r="AE481">
        <v>449</v>
      </c>
      <c r="AF481">
        <v>24.1</v>
      </c>
      <c r="AG481">
        <v>41.1</v>
      </c>
      <c r="AH481">
        <v>600000000000</v>
      </c>
    </row>
    <row r="482" spans="1:34" x14ac:dyDescent="0.55000000000000004">
      <c r="A482">
        <v>581</v>
      </c>
      <c r="B482" t="s">
        <v>4855</v>
      </c>
      <c r="C482" t="s">
        <v>4856</v>
      </c>
      <c r="D482" t="s">
        <v>4857</v>
      </c>
      <c r="E482" t="s">
        <v>4858</v>
      </c>
      <c r="F482" t="s">
        <v>4859</v>
      </c>
      <c r="G482" t="s">
        <v>190</v>
      </c>
      <c r="H482" t="s">
        <v>4860</v>
      </c>
      <c r="I482" t="s">
        <v>4861</v>
      </c>
      <c r="J482" t="s">
        <v>4862</v>
      </c>
      <c r="K482" t="s">
        <v>4863</v>
      </c>
      <c r="L482" t="s">
        <v>4864</v>
      </c>
      <c r="M482" t="s">
        <v>5051</v>
      </c>
      <c r="N482" t="s">
        <v>5056</v>
      </c>
      <c r="O482" t="s">
        <v>5059</v>
      </c>
      <c r="P482" t="s">
        <v>5058</v>
      </c>
      <c r="Q482">
        <v>9</v>
      </c>
      <c r="R482">
        <v>2</v>
      </c>
      <c r="S482">
        <v>3</v>
      </c>
      <c r="T482" t="s">
        <v>5089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1</v>
      </c>
      <c r="AA482">
        <v>0</v>
      </c>
      <c r="AB482" t="s">
        <v>6198</v>
      </c>
      <c r="AC482" t="s">
        <v>6199</v>
      </c>
      <c r="AD482">
        <v>2</v>
      </c>
      <c r="AE482">
        <v>917</v>
      </c>
      <c r="AF482">
        <v>6.7</v>
      </c>
      <c r="AG482">
        <v>73.5</v>
      </c>
      <c r="AH482">
        <v>2000000000000</v>
      </c>
    </row>
    <row r="483" spans="1:34" x14ac:dyDescent="0.55000000000000004">
      <c r="A483">
        <v>582</v>
      </c>
      <c r="B483" t="s">
        <v>4865</v>
      </c>
      <c r="C483" t="s">
        <v>4866</v>
      </c>
      <c r="D483" t="s">
        <v>4867</v>
      </c>
      <c r="E483" t="s">
        <v>4868</v>
      </c>
      <c r="F483" t="s">
        <v>4869</v>
      </c>
      <c r="G483" t="s">
        <v>115</v>
      </c>
      <c r="H483" t="s">
        <v>4870</v>
      </c>
      <c r="I483" t="s">
        <v>4871</v>
      </c>
      <c r="J483" t="s">
        <v>4872</v>
      </c>
      <c r="K483" t="s">
        <v>4873</v>
      </c>
      <c r="L483" t="s">
        <v>4874</v>
      </c>
      <c r="M483" t="s">
        <v>5051</v>
      </c>
      <c r="N483" t="s">
        <v>5059</v>
      </c>
      <c r="O483" t="s">
        <v>5059</v>
      </c>
      <c r="P483" t="s">
        <v>5055</v>
      </c>
      <c r="Q483">
        <v>5</v>
      </c>
      <c r="R483">
        <v>1</v>
      </c>
      <c r="S483">
        <v>2</v>
      </c>
      <c r="T483" t="s">
        <v>5070</v>
      </c>
      <c r="U483">
        <v>1</v>
      </c>
      <c r="V483">
        <v>1</v>
      </c>
      <c r="W483">
        <v>0</v>
      </c>
      <c r="X483">
        <v>1</v>
      </c>
      <c r="Y483">
        <v>1</v>
      </c>
      <c r="Z483">
        <v>0</v>
      </c>
      <c r="AA483">
        <v>0</v>
      </c>
      <c r="AB483" t="s">
        <v>6200</v>
      </c>
      <c r="AC483" t="s">
        <v>6201</v>
      </c>
      <c r="AD483">
        <v>838</v>
      </c>
      <c r="AE483">
        <v>632</v>
      </c>
      <c r="AF483">
        <v>37.200000000000003</v>
      </c>
      <c r="AG483">
        <v>65.400000000000006</v>
      </c>
      <c r="AH483">
        <v>800000000</v>
      </c>
    </row>
    <row r="484" spans="1:34" x14ac:dyDescent="0.55000000000000004">
      <c r="A484">
        <v>583</v>
      </c>
      <c r="B484" t="s">
        <v>4875</v>
      </c>
      <c r="C484" t="s">
        <v>4876</v>
      </c>
      <c r="D484" t="s">
        <v>4877</v>
      </c>
      <c r="E484" t="s">
        <v>4878</v>
      </c>
      <c r="F484" t="s">
        <v>4879</v>
      </c>
      <c r="G484" t="s">
        <v>320</v>
      </c>
      <c r="H484" t="s">
        <v>4880</v>
      </c>
      <c r="I484" t="s">
        <v>4881</v>
      </c>
      <c r="J484" t="s">
        <v>4882</v>
      </c>
      <c r="K484" t="s">
        <v>4883</v>
      </c>
      <c r="L484" t="s">
        <v>4884</v>
      </c>
      <c r="M484" t="s">
        <v>5051</v>
      </c>
      <c r="N484" t="s">
        <v>5059</v>
      </c>
      <c r="O484" t="s">
        <v>5058</v>
      </c>
      <c r="P484" t="s">
        <v>5059</v>
      </c>
      <c r="Q484">
        <v>2</v>
      </c>
      <c r="R484">
        <v>2</v>
      </c>
      <c r="S484">
        <v>1</v>
      </c>
      <c r="T484" t="s">
        <v>5138</v>
      </c>
      <c r="U484">
        <v>0</v>
      </c>
      <c r="V484">
        <v>1</v>
      </c>
      <c r="W484">
        <v>1</v>
      </c>
      <c r="X484">
        <v>1</v>
      </c>
      <c r="Y484">
        <v>1</v>
      </c>
      <c r="Z484">
        <v>0</v>
      </c>
      <c r="AA484">
        <v>0</v>
      </c>
      <c r="AB484" t="s">
        <v>6202</v>
      </c>
      <c r="AC484" t="s">
        <v>6203</v>
      </c>
      <c r="AD484">
        <v>288</v>
      </c>
      <c r="AE484">
        <v>448</v>
      </c>
      <c r="AF484">
        <v>53.9</v>
      </c>
      <c r="AG484">
        <v>98.2</v>
      </c>
      <c r="AH484">
        <v>400000000</v>
      </c>
    </row>
    <row r="485" spans="1:34" x14ac:dyDescent="0.55000000000000004">
      <c r="A485">
        <v>584</v>
      </c>
      <c r="B485" t="s">
        <v>4885</v>
      </c>
      <c r="C485" t="s">
        <v>4886</v>
      </c>
      <c r="D485" t="s">
        <v>4887</v>
      </c>
      <c r="E485" t="s">
        <v>4888</v>
      </c>
      <c r="F485" t="s">
        <v>1618</v>
      </c>
      <c r="G485" t="s">
        <v>1007</v>
      </c>
      <c r="H485" t="s">
        <v>4889</v>
      </c>
      <c r="I485" t="s">
        <v>4890</v>
      </c>
      <c r="J485" t="s">
        <v>4891</v>
      </c>
      <c r="K485" t="s">
        <v>4892</v>
      </c>
      <c r="L485" t="s">
        <v>4893</v>
      </c>
      <c r="M485" t="s">
        <v>5053</v>
      </c>
      <c r="N485" t="s">
        <v>5055</v>
      </c>
      <c r="O485" t="s">
        <v>5055</v>
      </c>
      <c r="P485" t="s">
        <v>5059</v>
      </c>
      <c r="Q485">
        <v>9</v>
      </c>
      <c r="R485">
        <v>7</v>
      </c>
      <c r="S485">
        <v>4</v>
      </c>
      <c r="T485" t="s">
        <v>5180</v>
      </c>
      <c r="U485">
        <v>1</v>
      </c>
      <c r="V485">
        <v>0</v>
      </c>
      <c r="W485">
        <v>1</v>
      </c>
      <c r="X485">
        <v>1</v>
      </c>
      <c r="Y485">
        <v>0</v>
      </c>
      <c r="Z485">
        <v>0</v>
      </c>
      <c r="AA485">
        <v>1</v>
      </c>
      <c r="AB485" t="s">
        <v>6204</v>
      </c>
      <c r="AC485" t="s">
        <v>6205</v>
      </c>
      <c r="AD485">
        <v>216</v>
      </c>
      <c r="AE485">
        <v>441</v>
      </c>
      <c r="AF485">
        <v>67.400000000000006</v>
      </c>
      <c r="AG485">
        <v>11.3</v>
      </c>
      <c r="AH485">
        <v>3000000000</v>
      </c>
    </row>
    <row r="486" spans="1:34" x14ac:dyDescent="0.55000000000000004">
      <c r="A486">
        <v>585</v>
      </c>
      <c r="B486" t="s">
        <v>4894</v>
      </c>
      <c r="C486" t="s">
        <v>4895</v>
      </c>
      <c r="D486" t="s">
        <v>4896</v>
      </c>
      <c r="E486" t="s">
        <v>4897</v>
      </c>
      <c r="F486" t="s">
        <v>4898</v>
      </c>
      <c r="G486" t="s">
        <v>437</v>
      </c>
      <c r="H486" t="s">
        <v>4899</v>
      </c>
      <c r="I486" t="s">
        <v>4900</v>
      </c>
      <c r="J486" t="s">
        <v>4901</v>
      </c>
      <c r="K486" t="s">
        <v>4902</v>
      </c>
      <c r="L486" t="s">
        <v>4903</v>
      </c>
      <c r="M486" t="s">
        <v>5051</v>
      </c>
      <c r="N486" t="s">
        <v>5057</v>
      </c>
      <c r="O486" t="s">
        <v>5059</v>
      </c>
      <c r="P486" t="s">
        <v>5058</v>
      </c>
      <c r="Q486">
        <v>7</v>
      </c>
      <c r="R486">
        <v>5</v>
      </c>
      <c r="S486">
        <v>10</v>
      </c>
      <c r="T486" t="s">
        <v>5175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 t="s">
        <v>6206</v>
      </c>
      <c r="AC486" t="s">
        <v>6207</v>
      </c>
      <c r="AD486">
        <v>856</v>
      </c>
      <c r="AE486">
        <v>879</v>
      </c>
      <c r="AF486">
        <v>97.9</v>
      </c>
      <c r="AG486">
        <v>31.5</v>
      </c>
      <c r="AH486">
        <v>300000000000</v>
      </c>
    </row>
    <row r="487" spans="1:34" x14ac:dyDescent="0.55000000000000004">
      <c r="A487">
        <v>586</v>
      </c>
      <c r="B487" t="s">
        <v>4904</v>
      </c>
      <c r="C487" t="s">
        <v>4905</v>
      </c>
      <c r="D487" t="s">
        <v>4906</v>
      </c>
      <c r="E487" t="s">
        <v>4907</v>
      </c>
      <c r="F487" t="s">
        <v>4908</v>
      </c>
      <c r="G487" t="s">
        <v>115</v>
      </c>
      <c r="H487" t="s">
        <v>4909</v>
      </c>
      <c r="I487" t="s">
        <v>4910</v>
      </c>
      <c r="J487" t="s">
        <v>4911</v>
      </c>
      <c r="K487" t="s">
        <v>4912</v>
      </c>
      <c r="L487" t="s">
        <v>4913</v>
      </c>
      <c r="M487" t="s">
        <v>5051</v>
      </c>
      <c r="N487" t="s">
        <v>5055</v>
      </c>
      <c r="O487" t="s">
        <v>5054</v>
      </c>
      <c r="P487" t="s">
        <v>5057</v>
      </c>
      <c r="Q487">
        <v>9</v>
      </c>
      <c r="R487">
        <v>7</v>
      </c>
      <c r="S487">
        <v>6</v>
      </c>
      <c r="T487" t="s">
        <v>5141</v>
      </c>
      <c r="U487">
        <v>1</v>
      </c>
      <c r="V487">
        <v>0</v>
      </c>
      <c r="W487">
        <v>1</v>
      </c>
      <c r="X487">
        <v>1</v>
      </c>
      <c r="Y487">
        <v>1</v>
      </c>
      <c r="Z487">
        <v>0</v>
      </c>
      <c r="AA487">
        <v>1</v>
      </c>
      <c r="AB487" t="s">
        <v>6208</v>
      </c>
      <c r="AC487" t="s">
        <v>6209</v>
      </c>
      <c r="AD487">
        <v>372</v>
      </c>
      <c r="AE487">
        <v>844</v>
      </c>
      <c r="AF487">
        <v>56</v>
      </c>
      <c r="AG487">
        <v>89.4</v>
      </c>
      <c r="AH487">
        <v>30000000000</v>
      </c>
    </row>
    <row r="488" spans="1:34" x14ac:dyDescent="0.55000000000000004">
      <c r="A488">
        <v>587</v>
      </c>
      <c r="B488" t="s">
        <v>4914</v>
      </c>
      <c r="C488" t="s">
        <v>4915</v>
      </c>
      <c r="D488" t="s">
        <v>4916</v>
      </c>
      <c r="E488" t="s">
        <v>4917</v>
      </c>
      <c r="F488" t="s">
        <v>4918</v>
      </c>
      <c r="G488" t="s">
        <v>3137</v>
      </c>
      <c r="H488" t="s">
        <v>4919</v>
      </c>
      <c r="I488" t="s">
        <v>4920</v>
      </c>
      <c r="J488" t="s">
        <v>4921</v>
      </c>
      <c r="K488" t="s">
        <v>4922</v>
      </c>
      <c r="L488" t="s">
        <v>4923</v>
      </c>
      <c r="M488" t="s">
        <v>5051</v>
      </c>
      <c r="N488" t="s">
        <v>5054</v>
      </c>
      <c r="O488" t="s">
        <v>5057</v>
      </c>
      <c r="P488" t="s">
        <v>5054</v>
      </c>
      <c r="Q488">
        <v>8</v>
      </c>
      <c r="R488">
        <v>5</v>
      </c>
      <c r="S488">
        <v>1</v>
      </c>
      <c r="T488" t="s">
        <v>5193</v>
      </c>
      <c r="U488">
        <v>0</v>
      </c>
      <c r="V488">
        <v>0</v>
      </c>
      <c r="W488">
        <v>1</v>
      </c>
      <c r="X488">
        <v>1</v>
      </c>
      <c r="Y488">
        <v>1</v>
      </c>
      <c r="Z488">
        <v>1</v>
      </c>
      <c r="AA488">
        <v>0</v>
      </c>
      <c r="AB488" t="s">
        <v>6210</v>
      </c>
      <c r="AC488" t="s">
        <v>6211</v>
      </c>
      <c r="AD488">
        <v>647</v>
      </c>
      <c r="AE488">
        <v>512</v>
      </c>
      <c r="AF488">
        <v>38.6</v>
      </c>
      <c r="AG488">
        <v>90</v>
      </c>
      <c r="AH488">
        <v>300000000</v>
      </c>
    </row>
    <row r="489" spans="1:34" x14ac:dyDescent="0.55000000000000004">
      <c r="A489">
        <v>588</v>
      </c>
      <c r="B489" t="s">
        <v>4924</v>
      </c>
      <c r="C489" t="s">
        <v>4925</v>
      </c>
      <c r="D489" t="s">
        <v>4926</v>
      </c>
      <c r="E489" t="s">
        <v>4927</v>
      </c>
      <c r="F489" t="s">
        <v>4928</v>
      </c>
      <c r="G489" t="s">
        <v>201</v>
      </c>
      <c r="H489" t="s">
        <v>4929</v>
      </c>
      <c r="I489" t="s">
        <v>4930</v>
      </c>
      <c r="J489" t="s">
        <v>4931</v>
      </c>
      <c r="K489" t="s">
        <v>4932</v>
      </c>
      <c r="L489" t="s">
        <v>4933</v>
      </c>
      <c r="M489" t="s">
        <v>5051</v>
      </c>
      <c r="N489" t="s">
        <v>5055</v>
      </c>
      <c r="O489" t="s">
        <v>5055</v>
      </c>
      <c r="P489" t="s">
        <v>5055</v>
      </c>
      <c r="Q489">
        <v>8</v>
      </c>
      <c r="R489">
        <v>9</v>
      </c>
      <c r="S489">
        <v>6</v>
      </c>
      <c r="T489" t="s">
        <v>5118</v>
      </c>
      <c r="U489">
        <v>0</v>
      </c>
      <c r="V489">
        <v>1</v>
      </c>
      <c r="W489">
        <v>1</v>
      </c>
      <c r="X489">
        <v>0</v>
      </c>
      <c r="Y489">
        <v>1</v>
      </c>
      <c r="Z489">
        <v>1</v>
      </c>
      <c r="AA489">
        <v>1</v>
      </c>
      <c r="AB489" t="s">
        <v>6212</v>
      </c>
      <c r="AC489" t="s">
        <v>6213</v>
      </c>
      <c r="AD489">
        <v>748</v>
      </c>
      <c r="AE489">
        <v>773</v>
      </c>
      <c r="AF489">
        <v>15.1</v>
      </c>
      <c r="AG489">
        <v>12.3</v>
      </c>
      <c r="AH489">
        <v>600000000</v>
      </c>
    </row>
    <row r="490" spans="1:34" x14ac:dyDescent="0.55000000000000004">
      <c r="A490">
        <v>589</v>
      </c>
      <c r="B490" t="s">
        <v>4934</v>
      </c>
      <c r="C490" t="s">
        <v>4935</v>
      </c>
      <c r="D490" t="s">
        <v>4936</v>
      </c>
      <c r="E490" t="s">
        <v>4937</v>
      </c>
      <c r="F490" t="s">
        <v>4938</v>
      </c>
      <c r="G490" t="s">
        <v>341</v>
      </c>
      <c r="H490" t="s">
        <v>4939</v>
      </c>
      <c r="I490" t="s">
        <v>4940</v>
      </c>
      <c r="J490" t="s">
        <v>4941</v>
      </c>
      <c r="K490" t="s">
        <v>4942</v>
      </c>
      <c r="L490" t="s">
        <v>4943</v>
      </c>
      <c r="M490" t="s">
        <v>5051</v>
      </c>
      <c r="N490" t="s">
        <v>5056</v>
      </c>
      <c r="O490" t="s">
        <v>5058</v>
      </c>
      <c r="P490" t="s">
        <v>5055</v>
      </c>
      <c r="Q490">
        <v>5</v>
      </c>
      <c r="R490">
        <v>10</v>
      </c>
      <c r="S490">
        <v>1</v>
      </c>
      <c r="T490" t="s">
        <v>5186</v>
      </c>
      <c r="U490">
        <v>1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1</v>
      </c>
      <c r="AB490" t="s">
        <v>6214</v>
      </c>
      <c r="AC490" t="s">
        <v>6215</v>
      </c>
      <c r="AD490">
        <v>890</v>
      </c>
      <c r="AE490">
        <v>830</v>
      </c>
      <c r="AF490">
        <v>88.2</v>
      </c>
      <c r="AG490">
        <v>85.3</v>
      </c>
      <c r="AH490">
        <v>10000000000</v>
      </c>
    </row>
    <row r="491" spans="1:34" x14ac:dyDescent="0.55000000000000004">
      <c r="A491">
        <v>590</v>
      </c>
      <c r="B491" t="s">
        <v>4944</v>
      </c>
      <c r="C491" t="s">
        <v>4945</v>
      </c>
      <c r="D491" t="s">
        <v>4946</v>
      </c>
      <c r="E491" t="s">
        <v>4947</v>
      </c>
      <c r="F491" t="s">
        <v>4948</v>
      </c>
      <c r="G491" t="s">
        <v>276</v>
      </c>
      <c r="H491" t="s">
        <v>4949</v>
      </c>
      <c r="I491" t="s">
        <v>4950</v>
      </c>
      <c r="J491" t="s">
        <v>4951</v>
      </c>
      <c r="K491" t="s">
        <v>4952</v>
      </c>
      <c r="L491" t="s">
        <v>4953</v>
      </c>
      <c r="M491" t="s">
        <v>5052</v>
      </c>
      <c r="N491" t="s">
        <v>5058</v>
      </c>
      <c r="O491" t="s">
        <v>5056</v>
      </c>
      <c r="P491" t="s">
        <v>5057</v>
      </c>
      <c r="Q491">
        <v>2</v>
      </c>
      <c r="R491">
        <v>10</v>
      </c>
      <c r="S491">
        <v>10</v>
      </c>
      <c r="T491" t="s">
        <v>5095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1</v>
      </c>
      <c r="AA491">
        <v>0</v>
      </c>
      <c r="AB491" t="s">
        <v>6216</v>
      </c>
      <c r="AC491" t="s">
        <v>6217</v>
      </c>
      <c r="AD491">
        <v>886</v>
      </c>
      <c r="AE491">
        <v>773</v>
      </c>
      <c r="AF491">
        <v>38.1</v>
      </c>
      <c r="AG491">
        <v>13.5</v>
      </c>
      <c r="AH491">
        <v>100000000000</v>
      </c>
    </row>
    <row r="492" spans="1:34" x14ac:dyDescent="0.55000000000000004">
      <c r="A492">
        <v>591</v>
      </c>
      <c r="B492" t="s">
        <v>4954</v>
      </c>
      <c r="C492" t="s">
        <v>4955</v>
      </c>
      <c r="D492" t="s">
        <v>4956</v>
      </c>
      <c r="E492" t="s">
        <v>4957</v>
      </c>
      <c r="F492" t="s">
        <v>4958</v>
      </c>
      <c r="G492" t="s">
        <v>593</v>
      </c>
      <c r="H492" t="s">
        <v>4959</v>
      </c>
      <c r="I492" t="s">
        <v>4960</v>
      </c>
      <c r="J492" t="s">
        <v>4961</v>
      </c>
      <c r="K492" t="s">
        <v>4962</v>
      </c>
      <c r="L492" t="s">
        <v>4963</v>
      </c>
      <c r="M492" t="s">
        <v>5052</v>
      </c>
      <c r="N492" t="s">
        <v>5059</v>
      </c>
      <c r="O492" t="s">
        <v>5058</v>
      </c>
      <c r="P492" t="s">
        <v>5054</v>
      </c>
      <c r="Q492">
        <v>10</v>
      </c>
      <c r="R492">
        <v>9</v>
      </c>
      <c r="S492">
        <v>3</v>
      </c>
      <c r="T492" t="s">
        <v>5168</v>
      </c>
      <c r="U492">
        <v>1</v>
      </c>
      <c r="V492">
        <v>1</v>
      </c>
      <c r="W492">
        <v>1</v>
      </c>
      <c r="X492">
        <v>0</v>
      </c>
      <c r="Y492">
        <v>0</v>
      </c>
      <c r="Z492">
        <v>1</v>
      </c>
      <c r="AA492">
        <v>0</v>
      </c>
      <c r="AB492" t="s">
        <v>6218</v>
      </c>
      <c r="AC492" t="s">
        <v>6219</v>
      </c>
      <c r="AD492">
        <v>953</v>
      </c>
      <c r="AE492">
        <v>170</v>
      </c>
      <c r="AF492">
        <v>20.2</v>
      </c>
      <c r="AG492">
        <v>99.1</v>
      </c>
      <c r="AH492">
        <v>600000000000</v>
      </c>
    </row>
    <row r="493" spans="1:34" x14ac:dyDescent="0.55000000000000004">
      <c r="A493">
        <v>592</v>
      </c>
      <c r="B493" t="s">
        <v>4964</v>
      </c>
      <c r="C493" t="s">
        <v>4965</v>
      </c>
      <c r="D493" t="s">
        <v>4966</v>
      </c>
      <c r="E493" t="s">
        <v>4967</v>
      </c>
      <c r="F493" t="s">
        <v>4968</v>
      </c>
      <c r="G493" t="s">
        <v>298</v>
      </c>
      <c r="H493" t="s">
        <v>4969</v>
      </c>
      <c r="I493" t="s">
        <v>4970</v>
      </c>
      <c r="J493" t="s">
        <v>4971</v>
      </c>
      <c r="K493" t="s">
        <v>4972</v>
      </c>
      <c r="L493" t="s">
        <v>4973</v>
      </c>
      <c r="M493" t="s">
        <v>5052</v>
      </c>
      <c r="N493" t="s">
        <v>5055</v>
      </c>
      <c r="O493" t="s">
        <v>5055</v>
      </c>
      <c r="P493" t="s">
        <v>5058</v>
      </c>
      <c r="Q493">
        <v>2</v>
      </c>
      <c r="R493">
        <v>6</v>
      </c>
      <c r="S493">
        <v>4</v>
      </c>
      <c r="T493" t="s">
        <v>5076</v>
      </c>
      <c r="U493">
        <v>1</v>
      </c>
      <c r="V493">
        <v>1</v>
      </c>
      <c r="W493">
        <v>1</v>
      </c>
      <c r="X493">
        <v>1</v>
      </c>
      <c r="Y493">
        <v>0</v>
      </c>
      <c r="Z493">
        <v>0</v>
      </c>
      <c r="AA493">
        <v>1</v>
      </c>
      <c r="AB493" t="s">
        <v>6220</v>
      </c>
      <c r="AC493" t="s">
        <v>6221</v>
      </c>
      <c r="AD493">
        <v>908</v>
      </c>
      <c r="AE493">
        <v>319</v>
      </c>
      <c r="AF493">
        <v>61.4</v>
      </c>
      <c r="AG493">
        <v>39.4</v>
      </c>
      <c r="AH493">
        <v>4000000000</v>
      </c>
    </row>
    <row r="494" spans="1:34" x14ac:dyDescent="0.55000000000000004">
      <c r="A494">
        <v>593</v>
      </c>
      <c r="B494" t="s">
        <v>940</v>
      </c>
      <c r="C494" t="s">
        <v>4974</v>
      </c>
      <c r="D494" t="s">
        <v>4975</v>
      </c>
      <c r="E494" t="s">
        <v>4976</v>
      </c>
      <c r="F494" t="s">
        <v>4977</v>
      </c>
      <c r="G494" t="s">
        <v>4978</v>
      </c>
      <c r="H494" t="s">
        <v>4979</v>
      </c>
      <c r="I494" t="s">
        <v>4980</v>
      </c>
      <c r="J494" t="s">
        <v>4981</v>
      </c>
      <c r="K494" t="s">
        <v>4982</v>
      </c>
      <c r="L494" t="s">
        <v>4983</v>
      </c>
      <c r="M494" t="s">
        <v>5052</v>
      </c>
      <c r="N494" t="s">
        <v>5055</v>
      </c>
      <c r="O494" t="s">
        <v>5054</v>
      </c>
      <c r="P494" t="s">
        <v>5059</v>
      </c>
      <c r="Q494">
        <v>3</v>
      </c>
      <c r="R494">
        <v>4</v>
      </c>
      <c r="S494">
        <v>4</v>
      </c>
      <c r="T494" t="s">
        <v>5099</v>
      </c>
      <c r="U494">
        <v>0</v>
      </c>
      <c r="V494">
        <v>1</v>
      </c>
      <c r="W494">
        <v>1</v>
      </c>
      <c r="X494">
        <v>1</v>
      </c>
      <c r="Y494">
        <v>1</v>
      </c>
      <c r="Z494">
        <v>0</v>
      </c>
      <c r="AA494">
        <v>0</v>
      </c>
      <c r="AB494" t="s">
        <v>6222</v>
      </c>
      <c r="AC494" t="s">
        <v>6223</v>
      </c>
      <c r="AD494">
        <v>993</v>
      </c>
      <c r="AE494">
        <v>387</v>
      </c>
      <c r="AF494">
        <v>63.1</v>
      </c>
      <c r="AG494">
        <v>61.4</v>
      </c>
      <c r="AH494">
        <v>600000000000</v>
      </c>
    </row>
    <row r="495" spans="1:34" x14ac:dyDescent="0.55000000000000004">
      <c r="A495">
        <v>594</v>
      </c>
      <c r="B495" t="s">
        <v>4984</v>
      </c>
      <c r="C495" t="s">
        <v>4985</v>
      </c>
      <c r="D495" t="s">
        <v>4986</v>
      </c>
      <c r="E495" t="s">
        <v>4987</v>
      </c>
      <c r="F495" t="s">
        <v>4988</v>
      </c>
      <c r="G495" t="s">
        <v>1223</v>
      </c>
      <c r="H495" t="s">
        <v>4989</v>
      </c>
      <c r="I495" t="s">
        <v>4990</v>
      </c>
      <c r="J495" t="s">
        <v>4991</v>
      </c>
      <c r="K495" t="s">
        <v>4992</v>
      </c>
      <c r="L495" t="s">
        <v>4993</v>
      </c>
      <c r="M495" t="s">
        <v>5052</v>
      </c>
      <c r="N495" t="s">
        <v>5056</v>
      </c>
      <c r="O495" t="s">
        <v>5055</v>
      </c>
      <c r="P495" t="s">
        <v>5059</v>
      </c>
      <c r="Q495">
        <v>2</v>
      </c>
      <c r="R495">
        <v>9</v>
      </c>
      <c r="S495">
        <v>5</v>
      </c>
      <c r="T495" t="s">
        <v>5132</v>
      </c>
      <c r="U495">
        <v>1</v>
      </c>
      <c r="V495">
        <v>1</v>
      </c>
      <c r="W495">
        <v>1</v>
      </c>
      <c r="X495">
        <v>0</v>
      </c>
      <c r="Y495">
        <v>0</v>
      </c>
      <c r="Z495">
        <v>1</v>
      </c>
      <c r="AA495">
        <v>1</v>
      </c>
      <c r="AB495" t="s">
        <v>6224</v>
      </c>
      <c r="AC495" t="s">
        <v>6225</v>
      </c>
      <c r="AD495">
        <v>51</v>
      </c>
      <c r="AE495">
        <v>978</v>
      </c>
      <c r="AF495">
        <v>44.8</v>
      </c>
      <c r="AG495">
        <v>12.6</v>
      </c>
      <c r="AH495">
        <v>4000000000000</v>
      </c>
    </row>
    <row r="496" spans="1:34" x14ac:dyDescent="0.55000000000000004">
      <c r="A496">
        <v>595</v>
      </c>
      <c r="B496" t="s">
        <v>4994</v>
      </c>
      <c r="C496" t="s">
        <v>2120</v>
      </c>
      <c r="D496" t="s">
        <v>4995</v>
      </c>
      <c r="E496" t="s">
        <v>4996</v>
      </c>
      <c r="F496" t="s">
        <v>4997</v>
      </c>
      <c r="G496" t="s">
        <v>718</v>
      </c>
      <c r="H496" t="s">
        <v>4998</v>
      </c>
      <c r="I496" t="s">
        <v>4999</v>
      </c>
      <c r="J496" t="s">
        <v>5000</v>
      </c>
      <c r="K496" t="s">
        <v>5001</v>
      </c>
      <c r="L496" t="s">
        <v>5002</v>
      </c>
      <c r="M496" t="s">
        <v>5053</v>
      </c>
      <c r="N496" t="s">
        <v>5058</v>
      </c>
      <c r="O496" t="s">
        <v>5058</v>
      </c>
      <c r="P496" t="s">
        <v>5059</v>
      </c>
      <c r="Q496">
        <v>6</v>
      </c>
      <c r="R496">
        <v>4</v>
      </c>
      <c r="S496">
        <v>2</v>
      </c>
      <c r="T496" t="s">
        <v>5207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0</v>
      </c>
      <c r="AA496">
        <v>1</v>
      </c>
      <c r="AB496" t="s">
        <v>6226</v>
      </c>
      <c r="AC496" t="s">
        <v>6227</v>
      </c>
      <c r="AD496">
        <v>880</v>
      </c>
      <c r="AE496">
        <v>966</v>
      </c>
      <c r="AF496">
        <v>35.299999999999997</v>
      </c>
      <c r="AG496">
        <v>25.7</v>
      </c>
      <c r="AH496">
        <v>1000000000000</v>
      </c>
    </row>
    <row r="497" spans="1:34" x14ac:dyDescent="0.55000000000000004">
      <c r="A497">
        <v>596</v>
      </c>
      <c r="B497" t="s">
        <v>5003</v>
      </c>
      <c r="C497" t="s">
        <v>5004</v>
      </c>
      <c r="D497" t="s">
        <v>5005</v>
      </c>
      <c r="E497" t="s">
        <v>5006</v>
      </c>
      <c r="F497" t="s">
        <v>1517</v>
      </c>
      <c r="G497" t="s">
        <v>437</v>
      </c>
      <c r="H497" t="s">
        <v>5007</v>
      </c>
      <c r="I497" t="s">
        <v>5008</v>
      </c>
      <c r="J497" t="s">
        <v>5009</v>
      </c>
      <c r="K497" t="s">
        <v>5010</v>
      </c>
      <c r="L497" t="s">
        <v>5011</v>
      </c>
      <c r="M497" t="s">
        <v>5051</v>
      </c>
      <c r="N497" t="s">
        <v>5057</v>
      </c>
      <c r="O497" t="s">
        <v>5056</v>
      </c>
      <c r="P497" t="s">
        <v>5055</v>
      </c>
      <c r="Q497">
        <v>3</v>
      </c>
      <c r="R497">
        <v>9</v>
      </c>
      <c r="S497">
        <v>4</v>
      </c>
      <c r="T497" t="s">
        <v>5200</v>
      </c>
      <c r="U497">
        <v>1</v>
      </c>
      <c r="V497">
        <v>1</v>
      </c>
      <c r="W497">
        <v>1</v>
      </c>
      <c r="X497">
        <v>0</v>
      </c>
      <c r="Y497">
        <v>1</v>
      </c>
      <c r="Z497">
        <v>1</v>
      </c>
      <c r="AA497">
        <v>1</v>
      </c>
      <c r="AB497" t="s">
        <v>6228</v>
      </c>
      <c r="AC497" t="s">
        <v>6229</v>
      </c>
      <c r="AD497">
        <v>151</v>
      </c>
      <c r="AE497">
        <v>800</v>
      </c>
      <c r="AF497">
        <v>93.5</v>
      </c>
      <c r="AG497">
        <v>89.3</v>
      </c>
      <c r="AH497">
        <v>2000000000</v>
      </c>
    </row>
    <row r="498" spans="1:34" x14ac:dyDescent="0.55000000000000004">
      <c r="A498">
        <v>597</v>
      </c>
      <c r="B498" t="s">
        <v>5012</v>
      </c>
      <c r="C498" t="s">
        <v>5013</v>
      </c>
      <c r="D498" t="s">
        <v>5014</v>
      </c>
      <c r="E498" t="s">
        <v>5015</v>
      </c>
      <c r="F498" t="s">
        <v>5016</v>
      </c>
      <c r="G498" t="s">
        <v>3784</v>
      </c>
      <c r="H498" t="s">
        <v>5017</v>
      </c>
      <c r="I498" t="s">
        <v>5018</v>
      </c>
      <c r="J498" t="s">
        <v>5019</v>
      </c>
      <c r="K498" t="s">
        <v>5020</v>
      </c>
      <c r="L498" t="s">
        <v>5021</v>
      </c>
      <c r="M498" t="s">
        <v>5053</v>
      </c>
      <c r="N498" t="s">
        <v>5059</v>
      </c>
      <c r="O498" t="s">
        <v>5056</v>
      </c>
      <c r="P498" t="s">
        <v>5058</v>
      </c>
      <c r="Q498">
        <v>7</v>
      </c>
      <c r="R498">
        <v>8</v>
      </c>
      <c r="S498">
        <v>5</v>
      </c>
      <c r="T498" t="s">
        <v>5199</v>
      </c>
      <c r="U498">
        <v>0</v>
      </c>
      <c r="V498">
        <v>1</v>
      </c>
      <c r="W498">
        <v>0</v>
      </c>
      <c r="X498">
        <v>1</v>
      </c>
      <c r="Y498">
        <v>1</v>
      </c>
      <c r="Z498">
        <v>1</v>
      </c>
      <c r="AA498">
        <v>1</v>
      </c>
      <c r="AB498" t="s">
        <v>6230</v>
      </c>
      <c r="AC498" t="s">
        <v>6231</v>
      </c>
      <c r="AD498">
        <v>726</v>
      </c>
      <c r="AE498">
        <v>210</v>
      </c>
      <c r="AF498">
        <v>78.5</v>
      </c>
      <c r="AG498">
        <v>49.3</v>
      </c>
      <c r="AH498">
        <v>900000000</v>
      </c>
    </row>
    <row r="499" spans="1:34" x14ac:dyDescent="0.55000000000000004">
      <c r="A499">
        <v>598</v>
      </c>
      <c r="B499" t="s">
        <v>5022</v>
      </c>
      <c r="C499" t="s">
        <v>5023</v>
      </c>
      <c r="D499" t="s">
        <v>5024</v>
      </c>
      <c r="E499" t="s">
        <v>5025</v>
      </c>
      <c r="F499" t="s">
        <v>2417</v>
      </c>
      <c r="G499" t="s">
        <v>685</v>
      </c>
      <c r="H499" t="s">
        <v>5026</v>
      </c>
      <c r="I499" t="s">
        <v>5027</v>
      </c>
      <c r="J499" t="s">
        <v>5028</v>
      </c>
      <c r="K499" t="s">
        <v>5029</v>
      </c>
      <c r="L499" t="s">
        <v>5030</v>
      </c>
      <c r="M499" t="s">
        <v>5053</v>
      </c>
      <c r="N499" t="s">
        <v>5054</v>
      </c>
      <c r="O499" t="s">
        <v>5054</v>
      </c>
      <c r="P499" t="s">
        <v>5056</v>
      </c>
      <c r="Q499">
        <v>5</v>
      </c>
      <c r="R499">
        <v>1</v>
      </c>
      <c r="S499">
        <v>2</v>
      </c>
      <c r="T499" t="s">
        <v>5231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 t="s">
        <v>6232</v>
      </c>
      <c r="AC499" t="s">
        <v>6233</v>
      </c>
      <c r="AD499">
        <v>794</v>
      </c>
      <c r="AE499">
        <v>229</v>
      </c>
      <c r="AF499">
        <v>58.4</v>
      </c>
      <c r="AG499">
        <v>94.3</v>
      </c>
      <c r="AH499">
        <v>100000000000</v>
      </c>
    </row>
    <row r="500" spans="1:34" x14ac:dyDescent="0.55000000000000004">
      <c r="A500">
        <v>599</v>
      </c>
      <c r="B500" t="s">
        <v>1311</v>
      </c>
      <c r="C500" t="s">
        <v>5031</v>
      </c>
      <c r="D500" t="s">
        <v>5032</v>
      </c>
      <c r="E500" t="s">
        <v>5033</v>
      </c>
      <c r="F500" t="s">
        <v>5034</v>
      </c>
      <c r="G500" t="s">
        <v>853</v>
      </c>
      <c r="H500" t="s">
        <v>5035</v>
      </c>
      <c r="I500" t="s">
        <v>5036</v>
      </c>
      <c r="J500" t="s">
        <v>5037</v>
      </c>
      <c r="K500" t="s">
        <v>5038</v>
      </c>
      <c r="L500" t="s">
        <v>5039</v>
      </c>
      <c r="M500" t="s">
        <v>5052</v>
      </c>
      <c r="N500" t="s">
        <v>5057</v>
      </c>
      <c r="O500" t="s">
        <v>5057</v>
      </c>
      <c r="P500" t="s">
        <v>5055</v>
      </c>
      <c r="Q500">
        <v>6</v>
      </c>
      <c r="R500">
        <v>5</v>
      </c>
      <c r="S500">
        <v>2</v>
      </c>
      <c r="T500" t="s">
        <v>5081</v>
      </c>
      <c r="U500">
        <v>0</v>
      </c>
      <c r="V500">
        <v>0</v>
      </c>
      <c r="W500">
        <v>1</v>
      </c>
      <c r="X500">
        <v>1</v>
      </c>
      <c r="Y500">
        <v>1</v>
      </c>
      <c r="Z500">
        <v>1</v>
      </c>
      <c r="AA500">
        <v>0</v>
      </c>
      <c r="AB500" t="s">
        <v>6234</v>
      </c>
      <c r="AC500" t="s">
        <v>6235</v>
      </c>
      <c r="AD500">
        <v>786</v>
      </c>
      <c r="AE500">
        <v>381</v>
      </c>
      <c r="AF500">
        <v>92.5</v>
      </c>
      <c r="AG500">
        <v>39.4</v>
      </c>
      <c r="AH500">
        <v>400000000</v>
      </c>
    </row>
    <row r="501" spans="1:34" x14ac:dyDescent="0.55000000000000004">
      <c r="A501">
        <v>600</v>
      </c>
      <c r="B501" t="s">
        <v>5040</v>
      </c>
      <c r="C501" t="s">
        <v>5041</v>
      </c>
      <c r="D501" t="s">
        <v>5042</v>
      </c>
      <c r="E501" t="s">
        <v>5043</v>
      </c>
      <c r="F501" t="s">
        <v>5044</v>
      </c>
      <c r="G501" t="s">
        <v>696</v>
      </c>
      <c r="H501" t="s">
        <v>5045</v>
      </c>
      <c r="I501" t="s">
        <v>5046</v>
      </c>
      <c r="J501" t="s">
        <v>5047</v>
      </c>
      <c r="K501" t="s">
        <v>5048</v>
      </c>
      <c r="L501" t="s">
        <v>5049</v>
      </c>
      <c r="M501" t="s">
        <v>5052</v>
      </c>
      <c r="N501" t="s">
        <v>5059</v>
      </c>
      <c r="O501" t="s">
        <v>5059</v>
      </c>
      <c r="P501" t="s">
        <v>5054</v>
      </c>
      <c r="Q501">
        <v>6</v>
      </c>
      <c r="R501">
        <v>5</v>
      </c>
      <c r="S501">
        <v>4</v>
      </c>
      <c r="T501" t="s">
        <v>5068</v>
      </c>
      <c r="U501">
        <v>1</v>
      </c>
      <c r="V501">
        <v>1</v>
      </c>
      <c r="W501">
        <v>0</v>
      </c>
      <c r="X501">
        <v>0</v>
      </c>
      <c r="Y501">
        <v>1</v>
      </c>
      <c r="Z501">
        <v>1</v>
      </c>
      <c r="AA501">
        <v>0</v>
      </c>
      <c r="AB501" t="s">
        <v>6236</v>
      </c>
      <c r="AC501" t="s">
        <v>6237</v>
      </c>
      <c r="AD501">
        <v>311</v>
      </c>
      <c r="AE501">
        <v>129</v>
      </c>
      <c r="AF501">
        <v>88.8</v>
      </c>
      <c r="AG501">
        <v>14.7</v>
      </c>
      <c r="AH501">
        <v>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1"/>
  <sheetViews>
    <sheetView topLeftCell="I1" workbookViewId="0">
      <pane ySplit="1" topLeftCell="A2" activePane="bottomLeft" state="frozen"/>
      <selection pane="bottomLeft" activeCell="AC1" sqref="AC1:AC1048576"/>
    </sheetView>
  </sheetViews>
  <sheetFormatPr defaultRowHeight="14.4" x14ac:dyDescent="0.55000000000000004"/>
  <cols>
    <col min="4" max="4" width="16.15625" customWidth="1"/>
    <col min="8" max="8" width="25" customWidth="1"/>
    <col min="12" max="12" width="13.26171875" customWidth="1"/>
    <col min="20" max="20" width="10.41796875" customWidth="1"/>
    <col min="21" max="21" width="10.734375" customWidth="1"/>
  </cols>
  <sheetData>
    <row r="1" spans="1:29" x14ac:dyDescent="0.55000000000000004">
      <c r="A1" t="s">
        <v>5050</v>
      </c>
      <c r="C1" t="s">
        <v>5050</v>
      </c>
      <c r="E1" t="s">
        <v>5050</v>
      </c>
      <c r="G1" t="s">
        <v>5050</v>
      </c>
      <c r="I1" t="s">
        <v>5065</v>
      </c>
      <c r="J1" t="s">
        <v>5066</v>
      </c>
      <c r="K1" t="s">
        <v>5067</v>
      </c>
      <c r="L1" t="s">
        <v>5232</v>
      </c>
      <c r="M1" t="s">
        <v>5233</v>
      </c>
      <c r="N1" t="s">
        <v>5234</v>
      </c>
      <c r="O1" t="s">
        <v>5235</v>
      </c>
      <c r="P1" t="s">
        <v>5236</v>
      </c>
      <c r="Q1" t="s">
        <v>5237</v>
      </c>
      <c r="R1" t="s">
        <v>5238</v>
      </c>
      <c r="S1" t="s">
        <v>5239</v>
      </c>
      <c r="T1" t="s">
        <v>5240</v>
      </c>
      <c r="U1" t="s">
        <v>5241</v>
      </c>
      <c r="V1" t="s">
        <v>6238</v>
      </c>
      <c r="W1" t="s">
        <v>6239</v>
      </c>
      <c r="X1" t="s">
        <v>6240</v>
      </c>
      <c r="Y1" t="s">
        <v>6241</v>
      </c>
      <c r="Z1" t="s">
        <v>6242</v>
      </c>
      <c r="AA1" t="s">
        <v>6243</v>
      </c>
      <c r="AB1" t="s">
        <v>6244</v>
      </c>
      <c r="AC1" t="s">
        <v>6245</v>
      </c>
    </row>
    <row r="2" spans="1:29" x14ac:dyDescent="0.55000000000000004">
      <c r="A2">
        <f ca="1">RANDBETWEEN(1,3)</f>
        <v>1</v>
      </c>
      <c r="B2" t="str">
        <f ca="1">VLOOKUP(A2,VLOOKUP!A$2:B$4,2)</f>
        <v>Small</v>
      </c>
      <c r="C2">
        <f ca="1">RANDBETWEEN(1,6)</f>
        <v>3</v>
      </c>
      <c r="D2" t="str">
        <f ca="1">VLOOKUP(C2,VLOOKUP!$D$2:$E$7,2)</f>
        <v>Neither likely nor unlikely</v>
      </c>
      <c r="E2">
        <f ca="1">RANDBETWEEN(1,6)</f>
        <v>1</v>
      </c>
      <c r="F2" t="str">
        <f ca="1">VLOOKUP(E2,VLOOKUP!$D$2:$E$7,2)</f>
        <v>Very Likely</v>
      </c>
      <c r="G2">
        <f ca="1">RANDBETWEEN(1,6)</f>
        <v>3</v>
      </c>
      <c r="H2" t="str">
        <f ca="1">VLOOKUP(G2,VLOOKUP!$D$2:$E$7,2)</f>
        <v>Neither likely nor unlikely</v>
      </c>
      <c r="I2">
        <f ca="1">RANDBETWEEN(1,10)</f>
        <v>3</v>
      </c>
      <c r="J2">
        <f ca="1">RANDBETWEEN(1,10)</f>
        <v>8</v>
      </c>
      <c r="K2">
        <f ca="1">RANDBETWEEN(1,10)</f>
        <v>5</v>
      </c>
      <c r="L2" t="str">
        <f ca="1">TEXT(RANDBETWEEN(DATE(2016,1,1),DATE(2016,6,31)),"DD-MM-YYYY")</f>
        <v>08-03-2016</v>
      </c>
      <c r="M2">
        <f ca="1">RANDBETWEEN(0,1)</f>
        <v>1</v>
      </c>
      <c r="N2">
        <f t="shared" ref="N2:S2" ca="1" si="0">RANDBETWEEN(0,1)</f>
        <v>1</v>
      </c>
      <c r="O2">
        <f t="shared" ca="1" si="0"/>
        <v>1</v>
      </c>
      <c r="P2">
        <f t="shared" ca="1" si="0"/>
        <v>1</v>
      </c>
      <c r="Q2">
        <f t="shared" ca="1" si="0"/>
        <v>1</v>
      </c>
      <c r="R2">
        <f t="shared" ca="1" si="0"/>
        <v>1</v>
      </c>
      <c r="S2">
        <f t="shared" ca="1" si="0"/>
        <v>1</v>
      </c>
      <c r="T2" t="str">
        <f ca="1">CONCATENATE("£",RANDBETWEEN(19025,56023))</f>
        <v>£31093</v>
      </c>
      <c r="U2" t="str">
        <f ca="1">TEXT(T2*RANDBETWEEN(60,95)/100,"£0,000.00")</f>
        <v>£25,185.33</v>
      </c>
      <c r="V2" t="str">
        <f ca="1">TEXT(RANDBETWEEN(0,100)/100,"0%")</f>
        <v>93%</v>
      </c>
      <c r="W2">
        <f ca="1">RANDBETWEEN(1,1000)</f>
        <v>455</v>
      </c>
      <c r="X2">
        <f ca="1">RANDBETWEEN(1,1000)</f>
        <v>689</v>
      </c>
      <c r="Y2">
        <f ca="1">RANDBETWEEN(1,1000)/10</f>
        <v>46</v>
      </c>
      <c r="Z2">
        <f ca="1">RANDBETWEEN(1,1000)/10</f>
        <v>76.400000000000006</v>
      </c>
      <c r="AA2">
        <f ca="1">RANDBETWEEN(1,9)</f>
        <v>4</v>
      </c>
      <c r="AB2">
        <f ca="1">RANDBETWEEN(8,12)</f>
        <v>10</v>
      </c>
      <c r="AC2">
        <f ca="1">AA2*10^AB2</f>
        <v>40000000000</v>
      </c>
    </row>
    <row r="3" spans="1:29" x14ac:dyDescent="0.55000000000000004">
      <c r="A3">
        <f t="shared" ref="A3:A66" ca="1" si="1">RANDBETWEEN(1,3)</f>
        <v>2</v>
      </c>
      <c r="B3" t="str">
        <f ca="1">VLOOKUP(A3,VLOOKUP!A$2:B$4,2)</f>
        <v>Medium</v>
      </c>
      <c r="C3">
        <f t="shared" ref="C3:E66" ca="1" si="2">RANDBETWEEN(1,6)</f>
        <v>2</v>
      </c>
      <c r="D3" t="str">
        <f ca="1">VLOOKUP(C3,VLOOKUP!$D$2:$E$7,2)</f>
        <v>Quite Likely</v>
      </c>
      <c r="E3">
        <f t="shared" ca="1" si="2"/>
        <v>1</v>
      </c>
      <c r="F3" t="str">
        <f ca="1">VLOOKUP(E3,VLOOKUP!$D$2:$E$7,2)</f>
        <v>Very Likely</v>
      </c>
      <c r="G3">
        <f t="shared" ref="G3:G65" ca="1" si="3">RANDBETWEEN(1,6)</f>
        <v>4</v>
      </c>
      <c r="H3" t="str">
        <f ca="1">VLOOKUP(G3,VLOOKUP!$D$2:$E$7,2)</f>
        <v>Quite unlikely</v>
      </c>
      <c r="I3">
        <f t="shared" ref="I3:K66" ca="1" si="4">RANDBETWEEN(1,10)</f>
        <v>8</v>
      </c>
      <c r="J3">
        <f t="shared" ca="1" si="4"/>
        <v>1</v>
      </c>
      <c r="K3">
        <f t="shared" ca="1" si="4"/>
        <v>6</v>
      </c>
      <c r="L3" t="str">
        <f t="shared" ref="L3:L66" ca="1" si="5">TEXT(RANDBETWEEN(DATE(2016,1,1),DATE(2016,6,31)),"DD-MM-YYYY")</f>
        <v>24-06-2016</v>
      </c>
      <c r="M3">
        <f t="shared" ref="M3:S66" ca="1" si="6">RANDBETWEEN(0,1)</f>
        <v>1</v>
      </c>
      <c r="N3">
        <f t="shared" ca="1" si="6"/>
        <v>1</v>
      </c>
      <c r="O3">
        <f t="shared" ca="1" si="6"/>
        <v>1</v>
      </c>
      <c r="P3">
        <f t="shared" ca="1" si="6"/>
        <v>1</v>
      </c>
      <c r="Q3">
        <f t="shared" ca="1" si="6"/>
        <v>0</v>
      </c>
      <c r="R3">
        <f t="shared" ca="1" si="6"/>
        <v>0</v>
      </c>
      <c r="S3">
        <f t="shared" ca="1" si="6"/>
        <v>0</v>
      </c>
      <c r="T3" t="str">
        <f t="shared" ref="T3:T66" ca="1" si="7">CONCATENATE("£",RANDBETWEEN(19025,56023))</f>
        <v>£35471</v>
      </c>
      <c r="U3" t="str">
        <f t="shared" ref="U3:U66" ca="1" si="8">TEXT(T3*RANDBETWEEN(60,95)/100,"£0,000.00")</f>
        <v>£21,992.02</v>
      </c>
      <c r="V3" t="str">
        <f t="shared" ref="V3:V66" ca="1" si="9">TEXT(RANDBETWEEN(0,100)/100,"0%")</f>
        <v>23%</v>
      </c>
      <c r="W3">
        <f t="shared" ref="W3:X66" ca="1" si="10">RANDBETWEEN(1,1000)</f>
        <v>204</v>
      </c>
      <c r="X3">
        <f t="shared" ca="1" si="10"/>
        <v>159</v>
      </c>
      <c r="Y3">
        <f t="shared" ref="Y3:Z66" ca="1" si="11">RANDBETWEEN(1,1000)/10</f>
        <v>58.7</v>
      </c>
      <c r="Z3">
        <f t="shared" ca="1" si="11"/>
        <v>30.1</v>
      </c>
      <c r="AA3">
        <f t="shared" ref="AA3:AA66" ca="1" si="12">RANDBETWEEN(1,9)</f>
        <v>4</v>
      </c>
      <c r="AB3">
        <f t="shared" ref="AB3:AB66" ca="1" si="13">RANDBETWEEN(8,12)</f>
        <v>9</v>
      </c>
      <c r="AC3">
        <f t="shared" ref="AC3:AC66" ca="1" si="14">AA3*10^AB3</f>
        <v>4000000000</v>
      </c>
    </row>
    <row r="4" spans="1:29" x14ac:dyDescent="0.55000000000000004">
      <c r="A4">
        <f t="shared" ca="1" si="1"/>
        <v>1</v>
      </c>
      <c r="B4" t="str">
        <f ca="1">VLOOKUP(A4,VLOOKUP!A$2:B$4,2)</f>
        <v>Small</v>
      </c>
      <c r="C4">
        <f t="shared" ca="1" si="2"/>
        <v>3</v>
      </c>
      <c r="D4" t="str">
        <f ca="1">VLOOKUP(C4,VLOOKUP!$D$2:$E$7,2)</f>
        <v>Neither likely nor unlikely</v>
      </c>
      <c r="E4">
        <f t="shared" ca="1" si="2"/>
        <v>5</v>
      </c>
      <c r="F4" t="str">
        <f ca="1">VLOOKUP(E4,VLOOKUP!$D$2:$E$7,2)</f>
        <v>Very unlikely</v>
      </c>
      <c r="G4">
        <f t="shared" ca="1" si="3"/>
        <v>6</v>
      </c>
      <c r="H4" t="str">
        <f ca="1">VLOOKUP(G4,VLOOKUP!$D$2:$E$7,2)</f>
        <v>Don't Know</v>
      </c>
      <c r="I4">
        <f t="shared" ca="1" si="4"/>
        <v>5</v>
      </c>
      <c r="J4">
        <f t="shared" ca="1" si="4"/>
        <v>1</v>
      </c>
      <c r="K4">
        <f t="shared" ca="1" si="4"/>
        <v>5</v>
      </c>
      <c r="L4" t="str">
        <f t="shared" ca="1" si="5"/>
        <v>09-05-2016</v>
      </c>
      <c r="M4">
        <f t="shared" ca="1" si="6"/>
        <v>0</v>
      </c>
      <c r="N4">
        <f t="shared" ca="1" si="6"/>
        <v>1</v>
      </c>
      <c r="O4">
        <f t="shared" ca="1" si="6"/>
        <v>1</v>
      </c>
      <c r="P4">
        <f t="shared" ca="1" si="6"/>
        <v>1</v>
      </c>
      <c r="Q4">
        <f t="shared" ca="1" si="6"/>
        <v>0</v>
      </c>
      <c r="R4">
        <f t="shared" ca="1" si="6"/>
        <v>0</v>
      </c>
      <c r="S4">
        <f t="shared" ca="1" si="6"/>
        <v>0</v>
      </c>
      <c r="T4" t="str">
        <f t="shared" ca="1" si="7"/>
        <v>£21008</v>
      </c>
      <c r="U4" t="str">
        <f t="shared" ca="1" si="8"/>
        <v>£15,545.92</v>
      </c>
      <c r="V4" t="str">
        <f t="shared" ca="1" si="9"/>
        <v>66%</v>
      </c>
      <c r="W4">
        <f t="shared" ca="1" si="10"/>
        <v>781</v>
      </c>
      <c r="X4">
        <f t="shared" ca="1" si="10"/>
        <v>833</v>
      </c>
      <c r="Y4">
        <f t="shared" ca="1" si="11"/>
        <v>17.899999999999999</v>
      </c>
      <c r="Z4">
        <f t="shared" ca="1" si="11"/>
        <v>23.9</v>
      </c>
      <c r="AA4">
        <f t="shared" ca="1" si="12"/>
        <v>4</v>
      </c>
      <c r="AB4">
        <f t="shared" ca="1" si="13"/>
        <v>11</v>
      </c>
      <c r="AC4">
        <f t="shared" ca="1" si="14"/>
        <v>400000000000</v>
      </c>
    </row>
    <row r="5" spans="1:29" x14ac:dyDescent="0.55000000000000004">
      <c r="A5">
        <f t="shared" ca="1" si="1"/>
        <v>2</v>
      </c>
      <c r="B5" t="str">
        <f ca="1">VLOOKUP(A5,VLOOKUP!A$2:B$4,2)</f>
        <v>Medium</v>
      </c>
      <c r="C5">
        <f t="shared" ca="1" si="2"/>
        <v>5</v>
      </c>
      <c r="D5" t="str">
        <f ca="1">VLOOKUP(C5,VLOOKUP!$D$2:$E$7,2)</f>
        <v>Very unlikely</v>
      </c>
      <c r="E5">
        <f t="shared" ca="1" si="2"/>
        <v>3</v>
      </c>
      <c r="F5" t="str">
        <f ca="1">VLOOKUP(E5,VLOOKUP!$D$2:$E$7,2)</f>
        <v>Neither likely nor unlikely</v>
      </c>
      <c r="G5">
        <f t="shared" ca="1" si="3"/>
        <v>4</v>
      </c>
      <c r="H5" t="str">
        <f ca="1">VLOOKUP(G5,VLOOKUP!$D$2:$E$7,2)</f>
        <v>Quite unlikely</v>
      </c>
      <c r="I5">
        <f t="shared" ca="1" si="4"/>
        <v>4</v>
      </c>
      <c r="J5">
        <f t="shared" ca="1" si="4"/>
        <v>10</v>
      </c>
      <c r="K5">
        <f t="shared" ca="1" si="4"/>
        <v>4</v>
      </c>
      <c r="L5" t="str">
        <f t="shared" ca="1" si="5"/>
        <v>12-06-2016</v>
      </c>
      <c r="M5">
        <f t="shared" ca="1" si="6"/>
        <v>1</v>
      </c>
      <c r="N5">
        <f t="shared" ca="1" si="6"/>
        <v>1</v>
      </c>
      <c r="O5">
        <f t="shared" ca="1" si="6"/>
        <v>1</v>
      </c>
      <c r="P5">
        <f t="shared" ca="1" si="6"/>
        <v>0</v>
      </c>
      <c r="Q5">
        <f t="shared" ca="1" si="6"/>
        <v>1</v>
      </c>
      <c r="R5">
        <f t="shared" ca="1" si="6"/>
        <v>0</v>
      </c>
      <c r="S5">
        <f t="shared" ca="1" si="6"/>
        <v>1</v>
      </c>
      <c r="T5" t="str">
        <f t="shared" ca="1" si="7"/>
        <v>£52151</v>
      </c>
      <c r="U5" t="str">
        <f t="shared" ca="1" si="8"/>
        <v>£44,328.35</v>
      </c>
      <c r="V5" t="str">
        <f t="shared" ca="1" si="9"/>
        <v>40%</v>
      </c>
      <c r="W5">
        <f t="shared" ca="1" si="10"/>
        <v>230</v>
      </c>
      <c r="X5">
        <f t="shared" ca="1" si="10"/>
        <v>295</v>
      </c>
      <c r="Y5">
        <f t="shared" ca="1" si="11"/>
        <v>94.9</v>
      </c>
      <c r="Z5">
        <f t="shared" ca="1" si="11"/>
        <v>70.599999999999994</v>
      </c>
      <c r="AA5">
        <f t="shared" ca="1" si="12"/>
        <v>5</v>
      </c>
      <c r="AB5">
        <f t="shared" ca="1" si="13"/>
        <v>9</v>
      </c>
      <c r="AC5">
        <f t="shared" ca="1" si="14"/>
        <v>5000000000</v>
      </c>
    </row>
    <row r="6" spans="1:29" x14ac:dyDescent="0.55000000000000004">
      <c r="A6">
        <f t="shared" ca="1" si="1"/>
        <v>2</v>
      </c>
      <c r="B6" t="str">
        <f ca="1">VLOOKUP(A6,VLOOKUP!A$2:B$4,2)</f>
        <v>Medium</v>
      </c>
      <c r="C6">
        <f t="shared" ca="1" si="2"/>
        <v>3</v>
      </c>
      <c r="D6" t="str">
        <f ca="1">VLOOKUP(C6,VLOOKUP!$D$2:$E$7,2)</f>
        <v>Neither likely nor unlikely</v>
      </c>
      <c r="E6">
        <f t="shared" ca="1" si="2"/>
        <v>5</v>
      </c>
      <c r="F6" t="str">
        <f ca="1">VLOOKUP(E6,VLOOKUP!$D$2:$E$7,2)</f>
        <v>Very unlikely</v>
      </c>
      <c r="G6">
        <f t="shared" ca="1" si="3"/>
        <v>2</v>
      </c>
      <c r="H6" t="str">
        <f ca="1">VLOOKUP(G6,VLOOKUP!$D$2:$E$7,2)</f>
        <v>Quite Likely</v>
      </c>
      <c r="I6">
        <f t="shared" ca="1" si="4"/>
        <v>5</v>
      </c>
      <c r="J6">
        <f t="shared" ca="1" si="4"/>
        <v>10</v>
      </c>
      <c r="K6">
        <f t="shared" ca="1" si="4"/>
        <v>9</v>
      </c>
      <c r="L6" t="str">
        <f t="shared" ca="1" si="5"/>
        <v>20-06-2016</v>
      </c>
      <c r="M6">
        <f t="shared" ca="1" si="6"/>
        <v>0</v>
      </c>
      <c r="N6">
        <f t="shared" ca="1" si="6"/>
        <v>1</v>
      </c>
      <c r="O6">
        <f t="shared" ca="1" si="6"/>
        <v>1</v>
      </c>
      <c r="P6">
        <f t="shared" ca="1" si="6"/>
        <v>1</v>
      </c>
      <c r="Q6">
        <f t="shared" ca="1" si="6"/>
        <v>1</v>
      </c>
      <c r="R6">
        <f t="shared" ca="1" si="6"/>
        <v>1</v>
      </c>
      <c r="S6">
        <f t="shared" ca="1" si="6"/>
        <v>1</v>
      </c>
      <c r="T6" t="str">
        <f t="shared" ca="1" si="7"/>
        <v>£24527</v>
      </c>
      <c r="U6" t="str">
        <f t="shared" ca="1" si="8"/>
        <v>£18,149.98</v>
      </c>
      <c r="V6" t="str">
        <f t="shared" ca="1" si="9"/>
        <v>63%</v>
      </c>
      <c r="W6">
        <f t="shared" ca="1" si="10"/>
        <v>404</v>
      </c>
      <c r="X6">
        <f t="shared" ca="1" si="10"/>
        <v>472</v>
      </c>
      <c r="Y6">
        <f t="shared" ca="1" si="11"/>
        <v>43.1</v>
      </c>
      <c r="Z6">
        <f t="shared" ca="1" si="11"/>
        <v>44.4</v>
      </c>
      <c r="AA6">
        <f t="shared" ca="1" si="12"/>
        <v>5</v>
      </c>
      <c r="AB6">
        <f t="shared" ca="1" si="13"/>
        <v>10</v>
      </c>
      <c r="AC6">
        <f t="shared" ca="1" si="14"/>
        <v>50000000000</v>
      </c>
    </row>
    <row r="7" spans="1:29" x14ac:dyDescent="0.55000000000000004">
      <c r="A7">
        <f t="shared" ca="1" si="1"/>
        <v>1</v>
      </c>
      <c r="B7" t="str">
        <f ca="1">VLOOKUP(A7,VLOOKUP!A$2:B$4,2)</f>
        <v>Small</v>
      </c>
      <c r="C7">
        <f t="shared" ca="1" si="2"/>
        <v>6</v>
      </c>
      <c r="D7" t="str">
        <f ca="1">VLOOKUP(C7,VLOOKUP!$D$2:$E$7,2)</f>
        <v>Don't Know</v>
      </c>
      <c r="E7">
        <f t="shared" ca="1" si="2"/>
        <v>4</v>
      </c>
      <c r="F7" t="str">
        <f ca="1">VLOOKUP(E7,VLOOKUP!$D$2:$E$7,2)</f>
        <v>Quite unlikely</v>
      </c>
      <c r="G7">
        <f t="shared" ca="1" si="3"/>
        <v>5</v>
      </c>
      <c r="H7" t="str">
        <f ca="1">VLOOKUP(G7,VLOOKUP!$D$2:$E$7,2)</f>
        <v>Very unlikely</v>
      </c>
      <c r="I7">
        <f t="shared" ca="1" si="4"/>
        <v>1</v>
      </c>
      <c r="J7">
        <f t="shared" ca="1" si="4"/>
        <v>7</v>
      </c>
      <c r="K7">
        <f t="shared" ca="1" si="4"/>
        <v>10</v>
      </c>
      <c r="L7" t="str">
        <f t="shared" ca="1" si="5"/>
        <v>14-04-2016</v>
      </c>
      <c r="M7">
        <f t="shared" ca="1" si="6"/>
        <v>1</v>
      </c>
      <c r="N7">
        <f t="shared" ca="1" si="6"/>
        <v>0</v>
      </c>
      <c r="O7">
        <f t="shared" ca="1" si="6"/>
        <v>0</v>
      </c>
      <c r="P7">
        <f t="shared" ca="1" si="6"/>
        <v>1</v>
      </c>
      <c r="Q7">
        <f t="shared" ca="1" si="6"/>
        <v>0</v>
      </c>
      <c r="R7">
        <f t="shared" ca="1" si="6"/>
        <v>1</v>
      </c>
      <c r="S7">
        <f t="shared" ca="1" si="6"/>
        <v>0</v>
      </c>
      <c r="T7" t="str">
        <f t="shared" ca="1" si="7"/>
        <v>£39549</v>
      </c>
      <c r="U7" t="str">
        <f t="shared" ca="1" si="8"/>
        <v>£23,729.40</v>
      </c>
      <c r="V7" t="str">
        <f t="shared" ca="1" si="9"/>
        <v>58%</v>
      </c>
      <c r="W7">
        <f t="shared" ca="1" si="10"/>
        <v>894</v>
      </c>
      <c r="X7">
        <f t="shared" ca="1" si="10"/>
        <v>986</v>
      </c>
      <c r="Y7">
        <f t="shared" ca="1" si="11"/>
        <v>86.6</v>
      </c>
      <c r="Z7">
        <f t="shared" ca="1" si="11"/>
        <v>6.5</v>
      </c>
      <c r="AA7">
        <f t="shared" ca="1" si="12"/>
        <v>4</v>
      </c>
      <c r="AB7">
        <f t="shared" ca="1" si="13"/>
        <v>11</v>
      </c>
      <c r="AC7">
        <f t="shared" ca="1" si="14"/>
        <v>400000000000</v>
      </c>
    </row>
    <row r="8" spans="1:29" x14ac:dyDescent="0.55000000000000004">
      <c r="A8">
        <f t="shared" ca="1" si="1"/>
        <v>1</v>
      </c>
      <c r="B8" t="str">
        <f ca="1">VLOOKUP(A8,VLOOKUP!A$2:B$4,2)</f>
        <v>Small</v>
      </c>
      <c r="C8">
        <f t="shared" ca="1" si="2"/>
        <v>6</v>
      </c>
      <c r="D8" t="str">
        <f ca="1">VLOOKUP(C8,VLOOKUP!$D$2:$E$7,2)</f>
        <v>Don't Know</v>
      </c>
      <c r="E8">
        <f t="shared" ca="1" si="2"/>
        <v>6</v>
      </c>
      <c r="F8" t="str">
        <f ca="1">VLOOKUP(E8,VLOOKUP!$D$2:$E$7,2)</f>
        <v>Don't Know</v>
      </c>
      <c r="G8">
        <f t="shared" ca="1" si="3"/>
        <v>2</v>
      </c>
      <c r="H8" t="str">
        <f ca="1">VLOOKUP(G8,VLOOKUP!$D$2:$E$7,2)</f>
        <v>Quite Likely</v>
      </c>
      <c r="I8">
        <f t="shared" ca="1" si="4"/>
        <v>5</v>
      </c>
      <c r="J8">
        <f t="shared" ca="1" si="4"/>
        <v>4</v>
      </c>
      <c r="K8">
        <f t="shared" ca="1" si="4"/>
        <v>8</v>
      </c>
      <c r="L8" t="str">
        <f t="shared" ca="1" si="5"/>
        <v>25-04-2016</v>
      </c>
      <c r="M8">
        <f t="shared" ca="1" si="6"/>
        <v>0</v>
      </c>
      <c r="N8">
        <f t="shared" ca="1" si="6"/>
        <v>0</v>
      </c>
      <c r="O8">
        <f t="shared" ca="1" si="6"/>
        <v>0</v>
      </c>
      <c r="P8">
        <f t="shared" ca="1" si="6"/>
        <v>1</v>
      </c>
      <c r="Q8">
        <f t="shared" ca="1" si="6"/>
        <v>1</v>
      </c>
      <c r="R8">
        <f t="shared" ca="1" si="6"/>
        <v>1</v>
      </c>
      <c r="S8">
        <f t="shared" ca="1" si="6"/>
        <v>0</v>
      </c>
      <c r="T8" t="str">
        <f t="shared" ca="1" si="7"/>
        <v>£22575</v>
      </c>
      <c r="U8" t="str">
        <f t="shared" ca="1" si="8"/>
        <v>£18,511.50</v>
      </c>
      <c r="V8" t="str">
        <f t="shared" ca="1" si="9"/>
        <v>21%</v>
      </c>
      <c r="W8">
        <f t="shared" ca="1" si="10"/>
        <v>527</v>
      </c>
      <c r="X8">
        <f t="shared" ca="1" si="10"/>
        <v>931</v>
      </c>
      <c r="Y8">
        <f t="shared" ca="1" si="11"/>
        <v>57.8</v>
      </c>
      <c r="Z8">
        <f t="shared" ca="1" si="11"/>
        <v>79.3</v>
      </c>
      <c r="AA8">
        <f t="shared" ca="1" si="12"/>
        <v>7</v>
      </c>
      <c r="AB8">
        <f t="shared" ca="1" si="13"/>
        <v>11</v>
      </c>
      <c r="AC8">
        <f t="shared" ca="1" si="14"/>
        <v>700000000000</v>
      </c>
    </row>
    <row r="9" spans="1:29" x14ac:dyDescent="0.55000000000000004">
      <c r="A9">
        <f t="shared" ca="1" si="1"/>
        <v>1</v>
      </c>
      <c r="B9" t="str">
        <f ca="1">VLOOKUP(A9,VLOOKUP!A$2:B$4,2)</f>
        <v>Small</v>
      </c>
      <c r="C9">
        <f t="shared" ca="1" si="2"/>
        <v>2</v>
      </c>
      <c r="D9" t="str">
        <f ca="1">VLOOKUP(C9,VLOOKUP!$D$2:$E$7,2)</f>
        <v>Quite Likely</v>
      </c>
      <c r="E9">
        <f t="shared" ca="1" si="2"/>
        <v>1</v>
      </c>
      <c r="F9" t="str">
        <f ca="1">VLOOKUP(E9,VLOOKUP!$D$2:$E$7,2)</f>
        <v>Very Likely</v>
      </c>
      <c r="G9">
        <f t="shared" ca="1" si="3"/>
        <v>1</v>
      </c>
      <c r="H9" t="str">
        <f ca="1">VLOOKUP(G9,VLOOKUP!$D$2:$E$7,2)</f>
        <v>Very Likely</v>
      </c>
      <c r="I9">
        <f t="shared" ca="1" si="4"/>
        <v>8</v>
      </c>
      <c r="J9">
        <f t="shared" ca="1" si="4"/>
        <v>1</v>
      </c>
      <c r="K9">
        <f t="shared" ca="1" si="4"/>
        <v>1</v>
      </c>
      <c r="L9" t="str">
        <f t="shared" ca="1" si="5"/>
        <v>26-04-2016</v>
      </c>
      <c r="M9">
        <f t="shared" ca="1" si="6"/>
        <v>1</v>
      </c>
      <c r="N9">
        <f t="shared" ca="1" si="6"/>
        <v>0</v>
      </c>
      <c r="O9">
        <f t="shared" ca="1" si="6"/>
        <v>1</v>
      </c>
      <c r="P9">
        <f t="shared" ca="1" si="6"/>
        <v>1</v>
      </c>
      <c r="Q9">
        <f t="shared" ca="1" si="6"/>
        <v>1</v>
      </c>
      <c r="R9">
        <f t="shared" ca="1" si="6"/>
        <v>1</v>
      </c>
      <c r="S9">
        <f t="shared" ca="1" si="6"/>
        <v>0</v>
      </c>
      <c r="T9" t="str">
        <f t="shared" ca="1" si="7"/>
        <v>£47645</v>
      </c>
      <c r="U9" t="str">
        <f t="shared" ca="1" si="8"/>
        <v>£43,833.40</v>
      </c>
      <c r="V9" t="str">
        <f t="shared" ca="1" si="9"/>
        <v>25%</v>
      </c>
      <c r="W9">
        <f t="shared" ca="1" si="10"/>
        <v>989</v>
      </c>
      <c r="X9">
        <f t="shared" ca="1" si="10"/>
        <v>945</v>
      </c>
      <c r="Y9">
        <f t="shared" ca="1" si="11"/>
        <v>53.3</v>
      </c>
      <c r="Z9">
        <f t="shared" ca="1" si="11"/>
        <v>63.8</v>
      </c>
      <c r="AA9">
        <f t="shared" ca="1" si="12"/>
        <v>7</v>
      </c>
      <c r="AB9">
        <f t="shared" ca="1" si="13"/>
        <v>8</v>
      </c>
      <c r="AC9">
        <f t="shared" ca="1" si="14"/>
        <v>700000000</v>
      </c>
    </row>
    <row r="10" spans="1:29" x14ac:dyDescent="0.55000000000000004">
      <c r="A10">
        <f t="shared" ca="1" si="1"/>
        <v>3</v>
      </c>
      <c r="B10" t="str">
        <f ca="1">VLOOKUP(A10,VLOOKUP!A$2:B$4,2)</f>
        <v>Large</v>
      </c>
      <c r="C10">
        <f t="shared" ca="1" si="2"/>
        <v>4</v>
      </c>
      <c r="D10" t="str">
        <f ca="1">VLOOKUP(C10,VLOOKUP!$D$2:$E$7,2)</f>
        <v>Quite unlikely</v>
      </c>
      <c r="E10">
        <f t="shared" ca="1" si="2"/>
        <v>2</v>
      </c>
      <c r="F10" t="str">
        <f ca="1">VLOOKUP(E10,VLOOKUP!$D$2:$E$7,2)</f>
        <v>Quite Likely</v>
      </c>
      <c r="G10">
        <f t="shared" ca="1" si="3"/>
        <v>1</v>
      </c>
      <c r="H10" t="str">
        <f ca="1">VLOOKUP(G10,VLOOKUP!$D$2:$E$7,2)</f>
        <v>Very Likely</v>
      </c>
      <c r="I10">
        <f t="shared" ca="1" si="4"/>
        <v>9</v>
      </c>
      <c r="J10">
        <f t="shared" ca="1" si="4"/>
        <v>4</v>
      </c>
      <c r="K10">
        <f t="shared" ca="1" si="4"/>
        <v>1</v>
      </c>
      <c r="L10" t="str">
        <f t="shared" ca="1" si="5"/>
        <v>30-04-2016</v>
      </c>
      <c r="M10">
        <f t="shared" ca="1" si="6"/>
        <v>1</v>
      </c>
      <c r="N10">
        <f t="shared" ca="1" si="6"/>
        <v>1</v>
      </c>
      <c r="O10">
        <f t="shared" ca="1" si="6"/>
        <v>1</v>
      </c>
      <c r="P10">
        <f t="shared" ca="1" si="6"/>
        <v>1</v>
      </c>
      <c r="Q10">
        <f t="shared" ca="1" si="6"/>
        <v>1</v>
      </c>
      <c r="R10">
        <f t="shared" ca="1" si="6"/>
        <v>0</v>
      </c>
      <c r="S10">
        <f t="shared" ca="1" si="6"/>
        <v>0</v>
      </c>
      <c r="T10" t="str">
        <f t="shared" ca="1" si="7"/>
        <v>£43025</v>
      </c>
      <c r="U10" t="str">
        <f t="shared" ca="1" si="8"/>
        <v>£29,257.00</v>
      </c>
      <c r="V10" t="str">
        <f t="shared" ca="1" si="9"/>
        <v>79%</v>
      </c>
      <c r="W10">
        <f t="shared" ca="1" si="10"/>
        <v>250</v>
      </c>
      <c r="X10">
        <f t="shared" ca="1" si="10"/>
        <v>418</v>
      </c>
      <c r="Y10">
        <f t="shared" ca="1" si="11"/>
        <v>95.4</v>
      </c>
      <c r="Z10">
        <f t="shared" ca="1" si="11"/>
        <v>70.599999999999994</v>
      </c>
      <c r="AA10">
        <f t="shared" ca="1" si="12"/>
        <v>3</v>
      </c>
      <c r="AB10">
        <f t="shared" ca="1" si="13"/>
        <v>10</v>
      </c>
      <c r="AC10">
        <f t="shared" ca="1" si="14"/>
        <v>30000000000</v>
      </c>
    </row>
    <row r="11" spans="1:29" x14ac:dyDescent="0.55000000000000004">
      <c r="A11">
        <f t="shared" ca="1" si="1"/>
        <v>2</v>
      </c>
      <c r="B11" t="str">
        <f ca="1">VLOOKUP(A11,VLOOKUP!A$2:B$4,2)</f>
        <v>Medium</v>
      </c>
      <c r="C11">
        <f t="shared" ca="1" si="2"/>
        <v>3</v>
      </c>
      <c r="D11" t="str">
        <f ca="1">VLOOKUP(C11,VLOOKUP!$D$2:$E$7,2)</f>
        <v>Neither likely nor unlikely</v>
      </c>
      <c r="E11">
        <f t="shared" ca="1" si="2"/>
        <v>2</v>
      </c>
      <c r="F11" t="str">
        <f ca="1">VLOOKUP(E11,VLOOKUP!$D$2:$E$7,2)</f>
        <v>Quite Likely</v>
      </c>
      <c r="G11">
        <f t="shared" ca="1" si="3"/>
        <v>5</v>
      </c>
      <c r="H11" t="str">
        <f ca="1">VLOOKUP(G11,VLOOKUP!$D$2:$E$7,2)</f>
        <v>Very unlikely</v>
      </c>
      <c r="I11">
        <f t="shared" ca="1" si="4"/>
        <v>6</v>
      </c>
      <c r="J11">
        <f t="shared" ca="1" si="4"/>
        <v>10</v>
      </c>
      <c r="K11">
        <f t="shared" ca="1" si="4"/>
        <v>4</v>
      </c>
      <c r="L11" t="str">
        <f t="shared" ca="1" si="5"/>
        <v>29-06-2016</v>
      </c>
      <c r="M11">
        <f t="shared" ca="1" si="6"/>
        <v>1</v>
      </c>
      <c r="N11">
        <f t="shared" ca="1" si="6"/>
        <v>0</v>
      </c>
      <c r="O11">
        <f t="shared" ca="1" si="6"/>
        <v>0</v>
      </c>
      <c r="P11">
        <f t="shared" ca="1" si="6"/>
        <v>1</v>
      </c>
      <c r="Q11">
        <f t="shared" ca="1" si="6"/>
        <v>0</v>
      </c>
      <c r="R11">
        <f t="shared" ca="1" si="6"/>
        <v>0</v>
      </c>
      <c r="S11">
        <f t="shared" ca="1" si="6"/>
        <v>0</v>
      </c>
      <c r="T11" t="str">
        <f t="shared" ca="1" si="7"/>
        <v>£21818</v>
      </c>
      <c r="U11" t="str">
        <f t="shared" ca="1" si="8"/>
        <v>£13,308.98</v>
      </c>
      <c r="V11" t="str">
        <f t="shared" ca="1" si="9"/>
        <v>84%</v>
      </c>
      <c r="W11">
        <f t="shared" ca="1" si="10"/>
        <v>746</v>
      </c>
      <c r="X11">
        <f t="shared" ca="1" si="10"/>
        <v>104</v>
      </c>
      <c r="Y11">
        <f t="shared" ca="1" si="11"/>
        <v>53.7</v>
      </c>
      <c r="Z11">
        <f t="shared" ca="1" si="11"/>
        <v>43.4</v>
      </c>
      <c r="AA11">
        <f t="shared" ca="1" si="12"/>
        <v>6</v>
      </c>
      <c r="AB11">
        <f t="shared" ca="1" si="13"/>
        <v>8</v>
      </c>
      <c r="AC11">
        <f t="shared" ca="1" si="14"/>
        <v>600000000</v>
      </c>
    </row>
    <row r="12" spans="1:29" x14ac:dyDescent="0.55000000000000004">
      <c r="A12">
        <f t="shared" ca="1" si="1"/>
        <v>1</v>
      </c>
      <c r="B12" t="str">
        <f ca="1">VLOOKUP(A12,VLOOKUP!A$2:B$4,2)</f>
        <v>Small</v>
      </c>
      <c r="C12">
        <f t="shared" ca="1" si="2"/>
        <v>1</v>
      </c>
      <c r="D12" t="str">
        <f ca="1">VLOOKUP(C12,VLOOKUP!$D$2:$E$7,2)</f>
        <v>Very Likely</v>
      </c>
      <c r="E12">
        <f t="shared" ca="1" si="2"/>
        <v>6</v>
      </c>
      <c r="F12" t="str">
        <f ca="1">VLOOKUP(E12,VLOOKUP!$D$2:$E$7,2)</f>
        <v>Don't Know</v>
      </c>
      <c r="G12">
        <f t="shared" ca="1" si="3"/>
        <v>4</v>
      </c>
      <c r="H12" t="str">
        <f ca="1">VLOOKUP(G12,VLOOKUP!$D$2:$E$7,2)</f>
        <v>Quite unlikely</v>
      </c>
      <c r="I12">
        <f t="shared" ca="1" si="4"/>
        <v>6</v>
      </c>
      <c r="J12">
        <f t="shared" ca="1" si="4"/>
        <v>3</v>
      </c>
      <c r="K12">
        <f t="shared" ca="1" si="4"/>
        <v>6</v>
      </c>
      <c r="L12" t="str">
        <f t="shared" ca="1" si="5"/>
        <v>16-05-2016</v>
      </c>
      <c r="M12">
        <f t="shared" ca="1" si="6"/>
        <v>0</v>
      </c>
      <c r="N12">
        <f t="shared" ca="1" si="6"/>
        <v>0</v>
      </c>
      <c r="O12">
        <f t="shared" ca="1" si="6"/>
        <v>1</v>
      </c>
      <c r="P12">
        <f t="shared" ca="1" si="6"/>
        <v>1</v>
      </c>
      <c r="Q12">
        <f t="shared" ca="1" si="6"/>
        <v>0</v>
      </c>
      <c r="R12">
        <f t="shared" ca="1" si="6"/>
        <v>1</v>
      </c>
      <c r="S12">
        <f t="shared" ca="1" si="6"/>
        <v>0</v>
      </c>
      <c r="T12" t="str">
        <f t="shared" ca="1" si="7"/>
        <v>£23346</v>
      </c>
      <c r="U12" t="str">
        <f t="shared" ca="1" si="8"/>
        <v>£16,108.74</v>
      </c>
      <c r="V12" t="str">
        <f t="shared" ca="1" si="9"/>
        <v>22%</v>
      </c>
      <c r="W12">
        <f t="shared" ca="1" si="10"/>
        <v>16</v>
      </c>
      <c r="X12">
        <f t="shared" ca="1" si="10"/>
        <v>56</v>
      </c>
      <c r="Y12">
        <f t="shared" ca="1" si="11"/>
        <v>16.899999999999999</v>
      </c>
      <c r="Z12">
        <f t="shared" ca="1" si="11"/>
        <v>32.799999999999997</v>
      </c>
      <c r="AA12">
        <f t="shared" ca="1" si="12"/>
        <v>4</v>
      </c>
      <c r="AB12">
        <f t="shared" ca="1" si="13"/>
        <v>12</v>
      </c>
      <c r="AC12">
        <f t="shared" ca="1" si="14"/>
        <v>4000000000000</v>
      </c>
    </row>
    <row r="13" spans="1:29" x14ac:dyDescent="0.55000000000000004">
      <c r="A13">
        <f t="shared" ca="1" si="1"/>
        <v>3</v>
      </c>
      <c r="B13" t="str">
        <f ca="1">VLOOKUP(A13,VLOOKUP!A$2:B$4,2)</f>
        <v>Large</v>
      </c>
      <c r="C13">
        <f t="shared" ca="1" si="2"/>
        <v>5</v>
      </c>
      <c r="D13" t="str">
        <f ca="1">VLOOKUP(C13,VLOOKUP!$D$2:$E$7,2)</f>
        <v>Very unlikely</v>
      </c>
      <c r="E13">
        <f t="shared" ca="1" si="2"/>
        <v>1</v>
      </c>
      <c r="F13" t="str">
        <f ca="1">VLOOKUP(E13,VLOOKUP!$D$2:$E$7,2)</f>
        <v>Very Likely</v>
      </c>
      <c r="G13">
        <f t="shared" ca="1" si="3"/>
        <v>3</v>
      </c>
      <c r="H13" t="str">
        <f ca="1">VLOOKUP(G13,VLOOKUP!$D$2:$E$7,2)</f>
        <v>Neither likely nor unlikely</v>
      </c>
      <c r="I13">
        <f t="shared" ca="1" si="4"/>
        <v>2</v>
      </c>
      <c r="J13">
        <f t="shared" ca="1" si="4"/>
        <v>3</v>
      </c>
      <c r="K13">
        <f t="shared" ca="1" si="4"/>
        <v>3</v>
      </c>
      <c r="L13" t="str">
        <f t="shared" ca="1" si="5"/>
        <v>26-05-2016</v>
      </c>
      <c r="M13">
        <f t="shared" ca="1" si="6"/>
        <v>1</v>
      </c>
      <c r="N13">
        <f t="shared" ca="1" si="6"/>
        <v>0</v>
      </c>
      <c r="O13">
        <f t="shared" ca="1" si="6"/>
        <v>0</v>
      </c>
      <c r="P13">
        <f t="shared" ca="1" si="6"/>
        <v>0</v>
      </c>
      <c r="Q13">
        <f t="shared" ca="1" si="6"/>
        <v>1</v>
      </c>
      <c r="R13">
        <f t="shared" ca="1" si="6"/>
        <v>1</v>
      </c>
      <c r="S13">
        <f t="shared" ca="1" si="6"/>
        <v>1</v>
      </c>
      <c r="T13" t="str">
        <f t="shared" ca="1" si="7"/>
        <v>£36010</v>
      </c>
      <c r="U13" t="str">
        <f t="shared" ca="1" si="8"/>
        <v>£27,007.50</v>
      </c>
      <c r="V13" t="str">
        <f t="shared" ca="1" si="9"/>
        <v>47%</v>
      </c>
      <c r="W13">
        <f t="shared" ca="1" si="10"/>
        <v>991</v>
      </c>
      <c r="X13">
        <f t="shared" ca="1" si="10"/>
        <v>252</v>
      </c>
      <c r="Y13">
        <f t="shared" ca="1" si="11"/>
        <v>23.7</v>
      </c>
      <c r="Z13">
        <f t="shared" ca="1" si="11"/>
        <v>66.099999999999994</v>
      </c>
      <c r="AA13">
        <f t="shared" ca="1" si="12"/>
        <v>6</v>
      </c>
      <c r="AB13">
        <f t="shared" ca="1" si="13"/>
        <v>8</v>
      </c>
      <c r="AC13">
        <f t="shared" ca="1" si="14"/>
        <v>600000000</v>
      </c>
    </row>
    <row r="14" spans="1:29" x14ac:dyDescent="0.55000000000000004">
      <c r="A14">
        <f t="shared" ca="1" si="1"/>
        <v>1</v>
      </c>
      <c r="B14" t="str">
        <f ca="1">VLOOKUP(A14,VLOOKUP!A$2:B$4,2)</f>
        <v>Small</v>
      </c>
      <c r="C14">
        <f t="shared" ca="1" si="2"/>
        <v>6</v>
      </c>
      <c r="D14" t="str">
        <f ca="1">VLOOKUP(C14,VLOOKUP!$D$2:$E$7,2)</f>
        <v>Don't Know</v>
      </c>
      <c r="E14">
        <f t="shared" ca="1" si="2"/>
        <v>2</v>
      </c>
      <c r="F14" t="str">
        <f ca="1">VLOOKUP(E14,VLOOKUP!$D$2:$E$7,2)</f>
        <v>Quite Likely</v>
      </c>
      <c r="G14">
        <f t="shared" ca="1" si="3"/>
        <v>3</v>
      </c>
      <c r="H14" t="str">
        <f ca="1">VLOOKUP(G14,VLOOKUP!$D$2:$E$7,2)</f>
        <v>Neither likely nor unlikely</v>
      </c>
      <c r="I14">
        <f t="shared" ca="1" si="4"/>
        <v>5</v>
      </c>
      <c r="J14">
        <f t="shared" ca="1" si="4"/>
        <v>5</v>
      </c>
      <c r="K14">
        <f t="shared" ca="1" si="4"/>
        <v>2</v>
      </c>
      <c r="L14" t="str">
        <f t="shared" ca="1" si="5"/>
        <v>21-02-2016</v>
      </c>
      <c r="M14">
        <f t="shared" ca="1" si="6"/>
        <v>1</v>
      </c>
      <c r="N14">
        <f t="shared" ca="1" si="6"/>
        <v>1</v>
      </c>
      <c r="O14">
        <f t="shared" ca="1" si="6"/>
        <v>0</v>
      </c>
      <c r="P14">
        <f t="shared" ca="1" si="6"/>
        <v>0</v>
      </c>
      <c r="Q14">
        <f t="shared" ca="1" si="6"/>
        <v>1</v>
      </c>
      <c r="R14">
        <f t="shared" ca="1" si="6"/>
        <v>1</v>
      </c>
      <c r="S14">
        <f t="shared" ca="1" si="6"/>
        <v>1</v>
      </c>
      <c r="T14" t="str">
        <f t="shared" ca="1" si="7"/>
        <v>£29192</v>
      </c>
      <c r="U14" t="str">
        <f t="shared" ca="1" si="8"/>
        <v>£22,185.92</v>
      </c>
      <c r="V14" t="str">
        <f t="shared" ca="1" si="9"/>
        <v>76%</v>
      </c>
      <c r="W14">
        <f t="shared" ca="1" si="10"/>
        <v>789</v>
      </c>
      <c r="X14">
        <f t="shared" ca="1" si="10"/>
        <v>741</v>
      </c>
      <c r="Y14">
        <f t="shared" ca="1" si="11"/>
        <v>90.8</v>
      </c>
      <c r="Z14">
        <f t="shared" ca="1" si="11"/>
        <v>46.4</v>
      </c>
      <c r="AA14">
        <f t="shared" ca="1" si="12"/>
        <v>4</v>
      </c>
      <c r="AB14">
        <f t="shared" ca="1" si="13"/>
        <v>10</v>
      </c>
      <c r="AC14">
        <f t="shared" ca="1" si="14"/>
        <v>40000000000</v>
      </c>
    </row>
    <row r="15" spans="1:29" x14ac:dyDescent="0.55000000000000004">
      <c r="A15">
        <f t="shared" ca="1" si="1"/>
        <v>1</v>
      </c>
      <c r="B15" t="str">
        <f ca="1">VLOOKUP(A15,VLOOKUP!A$2:B$4,2)</f>
        <v>Small</v>
      </c>
      <c r="C15">
        <f t="shared" ca="1" si="2"/>
        <v>5</v>
      </c>
      <c r="D15" t="str">
        <f ca="1">VLOOKUP(C15,VLOOKUP!$D$2:$E$7,2)</f>
        <v>Very unlikely</v>
      </c>
      <c r="E15">
        <f t="shared" ca="1" si="2"/>
        <v>5</v>
      </c>
      <c r="F15" t="str">
        <f ca="1">VLOOKUP(E15,VLOOKUP!$D$2:$E$7,2)</f>
        <v>Very unlikely</v>
      </c>
      <c r="G15">
        <f t="shared" ca="1" si="3"/>
        <v>5</v>
      </c>
      <c r="H15" t="str">
        <f ca="1">VLOOKUP(G15,VLOOKUP!$D$2:$E$7,2)</f>
        <v>Very unlikely</v>
      </c>
      <c r="I15">
        <f t="shared" ca="1" si="4"/>
        <v>1</v>
      </c>
      <c r="J15">
        <f t="shared" ca="1" si="4"/>
        <v>1</v>
      </c>
      <c r="K15">
        <f t="shared" ca="1" si="4"/>
        <v>6</v>
      </c>
      <c r="L15" t="str">
        <f t="shared" ca="1" si="5"/>
        <v>15-01-2016</v>
      </c>
      <c r="M15">
        <f t="shared" ca="1" si="6"/>
        <v>1</v>
      </c>
      <c r="N15">
        <f t="shared" ca="1" si="6"/>
        <v>1</v>
      </c>
      <c r="O15">
        <f t="shared" ca="1" si="6"/>
        <v>1</v>
      </c>
      <c r="P15">
        <f t="shared" ca="1" si="6"/>
        <v>0</v>
      </c>
      <c r="Q15">
        <f t="shared" ca="1" si="6"/>
        <v>0</v>
      </c>
      <c r="R15">
        <f t="shared" ca="1" si="6"/>
        <v>1</v>
      </c>
      <c r="S15">
        <f t="shared" ca="1" si="6"/>
        <v>0</v>
      </c>
      <c r="T15" t="str">
        <f t="shared" ca="1" si="7"/>
        <v>£19864</v>
      </c>
      <c r="U15" t="str">
        <f t="shared" ca="1" si="8"/>
        <v>£17,877.60</v>
      </c>
      <c r="V15" t="str">
        <f t="shared" ca="1" si="9"/>
        <v>81%</v>
      </c>
      <c r="W15">
        <f t="shared" ca="1" si="10"/>
        <v>594</v>
      </c>
      <c r="X15">
        <f t="shared" ca="1" si="10"/>
        <v>224</v>
      </c>
      <c r="Y15">
        <f t="shared" ca="1" si="11"/>
        <v>88.1</v>
      </c>
      <c r="Z15">
        <f t="shared" ca="1" si="11"/>
        <v>25.7</v>
      </c>
      <c r="AA15">
        <f t="shared" ca="1" si="12"/>
        <v>7</v>
      </c>
      <c r="AB15">
        <f t="shared" ca="1" si="13"/>
        <v>12</v>
      </c>
      <c r="AC15">
        <f t="shared" ca="1" si="14"/>
        <v>7000000000000</v>
      </c>
    </row>
    <row r="16" spans="1:29" x14ac:dyDescent="0.55000000000000004">
      <c r="A16">
        <f t="shared" ca="1" si="1"/>
        <v>3</v>
      </c>
      <c r="B16" t="str">
        <f ca="1">VLOOKUP(A16,VLOOKUP!A$2:B$4,2)</f>
        <v>Large</v>
      </c>
      <c r="C16">
        <f t="shared" ca="1" si="2"/>
        <v>1</v>
      </c>
      <c r="D16" t="str">
        <f ca="1">VLOOKUP(C16,VLOOKUP!$D$2:$E$7,2)</f>
        <v>Very Likely</v>
      </c>
      <c r="E16">
        <f t="shared" ca="1" si="2"/>
        <v>5</v>
      </c>
      <c r="F16" t="str">
        <f ca="1">VLOOKUP(E16,VLOOKUP!$D$2:$E$7,2)</f>
        <v>Very unlikely</v>
      </c>
      <c r="G16">
        <f t="shared" ca="1" si="3"/>
        <v>2</v>
      </c>
      <c r="H16" t="str">
        <f ca="1">VLOOKUP(G16,VLOOKUP!$D$2:$E$7,2)</f>
        <v>Quite Likely</v>
      </c>
      <c r="I16">
        <f t="shared" ca="1" si="4"/>
        <v>1</v>
      </c>
      <c r="J16">
        <f t="shared" ca="1" si="4"/>
        <v>9</v>
      </c>
      <c r="K16">
        <f t="shared" ca="1" si="4"/>
        <v>5</v>
      </c>
      <c r="L16" t="str">
        <f t="shared" ca="1" si="5"/>
        <v>11-05-2016</v>
      </c>
      <c r="M16">
        <f t="shared" ca="1" si="6"/>
        <v>1</v>
      </c>
      <c r="N16">
        <f t="shared" ca="1" si="6"/>
        <v>1</v>
      </c>
      <c r="O16">
        <f t="shared" ca="1" si="6"/>
        <v>1</v>
      </c>
      <c r="P16">
        <f t="shared" ca="1" si="6"/>
        <v>1</v>
      </c>
      <c r="Q16">
        <f t="shared" ca="1" si="6"/>
        <v>1</v>
      </c>
      <c r="R16">
        <f t="shared" ca="1" si="6"/>
        <v>0</v>
      </c>
      <c r="S16">
        <f t="shared" ca="1" si="6"/>
        <v>0</v>
      </c>
      <c r="T16" t="str">
        <f t="shared" ca="1" si="7"/>
        <v>£21923</v>
      </c>
      <c r="U16" t="str">
        <f t="shared" ca="1" si="8"/>
        <v>£16,223.02</v>
      </c>
      <c r="V16" t="str">
        <f t="shared" ca="1" si="9"/>
        <v>87%</v>
      </c>
      <c r="W16">
        <f t="shared" ca="1" si="10"/>
        <v>651</v>
      </c>
      <c r="X16">
        <f t="shared" ca="1" si="10"/>
        <v>24</v>
      </c>
      <c r="Y16">
        <f t="shared" ca="1" si="11"/>
        <v>72.2</v>
      </c>
      <c r="Z16">
        <f t="shared" ca="1" si="11"/>
        <v>23.2</v>
      </c>
      <c r="AA16">
        <f t="shared" ca="1" si="12"/>
        <v>3</v>
      </c>
      <c r="AB16">
        <f t="shared" ca="1" si="13"/>
        <v>8</v>
      </c>
      <c r="AC16">
        <f t="shared" ca="1" si="14"/>
        <v>300000000</v>
      </c>
    </row>
    <row r="17" spans="1:29" x14ac:dyDescent="0.55000000000000004">
      <c r="A17">
        <f t="shared" ca="1" si="1"/>
        <v>2</v>
      </c>
      <c r="B17" t="str">
        <f ca="1">VLOOKUP(A17,VLOOKUP!A$2:B$4,2)</f>
        <v>Medium</v>
      </c>
      <c r="C17">
        <f t="shared" ca="1" si="2"/>
        <v>5</v>
      </c>
      <c r="D17" t="str">
        <f ca="1">VLOOKUP(C17,VLOOKUP!$D$2:$E$7,2)</f>
        <v>Very unlikely</v>
      </c>
      <c r="E17">
        <f t="shared" ca="1" si="2"/>
        <v>3</v>
      </c>
      <c r="F17" t="str">
        <f ca="1">VLOOKUP(E17,VLOOKUP!$D$2:$E$7,2)</f>
        <v>Neither likely nor unlikely</v>
      </c>
      <c r="G17">
        <f t="shared" ca="1" si="3"/>
        <v>3</v>
      </c>
      <c r="H17" t="str">
        <f ca="1">VLOOKUP(G17,VLOOKUP!$D$2:$E$7,2)</f>
        <v>Neither likely nor unlikely</v>
      </c>
      <c r="I17">
        <f t="shared" ca="1" si="4"/>
        <v>2</v>
      </c>
      <c r="J17">
        <f t="shared" ca="1" si="4"/>
        <v>4</v>
      </c>
      <c r="K17">
        <f t="shared" ca="1" si="4"/>
        <v>9</v>
      </c>
      <c r="L17" t="str">
        <f t="shared" ca="1" si="5"/>
        <v>20-02-2016</v>
      </c>
      <c r="M17">
        <f t="shared" ca="1" si="6"/>
        <v>0</v>
      </c>
      <c r="N17">
        <f t="shared" ca="1" si="6"/>
        <v>1</v>
      </c>
      <c r="O17">
        <f t="shared" ca="1" si="6"/>
        <v>1</v>
      </c>
      <c r="P17">
        <f t="shared" ca="1" si="6"/>
        <v>0</v>
      </c>
      <c r="Q17">
        <f t="shared" ca="1" si="6"/>
        <v>0</v>
      </c>
      <c r="R17">
        <f t="shared" ca="1" si="6"/>
        <v>0</v>
      </c>
      <c r="S17">
        <f t="shared" ca="1" si="6"/>
        <v>1</v>
      </c>
      <c r="T17" t="str">
        <f t="shared" ca="1" si="7"/>
        <v>£46956</v>
      </c>
      <c r="U17" t="str">
        <f t="shared" ca="1" si="8"/>
        <v>£43,669.08</v>
      </c>
      <c r="V17" t="str">
        <f t="shared" ca="1" si="9"/>
        <v>7%</v>
      </c>
      <c r="W17">
        <f t="shared" ca="1" si="10"/>
        <v>161</v>
      </c>
      <c r="X17">
        <f t="shared" ca="1" si="10"/>
        <v>13</v>
      </c>
      <c r="Y17">
        <f t="shared" ca="1" si="11"/>
        <v>27.7</v>
      </c>
      <c r="Z17">
        <f t="shared" ca="1" si="11"/>
        <v>24.6</v>
      </c>
      <c r="AA17">
        <f t="shared" ca="1" si="12"/>
        <v>9</v>
      </c>
      <c r="AB17">
        <f t="shared" ca="1" si="13"/>
        <v>12</v>
      </c>
      <c r="AC17">
        <f t="shared" ca="1" si="14"/>
        <v>9000000000000</v>
      </c>
    </row>
    <row r="18" spans="1:29" x14ac:dyDescent="0.55000000000000004">
      <c r="A18">
        <f t="shared" ca="1" si="1"/>
        <v>2</v>
      </c>
      <c r="B18" t="str">
        <f ca="1">VLOOKUP(A18,VLOOKUP!A$2:B$4,2)</f>
        <v>Medium</v>
      </c>
      <c r="C18">
        <f t="shared" ca="1" si="2"/>
        <v>2</v>
      </c>
      <c r="D18" t="str">
        <f ca="1">VLOOKUP(C18,VLOOKUP!$D$2:$E$7,2)</f>
        <v>Quite Likely</v>
      </c>
      <c r="E18">
        <f t="shared" ca="1" si="2"/>
        <v>4</v>
      </c>
      <c r="F18" t="str">
        <f ca="1">VLOOKUP(E18,VLOOKUP!$D$2:$E$7,2)</f>
        <v>Quite unlikely</v>
      </c>
      <c r="G18">
        <f t="shared" ca="1" si="3"/>
        <v>3</v>
      </c>
      <c r="H18" t="str">
        <f ca="1">VLOOKUP(G18,VLOOKUP!$D$2:$E$7,2)</f>
        <v>Neither likely nor unlikely</v>
      </c>
      <c r="I18">
        <f t="shared" ca="1" si="4"/>
        <v>2</v>
      </c>
      <c r="J18">
        <f t="shared" ca="1" si="4"/>
        <v>8</v>
      </c>
      <c r="K18">
        <f t="shared" ca="1" si="4"/>
        <v>2</v>
      </c>
      <c r="L18" t="str">
        <f t="shared" ca="1" si="5"/>
        <v>07-05-2016</v>
      </c>
      <c r="M18">
        <f t="shared" ca="1" si="6"/>
        <v>1</v>
      </c>
      <c r="N18">
        <f t="shared" ca="1" si="6"/>
        <v>1</v>
      </c>
      <c r="O18">
        <f t="shared" ca="1" si="6"/>
        <v>0</v>
      </c>
      <c r="P18">
        <f t="shared" ca="1" si="6"/>
        <v>1</v>
      </c>
      <c r="Q18">
        <f t="shared" ca="1" si="6"/>
        <v>0</v>
      </c>
      <c r="R18">
        <f t="shared" ca="1" si="6"/>
        <v>0</v>
      </c>
      <c r="S18">
        <f t="shared" ca="1" si="6"/>
        <v>1</v>
      </c>
      <c r="T18" t="str">
        <f t="shared" ca="1" si="7"/>
        <v>£47263</v>
      </c>
      <c r="U18" t="str">
        <f t="shared" ca="1" si="8"/>
        <v>£39,228.29</v>
      </c>
      <c r="V18" t="str">
        <f t="shared" ca="1" si="9"/>
        <v>38%</v>
      </c>
      <c r="W18">
        <f t="shared" ca="1" si="10"/>
        <v>20</v>
      </c>
      <c r="X18">
        <f t="shared" ca="1" si="10"/>
        <v>698</v>
      </c>
      <c r="Y18">
        <f t="shared" ca="1" si="11"/>
        <v>36</v>
      </c>
      <c r="Z18">
        <f t="shared" ca="1" si="11"/>
        <v>19.100000000000001</v>
      </c>
      <c r="AA18">
        <f t="shared" ca="1" si="12"/>
        <v>1</v>
      </c>
      <c r="AB18">
        <f t="shared" ca="1" si="13"/>
        <v>12</v>
      </c>
      <c r="AC18">
        <f t="shared" ca="1" si="14"/>
        <v>1000000000000</v>
      </c>
    </row>
    <row r="19" spans="1:29" x14ac:dyDescent="0.55000000000000004">
      <c r="A19">
        <f t="shared" ca="1" si="1"/>
        <v>2</v>
      </c>
      <c r="B19" t="str">
        <f ca="1">VLOOKUP(A19,VLOOKUP!A$2:B$4,2)</f>
        <v>Medium</v>
      </c>
      <c r="C19">
        <f t="shared" ca="1" si="2"/>
        <v>6</v>
      </c>
      <c r="D19" t="str">
        <f ca="1">VLOOKUP(C19,VLOOKUP!$D$2:$E$7,2)</f>
        <v>Don't Know</v>
      </c>
      <c r="E19">
        <f t="shared" ca="1" si="2"/>
        <v>1</v>
      </c>
      <c r="F19" t="str">
        <f ca="1">VLOOKUP(E19,VLOOKUP!$D$2:$E$7,2)</f>
        <v>Very Likely</v>
      </c>
      <c r="G19">
        <f t="shared" ca="1" si="3"/>
        <v>4</v>
      </c>
      <c r="H19" t="str">
        <f ca="1">VLOOKUP(G19,VLOOKUP!$D$2:$E$7,2)</f>
        <v>Quite unlikely</v>
      </c>
      <c r="I19">
        <f t="shared" ca="1" si="4"/>
        <v>2</v>
      </c>
      <c r="J19">
        <f t="shared" ca="1" si="4"/>
        <v>2</v>
      </c>
      <c r="K19">
        <f t="shared" ca="1" si="4"/>
        <v>8</v>
      </c>
      <c r="L19" t="str">
        <f t="shared" ca="1" si="5"/>
        <v>03-04-2016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1</v>
      </c>
      <c r="Q19">
        <f t="shared" ca="1" si="6"/>
        <v>1</v>
      </c>
      <c r="R19">
        <f t="shared" ca="1" si="6"/>
        <v>1</v>
      </c>
      <c r="S19">
        <f t="shared" ca="1" si="6"/>
        <v>1</v>
      </c>
      <c r="T19" t="str">
        <f t="shared" ca="1" si="7"/>
        <v>£42913</v>
      </c>
      <c r="U19" t="str">
        <f t="shared" ca="1" si="8"/>
        <v>£36,476.05</v>
      </c>
      <c r="V19" t="str">
        <f t="shared" ca="1" si="9"/>
        <v>3%</v>
      </c>
      <c r="W19">
        <f t="shared" ca="1" si="10"/>
        <v>959</v>
      </c>
      <c r="X19">
        <f t="shared" ca="1" si="10"/>
        <v>215</v>
      </c>
      <c r="Y19">
        <f t="shared" ca="1" si="11"/>
        <v>90.7</v>
      </c>
      <c r="Z19">
        <f t="shared" ca="1" si="11"/>
        <v>71.599999999999994</v>
      </c>
      <c r="AA19">
        <f t="shared" ca="1" si="12"/>
        <v>5</v>
      </c>
      <c r="AB19">
        <f t="shared" ca="1" si="13"/>
        <v>8</v>
      </c>
      <c r="AC19">
        <f t="shared" ca="1" si="14"/>
        <v>500000000</v>
      </c>
    </row>
    <row r="20" spans="1:29" x14ac:dyDescent="0.55000000000000004">
      <c r="A20">
        <f t="shared" ca="1" si="1"/>
        <v>2</v>
      </c>
      <c r="B20" t="str">
        <f ca="1">VLOOKUP(A20,VLOOKUP!A$2:B$4,2)</f>
        <v>Medium</v>
      </c>
      <c r="C20">
        <f t="shared" ca="1" si="2"/>
        <v>5</v>
      </c>
      <c r="D20" t="str">
        <f ca="1">VLOOKUP(C20,VLOOKUP!$D$2:$E$7,2)</f>
        <v>Very unlikely</v>
      </c>
      <c r="E20">
        <f t="shared" ca="1" si="2"/>
        <v>4</v>
      </c>
      <c r="F20" t="str">
        <f ca="1">VLOOKUP(E20,VLOOKUP!$D$2:$E$7,2)</f>
        <v>Quite unlikely</v>
      </c>
      <c r="G20">
        <f t="shared" ca="1" si="3"/>
        <v>5</v>
      </c>
      <c r="H20" t="str">
        <f ca="1">VLOOKUP(G20,VLOOKUP!$D$2:$E$7,2)</f>
        <v>Very unlikely</v>
      </c>
      <c r="I20">
        <f t="shared" ca="1" si="4"/>
        <v>4</v>
      </c>
      <c r="J20">
        <f t="shared" ca="1" si="4"/>
        <v>2</v>
      </c>
      <c r="K20">
        <f t="shared" ca="1" si="4"/>
        <v>8</v>
      </c>
      <c r="L20" t="str">
        <f t="shared" ca="1" si="5"/>
        <v>23-05-2016</v>
      </c>
      <c r="M20">
        <f t="shared" ca="1" si="6"/>
        <v>0</v>
      </c>
      <c r="N20">
        <f t="shared" ca="1" si="6"/>
        <v>1</v>
      </c>
      <c r="O20">
        <f t="shared" ca="1" si="6"/>
        <v>1</v>
      </c>
      <c r="P20">
        <f t="shared" ca="1" si="6"/>
        <v>1</v>
      </c>
      <c r="Q20">
        <f t="shared" ca="1" si="6"/>
        <v>0</v>
      </c>
      <c r="R20">
        <f t="shared" ca="1" si="6"/>
        <v>1</v>
      </c>
      <c r="S20">
        <f t="shared" ca="1" si="6"/>
        <v>1</v>
      </c>
      <c r="T20" t="str">
        <f t="shared" ca="1" si="7"/>
        <v>£49100</v>
      </c>
      <c r="U20" t="str">
        <f t="shared" ca="1" si="8"/>
        <v>£38,298.00</v>
      </c>
      <c r="V20" t="str">
        <f t="shared" ca="1" si="9"/>
        <v>67%</v>
      </c>
      <c r="W20">
        <f t="shared" ca="1" si="10"/>
        <v>998</v>
      </c>
      <c r="X20">
        <f t="shared" ca="1" si="10"/>
        <v>645</v>
      </c>
      <c r="Y20">
        <f t="shared" ca="1" si="11"/>
        <v>38.9</v>
      </c>
      <c r="Z20">
        <f t="shared" ca="1" si="11"/>
        <v>78.3</v>
      </c>
      <c r="AA20">
        <f t="shared" ca="1" si="12"/>
        <v>9</v>
      </c>
      <c r="AB20">
        <f t="shared" ca="1" si="13"/>
        <v>8</v>
      </c>
      <c r="AC20">
        <f t="shared" ca="1" si="14"/>
        <v>900000000</v>
      </c>
    </row>
    <row r="21" spans="1:29" x14ac:dyDescent="0.55000000000000004">
      <c r="A21">
        <f t="shared" ca="1" si="1"/>
        <v>1</v>
      </c>
      <c r="B21" t="str">
        <f ca="1">VLOOKUP(A21,VLOOKUP!A$2:B$4,2)</f>
        <v>Small</v>
      </c>
      <c r="C21">
        <f t="shared" ca="1" si="2"/>
        <v>2</v>
      </c>
      <c r="D21" t="str">
        <f ca="1">VLOOKUP(C21,VLOOKUP!$D$2:$E$7,2)</f>
        <v>Quite Likely</v>
      </c>
      <c r="E21">
        <f t="shared" ca="1" si="2"/>
        <v>4</v>
      </c>
      <c r="F21" t="str">
        <f ca="1">VLOOKUP(E21,VLOOKUP!$D$2:$E$7,2)</f>
        <v>Quite unlikely</v>
      </c>
      <c r="G21">
        <f t="shared" ca="1" si="3"/>
        <v>5</v>
      </c>
      <c r="H21" t="str">
        <f ca="1">VLOOKUP(G21,VLOOKUP!$D$2:$E$7,2)</f>
        <v>Very unlikely</v>
      </c>
      <c r="I21">
        <f t="shared" ca="1" si="4"/>
        <v>8</v>
      </c>
      <c r="J21">
        <f t="shared" ca="1" si="4"/>
        <v>10</v>
      </c>
      <c r="K21">
        <f t="shared" ca="1" si="4"/>
        <v>7</v>
      </c>
      <c r="L21" t="str">
        <f t="shared" ca="1" si="5"/>
        <v>06-04-2016</v>
      </c>
      <c r="M21">
        <f t="shared" ca="1" si="6"/>
        <v>1</v>
      </c>
      <c r="N21">
        <f t="shared" ca="1" si="6"/>
        <v>1</v>
      </c>
      <c r="O21">
        <f t="shared" ca="1" si="6"/>
        <v>0</v>
      </c>
      <c r="P21">
        <f t="shared" ca="1" si="6"/>
        <v>0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 t="str">
        <f t="shared" ca="1" si="7"/>
        <v>£50739</v>
      </c>
      <c r="U21" t="str">
        <f t="shared" ca="1" si="8"/>
        <v>£44,650.32</v>
      </c>
      <c r="V21" t="str">
        <f t="shared" ca="1" si="9"/>
        <v>47%</v>
      </c>
      <c r="W21">
        <f t="shared" ca="1" si="10"/>
        <v>831</v>
      </c>
      <c r="X21">
        <f t="shared" ca="1" si="10"/>
        <v>94</v>
      </c>
      <c r="Y21">
        <f t="shared" ca="1" si="11"/>
        <v>38</v>
      </c>
      <c r="Z21">
        <f t="shared" ca="1" si="11"/>
        <v>88.6</v>
      </c>
      <c r="AA21">
        <f t="shared" ca="1" si="12"/>
        <v>4</v>
      </c>
      <c r="AB21">
        <f t="shared" ca="1" si="13"/>
        <v>9</v>
      </c>
      <c r="AC21">
        <f t="shared" ca="1" si="14"/>
        <v>4000000000</v>
      </c>
    </row>
    <row r="22" spans="1:29" x14ac:dyDescent="0.55000000000000004">
      <c r="A22">
        <f t="shared" ca="1" si="1"/>
        <v>3</v>
      </c>
      <c r="B22" t="str">
        <f ca="1">VLOOKUP(A22,VLOOKUP!A$2:B$4,2)</f>
        <v>Large</v>
      </c>
      <c r="C22">
        <f t="shared" ca="1" si="2"/>
        <v>5</v>
      </c>
      <c r="D22" t="str">
        <f ca="1">VLOOKUP(C22,VLOOKUP!$D$2:$E$7,2)</f>
        <v>Very unlikely</v>
      </c>
      <c r="E22">
        <f t="shared" ca="1" si="2"/>
        <v>5</v>
      </c>
      <c r="F22" t="str">
        <f ca="1">VLOOKUP(E22,VLOOKUP!$D$2:$E$7,2)</f>
        <v>Very unlikely</v>
      </c>
      <c r="G22">
        <f t="shared" ca="1" si="3"/>
        <v>5</v>
      </c>
      <c r="H22" t="str">
        <f ca="1">VLOOKUP(G22,VLOOKUP!$D$2:$E$7,2)</f>
        <v>Very unlikely</v>
      </c>
      <c r="I22">
        <f t="shared" ca="1" si="4"/>
        <v>6</v>
      </c>
      <c r="J22">
        <f t="shared" ca="1" si="4"/>
        <v>8</v>
      </c>
      <c r="K22">
        <f t="shared" ca="1" si="4"/>
        <v>4</v>
      </c>
      <c r="L22" t="str">
        <f t="shared" ca="1" si="5"/>
        <v>07-06-2016</v>
      </c>
      <c r="M22">
        <f t="shared" ca="1" si="6"/>
        <v>1</v>
      </c>
      <c r="N22">
        <f t="shared" ca="1" si="6"/>
        <v>0</v>
      </c>
      <c r="O22">
        <f t="shared" ca="1" si="6"/>
        <v>0</v>
      </c>
      <c r="P22">
        <f t="shared" ca="1" si="6"/>
        <v>1</v>
      </c>
      <c r="Q22">
        <f t="shared" ca="1" si="6"/>
        <v>1</v>
      </c>
      <c r="R22">
        <f t="shared" ca="1" si="6"/>
        <v>1</v>
      </c>
      <c r="S22">
        <f t="shared" ca="1" si="6"/>
        <v>0</v>
      </c>
      <c r="T22" t="str">
        <f t="shared" ca="1" si="7"/>
        <v>£52100</v>
      </c>
      <c r="U22" t="str">
        <f t="shared" ca="1" si="8"/>
        <v>£47,932.00</v>
      </c>
      <c r="V22" t="str">
        <f t="shared" ca="1" si="9"/>
        <v>27%</v>
      </c>
      <c r="W22">
        <f t="shared" ca="1" si="10"/>
        <v>361</v>
      </c>
      <c r="X22">
        <f t="shared" ca="1" si="10"/>
        <v>911</v>
      </c>
      <c r="Y22">
        <f t="shared" ca="1" si="11"/>
        <v>77.400000000000006</v>
      </c>
      <c r="Z22">
        <f t="shared" ca="1" si="11"/>
        <v>25.4</v>
      </c>
      <c r="AA22">
        <f t="shared" ca="1" si="12"/>
        <v>3</v>
      </c>
      <c r="AB22">
        <f t="shared" ca="1" si="13"/>
        <v>8</v>
      </c>
      <c r="AC22">
        <f t="shared" ca="1" si="14"/>
        <v>300000000</v>
      </c>
    </row>
    <row r="23" spans="1:29" x14ac:dyDescent="0.55000000000000004">
      <c r="A23">
        <f t="shared" ca="1" si="1"/>
        <v>2</v>
      </c>
      <c r="B23" t="str">
        <f ca="1">VLOOKUP(A23,VLOOKUP!A$2:B$4,2)</f>
        <v>Medium</v>
      </c>
      <c r="C23">
        <f t="shared" ca="1" si="2"/>
        <v>3</v>
      </c>
      <c r="D23" t="str">
        <f ca="1">VLOOKUP(C23,VLOOKUP!$D$2:$E$7,2)</f>
        <v>Neither likely nor unlikely</v>
      </c>
      <c r="E23">
        <f t="shared" ca="1" si="2"/>
        <v>6</v>
      </c>
      <c r="F23" t="str">
        <f ca="1">VLOOKUP(E23,VLOOKUP!$D$2:$E$7,2)</f>
        <v>Don't Know</v>
      </c>
      <c r="G23">
        <f t="shared" ca="1" si="3"/>
        <v>1</v>
      </c>
      <c r="H23" t="str">
        <f ca="1">VLOOKUP(G23,VLOOKUP!$D$2:$E$7,2)</f>
        <v>Very Likely</v>
      </c>
      <c r="I23">
        <f t="shared" ca="1" si="4"/>
        <v>7</v>
      </c>
      <c r="J23">
        <f t="shared" ca="1" si="4"/>
        <v>7</v>
      </c>
      <c r="K23">
        <f t="shared" ca="1" si="4"/>
        <v>3</v>
      </c>
      <c r="L23" t="str">
        <f t="shared" ca="1" si="5"/>
        <v>24-05-2016</v>
      </c>
      <c r="M23">
        <f t="shared" ca="1" si="6"/>
        <v>0</v>
      </c>
      <c r="N23">
        <f t="shared" ca="1" si="6"/>
        <v>1</v>
      </c>
      <c r="O23">
        <f t="shared" ca="1" si="6"/>
        <v>0</v>
      </c>
      <c r="P23">
        <f t="shared" ca="1" si="6"/>
        <v>1</v>
      </c>
      <c r="Q23">
        <f t="shared" ca="1" si="6"/>
        <v>0</v>
      </c>
      <c r="R23">
        <f t="shared" ca="1" si="6"/>
        <v>0</v>
      </c>
      <c r="S23">
        <f t="shared" ca="1" si="6"/>
        <v>1</v>
      </c>
      <c r="T23" t="str">
        <f t="shared" ca="1" si="7"/>
        <v>£31916</v>
      </c>
      <c r="U23" t="str">
        <f t="shared" ca="1" si="8"/>
        <v>£20,107.08</v>
      </c>
      <c r="V23" t="str">
        <f t="shared" ca="1" si="9"/>
        <v>15%</v>
      </c>
      <c r="W23">
        <f t="shared" ca="1" si="10"/>
        <v>550</v>
      </c>
      <c r="X23">
        <f t="shared" ca="1" si="10"/>
        <v>762</v>
      </c>
      <c r="Y23">
        <f t="shared" ca="1" si="11"/>
        <v>46.6</v>
      </c>
      <c r="Z23">
        <f t="shared" ca="1" si="11"/>
        <v>53.2</v>
      </c>
      <c r="AA23">
        <f t="shared" ca="1" si="12"/>
        <v>3</v>
      </c>
      <c r="AB23">
        <f t="shared" ca="1" si="13"/>
        <v>11</v>
      </c>
      <c r="AC23">
        <f t="shared" ca="1" si="14"/>
        <v>300000000000</v>
      </c>
    </row>
    <row r="24" spans="1:29" x14ac:dyDescent="0.55000000000000004">
      <c r="A24">
        <f t="shared" ca="1" si="1"/>
        <v>2</v>
      </c>
      <c r="B24" t="str">
        <f ca="1">VLOOKUP(A24,VLOOKUP!A$2:B$4,2)</f>
        <v>Medium</v>
      </c>
      <c r="C24">
        <f t="shared" ca="1" si="2"/>
        <v>5</v>
      </c>
      <c r="D24" t="str">
        <f ca="1">VLOOKUP(C24,VLOOKUP!$D$2:$E$7,2)</f>
        <v>Very unlikely</v>
      </c>
      <c r="E24">
        <f t="shared" ca="1" si="2"/>
        <v>2</v>
      </c>
      <c r="F24" t="str">
        <f ca="1">VLOOKUP(E24,VLOOKUP!$D$2:$E$7,2)</f>
        <v>Quite Likely</v>
      </c>
      <c r="G24">
        <f t="shared" ca="1" si="3"/>
        <v>5</v>
      </c>
      <c r="H24" t="str">
        <f ca="1">VLOOKUP(G24,VLOOKUP!$D$2:$E$7,2)</f>
        <v>Very unlikely</v>
      </c>
      <c r="I24">
        <f t="shared" ca="1" si="4"/>
        <v>5</v>
      </c>
      <c r="J24">
        <f t="shared" ca="1" si="4"/>
        <v>4</v>
      </c>
      <c r="K24">
        <f t="shared" ca="1" si="4"/>
        <v>7</v>
      </c>
      <c r="L24" t="str">
        <f t="shared" ca="1" si="5"/>
        <v>24-03-2016</v>
      </c>
      <c r="M24">
        <f t="shared" ca="1" si="6"/>
        <v>0</v>
      </c>
      <c r="N24">
        <f t="shared" ca="1" si="6"/>
        <v>1</v>
      </c>
      <c r="O24">
        <f t="shared" ca="1" si="6"/>
        <v>0</v>
      </c>
      <c r="P24">
        <f t="shared" ca="1" si="6"/>
        <v>1</v>
      </c>
      <c r="Q24">
        <f t="shared" ca="1" si="6"/>
        <v>0</v>
      </c>
      <c r="R24">
        <f t="shared" ca="1" si="6"/>
        <v>1</v>
      </c>
      <c r="S24">
        <f t="shared" ca="1" si="6"/>
        <v>0</v>
      </c>
      <c r="T24" t="str">
        <f t="shared" ca="1" si="7"/>
        <v>£49968</v>
      </c>
      <c r="U24" t="str">
        <f t="shared" ca="1" si="8"/>
        <v>£46,969.92</v>
      </c>
      <c r="V24" t="str">
        <f t="shared" ca="1" si="9"/>
        <v>51%</v>
      </c>
      <c r="W24">
        <f t="shared" ca="1" si="10"/>
        <v>79</v>
      </c>
      <c r="X24">
        <f t="shared" ca="1" si="10"/>
        <v>347</v>
      </c>
      <c r="Y24">
        <f t="shared" ca="1" si="11"/>
        <v>0.6</v>
      </c>
      <c r="Z24">
        <f t="shared" ca="1" si="11"/>
        <v>12.2</v>
      </c>
      <c r="AA24">
        <f t="shared" ca="1" si="12"/>
        <v>7</v>
      </c>
      <c r="AB24">
        <f t="shared" ca="1" si="13"/>
        <v>11</v>
      </c>
      <c r="AC24">
        <f t="shared" ca="1" si="14"/>
        <v>700000000000</v>
      </c>
    </row>
    <row r="25" spans="1:29" x14ac:dyDescent="0.55000000000000004">
      <c r="A25">
        <f t="shared" ca="1" si="1"/>
        <v>1</v>
      </c>
      <c r="B25" t="str">
        <f ca="1">VLOOKUP(A25,VLOOKUP!A$2:B$4,2)</f>
        <v>Small</v>
      </c>
      <c r="C25">
        <f t="shared" ca="1" si="2"/>
        <v>5</v>
      </c>
      <c r="D25" t="str">
        <f ca="1">VLOOKUP(C25,VLOOKUP!$D$2:$E$7,2)</f>
        <v>Very unlikely</v>
      </c>
      <c r="E25">
        <f t="shared" ca="1" si="2"/>
        <v>5</v>
      </c>
      <c r="F25" t="str">
        <f ca="1">VLOOKUP(E25,VLOOKUP!$D$2:$E$7,2)</f>
        <v>Very unlikely</v>
      </c>
      <c r="G25">
        <f t="shared" ca="1" si="3"/>
        <v>2</v>
      </c>
      <c r="H25" t="str">
        <f ca="1">VLOOKUP(G25,VLOOKUP!$D$2:$E$7,2)</f>
        <v>Quite Likely</v>
      </c>
      <c r="I25">
        <f t="shared" ca="1" si="4"/>
        <v>9</v>
      </c>
      <c r="J25">
        <f t="shared" ca="1" si="4"/>
        <v>6</v>
      </c>
      <c r="K25">
        <f t="shared" ca="1" si="4"/>
        <v>2</v>
      </c>
      <c r="L25" t="str">
        <f t="shared" ca="1" si="5"/>
        <v>17-05-2016</v>
      </c>
      <c r="M25">
        <f t="shared" ca="1" si="6"/>
        <v>0</v>
      </c>
      <c r="N25">
        <f t="shared" ca="1" si="6"/>
        <v>1</v>
      </c>
      <c r="O25">
        <f t="shared" ca="1" si="6"/>
        <v>0</v>
      </c>
      <c r="P25">
        <f t="shared" ca="1" si="6"/>
        <v>1</v>
      </c>
      <c r="Q25">
        <f t="shared" ca="1" si="6"/>
        <v>0</v>
      </c>
      <c r="R25">
        <f t="shared" ca="1" si="6"/>
        <v>0</v>
      </c>
      <c r="S25">
        <f t="shared" ca="1" si="6"/>
        <v>0</v>
      </c>
      <c r="T25" t="str">
        <f t="shared" ca="1" si="7"/>
        <v>£29723</v>
      </c>
      <c r="U25" t="str">
        <f t="shared" ca="1" si="8"/>
        <v>£26,750.70</v>
      </c>
      <c r="V25" t="str">
        <f t="shared" ca="1" si="9"/>
        <v>63%</v>
      </c>
      <c r="W25">
        <f t="shared" ca="1" si="10"/>
        <v>35</v>
      </c>
      <c r="X25">
        <f t="shared" ca="1" si="10"/>
        <v>269</v>
      </c>
      <c r="Y25">
        <f t="shared" ca="1" si="11"/>
        <v>89.5</v>
      </c>
      <c r="Z25">
        <f t="shared" ca="1" si="11"/>
        <v>26.2</v>
      </c>
      <c r="AA25">
        <f t="shared" ca="1" si="12"/>
        <v>2</v>
      </c>
      <c r="AB25">
        <f t="shared" ca="1" si="13"/>
        <v>12</v>
      </c>
      <c r="AC25">
        <f t="shared" ca="1" si="14"/>
        <v>2000000000000</v>
      </c>
    </row>
    <row r="26" spans="1:29" x14ac:dyDescent="0.55000000000000004">
      <c r="A26">
        <f t="shared" ca="1" si="1"/>
        <v>1</v>
      </c>
      <c r="B26" t="str">
        <f ca="1">VLOOKUP(A26,VLOOKUP!A$2:B$4,2)</f>
        <v>Small</v>
      </c>
      <c r="C26">
        <f t="shared" ca="1" si="2"/>
        <v>4</v>
      </c>
      <c r="D26" t="str">
        <f ca="1">VLOOKUP(C26,VLOOKUP!$D$2:$E$7,2)</f>
        <v>Quite unlikely</v>
      </c>
      <c r="E26">
        <f t="shared" ca="1" si="2"/>
        <v>5</v>
      </c>
      <c r="F26" t="str">
        <f ca="1">VLOOKUP(E26,VLOOKUP!$D$2:$E$7,2)</f>
        <v>Very unlikely</v>
      </c>
      <c r="G26">
        <f t="shared" ca="1" si="3"/>
        <v>6</v>
      </c>
      <c r="H26" t="str">
        <f ca="1">VLOOKUP(G26,VLOOKUP!$D$2:$E$7,2)</f>
        <v>Don't Know</v>
      </c>
      <c r="I26">
        <f t="shared" ca="1" si="4"/>
        <v>7</v>
      </c>
      <c r="J26">
        <f t="shared" ca="1" si="4"/>
        <v>9</v>
      </c>
      <c r="K26">
        <f t="shared" ca="1" si="4"/>
        <v>9</v>
      </c>
      <c r="L26" t="str">
        <f t="shared" ca="1" si="5"/>
        <v>28-04-2016</v>
      </c>
      <c r="M26">
        <f t="shared" ca="1" si="6"/>
        <v>1</v>
      </c>
      <c r="N26">
        <f t="shared" ca="1" si="6"/>
        <v>0</v>
      </c>
      <c r="O26">
        <f t="shared" ca="1" si="6"/>
        <v>0</v>
      </c>
      <c r="P26">
        <f t="shared" ca="1" si="6"/>
        <v>1</v>
      </c>
      <c r="Q26">
        <f t="shared" ca="1" si="6"/>
        <v>1</v>
      </c>
      <c r="R26">
        <f t="shared" ca="1" si="6"/>
        <v>0</v>
      </c>
      <c r="S26">
        <f t="shared" ca="1" si="6"/>
        <v>0</v>
      </c>
      <c r="T26" t="str">
        <f t="shared" ca="1" si="7"/>
        <v>£43330</v>
      </c>
      <c r="U26" t="str">
        <f t="shared" ca="1" si="8"/>
        <v>£39,430.30</v>
      </c>
      <c r="V26" t="str">
        <f t="shared" ca="1" si="9"/>
        <v>38%</v>
      </c>
      <c r="W26">
        <f t="shared" ca="1" si="10"/>
        <v>526</v>
      </c>
      <c r="X26">
        <f t="shared" ca="1" si="10"/>
        <v>18</v>
      </c>
      <c r="Y26">
        <f t="shared" ca="1" si="11"/>
        <v>4.0999999999999996</v>
      </c>
      <c r="Z26">
        <f t="shared" ca="1" si="11"/>
        <v>14.5</v>
      </c>
      <c r="AA26">
        <f t="shared" ca="1" si="12"/>
        <v>5</v>
      </c>
      <c r="AB26">
        <f t="shared" ca="1" si="13"/>
        <v>8</v>
      </c>
      <c r="AC26">
        <f t="shared" ca="1" si="14"/>
        <v>500000000</v>
      </c>
    </row>
    <row r="27" spans="1:29" x14ac:dyDescent="0.55000000000000004">
      <c r="A27">
        <f t="shared" ca="1" si="1"/>
        <v>3</v>
      </c>
      <c r="B27" t="str">
        <f ca="1">VLOOKUP(A27,VLOOKUP!A$2:B$4,2)</f>
        <v>Large</v>
      </c>
      <c r="C27">
        <f t="shared" ca="1" si="2"/>
        <v>1</v>
      </c>
      <c r="D27" t="str">
        <f ca="1">VLOOKUP(C27,VLOOKUP!$D$2:$E$7,2)</f>
        <v>Very Likely</v>
      </c>
      <c r="E27">
        <f t="shared" ca="1" si="2"/>
        <v>6</v>
      </c>
      <c r="F27" t="str">
        <f ca="1">VLOOKUP(E27,VLOOKUP!$D$2:$E$7,2)</f>
        <v>Don't Know</v>
      </c>
      <c r="G27">
        <f t="shared" ca="1" si="3"/>
        <v>4</v>
      </c>
      <c r="H27" t="str">
        <f ca="1">VLOOKUP(G27,VLOOKUP!$D$2:$E$7,2)</f>
        <v>Quite unlikely</v>
      </c>
      <c r="I27">
        <f t="shared" ca="1" si="4"/>
        <v>8</v>
      </c>
      <c r="J27">
        <f t="shared" ca="1" si="4"/>
        <v>6</v>
      </c>
      <c r="K27">
        <f t="shared" ca="1" si="4"/>
        <v>9</v>
      </c>
      <c r="L27" t="str">
        <f t="shared" ca="1" si="5"/>
        <v>17-04-2016</v>
      </c>
      <c r="M27">
        <f t="shared" ca="1" si="6"/>
        <v>1</v>
      </c>
      <c r="N27">
        <f t="shared" ca="1" si="6"/>
        <v>1</v>
      </c>
      <c r="O27">
        <f t="shared" ca="1" si="6"/>
        <v>0</v>
      </c>
      <c r="P27">
        <f t="shared" ca="1" si="6"/>
        <v>0</v>
      </c>
      <c r="Q27">
        <f t="shared" ca="1" si="6"/>
        <v>1</v>
      </c>
      <c r="R27">
        <f t="shared" ca="1" si="6"/>
        <v>1</v>
      </c>
      <c r="S27">
        <f t="shared" ca="1" si="6"/>
        <v>1</v>
      </c>
      <c r="T27" t="str">
        <f t="shared" ca="1" si="7"/>
        <v>£35164</v>
      </c>
      <c r="U27" t="str">
        <f t="shared" ca="1" si="8"/>
        <v>£23,208.24</v>
      </c>
      <c r="V27" t="str">
        <f t="shared" ca="1" si="9"/>
        <v>42%</v>
      </c>
      <c r="W27">
        <f t="shared" ca="1" si="10"/>
        <v>683</v>
      </c>
      <c r="X27">
        <f t="shared" ca="1" si="10"/>
        <v>809</v>
      </c>
      <c r="Y27">
        <f t="shared" ca="1" si="11"/>
        <v>59.4</v>
      </c>
      <c r="Z27">
        <f t="shared" ca="1" si="11"/>
        <v>46.9</v>
      </c>
      <c r="AA27">
        <f t="shared" ca="1" si="12"/>
        <v>4</v>
      </c>
      <c r="AB27">
        <f t="shared" ca="1" si="13"/>
        <v>8</v>
      </c>
      <c r="AC27">
        <f t="shared" ca="1" si="14"/>
        <v>400000000</v>
      </c>
    </row>
    <row r="28" spans="1:29" x14ac:dyDescent="0.55000000000000004">
      <c r="A28">
        <f t="shared" ca="1" si="1"/>
        <v>1</v>
      </c>
      <c r="B28" t="str">
        <f ca="1">VLOOKUP(A28,VLOOKUP!A$2:B$4,2)</f>
        <v>Small</v>
      </c>
      <c r="C28">
        <f t="shared" ca="1" si="2"/>
        <v>4</v>
      </c>
      <c r="D28" t="str">
        <f ca="1">VLOOKUP(C28,VLOOKUP!$D$2:$E$7,2)</f>
        <v>Quite unlikely</v>
      </c>
      <c r="E28">
        <f t="shared" ca="1" si="2"/>
        <v>3</v>
      </c>
      <c r="F28" t="str">
        <f ca="1">VLOOKUP(E28,VLOOKUP!$D$2:$E$7,2)</f>
        <v>Neither likely nor unlikely</v>
      </c>
      <c r="G28">
        <f t="shared" ca="1" si="3"/>
        <v>2</v>
      </c>
      <c r="H28" t="str">
        <f ca="1">VLOOKUP(G28,VLOOKUP!$D$2:$E$7,2)</f>
        <v>Quite Likely</v>
      </c>
      <c r="I28">
        <f t="shared" ca="1" si="4"/>
        <v>9</v>
      </c>
      <c r="J28">
        <f t="shared" ca="1" si="4"/>
        <v>7</v>
      </c>
      <c r="K28">
        <f t="shared" ca="1" si="4"/>
        <v>1</v>
      </c>
      <c r="L28" t="str">
        <f t="shared" ca="1" si="5"/>
        <v>12-02-2016</v>
      </c>
      <c r="M28">
        <f t="shared" ca="1" si="6"/>
        <v>0</v>
      </c>
      <c r="N28">
        <f t="shared" ca="1" si="6"/>
        <v>0</v>
      </c>
      <c r="O28">
        <f t="shared" ca="1" si="6"/>
        <v>0</v>
      </c>
      <c r="P28">
        <f t="shared" ca="1" si="6"/>
        <v>0</v>
      </c>
      <c r="Q28">
        <f t="shared" ca="1" si="6"/>
        <v>1</v>
      </c>
      <c r="R28">
        <f t="shared" ca="1" si="6"/>
        <v>1</v>
      </c>
      <c r="S28">
        <f t="shared" ca="1" si="6"/>
        <v>1</v>
      </c>
      <c r="T28" t="str">
        <f t="shared" ca="1" si="7"/>
        <v>£42949</v>
      </c>
      <c r="U28" t="str">
        <f t="shared" ca="1" si="8"/>
        <v>£36,936.14</v>
      </c>
      <c r="V28" t="str">
        <f t="shared" ca="1" si="9"/>
        <v>59%</v>
      </c>
      <c r="W28">
        <f t="shared" ca="1" si="10"/>
        <v>837</v>
      </c>
      <c r="X28">
        <f t="shared" ca="1" si="10"/>
        <v>723</v>
      </c>
      <c r="Y28">
        <f t="shared" ca="1" si="11"/>
        <v>74.5</v>
      </c>
      <c r="Z28">
        <f t="shared" ca="1" si="11"/>
        <v>13.5</v>
      </c>
      <c r="AA28">
        <f t="shared" ca="1" si="12"/>
        <v>8</v>
      </c>
      <c r="AB28">
        <f t="shared" ca="1" si="13"/>
        <v>10</v>
      </c>
      <c r="AC28">
        <f t="shared" ca="1" si="14"/>
        <v>80000000000</v>
      </c>
    </row>
    <row r="29" spans="1:29" x14ac:dyDescent="0.55000000000000004">
      <c r="A29">
        <f t="shared" ca="1" si="1"/>
        <v>1</v>
      </c>
      <c r="B29" t="str">
        <f ca="1">VLOOKUP(A29,VLOOKUP!A$2:B$4,2)</f>
        <v>Small</v>
      </c>
      <c r="C29">
        <f t="shared" ca="1" si="2"/>
        <v>1</v>
      </c>
      <c r="D29" t="str">
        <f ca="1">VLOOKUP(C29,VLOOKUP!$D$2:$E$7,2)</f>
        <v>Very Likely</v>
      </c>
      <c r="E29">
        <f t="shared" ca="1" si="2"/>
        <v>1</v>
      </c>
      <c r="F29" t="str">
        <f ca="1">VLOOKUP(E29,VLOOKUP!$D$2:$E$7,2)</f>
        <v>Very Likely</v>
      </c>
      <c r="G29">
        <f t="shared" ca="1" si="3"/>
        <v>2</v>
      </c>
      <c r="H29" t="str">
        <f ca="1">VLOOKUP(G29,VLOOKUP!$D$2:$E$7,2)</f>
        <v>Quite Likely</v>
      </c>
      <c r="I29">
        <f t="shared" ca="1" si="4"/>
        <v>2</v>
      </c>
      <c r="J29">
        <f t="shared" ca="1" si="4"/>
        <v>4</v>
      </c>
      <c r="K29">
        <f t="shared" ca="1" si="4"/>
        <v>3</v>
      </c>
      <c r="L29" t="str">
        <f t="shared" ca="1" si="5"/>
        <v>15-02-2016</v>
      </c>
      <c r="M29">
        <f t="shared" ca="1" si="6"/>
        <v>0</v>
      </c>
      <c r="N29">
        <f t="shared" ca="1" si="6"/>
        <v>0</v>
      </c>
      <c r="O29">
        <f t="shared" ca="1" si="6"/>
        <v>1</v>
      </c>
      <c r="P29">
        <f t="shared" ca="1" si="6"/>
        <v>0</v>
      </c>
      <c r="Q29">
        <f t="shared" ca="1" si="6"/>
        <v>0</v>
      </c>
      <c r="R29">
        <f t="shared" ca="1" si="6"/>
        <v>0</v>
      </c>
      <c r="S29">
        <f t="shared" ca="1" si="6"/>
        <v>0</v>
      </c>
      <c r="T29" t="str">
        <f t="shared" ca="1" si="7"/>
        <v>£47250</v>
      </c>
      <c r="U29" t="str">
        <f t="shared" ca="1" si="8"/>
        <v>£44,887.50</v>
      </c>
      <c r="V29" t="str">
        <f t="shared" ca="1" si="9"/>
        <v>27%</v>
      </c>
      <c r="W29">
        <f t="shared" ca="1" si="10"/>
        <v>87</v>
      </c>
      <c r="X29">
        <f t="shared" ca="1" si="10"/>
        <v>689</v>
      </c>
      <c r="Y29">
        <f t="shared" ca="1" si="11"/>
        <v>31.4</v>
      </c>
      <c r="Z29">
        <f t="shared" ca="1" si="11"/>
        <v>43</v>
      </c>
      <c r="AA29">
        <f t="shared" ca="1" si="12"/>
        <v>2</v>
      </c>
      <c r="AB29">
        <f t="shared" ca="1" si="13"/>
        <v>12</v>
      </c>
      <c r="AC29">
        <f t="shared" ca="1" si="14"/>
        <v>2000000000000</v>
      </c>
    </row>
    <row r="30" spans="1:29" x14ac:dyDescent="0.55000000000000004">
      <c r="A30">
        <f t="shared" ca="1" si="1"/>
        <v>1</v>
      </c>
      <c r="B30" t="str">
        <f ca="1">VLOOKUP(A30,VLOOKUP!A$2:B$4,2)</f>
        <v>Small</v>
      </c>
      <c r="C30">
        <f t="shared" ca="1" si="2"/>
        <v>2</v>
      </c>
      <c r="D30" t="str">
        <f ca="1">VLOOKUP(C30,VLOOKUP!$D$2:$E$7,2)</f>
        <v>Quite Likely</v>
      </c>
      <c r="E30">
        <f t="shared" ca="1" si="2"/>
        <v>5</v>
      </c>
      <c r="F30" t="str">
        <f ca="1">VLOOKUP(E30,VLOOKUP!$D$2:$E$7,2)</f>
        <v>Very unlikely</v>
      </c>
      <c r="G30">
        <f t="shared" ca="1" si="3"/>
        <v>3</v>
      </c>
      <c r="H30" t="str">
        <f ca="1">VLOOKUP(G30,VLOOKUP!$D$2:$E$7,2)</f>
        <v>Neither likely nor unlikely</v>
      </c>
      <c r="I30">
        <f t="shared" ca="1" si="4"/>
        <v>7</v>
      </c>
      <c r="J30">
        <f t="shared" ca="1" si="4"/>
        <v>9</v>
      </c>
      <c r="K30">
        <f t="shared" ca="1" si="4"/>
        <v>2</v>
      </c>
      <c r="L30" t="str">
        <f t="shared" ca="1" si="5"/>
        <v>12-01-2016</v>
      </c>
      <c r="M30">
        <f t="shared" ca="1" si="6"/>
        <v>1</v>
      </c>
      <c r="N30">
        <f t="shared" ca="1" si="6"/>
        <v>1</v>
      </c>
      <c r="O30">
        <f t="shared" ca="1" si="6"/>
        <v>1</v>
      </c>
      <c r="P30">
        <f t="shared" ca="1" si="6"/>
        <v>0</v>
      </c>
      <c r="Q30">
        <f t="shared" ca="1" si="6"/>
        <v>1</v>
      </c>
      <c r="R30">
        <f t="shared" ca="1" si="6"/>
        <v>1</v>
      </c>
      <c r="S30">
        <f t="shared" ca="1" si="6"/>
        <v>1</v>
      </c>
      <c r="T30" t="str">
        <f t="shared" ca="1" si="7"/>
        <v>£41314</v>
      </c>
      <c r="U30" t="str">
        <f t="shared" ca="1" si="8"/>
        <v>£26,027.82</v>
      </c>
      <c r="V30" t="str">
        <f t="shared" ca="1" si="9"/>
        <v>24%</v>
      </c>
      <c r="W30">
        <f t="shared" ca="1" si="10"/>
        <v>289</v>
      </c>
      <c r="X30">
        <f t="shared" ca="1" si="10"/>
        <v>520</v>
      </c>
      <c r="Y30">
        <f t="shared" ca="1" si="11"/>
        <v>87.4</v>
      </c>
      <c r="Z30">
        <f t="shared" ca="1" si="11"/>
        <v>45.6</v>
      </c>
      <c r="AA30">
        <f t="shared" ca="1" si="12"/>
        <v>2</v>
      </c>
      <c r="AB30">
        <f t="shared" ca="1" si="13"/>
        <v>11</v>
      </c>
      <c r="AC30">
        <f t="shared" ca="1" si="14"/>
        <v>200000000000</v>
      </c>
    </row>
    <row r="31" spans="1:29" x14ac:dyDescent="0.55000000000000004">
      <c r="A31">
        <f t="shared" ca="1" si="1"/>
        <v>2</v>
      </c>
      <c r="B31" t="str">
        <f ca="1">VLOOKUP(A31,VLOOKUP!A$2:B$4,2)</f>
        <v>Medium</v>
      </c>
      <c r="C31">
        <f t="shared" ca="1" si="2"/>
        <v>5</v>
      </c>
      <c r="D31" t="str">
        <f ca="1">VLOOKUP(C31,VLOOKUP!$D$2:$E$7,2)</f>
        <v>Very unlikely</v>
      </c>
      <c r="E31">
        <f t="shared" ca="1" si="2"/>
        <v>2</v>
      </c>
      <c r="F31" t="str">
        <f ca="1">VLOOKUP(E31,VLOOKUP!$D$2:$E$7,2)</f>
        <v>Quite Likely</v>
      </c>
      <c r="G31">
        <f t="shared" ca="1" si="3"/>
        <v>1</v>
      </c>
      <c r="H31" t="str">
        <f ca="1">VLOOKUP(G31,VLOOKUP!$D$2:$E$7,2)</f>
        <v>Very Likely</v>
      </c>
      <c r="I31">
        <f t="shared" ca="1" si="4"/>
        <v>1</v>
      </c>
      <c r="J31">
        <f t="shared" ca="1" si="4"/>
        <v>3</v>
      </c>
      <c r="K31">
        <f t="shared" ca="1" si="4"/>
        <v>6</v>
      </c>
      <c r="L31" t="str">
        <f t="shared" ca="1" si="5"/>
        <v>07-02-2016</v>
      </c>
      <c r="M31">
        <f t="shared" ca="1" si="6"/>
        <v>0</v>
      </c>
      <c r="N31">
        <f t="shared" ca="1" si="6"/>
        <v>1</v>
      </c>
      <c r="O31">
        <f t="shared" ca="1" si="6"/>
        <v>1</v>
      </c>
      <c r="P31">
        <f t="shared" ca="1" si="6"/>
        <v>1</v>
      </c>
      <c r="Q31">
        <f t="shared" ca="1" si="6"/>
        <v>0</v>
      </c>
      <c r="R31">
        <f t="shared" ca="1" si="6"/>
        <v>0</v>
      </c>
      <c r="S31">
        <f t="shared" ca="1" si="6"/>
        <v>1</v>
      </c>
      <c r="T31" t="str">
        <f t="shared" ca="1" si="7"/>
        <v>£35700</v>
      </c>
      <c r="U31" t="str">
        <f t="shared" ca="1" si="8"/>
        <v>£23,205.00</v>
      </c>
      <c r="V31" t="str">
        <f t="shared" ca="1" si="9"/>
        <v>56%</v>
      </c>
      <c r="W31">
        <f t="shared" ca="1" si="10"/>
        <v>900</v>
      </c>
      <c r="X31">
        <f t="shared" ca="1" si="10"/>
        <v>382</v>
      </c>
      <c r="Y31">
        <f t="shared" ca="1" si="11"/>
        <v>97.9</v>
      </c>
      <c r="Z31">
        <f t="shared" ca="1" si="11"/>
        <v>51.7</v>
      </c>
      <c r="AA31">
        <f t="shared" ca="1" si="12"/>
        <v>8</v>
      </c>
      <c r="AB31">
        <f t="shared" ca="1" si="13"/>
        <v>8</v>
      </c>
      <c r="AC31">
        <f t="shared" ca="1" si="14"/>
        <v>800000000</v>
      </c>
    </row>
    <row r="32" spans="1:29" x14ac:dyDescent="0.55000000000000004">
      <c r="A32">
        <f t="shared" ca="1" si="1"/>
        <v>3</v>
      </c>
      <c r="B32" t="str">
        <f ca="1">VLOOKUP(A32,VLOOKUP!A$2:B$4,2)</f>
        <v>Large</v>
      </c>
      <c r="C32">
        <f t="shared" ca="1" si="2"/>
        <v>4</v>
      </c>
      <c r="D32" t="str">
        <f ca="1">VLOOKUP(C32,VLOOKUP!$D$2:$E$7,2)</f>
        <v>Quite unlikely</v>
      </c>
      <c r="E32">
        <f t="shared" ca="1" si="2"/>
        <v>4</v>
      </c>
      <c r="F32" t="str">
        <f ca="1">VLOOKUP(E32,VLOOKUP!$D$2:$E$7,2)</f>
        <v>Quite unlikely</v>
      </c>
      <c r="G32">
        <f t="shared" ca="1" si="3"/>
        <v>4</v>
      </c>
      <c r="H32" t="str">
        <f ca="1">VLOOKUP(G32,VLOOKUP!$D$2:$E$7,2)</f>
        <v>Quite unlikely</v>
      </c>
      <c r="I32">
        <f t="shared" ca="1" si="4"/>
        <v>8</v>
      </c>
      <c r="J32">
        <f t="shared" ca="1" si="4"/>
        <v>8</v>
      </c>
      <c r="K32">
        <f t="shared" ca="1" si="4"/>
        <v>6</v>
      </c>
      <c r="L32" t="str">
        <f t="shared" ca="1" si="5"/>
        <v>09-04-2016</v>
      </c>
      <c r="M32">
        <f t="shared" ca="1" si="6"/>
        <v>1</v>
      </c>
      <c r="N32">
        <f t="shared" ca="1" si="6"/>
        <v>0</v>
      </c>
      <c r="O32">
        <f t="shared" ca="1" si="6"/>
        <v>0</v>
      </c>
      <c r="P32">
        <f t="shared" ca="1" si="6"/>
        <v>0</v>
      </c>
      <c r="Q32">
        <f t="shared" ca="1" si="6"/>
        <v>1</v>
      </c>
      <c r="R32">
        <f t="shared" ca="1" si="6"/>
        <v>0</v>
      </c>
      <c r="S32">
        <f t="shared" ca="1" si="6"/>
        <v>0</v>
      </c>
      <c r="T32" t="str">
        <f t="shared" ca="1" si="7"/>
        <v>£52707</v>
      </c>
      <c r="U32" t="str">
        <f t="shared" ca="1" si="8"/>
        <v>£42,692.67</v>
      </c>
      <c r="V32" t="str">
        <f t="shared" ca="1" si="9"/>
        <v>7%</v>
      </c>
      <c r="W32">
        <f t="shared" ca="1" si="10"/>
        <v>689</v>
      </c>
      <c r="X32">
        <f t="shared" ca="1" si="10"/>
        <v>71</v>
      </c>
      <c r="Y32">
        <f t="shared" ca="1" si="11"/>
        <v>75.5</v>
      </c>
      <c r="Z32">
        <f t="shared" ca="1" si="11"/>
        <v>80.8</v>
      </c>
      <c r="AA32">
        <f t="shared" ca="1" si="12"/>
        <v>7</v>
      </c>
      <c r="AB32">
        <f t="shared" ca="1" si="13"/>
        <v>9</v>
      </c>
      <c r="AC32">
        <f t="shared" ca="1" si="14"/>
        <v>7000000000</v>
      </c>
    </row>
    <row r="33" spans="1:29" x14ac:dyDescent="0.55000000000000004">
      <c r="A33">
        <f t="shared" ca="1" si="1"/>
        <v>1</v>
      </c>
      <c r="B33" t="str">
        <f ca="1">VLOOKUP(A33,VLOOKUP!A$2:B$4,2)</f>
        <v>Small</v>
      </c>
      <c r="C33">
        <f t="shared" ca="1" si="2"/>
        <v>2</v>
      </c>
      <c r="D33" t="str">
        <f ca="1">VLOOKUP(C33,VLOOKUP!$D$2:$E$7,2)</f>
        <v>Quite Likely</v>
      </c>
      <c r="E33">
        <f t="shared" ca="1" si="2"/>
        <v>1</v>
      </c>
      <c r="F33" t="str">
        <f ca="1">VLOOKUP(E33,VLOOKUP!$D$2:$E$7,2)</f>
        <v>Very Likely</v>
      </c>
      <c r="G33">
        <f t="shared" ca="1" si="3"/>
        <v>5</v>
      </c>
      <c r="H33" t="str">
        <f ca="1">VLOOKUP(G33,VLOOKUP!$D$2:$E$7,2)</f>
        <v>Very unlikely</v>
      </c>
      <c r="I33">
        <f t="shared" ca="1" si="4"/>
        <v>8</v>
      </c>
      <c r="J33">
        <f t="shared" ca="1" si="4"/>
        <v>9</v>
      </c>
      <c r="K33">
        <f t="shared" ca="1" si="4"/>
        <v>1</v>
      </c>
      <c r="L33" t="str">
        <f t="shared" ca="1" si="5"/>
        <v>29-05-2016</v>
      </c>
      <c r="M33">
        <f t="shared" ca="1" si="6"/>
        <v>0</v>
      </c>
      <c r="N33">
        <f t="shared" ca="1" si="6"/>
        <v>1</v>
      </c>
      <c r="O33">
        <f t="shared" ca="1" si="6"/>
        <v>0</v>
      </c>
      <c r="P33">
        <f t="shared" ca="1" si="6"/>
        <v>0</v>
      </c>
      <c r="Q33">
        <f t="shared" ca="1" si="6"/>
        <v>1</v>
      </c>
      <c r="R33">
        <f t="shared" ca="1" si="6"/>
        <v>1</v>
      </c>
      <c r="S33">
        <f t="shared" ca="1" si="6"/>
        <v>1</v>
      </c>
      <c r="T33" t="str">
        <f t="shared" ca="1" si="7"/>
        <v>£31658</v>
      </c>
      <c r="U33" t="str">
        <f t="shared" ca="1" si="8"/>
        <v>£28,808.78</v>
      </c>
      <c r="V33" t="str">
        <f t="shared" ca="1" si="9"/>
        <v>14%</v>
      </c>
      <c r="W33">
        <f t="shared" ca="1" si="10"/>
        <v>115</v>
      </c>
      <c r="X33">
        <f t="shared" ca="1" si="10"/>
        <v>141</v>
      </c>
      <c r="Y33">
        <f t="shared" ca="1" si="11"/>
        <v>34.9</v>
      </c>
      <c r="Z33">
        <f t="shared" ca="1" si="11"/>
        <v>67.099999999999994</v>
      </c>
      <c r="AA33">
        <f t="shared" ca="1" si="12"/>
        <v>4</v>
      </c>
      <c r="AB33">
        <f t="shared" ca="1" si="13"/>
        <v>11</v>
      </c>
      <c r="AC33">
        <f t="shared" ca="1" si="14"/>
        <v>400000000000</v>
      </c>
    </row>
    <row r="34" spans="1:29" x14ac:dyDescent="0.55000000000000004">
      <c r="A34">
        <f t="shared" ca="1" si="1"/>
        <v>2</v>
      </c>
      <c r="B34" t="str">
        <f ca="1">VLOOKUP(A34,VLOOKUP!A$2:B$4,2)</f>
        <v>Medium</v>
      </c>
      <c r="C34">
        <f t="shared" ca="1" si="2"/>
        <v>1</v>
      </c>
      <c r="D34" t="str">
        <f ca="1">VLOOKUP(C34,VLOOKUP!$D$2:$E$7,2)</f>
        <v>Very Likely</v>
      </c>
      <c r="E34">
        <f t="shared" ca="1" si="2"/>
        <v>4</v>
      </c>
      <c r="F34" t="str">
        <f ca="1">VLOOKUP(E34,VLOOKUP!$D$2:$E$7,2)</f>
        <v>Quite unlikely</v>
      </c>
      <c r="G34">
        <f t="shared" ca="1" si="3"/>
        <v>2</v>
      </c>
      <c r="H34" t="str">
        <f ca="1">VLOOKUP(G34,VLOOKUP!$D$2:$E$7,2)</f>
        <v>Quite Likely</v>
      </c>
      <c r="I34">
        <f t="shared" ca="1" si="4"/>
        <v>4</v>
      </c>
      <c r="J34">
        <f t="shared" ca="1" si="4"/>
        <v>4</v>
      </c>
      <c r="K34">
        <f t="shared" ca="1" si="4"/>
        <v>6</v>
      </c>
      <c r="L34" t="str">
        <f t="shared" ca="1" si="5"/>
        <v>08-05-2016</v>
      </c>
      <c r="M34">
        <f t="shared" ca="1" si="6"/>
        <v>0</v>
      </c>
      <c r="N34">
        <f t="shared" ca="1" si="6"/>
        <v>1</v>
      </c>
      <c r="O34">
        <f t="shared" ca="1" si="6"/>
        <v>0</v>
      </c>
      <c r="P34">
        <f t="shared" ca="1" si="6"/>
        <v>0</v>
      </c>
      <c r="Q34">
        <f t="shared" ca="1" si="6"/>
        <v>0</v>
      </c>
      <c r="R34">
        <f t="shared" ca="1" si="6"/>
        <v>0</v>
      </c>
      <c r="S34">
        <f t="shared" ref="N34:S49" ca="1" si="15">RANDBETWEEN(0,1)</f>
        <v>0</v>
      </c>
      <c r="T34" t="str">
        <f t="shared" ca="1" si="7"/>
        <v>£37485</v>
      </c>
      <c r="U34" t="str">
        <f t="shared" ca="1" si="8"/>
        <v>£35,235.90</v>
      </c>
      <c r="V34" t="str">
        <f t="shared" ca="1" si="9"/>
        <v>25%</v>
      </c>
      <c r="W34">
        <f t="shared" ca="1" si="10"/>
        <v>758</v>
      </c>
      <c r="X34">
        <f t="shared" ca="1" si="10"/>
        <v>826</v>
      </c>
      <c r="Y34">
        <f t="shared" ca="1" si="11"/>
        <v>73.7</v>
      </c>
      <c r="Z34">
        <f t="shared" ca="1" si="11"/>
        <v>24.8</v>
      </c>
      <c r="AA34">
        <f t="shared" ca="1" si="12"/>
        <v>4</v>
      </c>
      <c r="AB34">
        <f t="shared" ca="1" si="13"/>
        <v>9</v>
      </c>
      <c r="AC34">
        <f t="shared" ca="1" si="14"/>
        <v>4000000000</v>
      </c>
    </row>
    <row r="35" spans="1:29" x14ac:dyDescent="0.55000000000000004">
      <c r="A35">
        <f t="shared" ca="1" si="1"/>
        <v>2</v>
      </c>
      <c r="B35" t="str">
        <f ca="1">VLOOKUP(A35,VLOOKUP!A$2:B$4,2)</f>
        <v>Medium</v>
      </c>
      <c r="C35">
        <f t="shared" ca="1" si="2"/>
        <v>6</v>
      </c>
      <c r="D35" t="str">
        <f ca="1">VLOOKUP(C35,VLOOKUP!$D$2:$E$7,2)</f>
        <v>Don't Know</v>
      </c>
      <c r="E35">
        <f t="shared" ca="1" si="2"/>
        <v>1</v>
      </c>
      <c r="F35" t="str">
        <f ca="1">VLOOKUP(E35,VLOOKUP!$D$2:$E$7,2)</f>
        <v>Very Likely</v>
      </c>
      <c r="G35">
        <f t="shared" ca="1" si="3"/>
        <v>1</v>
      </c>
      <c r="H35" t="str">
        <f ca="1">VLOOKUP(G35,VLOOKUP!$D$2:$E$7,2)</f>
        <v>Very Likely</v>
      </c>
      <c r="I35">
        <f t="shared" ca="1" si="4"/>
        <v>4</v>
      </c>
      <c r="J35">
        <f t="shared" ca="1" si="4"/>
        <v>10</v>
      </c>
      <c r="K35">
        <f t="shared" ca="1" si="4"/>
        <v>3</v>
      </c>
      <c r="L35" t="str">
        <f t="shared" ca="1" si="5"/>
        <v>03-06-2016</v>
      </c>
      <c r="M35">
        <f t="shared" ca="1" si="6"/>
        <v>1</v>
      </c>
      <c r="N35">
        <f t="shared" ca="1" si="15"/>
        <v>0</v>
      </c>
      <c r="O35">
        <f t="shared" ca="1" si="15"/>
        <v>0</v>
      </c>
      <c r="P35">
        <f t="shared" ca="1" si="15"/>
        <v>0</v>
      </c>
      <c r="Q35">
        <f t="shared" ca="1" si="15"/>
        <v>1</v>
      </c>
      <c r="R35">
        <f t="shared" ca="1" si="15"/>
        <v>0</v>
      </c>
      <c r="S35">
        <f t="shared" ca="1" si="15"/>
        <v>0</v>
      </c>
      <c r="T35" t="str">
        <f t="shared" ca="1" si="7"/>
        <v>£39988</v>
      </c>
      <c r="U35" t="str">
        <f t="shared" ca="1" si="8"/>
        <v>£29,591.12</v>
      </c>
      <c r="V35" t="str">
        <f t="shared" ca="1" si="9"/>
        <v>78%</v>
      </c>
      <c r="W35">
        <f t="shared" ca="1" si="10"/>
        <v>942</v>
      </c>
      <c r="X35">
        <f t="shared" ca="1" si="10"/>
        <v>742</v>
      </c>
      <c r="Y35">
        <f t="shared" ca="1" si="11"/>
        <v>4</v>
      </c>
      <c r="Z35">
        <f t="shared" ca="1" si="11"/>
        <v>44</v>
      </c>
      <c r="AA35">
        <f t="shared" ca="1" si="12"/>
        <v>7</v>
      </c>
      <c r="AB35">
        <f t="shared" ca="1" si="13"/>
        <v>12</v>
      </c>
      <c r="AC35">
        <f t="shared" ca="1" si="14"/>
        <v>7000000000000</v>
      </c>
    </row>
    <row r="36" spans="1:29" x14ac:dyDescent="0.55000000000000004">
      <c r="A36">
        <f t="shared" ca="1" si="1"/>
        <v>2</v>
      </c>
      <c r="B36" t="str">
        <f ca="1">VLOOKUP(A36,VLOOKUP!A$2:B$4,2)</f>
        <v>Medium</v>
      </c>
      <c r="C36">
        <f t="shared" ca="1" si="2"/>
        <v>5</v>
      </c>
      <c r="D36" t="str">
        <f ca="1">VLOOKUP(C36,VLOOKUP!$D$2:$E$7,2)</f>
        <v>Very unlikely</v>
      </c>
      <c r="E36">
        <f t="shared" ca="1" si="2"/>
        <v>4</v>
      </c>
      <c r="F36" t="str">
        <f ca="1">VLOOKUP(E36,VLOOKUP!$D$2:$E$7,2)</f>
        <v>Quite unlikely</v>
      </c>
      <c r="G36">
        <f t="shared" ca="1" si="3"/>
        <v>1</v>
      </c>
      <c r="H36" t="str">
        <f ca="1">VLOOKUP(G36,VLOOKUP!$D$2:$E$7,2)</f>
        <v>Very Likely</v>
      </c>
      <c r="I36">
        <f t="shared" ca="1" si="4"/>
        <v>1</v>
      </c>
      <c r="J36">
        <f t="shared" ca="1" si="4"/>
        <v>3</v>
      </c>
      <c r="K36">
        <f t="shared" ca="1" si="4"/>
        <v>2</v>
      </c>
      <c r="L36" t="str">
        <f t="shared" ca="1" si="5"/>
        <v>19-05-2016</v>
      </c>
      <c r="M36">
        <f t="shared" ca="1" si="6"/>
        <v>0</v>
      </c>
      <c r="N36">
        <f t="shared" ca="1" si="15"/>
        <v>1</v>
      </c>
      <c r="O36">
        <f t="shared" ca="1" si="15"/>
        <v>0</v>
      </c>
      <c r="P36">
        <f t="shared" ca="1" si="15"/>
        <v>1</v>
      </c>
      <c r="Q36">
        <f t="shared" ca="1" si="15"/>
        <v>0</v>
      </c>
      <c r="R36">
        <f t="shared" ca="1" si="15"/>
        <v>0</v>
      </c>
      <c r="S36">
        <f t="shared" ca="1" si="15"/>
        <v>0</v>
      </c>
      <c r="T36" t="str">
        <f t="shared" ca="1" si="7"/>
        <v>£31305</v>
      </c>
      <c r="U36" t="str">
        <f t="shared" ca="1" si="8"/>
        <v>£21,600.45</v>
      </c>
      <c r="V36" t="str">
        <f t="shared" ca="1" si="9"/>
        <v>13%</v>
      </c>
      <c r="W36">
        <f t="shared" ca="1" si="10"/>
        <v>817</v>
      </c>
      <c r="X36">
        <f t="shared" ca="1" si="10"/>
        <v>668</v>
      </c>
      <c r="Y36">
        <f t="shared" ca="1" si="11"/>
        <v>68.099999999999994</v>
      </c>
      <c r="Z36">
        <f t="shared" ca="1" si="11"/>
        <v>12.8</v>
      </c>
      <c r="AA36">
        <f t="shared" ca="1" si="12"/>
        <v>3</v>
      </c>
      <c r="AB36">
        <f t="shared" ca="1" si="13"/>
        <v>8</v>
      </c>
      <c r="AC36">
        <f t="shared" ca="1" si="14"/>
        <v>300000000</v>
      </c>
    </row>
    <row r="37" spans="1:29" x14ac:dyDescent="0.55000000000000004">
      <c r="A37">
        <f t="shared" ca="1" si="1"/>
        <v>1</v>
      </c>
      <c r="B37" t="str">
        <f ca="1">VLOOKUP(A37,VLOOKUP!A$2:B$4,2)</f>
        <v>Small</v>
      </c>
      <c r="C37">
        <f t="shared" ca="1" si="2"/>
        <v>6</v>
      </c>
      <c r="D37" t="str">
        <f ca="1">VLOOKUP(C37,VLOOKUP!$D$2:$E$7,2)</f>
        <v>Don't Know</v>
      </c>
      <c r="E37">
        <f t="shared" ca="1" si="2"/>
        <v>6</v>
      </c>
      <c r="F37" t="str">
        <f ca="1">VLOOKUP(E37,VLOOKUP!$D$2:$E$7,2)</f>
        <v>Don't Know</v>
      </c>
      <c r="G37">
        <f t="shared" ca="1" si="3"/>
        <v>2</v>
      </c>
      <c r="H37" t="str">
        <f ca="1">VLOOKUP(G37,VLOOKUP!$D$2:$E$7,2)</f>
        <v>Quite Likely</v>
      </c>
      <c r="I37">
        <f t="shared" ca="1" si="4"/>
        <v>4</v>
      </c>
      <c r="J37">
        <f t="shared" ca="1" si="4"/>
        <v>5</v>
      </c>
      <c r="K37">
        <f t="shared" ca="1" si="4"/>
        <v>10</v>
      </c>
      <c r="L37" t="str">
        <f t="shared" ca="1" si="5"/>
        <v>21-02-2016</v>
      </c>
      <c r="M37">
        <f t="shared" ca="1" si="6"/>
        <v>1</v>
      </c>
      <c r="N37">
        <f t="shared" ca="1" si="15"/>
        <v>0</v>
      </c>
      <c r="O37">
        <f t="shared" ca="1" si="15"/>
        <v>0</v>
      </c>
      <c r="P37">
        <f t="shared" ca="1" si="15"/>
        <v>0</v>
      </c>
      <c r="Q37">
        <f t="shared" ca="1" si="15"/>
        <v>1</v>
      </c>
      <c r="R37">
        <f t="shared" ca="1" si="15"/>
        <v>1</v>
      </c>
      <c r="S37">
        <f t="shared" ca="1" si="15"/>
        <v>0</v>
      </c>
      <c r="T37" t="str">
        <f t="shared" ca="1" si="7"/>
        <v>£23806</v>
      </c>
      <c r="U37" t="str">
        <f t="shared" ca="1" si="8"/>
        <v>£21,425.40</v>
      </c>
      <c r="V37" t="str">
        <f t="shared" ca="1" si="9"/>
        <v>98%</v>
      </c>
      <c r="W37">
        <f t="shared" ca="1" si="10"/>
        <v>106</v>
      </c>
      <c r="X37">
        <f t="shared" ca="1" si="10"/>
        <v>269</v>
      </c>
      <c r="Y37">
        <f t="shared" ca="1" si="11"/>
        <v>71.099999999999994</v>
      </c>
      <c r="Z37">
        <f t="shared" ca="1" si="11"/>
        <v>48.6</v>
      </c>
      <c r="AA37">
        <f t="shared" ca="1" si="12"/>
        <v>3</v>
      </c>
      <c r="AB37">
        <f t="shared" ca="1" si="13"/>
        <v>10</v>
      </c>
      <c r="AC37">
        <f t="shared" ca="1" si="14"/>
        <v>30000000000</v>
      </c>
    </row>
    <row r="38" spans="1:29" x14ac:dyDescent="0.55000000000000004">
      <c r="A38">
        <f t="shared" ca="1" si="1"/>
        <v>3</v>
      </c>
      <c r="B38" t="str">
        <f ca="1">VLOOKUP(A38,VLOOKUP!A$2:B$4,2)</f>
        <v>Large</v>
      </c>
      <c r="C38">
        <f t="shared" ca="1" si="2"/>
        <v>2</v>
      </c>
      <c r="D38" t="str">
        <f ca="1">VLOOKUP(C38,VLOOKUP!$D$2:$E$7,2)</f>
        <v>Quite Likely</v>
      </c>
      <c r="E38">
        <f t="shared" ca="1" si="2"/>
        <v>3</v>
      </c>
      <c r="F38" t="str">
        <f ca="1">VLOOKUP(E38,VLOOKUP!$D$2:$E$7,2)</f>
        <v>Neither likely nor unlikely</v>
      </c>
      <c r="G38">
        <f t="shared" ca="1" si="3"/>
        <v>3</v>
      </c>
      <c r="H38" t="str">
        <f ca="1">VLOOKUP(G38,VLOOKUP!$D$2:$E$7,2)</f>
        <v>Neither likely nor unlikely</v>
      </c>
      <c r="I38">
        <f t="shared" ca="1" si="4"/>
        <v>10</v>
      </c>
      <c r="J38">
        <f t="shared" ca="1" si="4"/>
        <v>10</v>
      </c>
      <c r="K38">
        <f t="shared" ca="1" si="4"/>
        <v>8</v>
      </c>
      <c r="L38" t="str">
        <f t="shared" ca="1" si="5"/>
        <v>29-06-2016</v>
      </c>
      <c r="M38">
        <f t="shared" ca="1" si="6"/>
        <v>1</v>
      </c>
      <c r="N38">
        <f t="shared" ca="1" si="15"/>
        <v>1</v>
      </c>
      <c r="O38">
        <f t="shared" ca="1" si="15"/>
        <v>0</v>
      </c>
      <c r="P38">
        <f t="shared" ca="1" si="15"/>
        <v>0</v>
      </c>
      <c r="Q38">
        <f t="shared" ca="1" si="15"/>
        <v>0</v>
      </c>
      <c r="R38">
        <f t="shared" ca="1" si="15"/>
        <v>0</v>
      </c>
      <c r="S38">
        <f t="shared" ca="1" si="15"/>
        <v>1</v>
      </c>
      <c r="T38" t="str">
        <f t="shared" ca="1" si="7"/>
        <v>£50273</v>
      </c>
      <c r="U38" t="str">
        <f t="shared" ca="1" si="8"/>
        <v>£47,759.35</v>
      </c>
      <c r="V38" t="str">
        <f t="shared" ca="1" si="9"/>
        <v>65%</v>
      </c>
      <c r="W38">
        <f t="shared" ca="1" si="10"/>
        <v>97</v>
      </c>
      <c r="X38">
        <f t="shared" ca="1" si="10"/>
        <v>757</v>
      </c>
      <c r="Y38">
        <f t="shared" ca="1" si="11"/>
        <v>4.9000000000000004</v>
      </c>
      <c r="Z38">
        <f t="shared" ca="1" si="11"/>
        <v>18.2</v>
      </c>
      <c r="AA38">
        <f t="shared" ca="1" si="12"/>
        <v>1</v>
      </c>
      <c r="AB38">
        <f t="shared" ca="1" si="13"/>
        <v>10</v>
      </c>
      <c r="AC38">
        <f t="shared" ca="1" si="14"/>
        <v>10000000000</v>
      </c>
    </row>
    <row r="39" spans="1:29" x14ac:dyDescent="0.55000000000000004">
      <c r="A39">
        <f t="shared" ca="1" si="1"/>
        <v>2</v>
      </c>
      <c r="B39" t="str">
        <f ca="1">VLOOKUP(A39,VLOOKUP!A$2:B$4,2)</f>
        <v>Medium</v>
      </c>
      <c r="C39">
        <f t="shared" ca="1" si="2"/>
        <v>6</v>
      </c>
      <c r="D39" t="str">
        <f ca="1">VLOOKUP(C39,VLOOKUP!$D$2:$E$7,2)</f>
        <v>Don't Know</v>
      </c>
      <c r="E39">
        <f t="shared" ca="1" si="2"/>
        <v>1</v>
      </c>
      <c r="F39" t="str">
        <f ca="1">VLOOKUP(E39,VLOOKUP!$D$2:$E$7,2)</f>
        <v>Very Likely</v>
      </c>
      <c r="G39">
        <f t="shared" ca="1" si="3"/>
        <v>2</v>
      </c>
      <c r="H39" t="str">
        <f ca="1">VLOOKUP(G39,VLOOKUP!$D$2:$E$7,2)</f>
        <v>Quite Likely</v>
      </c>
      <c r="I39">
        <f t="shared" ca="1" si="4"/>
        <v>2</v>
      </c>
      <c r="J39">
        <f t="shared" ca="1" si="4"/>
        <v>5</v>
      </c>
      <c r="K39">
        <f t="shared" ca="1" si="4"/>
        <v>8</v>
      </c>
      <c r="L39" t="str">
        <f t="shared" ca="1" si="5"/>
        <v>31-03-2016</v>
      </c>
      <c r="M39">
        <f t="shared" ca="1" si="6"/>
        <v>1</v>
      </c>
      <c r="N39">
        <f t="shared" ca="1" si="15"/>
        <v>1</v>
      </c>
      <c r="O39">
        <f t="shared" ca="1" si="15"/>
        <v>0</v>
      </c>
      <c r="P39">
        <f t="shared" ca="1" si="15"/>
        <v>0</v>
      </c>
      <c r="Q39">
        <f t="shared" ca="1" si="15"/>
        <v>1</v>
      </c>
      <c r="R39">
        <f t="shared" ca="1" si="15"/>
        <v>1</v>
      </c>
      <c r="S39">
        <f t="shared" ca="1" si="15"/>
        <v>0</v>
      </c>
      <c r="T39" t="str">
        <f t="shared" ca="1" si="7"/>
        <v>£43407</v>
      </c>
      <c r="U39" t="str">
        <f t="shared" ca="1" si="8"/>
        <v>£36,895.95</v>
      </c>
      <c r="V39" t="str">
        <f t="shared" ca="1" si="9"/>
        <v>16%</v>
      </c>
      <c r="W39">
        <f t="shared" ca="1" si="10"/>
        <v>191</v>
      </c>
      <c r="X39">
        <f t="shared" ca="1" si="10"/>
        <v>348</v>
      </c>
      <c r="Y39">
        <f t="shared" ca="1" si="11"/>
        <v>87.5</v>
      </c>
      <c r="Z39">
        <f t="shared" ca="1" si="11"/>
        <v>54.9</v>
      </c>
      <c r="AA39">
        <f t="shared" ca="1" si="12"/>
        <v>7</v>
      </c>
      <c r="AB39">
        <f t="shared" ca="1" si="13"/>
        <v>11</v>
      </c>
      <c r="AC39">
        <f t="shared" ca="1" si="14"/>
        <v>700000000000</v>
      </c>
    </row>
    <row r="40" spans="1:29" x14ac:dyDescent="0.55000000000000004">
      <c r="A40">
        <f t="shared" ca="1" si="1"/>
        <v>3</v>
      </c>
      <c r="B40" t="str">
        <f ca="1">VLOOKUP(A40,VLOOKUP!A$2:B$4,2)</f>
        <v>Large</v>
      </c>
      <c r="C40">
        <f t="shared" ca="1" si="2"/>
        <v>2</v>
      </c>
      <c r="D40" t="str">
        <f ca="1">VLOOKUP(C40,VLOOKUP!$D$2:$E$7,2)</f>
        <v>Quite Likely</v>
      </c>
      <c r="E40">
        <f t="shared" ca="1" si="2"/>
        <v>1</v>
      </c>
      <c r="F40" t="str">
        <f ca="1">VLOOKUP(E40,VLOOKUP!$D$2:$E$7,2)</f>
        <v>Very Likely</v>
      </c>
      <c r="G40">
        <f t="shared" ca="1" si="3"/>
        <v>6</v>
      </c>
      <c r="H40" t="str">
        <f ca="1">VLOOKUP(G40,VLOOKUP!$D$2:$E$7,2)</f>
        <v>Don't Know</v>
      </c>
      <c r="I40">
        <f t="shared" ca="1" si="4"/>
        <v>3</v>
      </c>
      <c r="J40">
        <f t="shared" ca="1" si="4"/>
        <v>2</v>
      </c>
      <c r="K40">
        <f t="shared" ca="1" si="4"/>
        <v>1</v>
      </c>
      <c r="L40" t="str">
        <f t="shared" ca="1" si="5"/>
        <v>10-02-2016</v>
      </c>
      <c r="M40">
        <f t="shared" ca="1" si="6"/>
        <v>0</v>
      </c>
      <c r="N40">
        <f t="shared" ca="1" si="15"/>
        <v>0</v>
      </c>
      <c r="O40">
        <f t="shared" ca="1" si="15"/>
        <v>1</v>
      </c>
      <c r="P40">
        <f t="shared" ca="1" si="15"/>
        <v>1</v>
      </c>
      <c r="Q40">
        <f t="shared" ca="1" si="15"/>
        <v>1</v>
      </c>
      <c r="R40">
        <f t="shared" ca="1" si="15"/>
        <v>1</v>
      </c>
      <c r="S40">
        <f t="shared" ca="1" si="15"/>
        <v>0</v>
      </c>
      <c r="T40" t="str">
        <f t="shared" ca="1" si="7"/>
        <v>£40811</v>
      </c>
      <c r="U40" t="str">
        <f t="shared" ca="1" si="8"/>
        <v>£26,119.04</v>
      </c>
      <c r="V40" t="str">
        <f t="shared" ca="1" si="9"/>
        <v>53%</v>
      </c>
      <c r="W40">
        <f t="shared" ca="1" si="10"/>
        <v>781</v>
      </c>
      <c r="X40">
        <f t="shared" ca="1" si="10"/>
        <v>598</v>
      </c>
      <c r="Y40">
        <f t="shared" ca="1" si="11"/>
        <v>63.4</v>
      </c>
      <c r="Z40">
        <f t="shared" ca="1" si="11"/>
        <v>93.1</v>
      </c>
      <c r="AA40">
        <f t="shared" ca="1" si="12"/>
        <v>8</v>
      </c>
      <c r="AB40">
        <f t="shared" ca="1" si="13"/>
        <v>11</v>
      </c>
      <c r="AC40">
        <f t="shared" ca="1" si="14"/>
        <v>800000000000</v>
      </c>
    </row>
    <row r="41" spans="1:29" x14ac:dyDescent="0.55000000000000004">
      <c r="A41">
        <f t="shared" ca="1" si="1"/>
        <v>3</v>
      </c>
      <c r="B41" t="str">
        <f ca="1">VLOOKUP(A41,VLOOKUP!A$2:B$4,2)</f>
        <v>Large</v>
      </c>
      <c r="C41">
        <f t="shared" ca="1" si="2"/>
        <v>6</v>
      </c>
      <c r="D41" t="str">
        <f ca="1">VLOOKUP(C41,VLOOKUP!$D$2:$E$7,2)</f>
        <v>Don't Know</v>
      </c>
      <c r="E41">
        <f t="shared" ca="1" si="2"/>
        <v>4</v>
      </c>
      <c r="F41" t="str">
        <f ca="1">VLOOKUP(E41,VLOOKUP!$D$2:$E$7,2)</f>
        <v>Quite unlikely</v>
      </c>
      <c r="G41">
        <f t="shared" ca="1" si="3"/>
        <v>5</v>
      </c>
      <c r="H41" t="str">
        <f ca="1">VLOOKUP(G41,VLOOKUP!$D$2:$E$7,2)</f>
        <v>Very unlikely</v>
      </c>
      <c r="I41">
        <f t="shared" ca="1" si="4"/>
        <v>7</v>
      </c>
      <c r="J41">
        <f t="shared" ca="1" si="4"/>
        <v>1</v>
      </c>
      <c r="K41">
        <f t="shared" ca="1" si="4"/>
        <v>6</v>
      </c>
      <c r="L41" t="str">
        <f t="shared" ca="1" si="5"/>
        <v>14-01-2016</v>
      </c>
      <c r="M41">
        <f t="shared" ca="1" si="6"/>
        <v>0</v>
      </c>
      <c r="N41">
        <f t="shared" ca="1" si="15"/>
        <v>1</v>
      </c>
      <c r="O41">
        <f t="shared" ca="1" si="15"/>
        <v>1</v>
      </c>
      <c r="P41">
        <f t="shared" ca="1" si="15"/>
        <v>1</v>
      </c>
      <c r="Q41">
        <f t="shared" ca="1" si="15"/>
        <v>1</v>
      </c>
      <c r="R41">
        <f t="shared" ca="1" si="15"/>
        <v>1</v>
      </c>
      <c r="S41">
        <f t="shared" ca="1" si="15"/>
        <v>1</v>
      </c>
      <c r="T41" t="str">
        <f t="shared" ca="1" si="7"/>
        <v>£39131</v>
      </c>
      <c r="U41" t="str">
        <f t="shared" ca="1" si="8"/>
        <v>£30,913.49</v>
      </c>
      <c r="V41" t="str">
        <f t="shared" ca="1" si="9"/>
        <v>70%</v>
      </c>
      <c r="W41">
        <f t="shared" ca="1" si="10"/>
        <v>88</v>
      </c>
      <c r="X41">
        <f t="shared" ca="1" si="10"/>
        <v>307</v>
      </c>
      <c r="Y41">
        <f t="shared" ca="1" si="11"/>
        <v>37.700000000000003</v>
      </c>
      <c r="Z41">
        <f t="shared" ca="1" si="11"/>
        <v>68.2</v>
      </c>
      <c r="AA41">
        <f t="shared" ca="1" si="12"/>
        <v>5</v>
      </c>
      <c r="AB41">
        <f t="shared" ca="1" si="13"/>
        <v>10</v>
      </c>
      <c r="AC41">
        <f t="shared" ca="1" si="14"/>
        <v>50000000000</v>
      </c>
    </row>
    <row r="42" spans="1:29" x14ac:dyDescent="0.55000000000000004">
      <c r="A42">
        <f t="shared" ca="1" si="1"/>
        <v>1</v>
      </c>
      <c r="B42" t="str">
        <f ca="1">VLOOKUP(A42,VLOOKUP!A$2:B$4,2)</f>
        <v>Small</v>
      </c>
      <c r="C42">
        <f t="shared" ca="1" si="2"/>
        <v>6</v>
      </c>
      <c r="D42" t="str">
        <f ca="1">VLOOKUP(C42,VLOOKUP!$D$2:$E$7,2)</f>
        <v>Don't Know</v>
      </c>
      <c r="E42">
        <f t="shared" ca="1" si="2"/>
        <v>6</v>
      </c>
      <c r="F42" t="str">
        <f ca="1">VLOOKUP(E42,VLOOKUP!$D$2:$E$7,2)</f>
        <v>Don't Know</v>
      </c>
      <c r="G42">
        <f t="shared" ca="1" si="3"/>
        <v>2</v>
      </c>
      <c r="H42" t="str">
        <f ca="1">VLOOKUP(G42,VLOOKUP!$D$2:$E$7,2)</f>
        <v>Quite Likely</v>
      </c>
      <c r="I42">
        <f t="shared" ca="1" si="4"/>
        <v>4</v>
      </c>
      <c r="J42">
        <f t="shared" ca="1" si="4"/>
        <v>3</v>
      </c>
      <c r="K42">
        <f t="shared" ca="1" si="4"/>
        <v>2</v>
      </c>
      <c r="L42" t="str">
        <f t="shared" ca="1" si="5"/>
        <v>04-06-2016</v>
      </c>
      <c r="M42">
        <f t="shared" ca="1" si="6"/>
        <v>0</v>
      </c>
      <c r="N42">
        <f t="shared" ca="1" si="15"/>
        <v>0</v>
      </c>
      <c r="O42">
        <f t="shared" ca="1" si="15"/>
        <v>0</v>
      </c>
      <c r="P42">
        <f t="shared" ca="1" si="15"/>
        <v>1</v>
      </c>
      <c r="Q42">
        <f t="shared" ca="1" si="15"/>
        <v>1</v>
      </c>
      <c r="R42">
        <f t="shared" ca="1" si="15"/>
        <v>0</v>
      </c>
      <c r="S42">
        <f t="shared" ca="1" si="15"/>
        <v>1</v>
      </c>
      <c r="T42" t="str">
        <f t="shared" ca="1" si="7"/>
        <v>£31027</v>
      </c>
      <c r="U42" t="str">
        <f t="shared" ca="1" si="8"/>
        <v>£24,821.60</v>
      </c>
      <c r="V42" t="str">
        <f t="shared" ca="1" si="9"/>
        <v>20%</v>
      </c>
      <c r="W42">
        <f t="shared" ca="1" si="10"/>
        <v>975</v>
      </c>
      <c r="X42">
        <f t="shared" ca="1" si="10"/>
        <v>335</v>
      </c>
      <c r="Y42">
        <f t="shared" ca="1" si="11"/>
        <v>43.8</v>
      </c>
      <c r="Z42">
        <f t="shared" ca="1" si="11"/>
        <v>29.6</v>
      </c>
      <c r="AA42">
        <f t="shared" ca="1" si="12"/>
        <v>3</v>
      </c>
      <c r="AB42">
        <f t="shared" ca="1" si="13"/>
        <v>9</v>
      </c>
      <c r="AC42">
        <f t="shared" ca="1" si="14"/>
        <v>3000000000</v>
      </c>
    </row>
    <row r="43" spans="1:29" x14ac:dyDescent="0.55000000000000004">
      <c r="A43">
        <f t="shared" ca="1" si="1"/>
        <v>3</v>
      </c>
      <c r="B43" t="str">
        <f ca="1">VLOOKUP(A43,VLOOKUP!A$2:B$4,2)</f>
        <v>Large</v>
      </c>
      <c r="C43">
        <f t="shared" ca="1" si="2"/>
        <v>3</v>
      </c>
      <c r="D43" t="str">
        <f ca="1">VLOOKUP(C43,VLOOKUP!$D$2:$E$7,2)</f>
        <v>Neither likely nor unlikely</v>
      </c>
      <c r="E43">
        <f t="shared" ca="1" si="2"/>
        <v>1</v>
      </c>
      <c r="F43" t="str">
        <f ca="1">VLOOKUP(E43,VLOOKUP!$D$2:$E$7,2)</f>
        <v>Very Likely</v>
      </c>
      <c r="G43">
        <f t="shared" ca="1" si="3"/>
        <v>5</v>
      </c>
      <c r="H43" t="str">
        <f ca="1">VLOOKUP(G43,VLOOKUP!$D$2:$E$7,2)</f>
        <v>Very unlikely</v>
      </c>
      <c r="I43">
        <f t="shared" ca="1" si="4"/>
        <v>8</v>
      </c>
      <c r="J43">
        <f t="shared" ca="1" si="4"/>
        <v>2</v>
      </c>
      <c r="K43">
        <f t="shared" ca="1" si="4"/>
        <v>9</v>
      </c>
      <c r="L43" t="str">
        <f t="shared" ca="1" si="5"/>
        <v>13-04-2016</v>
      </c>
      <c r="M43">
        <f t="shared" ca="1" si="6"/>
        <v>1</v>
      </c>
      <c r="N43">
        <f t="shared" ca="1" si="15"/>
        <v>0</v>
      </c>
      <c r="O43">
        <f t="shared" ca="1" si="15"/>
        <v>1</v>
      </c>
      <c r="P43">
        <f t="shared" ca="1" si="15"/>
        <v>1</v>
      </c>
      <c r="Q43">
        <f t="shared" ca="1" si="15"/>
        <v>1</v>
      </c>
      <c r="R43">
        <f t="shared" ca="1" si="15"/>
        <v>1</v>
      </c>
      <c r="S43">
        <f t="shared" ca="1" si="15"/>
        <v>1</v>
      </c>
      <c r="T43" t="str">
        <f t="shared" ca="1" si="7"/>
        <v>£50307</v>
      </c>
      <c r="U43" t="str">
        <f t="shared" ca="1" si="8"/>
        <v>£33,202.62</v>
      </c>
      <c r="V43" t="str">
        <f t="shared" ca="1" si="9"/>
        <v>55%</v>
      </c>
      <c r="W43">
        <f t="shared" ca="1" si="10"/>
        <v>17</v>
      </c>
      <c r="X43">
        <f t="shared" ca="1" si="10"/>
        <v>591</v>
      </c>
      <c r="Y43">
        <f t="shared" ca="1" si="11"/>
        <v>31.6</v>
      </c>
      <c r="Z43">
        <f t="shared" ca="1" si="11"/>
        <v>37</v>
      </c>
      <c r="AA43">
        <f t="shared" ca="1" si="12"/>
        <v>8</v>
      </c>
      <c r="AB43">
        <f t="shared" ca="1" si="13"/>
        <v>11</v>
      </c>
      <c r="AC43">
        <f t="shared" ca="1" si="14"/>
        <v>800000000000</v>
      </c>
    </row>
    <row r="44" spans="1:29" x14ac:dyDescent="0.55000000000000004">
      <c r="A44">
        <f t="shared" ca="1" si="1"/>
        <v>3</v>
      </c>
      <c r="B44" t="str">
        <f ca="1">VLOOKUP(A44,VLOOKUP!A$2:B$4,2)</f>
        <v>Large</v>
      </c>
      <c r="C44">
        <f t="shared" ca="1" si="2"/>
        <v>4</v>
      </c>
      <c r="D44" t="str">
        <f ca="1">VLOOKUP(C44,VLOOKUP!$D$2:$E$7,2)</f>
        <v>Quite unlikely</v>
      </c>
      <c r="E44">
        <f t="shared" ca="1" si="2"/>
        <v>2</v>
      </c>
      <c r="F44" t="str">
        <f ca="1">VLOOKUP(E44,VLOOKUP!$D$2:$E$7,2)</f>
        <v>Quite Likely</v>
      </c>
      <c r="G44">
        <f t="shared" ca="1" si="3"/>
        <v>6</v>
      </c>
      <c r="H44" t="str">
        <f ca="1">VLOOKUP(G44,VLOOKUP!$D$2:$E$7,2)</f>
        <v>Don't Know</v>
      </c>
      <c r="I44">
        <f t="shared" ca="1" si="4"/>
        <v>5</v>
      </c>
      <c r="J44">
        <f t="shared" ca="1" si="4"/>
        <v>8</v>
      </c>
      <c r="K44">
        <f t="shared" ca="1" si="4"/>
        <v>9</v>
      </c>
      <c r="L44" t="str">
        <f t="shared" ca="1" si="5"/>
        <v>27-01-2016</v>
      </c>
      <c r="M44">
        <f t="shared" ca="1" si="6"/>
        <v>0</v>
      </c>
      <c r="N44">
        <f t="shared" ca="1" si="15"/>
        <v>0</v>
      </c>
      <c r="O44">
        <f t="shared" ca="1" si="15"/>
        <v>1</v>
      </c>
      <c r="P44">
        <f t="shared" ca="1" si="15"/>
        <v>0</v>
      </c>
      <c r="Q44">
        <f t="shared" ca="1" si="15"/>
        <v>1</v>
      </c>
      <c r="R44">
        <f t="shared" ca="1" si="15"/>
        <v>1</v>
      </c>
      <c r="S44">
        <f t="shared" ca="1" si="15"/>
        <v>1</v>
      </c>
      <c r="T44" t="str">
        <f t="shared" ca="1" si="7"/>
        <v>£54453</v>
      </c>
      <c r="U44" t="str">
        <f t="shared" ca="1" si="8"/>
        <v>£47,918.64</v>
      </c>
      <c r="V44" t="str">
        <f t="shared" ca="1" si="9"/>
        <v>36%</v>
      </c>
      <c r="W44">
        <f t="shared" ca="1" si="10"/>
        <v>96</v>
      </c>
      <c r="X44">
        <f t="shared" ca="1" si="10"/>
        <v>266</v>
      </c>
      <c r="Y44">
        <f t="shared" ca="1" si="11"/>
        <v>84</v>
      </c>
      <c r="Z44">
        <f t="shared" ca="1" si="11"/>
        <v>80.400000000000006</v>
      </c>
      <c r="AA44">
        <f t="shared" ca="1" si="12"/>
        <v>1</v>
      </c>
      <c r="AB44">
        <f t="shared" ca="1" si="13"/>
        <v>11</v>
      </c>
      <c r="AC44">
        <f t="shared" ca="1" si="14"/>
        <v>100000000000</v>
      </c>
    </row>
    <row r="45" spans="1:29" x14ac:dyDescent="0.55000000000000004">
      <c r="A45">
        <f t="shared" ca="1" si="1"/>
        <v>1</v>
      </c>
      <c r="B45" t="str">
        <f ca="1">VLOOKUP(A45,VLOOKUP!A$2:B$4,2)</f>
        <v>Small</v>
      </c>
      <c r="C45">
        <f t="shared" ca="1" si="2"/>
        <v>1</v>
      </c>
      <c r="D45" t="str">
        <f ca="1">VLOOKUP(C45,VLOOKUP!$D$2:$E$7,2)</f>
        <v>Very Likely</v>
      </c>
      <c r="E45">
        <f t="shared" ca="1" si="2"/>
        <v>1</v>
      </c>
      <c r="F45" t="str">
        <f ca="1">VLOOKUP(E45,VLOOKUP!$D$2:$E$7,2)</f>
        <v>Very Likely</v>
      </c>
      <c r="G45">
        <f t="shared" ca="1" si="3"/>
        <v>2</v>
      </c>
      <c r="H45" t="str">
        <f ca="1">VLOOKUP(G45,VLOOKUP!$D$2:$E$7,2)</f>
        <v>Quite Likely</v>
      </c>
      <c r="I45">
        <f t="shared" ca="1" si="4"/>
        <v>5</v>
      </c>
      <c r="J45">
        <f t="shared" ca="1" si="4"/>
        <v>6</v>
      </c>
      <c r="K45">
        <f t="shared" ca="1" si="4"/>
        <v>6</v>
      </c>
      <c r="L45" t="str">
        <f t="shared" ca="1" si="5"/>
        <v>08-02-2016</v>
      </c>
      <c r="M45">
        <f t="shared" ca="1" si="6"/>
        <v>0</v>
      </c>
      <c r="N45">
        <f t="shared" ca="1" si="15"/>
        <v>0</v>
      </c>
      <c r="O45">
        <f t="shared" ca="1" si="15"/>
        <v>0</v>
      </c>
      <c r="P45">
        <f t="shared" ca="1" si="15"/>
        <v>0</v>
      </c>
      <c r="Q45">
        <f t="shared" ca="1" si="15"/>
        <v>1</v>
      </c>
      <c r="R45">
        <f t="shared" ca="1" si="15"/>
        <v>1</v>
      </c>
      <c r="S45">
        <f t="shared" ca="1" si="15"/>
        <v>0</v>
      </c>
      <c r="T45" t="str">
        <f t="shared" ca="1" si="7"/>
        <v>£50555</v>
      </c>
      <c r="U45" t="str">
        <f t="shared" ca="1" si="8"/>
        <v>£40,949.55</v>
      </c>
      <c r="V45" t="str">
        <f t="shared" ca="1" si="9"/>
        <v>15%</v>
      </c>
      <c r="W45">
        <f t="shared" ca="1" si="10"/>
        <v>569</v>
      </c>
      <c r="X45">
        <f t="shared" ca="1" si="10"/>
        <v>366</v>
      </c>
      <c r="Y45">
        <f t="shared" ca="1" si="11"/>
        <v>22.9</v>
      </c>
      <c r="Z45">
        <f t="shared" ca="1" si="11"/>
        <v>26.6</v>
      </c>
      <c r="AA45">
        <f t="shared" ca="1" si="12"/>
        <v>6</v>
      </c>
      <c r="AB45">
        <f t="shared" ca="1" si="13"/>
        <v>10</v>
      </c>
      <c r="AC45">
        <f t="shared" ca="1" si="14"/>
        <v>60000000000</v>
      </c>
    </row>
    <row r="46" spans="1:29" x14ac:dyDescent="0.55000000000000004">
      <c r="A46">
        <f t="shared" ca="1" si="1"/>
        <v>1</v>
      </c>
      <c r="B46" t="str">
        <f ca="1">VLOOKUP(A46,VLOOKUP!A$2:B$4,2)</f>
        <v>Small</v>
      </c>
      <c r="C46">
        <f t="shared" ca="1" si="2"/>
        <v>6</v>
      </c>
      <c r="D46" t="str">
        <f ca="1">VLOOKUP(C46,VLOOKUP!$D$2:$E$7,2)</f>
        <v>Don't Know</v>
      </c>
      <c r="E46">
        <f t="shared" ca="1" si="2"/>
        <v>5</v>
      </c>
      <c r="F46" t="str">
        <f ca="1">VLOOKUP(E46,VLOOKUP!$D$2:$E$7,2)</f>
        <v>Very unlikely</v>
      </c>
      <c r="G46">
        <f t="shared" ca="1" si="3"/>
        <v>1</v>
      </c>
      <c r="H46" t="str">
        <f ca="1">VLOOKUP(G46,VLOOKUP!$D$2:$E$7,2)</f>
        <v>Very Likely</v>
      </c>
      <c r="I46">
        <f t="shared" ca="1" si="4"/>
        <v>8</v>
      </c>
      <c r="J46">
        <f t="shared" ca="1" si="4"/>
        <v>9</v>
      </c>
      <c r="K46">
        <f t="shared" ca="1" si="4"/>
        <v>3</v>
      </c>
      <c r="L46" t="str">
        <f t="shared" ca="1" si="5"/>
        <v>22-05-2016</v>
      </c>
      <c r="M46">
        <f t="shared" ca="1" si="6"/>
        <v>0</v>
      </c>
      <c r="N46">
        <f t="shared" ca="1" si="15"/>
        <v>0</v>
      </c>
      <c r="O46">
        <f t="shared" ca="1" si="15"/>
        <v>0</v>
      </c>
      <c r="P46">
        <f t="shared" ca="1" si="15"/>
        <v>0</v>
      </c>
      <c r="Q46">
        <f t="shared" ca="1" si="15"/>
        <v>0</v>
      </c>
      <c r="R46">
        <f t="shared" ca="1" si="15"/>
        <v>0</v>
      </c>
      <c r="S46">
        <f t="shared" ca="1" si="15"/>
        <v>1</v>
      </c>
      <c r="T46" t="str">
        <f t="shared" ca="1" si="7"/>
        <v>£41495</v>
      </c>
      <c r="U46" t="str">
        <f t="shared" ca="1" si="8"/>
        <v>£38,590.35</v>
      </c>
      <c r="V46" t="str">
        <f t="shared" ca="1" si="9"/>
        <v>46%</v>
      </c>
      <c r="W46">
        <f t="shared" ca="1" si="10"/>
        <v>934</v>
      </c>
      <c r="X46">
        <f t="shared" ca="1" si="10"/>
        <v>530</v>
      </c>
      <c r="Y46">
        <f t="shared" ca="1" si="11"/>
        <v>85.5</v>
      </c>
      <c r="Z46">
        <f t="shared" ca="1" si="11"/>
        <v>74.3</v>
      </c>
      <c r="AA46">
        <f t="shared" ca="1" si="12"/>
        <v>9</v>
      </c>
      <c r="AB46">
        <f t="shared" ca="1" si="13"/>
        <v>11</v>
      </c>
      <c r="AC46">
        <f t="shared" ca="1" si="14"/>
        <v>900000000000</v>
      </c>
    </row>
    <row r="47" spans="1:29" x14ac:dyDescent="0.55000000000000004">
      <c r="A47">
        <f t="shared" ca="1" si="1"/>
        <v>3</v>
      </c>
      <c r="B47" t="str">
        <f ca="1">VLOOKUP(A47,VLOOKUP!A$2:B$4,2)</f>
        <v>Large</v>
      </c>
      <c r="C47">
        <f t="shared" ca="1" si="2"/>
        <v>6</v>
      </c>
      <c r="D47" t="str">
        <f ca="1">VLOOKUP(C47,VLOOKUP!$D$2:$E$7,2)</f>
        <v>Don't Know</v>
      </c>
      <c r="E47">
        <f t="shared" ca="1" si="2"/>
        <v>2</v>
      </c>
      <c r="F47" t="str">
        <f ca="1">VLOOKUP(E47,VLOOKUP!$D$2:$E$7,2)</f>
        <v>Quite Likely</v>
      </c>
      <c r="G47">
        <f t="shared" ca="1" si="3"/>
        <v>6</v>
      </c>
      <c r="H47" t="str">
        <f ca="1">VLOOKUP(G47,VLOOKUP!$D$2:$E$7,2)</f>
        <v>Don't Know</v>
      </c>
      <c r="I47">
        <f t="shared" ca="1" si="4"/>
        <v>8</v>
      </c>
      <c r="J47">
        <f t="shared" ca="1" si="4"/>
        <v>7</v>
      </c>
      <c r="K47">
        <f t="shared" ca="1" si="4"/>
        <v>3</v>
      </c>
      <c r="L47" t="str">
        <f t="shared" ca="1" si="5"/>
        <v>28-03-2016</v>
      </c>
      <c r="M47">
        <f t="shared" ca="1" si="6"/>
        <v>1</v>
      </c>
      <c r="N47">
        <f t="shared" ca="1" si="15"/>
        <v>1</v>
      </c>
      <c r="O47">
        <f t="shared" ca="1" si="15"/>
        <v>1</v>
      </c>
      <c r="P47">
        <f t="shared" ca="1" si="15"/>
        <v>1</v>
      </c>
      <c r="Q47">
        <f t="shared" ca="1" si="15"/>
        <v>1</v>
      </c>
      <c r="R47">
        <f t="shared" ca="1" si="15"/>
        <v>1</v>
      </c>
      <c r="S47">
        <f t="shared" ca="1" si="15"/>
        <v>0</v>
      </c>
      <c r="T47" t="str">
        <f t="shared" ca="1" si="7"/>
        <v>£32459</v>
      </c>
      <c r="U47" t="str">
        <f t="shared" ca="1" si="8"/>
        <v>£25,642.61</v>
      </c>
      <c r="V47" t="str">
        <f t="shared" ca="1" si="9"/>
        <v>94%</v>
      </c>
      <c r="W47">
        <f t="shared" ca="1" si="10"/>
        <v>984</v>
      </c>
      <c r="X47">
        <f t="shared" ca="1" si="10"/>
        <v>636</v>
      </c>
      <c r="Y47">
        <f t="shared" ca="1" si="11"/>
        <v>21.3</v>
      </c>
      <c r="Z47">
        <f t="shared" ca="1" si="11"/>
        <v>11.2</v>
      </c>
      <c r="AA47">
        <f t="shared" ca="1" si="12"/>
        <v>9</v>
      </c>
      <c r="AB47">
        <f t="shared" ca="1" si="13"/>
        <v>8</v>
      </c>
      <c r="AC47">
        <f t="shared" ca="1" si="14"/>
        <v>900000000</v>
      </c>
    </row>
    <row r="48" spans="1:29" x14ac:dyDescent="0.55000000000000004">
      <c r="A48">
        <f t="shared" ca="1" si="1"/>
        <v>2</v>
      </c>
      <c r="B48" t="str">
        <f ca="1">VLOOKUP(A48,VLOOKUP!A$2:B$4,2)</f>
        <v>Medium</v>
      </c>
      <c r="C48">
        <f t="shared" ca="1" si="2"/>
        <v>3</v>
      </c>
      <c r="D48" t="str">
        <f ca="1">VLOOKUP(C48,VLOOKUP!$D$2:$E$7,2)</f>
        <v>Neither likely nor unlikely</v>
      </c>
      <c r="E48">
        <f t="shared" ca="1" si="2"/>
        <v>1</v>
      </c>
      <c r="F48" t="str">
        <f ca="1">VLOOKUP(E48,VLOOKUP!$D$2:$E$7,2)</f>
        <v>Very Likely</v>
      </c>
      <c r="G48">
        <f t="shared" ca="1" si="3"/>
        <v>2</v>
      </c>
      <c r="H48" t="str">
        <f ca="1">VLOOKUP(G48,VLOOKUP!$D$2:$E$7,2)</f>
        <v>Quite Likely</v>
      </c>
      <c r="I48">
        <f t="shared" ca="1" si="4"/>
        <v>9</v>
      </c>
      <c r="J48">
        <f t="shared" ca="1" si="4"/>
        <v>3</v>
      </c>
      <c r="K48">
        <f t="shared" ca="1" si="4"/>
        <v>4</v>
      </c>
      <c r="L48" t="str">
        <f t="shared" ca="1" si="5"/>
        <v>07-02-2016</v>
      </c>
      <c r="M48">
        <f t="shared" ca="1" si="6"/>
        <v>0</v>
      </c>
      <c r="N48">
        <f t="shared" ca="1" si="15"/>
        <v>0</v>
      </c>
      <c r="O48">
        <f t="shared" ca="1" si="15"/>
        <v>0</v>
      </c>
      <c r="P48">
        <f t="shared" ca="1" si="15"/>
        <v>1</v>
      </c>
      <c r="Q48">
        <f t="shared" ca="1" si="15"/>
        <v>0</v>
      </c>
      <c r="R48">
        <f t="shared" ca="1" si="15"/>
        <v>0</v>
      </c>
      <c r="S48">
        <f t="shared" ca="1" si="15"/>
        <v>0</v>
      </c>
      <c r="T48" t="str">
        <f t="shared" ca="1" si="7"/>
        <v>£39418</v>
      </c>
      <c r="U48" t="str">
        <f t="shared" ca="1" si="8"/>
        <v>£31,534.40</v>
      </c>
      <c r="V48" t="str">
        <f t="shared" ca="1" si="9"/>
        <v>92%</v>
      </c>
      <c r="W48">
        <f t="shared" ca="1" si="10"/>
        <v>749</v>
      </c>
      <c r="X48">
        <f t="shared" ca="1" si="10"/>
        <v>584</v>
      </c>
      <c r="Y48">
        <f t="shared" ca="1" si="11"/>
        <v>18.600000000000001</v>
      </c>
      <c r="Z48">
        <f t="shared" ca="1" si="11"/>
        <v>87</v>
      </c>
      <c r="AA48">
        <f t="shared" ca="1" si="12"/>
        <v>6</v>
      </c>
      <c r="AB48">
        <f t="shared" ca="1" si="13"/>
        <v>8</v>
      </c>
      <c r="AC48">
        <f t="shared" ca="1" si="14"/>
        <v>600000000</v>
      </c>
    </row>
    <row r="49" spans="1:29" x14ac:dyDescent="0.55000000000000004">
      <c r="A49">
        <f t="shared" ca="1" si="1"/>
        <v>3</v>
      </c>
      <c r="B49" t="str">
        <f ca="1">VLOOKUP(A49,VLOOKUP!A$2:B$4,2)</f>
        <v>Large</v>
      </c>
      <c r="C49">
        <f t="shared" ca="1" si="2"/>
        <v>5</v>
      </c>
      <c r="D49" t="str">
        <f ca="1">VLOOKUP(C49,VLOOKUP!$D$2:$E$7,2)</f>
        <v>Very unlikely</v>
      </c>
      <c r="E49">
        <f t="shared" ca="1" si="2"/>
        <v>3</v>
      </c>
      <c r="F49" t="str">
        <f ca="1">VLOOKUP(E49,VLOOKUP!$D$2:$E$7,2)</f>
        <v>Neither likely nor unlikely</v>
      </c>
      <c r="G49">
        <f t="shared" ca="1" si="3"/>
        <v>1</v>
      </c>
      <c r="H49" t="str">
        <f ca="1">VLOOKUP(G49,VLOOKUP!$D$2:$E$7,2)</f>
        <v>Very Likely</v>
      </c>
      <c r="I49">
        <f t="shared" ca="1" si="4"/>
        <v>3</v>
      </c>
      <c r="J49">
        <f t="shared" ca="1" si="4"/>
        <v>2</v>
      </c>
      <c r="K49">
        <f t="shared" ca="1" si="4"/>
        <v>8</v>
      </c>
      <c r="L49" t="str">
        <f t="shared" ca="1" si="5"/>
        <v>19-02-2016</v>
      </c>
      <c r="M49">
        <f t="shared" ca="1" si="6"/>
        <v>0</v>
      </c>
      <c r="N49">
        <f t="shared" ca="1" si="15"/>
        <v>1</v>
      </c>
      <c r="O49">
        <f t="shared" ca="1" si="15"/>
        <v>1</v>
      </c>
      <c r="P49">
        <f t="shared" ca="1" si="15"/>
        <v>1</v>
      </c>
      <c r="Q49">
        <f t="shared" ca="1" si="15"/>
        <v>0</v>
      </c>
      <c r="R49">
        <f t="shared" ca="1" si="15"/>
        <v>0</v>
      </c>
      <c r="S49">
        <f t="shared" ca="1" si="15"/>
        <v>1</v>
      </c>
      <c r="T49" t="str">
        <f t="shared" ca="1" si="7"/>
        <v>£28898</v>
      </c>
      <c r="U49" t="str">
        <f t="shared" ca="1" si="8"/>
        <v>£20,228.60</v>
      </c>
      <c r="V49" t="str">
        <f t="shared" ca="1" si="9"/>
        <v>60%</v>
      </c>
      <c r="W49">
        <f t="shared" ca="1" si="10"/>
        <v>87</v>
      </c>
      <c r="X49">
        <f t="shared" ca="1" si="10"/>
        <v>756</v>
      </c>
      <c r="Y49">
        <f t="shared" ca="1" si="11"/>
        <v>54.7</v>
      </c>
      <c r="Z49">
        <f t="shared" ca="1" si="11"/>
        <v>43.7</v>
      </c>
      <c r="AA49">
        <f t="shared" ca="1" si="12"/>
        <v>5</v>
      </c>
      <c r="AB49">
        <f t="shared" ca="1" si="13"/>
        <v>12</v>
      </c>
      <c r="AC49">
        <f t="shared" ca="1" si="14"/>
        <v>5000000000000</v>
      </c>
    </row>
    <row r="50" spans="1:29" x14ac:dyDescent="0.55000000000000004">
      <c r="A50">
        <f t="shared" ca="1" si="1"/>
        <v>1</v>
      </c>
      <c r="B50" t="str">
        <f ca="1">VLOOKUP(A50,VLOOKUP!A$2:B$4,2)</f>
        <v>Small</v>
      </c>
      <c r="C50">
        <f t="shared" ca="1" si="2"/>
        <v>5</v>
      </c>
      <c r="D50" t="str">
        <f ca="1">VLOOKUP(C50,VLOOKUP!$D$2:$E$7,2)</f>
        <v>Very unlikely</v>
      </c>
      <c r="E50">
        <f t="shared" ca="1" si="2"/>
        <v>6</v>
      </c>
      <c r="F50" t="str">
        <f ca="1">VLOOKUP(E50,VLOOKUP!$D$2:$E$7,2)</f>
        <v>Don't Know</v>
      </c>
      <c r="G50">
        <f t="shared" ca="1" si="3"/>
        <v>2</v>
      </c>
      <c r="H50" t="str">
        <f ca="1">VLOOKUP(G50,VLOOKUP!$D$2:$E$7,2)</f>
        <v>Quite Likely</v>
      </c>
      <c r="I50">
        <f t="shared" ca="1" si="4"/>
        <v>5</v>
      </c>
      <c r="J50">
        <f t="shared" ca="1" si="4"/>
        <v>10</v>
      </c>
      <c r="K50">
        <f t="shared" ca="1" si="4"/>
        <v>1</v>
      </c>
      <c r="L50" t="str">
        <f t="shared" ca="1" si="5"/>
        <v>30-06-2016</v>
      </c>
      <c r="M50">
        <f t="shared" ca="1" si="6"/>
        <v>0</v>
      </c>
      <c r="N50">
        <f t="shared" ref="N50:S65" ca="1" si="16">RANDBETWEEN(0,1)</f>
        <v>1</v>
      </c>
      <c r="O50">
        <f t="shared" ca="1" si="16"/>
        <v>0</v>
      </c>
      <c r="P50">
        <f t="shared" ca="1" si="16"/>
        <v>0</v>
      </c>
      <c r="Q50">
        <f t="shared" ca="1" si="16"/>
        <v>1</v>
      </c>
      <c r="R50">
        <f t="shared" ca="1" si="16"/>
        <v>1</v>
      </c>
      <c r="S50">
        <f t="shared" ca="1" si="16"/>
        <v>1</v>
      </c>
      <c r="T50" t="str">
        <f t="shared" ca="1" si="7"/>
        <v>£45958</v>
      </c>
      <c r="U50" t="str">
        <f t="shared" ca="1" si="8"/>
        <v>£41,362.20</v>
      </c>
      <c r="V50" t="str">
        <f t="shared" ca="1" si="9"/>
        <v>22%</v>
      </c>
      <c r="W50">
        <f t="shared" ca="1" si="10"/>
        <v>125</v>
      </c>
      <c r="X50">
        <f t="shared" ca="1" si="10"/>
        <v>769</v>
      </c>
      <c r="Y50">
        <f t="shared" ca="1" si="11"/>
        <v>75.7</v>
      </c>
      <c r="Z50">
        <f t="shared" ca="1" si="11"/>
        <v>26.6</v>
      </c>
      <c r="AA50">
        <f t="shared" ca="1" si="12"/>
        <v>9</v>
      </c>
      <c r="AB50">
        <f t="shared" ca="1" si="13"/>
        <v>11</v>
      </c>
      <c r="AC50">
        <f t="shared" ca="1" si="14"/>
        <v>900000000000</v>
      </c>
    </row>
    <row r="51" spans="1:29" x14ac:dyDescent="0.55000000000000004">
      <c r="A51">
        <f t="shared" ca="1" si="1"/>
        <v>1</v>
      </c>
      <c r="B51" t="str">
        <f ca="1">VLOOKUP(A51,VLOOKUP!A$2:B$4,2)</f>
        <v>Small</v>
      </c>
      <c r="C51">
        <f t="shared" ca="1" si="2"/>
        <v>5</v>
      </c>
      <c r="D51" t="str">
        <f ca="1">VLOOKUP(C51,VLOOKUP!$D$2:$E$7,2)</f>
        <v>Very unlikely</v>
      </c>
      <c r="E51">
        <f t="shared" ca="1" si="2"/>
        <v>4</v>
      </c>
      <c r="F51" t="str">
        <f ca="1">VLOOKUP(E51,VLOOKUP!$D$2:$E$7,2)</f>
        <v>Quite unlikely</v>
      </c>
      <c r="G51">
        <f t="shared" ca="1" si="3"/>
        <v>6</v>
      </c>
      <c r="H51" t="str">
        <f ca="1">VLOOKUP(G51,VLOOKUP!$D$2:$E$7,2)</f>
        <v>Don't Know</v>
      </c>
      <c r="I51">
        <f t="shared" ca="1" si="4"/>
        <v>2</v>
      </c>
      <c r="J51">
        <f t="shared" ca="1" si="4"/>
        <v>1</v>
      </c>
      <c r="K51">
        <f t="shared" ca="1" si="4"/>
        <v>9</v>
      </c>
      <c r="L51" t="str">
        <f t="shared" ca="1" si="5"/>
        <v>23-04-2016</v>
      </c>
      <c r="M51">
        <f t="shared" ca="1" si="6"/>
        <v>1</v>
      </c>
      <c r="N51">
        <f t="shared" ca="1" si="16"/>
        <v>0</v>
      </c>
      <c r="O51">
        <f t="shared" ca="1" si="16"/>
        <v>1</v>
      </c>
      <c r="P51">
        <f t="shared" ca="1" si="16"/>
        <v>0</v>
      </c>
      <c r="Q51">
        <f t="shared" ca="1" si="16"/>
        <v>0</v>
      </c>
      <c r="R51">
        <f t="shared" ca="1" si="16"/>
        <v>0</v>
      </c>
      <c r="S51">
        <f t="shared" ca="1" si="16"/>
        <v>0</v>
      </c>
      <c r="T51" t="str">
        <f t="shared" ca="1" si="7"/>
        <v>£25219</v>
      </c>
      <c r="U51" t="str">
        <f t="shared" ca="1" si="8"/>
        <v>£20,175.20</v>
      </c>
      <c r="V51" t="str">
        <f t="shared" ca="1" si="9"/>
        <v>12%</v>
      </c>
      <c r="W51">
        <f t="shared" ca="1" si="10"/>
        <v>232</v>
      </c>
      <c r="X51">
        <f t="shared" ca="1" si="10"/>
        <v>422</v>
      </c>
      <c r="Y51">
        <f t="shared" ca="1" si="11"/>
        <v>97.2</v>
      </c>
      <c r="Z51">
        <f t="shared" ca="1" si="11"/>
        <v>95.4</v>
      </c>
      <c r="AA51">
        <f t="shared" ca="1" si="12"/>
        <v>5</v>
      </c>
      <c r="AB51">
        <f t="shared" ca="1" si="13"/>
        <v>12</v>
      </c>
      <c r="AC51">
        <f t="shared" ca="1" si="14"/>
        <v>5000000000000</v>
      </c>
    </row>
    <row r="52" spans="1:29" x14ac:dyDescent="0.55000000000000004">
      <c r="A52">
        <f t="shared" ca="1" si="1"/>
        <v>3</v>
      </c>
      <c r="B52" t="str">
        <f ca="1">VLOOKUP(A52,VLOOKUP!A$2:B$4,2)</f>
        <v>Large</v>
      </c>
      <c r="C52">
        <f t="shared" ca="1" si="2"/>
        <v>6</v>
      </c>
      <c r="D52" t="str">
        <f ca="1">VLOOKUP(C52,VLOOKUP!$D$2:$E$7,2)</f>
        <v>Don't Know</v>
      </c>
      <c r="E52">
        <f t="shared" ca="1" si="2"/>
        <v>2</v>
      </c>
      <c r="F52" t="str">
        <f ca="1">VLOOKUP(E52,VLOOKUP!$D$2:$E$7,2)</f>
        <v>Quite Likely</v>
      </c>
      <c r="G52">
        <f t="shared" ca="1" si="3"/>
        <v>2</v>
      </c>
      <c r="H52" t="str">
        <f ca="1">VLOOKUP(G52,VLOOKUP!$D$2:$E$7,2)</f>
        <v>Quite Likely</v>
      </c>
      <c r="I52">
        <f t="shared" ca="1" si="4"/>
        <v>4</v>
      </c>
      <c r="J52">
        <f t="shared" ca="1" si="4"/>
        <v>2</v>
      </c>
      <c r="K52">
        <f t="shared" ca="1" si="4"/>
        <v>4</v>
      </c>
      <c r="L52" t="str">
        <f t="shared" ca="1" si="5"/>
        <v>12-06-2016</v>
      </c>
      <c r="M52">
        <f t="shared" ca="1" si="6"/>
        <v>0</v>
      </c>
      <c r="N52">
        <f t="shared" ca="1" si="16"/>
        <v>1</v>
      </c>
      <c r="O52">
        <f t="shared" ca="1" si="16"/>
        <v>0</v>
      </c>
      <c r="P52">
        <f t="shared" ca="1" si="16"/>
        <v>1</v>
      </c>
      <c r="Q52">
        <f t="shared" ca="1" si="16"/>
        <v>1</v>
      </c>
      <c r="R52">
        <f t="shared" ca="1" si="16"/>
        <v>0</v>
      </c>
      <c r="S52">
        <f t="shared" ca="1" si="16"/>
        <v>0</v>
      </c>
      <c r="T52" t="str">
        <f t="shared" ca="1" si="7"/>
        <v>£51621</v>
      </c>
      <c r="U52" t="str">
        <f t="shared" ca="1" si="8"/>
        <v>£45,426.48</v>
      </c>
      <c r="V52" t="str">
        <f t="shared" ca="1" si="9"/>
        <v>21%</v>
      </c>
      <c r="W52">
        <f t="shared" ca="1" si="10"/>
        <v>835</v>
      </c>
      <c r="X52">
        <f t="shared" ca="1" si="10"/>
        <v>8</v>
      </c>
      <c r="Y52">
        <f t="shared" ca="1" si="11"/>
        <v>91.5</v>
      </c>
      <c r="Z52">
        <f t="shared" ca="1" si="11"/>
        <v>81</v>
      </c>
      <c r="AA52">
        <f t="shared" ca="1" si="12"/>
        <v>6</v>
      </c>
      <c r="AB52">
        <f t="shared" ca="1" si="13"/>
        <v>11</v>
      </c>
      <c r="AC52">
        <f t="shared" ca="1" si="14"/>
        <v>600000000000</v>
      </c>
    </row>
    <row r="53" spans="1:29" x14ac:dyDescent="0.55000000000000004">
      <c r="A53">
        <f t="shared" ca="1" si="1"/>
        <v>2</v>
      </c>
      <c r="B53" t="str">
        <f ca="1">VLOOKUP(A53,VLOOKUP!A$2:B$4,2)</f>
        <v>Medium</v>
      </c>
      <c r="C53">
        <f t="shared" ca="1" si="2"/>
        <v>5</v>
      </c>
      <c r="D53" t="str">
        <f ca="1">VLOOKUP(C53,VLOOKUP!$D$2:$E$7,2)</f>
        <v>Very unlikely</v>
      </c>
      <c r="E53">
        <f t="shared" ca="1" si="2"/>
        <v>2</v>
      </c>
      <c r="F53" t="str">
        <f ca="1">VLOOKUP(E53,VLOOKUP!$D$2:$E$7,2)</f>
        <v>Quite Likely</v>
      </c>
      <c r="G53">
        <f t="shared" ca="1" si="3"/>
        <v>6</v>
      </c>
      <c r="H53" t="str">
        <f ca="1">VLOOKUP(G53,VLOOKUP!$D$2:$E$7,2)</f>
        <v>Don't Know</v>
      </c>
      <c r="I53">
        <f t="shared" ca="1" si="4"/>
        <v>9</v>
      </c>
      <c r="J53">
        <f t="shared" ca="1" si="4"/>
        <v>1</v>
      </c>
      <c r="K53">
        <f t="shared" ca="1" si="4"/>
        <v>6</v>
      </c>
      <c r="L53" t="str">
        <f t="shared" ca="1" si="5"/>
        <v>13-01-2016</v>
      </c>
      <c r="M53">
        <f t="shared" ca="1" si="6"/>
        <v>0</v>
      </c>
      <c r="N53">
        <f t="shared" ca="1" si="16"/>
        <v>1</v>
      </c>
      <c r="O53">
        <f t="shared" ca="1" si="16"/>
        <v>0</v>
      </c>
      <c r="P53">
        <f t="shared" ca="1" si="16"/>
        <v>1</v>
      </c>
      <c r="Q53">
        <f t="shared" ca="1" si="16"/>
        <v>0</v>
      </c>
      <c r="R53">
        <f t="shared" ca="1" si="16"/>
        <v>1</v>
      </c>
      <c r="S53">
        <f t="shared" ca="1" si="16"/>
        <v>1</v>
      </c>
      <c r="T53" t="str">
        <f t="shared" ca="1" si="7"/>
        <v>£53291</v>
      </c>
      <c r="U53" t="str">
        <f t="shared" ca="1" si="8"/>
        <v>£39,435.34</v>
      </c>
      <c r="V53" t="str">
        <f t="shared" ca="1" si="9"/>
        <v>27%</v>
      </c>
      <c r="W53">
        <f t="shared" ca="1" si="10"/>
        <v>203</v>
      </c>
      <c r="X53">
        <f t="shared" ca="1" si="10"/>
        <v>725</v>
      </c>
      <c r="Y53">
        <f t="shared" ca="1" si="11"/>
        <v>71.099999999999994</v>
      </c>
      <c r="Z53">
        <f t="shared" ca="1" si="11"/>
        <v>88.4</v>
      </c>
      <c r="AA53">
        <f t="shared" ca="1" si="12"/>
        <v>1</v>
      </c>
      <c r="AB53">
        <f t="shared" ca="1" si="13"/>
        <v>10</v>
      </c>
      <c r="AC53">
        <f t="shared" ca="1" si="14"/>
        <v>10000000000</v>
      </c>
    </row>
    <row r="54" spans="1:29" x14ac:dyDescent="0.55000000000000004">
      <c r="A54">
        <f t="shared" ca="1" si="1"/>
        <v>1</v>
      </c>
      <c r="B54" t="str">
        <f ca="1">VLOOKUP(A54,VLOOKUP!A$2:B$4,2)</f>
        <v>Small</v>
      </c>
      <c r="C54">
        <f t="shared" ca="1" si="2"/>
        <v>2</v>
      </c>
      <c r="D54" t="str">
        <f ca="1">VLOOKUP(C54,VLOOKUP!$D$2:$E$7,2)</f>
        <v>Quite Likely</v>
      </c>
      <c r="E54">
        <f t="shared" ca="1" si="2"/>
        <v>5</v>
      </c>
      <c r="F54" t="str">
        <f ca="1">VLOOKUP(E54,VLOOKUP!$D$2:$E$7,2)</f>
        <v>Very unlikely</v>
      </c>
      <c r="G54">
        <f t="shared" ca="1" si="3"/>
        <v>3</v>
      </c>
      <c r="H54" t="str">
        <f ca="1">VLOOKUP(G54,VLOOKUP!$D$2:$E$7,2)</f>
        <v>Neither likely nor unlikely</v>
      </c>
      <c r="I54">
        <f t="shared" ca="1" si="4"/>
        <v>5</v>
      </c>
      <c r="J54">
        <f t="shared" ca="1" si="4"/>
        <v>5</v>
      </c>
      <c r="K54">
        <f t="shared" ca="1" si="4"/>
        <v>2</v>
      </c>
      <c r="L54" t="str">
        <f t="shared" ca="1" si="5"/>
        <v>25-04-2016</v>
      </c>
      <c r="M54">
        <f t="shared" ca="1" si="6"/>
        <v>1</v>
      </c>
      <c r="N54">
        <f t="shared" ca="1" si="16"/>
        <v>0</v>
      </c>
      <c r="O54">
        <f t="shared" ca="1" si="16"/>
        <v>0</v>
      </c>
      <c r="P54">
        <f t="shared" ca="1" si="16"/>
        <v>0</v>
      </c>
      <c r="Q54">
        <f t="shared" ca="1" si="16"/>
        <v>0</v>
      </c>
      <c r="R54">
        <f t="shared" ca="1" si="16"/>
        <v>1</v>
      </c>
      <c r="S54">
        <f t="shared" ca="1" si="16"/>
        <v>1</v>
      </c>
      <c r="T54" t="str">
        <f t="shared" ca="1" si="7"/>
        <v>£21129</v>
      </c>
      <c r="U54" t="str">
        <f t="shared" ca="1" si="8"/>
        <v>£13,733.85</v>
      </c>
      <c r="V54" t="str">
        <f t="shared" ca="1" si="9"/>
        <v>9%</v>
      </c>
      <c r="W54">
        <f t="shared" ca="1" si="10"/>
        <v>301</v>
      </c>
      <c r="X54">
        <f t="shared" ca="1" si="10"/>
        <v>521</v>
      </c>
      <c r="Y54">
        <f t="shared" ca="1" si="11"/>
        <v>79.900000000000006</v>
      </c>
      <c r="Z54">
        <f t="shared" ca="1" si="11"/>
        <v>19.600000000000001</v>
      </c>
      <c r="AA54">
        <f t="shared" ca="1" si="12"/>
        <v>5</v>
      </c>
      <c r="AB54">
        <f t="shared" ca="1" si="13"/>
        <v>11</v>
      </c>
      <c r="AC54">
        <f t="shared" ca="1" si="14"/>
        <v>500000000000</v>
      </c>
    </row>
    <row r="55" spans="1:29" x14ac:dyDescent="0.55000000000000004">
      <c r="A55">
        <f t="shared" ca="1" si="1"/>
        <v>2</v>
      </c>
      <c r="B55" t="str">
        <f ca="1">VLOOKUP(A55,VLOOKUP!A$2:B$4,2)</f>
        <v>Medium</v>
      </c>
      <c r="C55">
        <f t="shared" ca="1" si="2"/>
        <v>3</v>
      </c>
      <c r="D55" t="str">
        <f ca="1">VLOOKUP(C55,VLOOKUP!$D$2:$E$7,2)</f>
        <v>Neither likely nor unlikely</v>
      </c>
      <c r="E55">
        <f t="shared" ca="1" si="2"/>
        <v>6</v>
      </c>
      <c r="F55" t="str">
        <f ca="1">VLOOKUP(E55,VLOOKUP!$D$2:$E$7,2)</f>
        <v>Don't Know</v>
      </c>
      <c r="G55">
        <f t="shared" ca="1" si="3"/>
        <v>2</v>
      </c>
      <c r="H55" t="str">
        <f ca="1">VLOOKUP(G55,VLOOKUP!$D$2:$E$7,2)</f>
        <v>Quite Likely</v>
      </c>
      <c r="I55">
        <f t="shared" ca="1" si="4"/>
        <v>9</v>
      </c>
      <c r="J55">
        <f t="shared" ca="1" si="4"/>
        <v>3</v>
      </c>
      <c r="K55">
        <f t="shared" ca="1" si="4"/>
        <v>9</v>
      </c>
      <c r="L55" t="str">
        <f t="shared" ca="1" si="5"/>
        <v>04-02-2016</v>
      </c>
      <c r="M55">
        <f t="shared" ca="1" si="6"/>
        <v>1</v>
      </c>
      <c r="N55">
        <f t="shared" ca="1" si="16"/>
        <v>1</v>
      </c>
      <c r="O55">
        <f t="shared" ca="1" si="16"/>
        <v>1</v>
      </c>
      <c r="P55">
        <f t="shared" ca="1" si="16"/>
        <v>1</v>
      </c>
      <c r="Q55">
        <f t="shared" ca="1" si="16"/>
        <v>1</v>
      </c>
      <c r="R55">
        <f t="shared" ca="1" si="16"/>
        <v>1</v>
      </c>
      <c r="S55">
        <f t="shared" ca="1" si="16"/>
        <v>0</v>
      </c>
      <c r="T55" t="str">
        <f t="shared" ca="1" si="7"/>
        <v>£42375</v>
      </c>
      <c r="U55" t="str">
        <f t="shared" ca="1" si="8"/>
        <v>£39,832.50</v>
      </c>
      <c r="V55" t="str">
        <f t="shared" ca="1" si="9"/>
        <v>58%</v>
      </c>
      <c r="W55">
        <f t="shared" ca="1" si="10"/>
        <v>754</v>
      </c>
      <c r="X55">
        <f t="shared" ca="1" si="10"/>
        <v>14</v>
      </c>
      <c r="Y55">
        <f t="shared" ca="1" si="11"/>
        <v>6.4</v>
      </c>
      <c r="Z55">
        <f t="shared" ca="1" si="11"/>
        <v>97.5</v>
      </c>
      <c r="AA55">
        <f t="shared" ca="1" si="12"/>
        <v>6</v>
      </c>
      <c r="AB55">
        <f t="shared" ca="1" si="13"/>
        <v>10</v>
      </c>
      <c r="AC55">
        <f t="shared" ca="1" si="14"/>
        <v>60000000000</v>
      </c>
    </row>
    <row r="56" spans="1:29" x14ac:dyDescent="0.55000000000000004">
      <c r="A56">
        <f t="shared" ca="1" si="1"/>
        <v>3</v>
      </c>
      <c r="B56" t="str">
        <f ca="1">VLOOKUP(A56,VLOOKUP!A$2:B$4,2)</f>
        <v>Large</v>
      </c>
      <c r="C56">
        <f t="shared" ca="1" si="2"/>
        <v>1</v>
      </c>
      <c r="D56" t="str">
        <f ca="1">VLOOKUP(C56,VLOOKUP!$D$2:$E$7,2)</f>
        <v>Very Likely</v>
      </c>
      <c r="E56">
        <f t="shared" ca="1" si="2"/>
        <v>2</v>
      </c>
      <c r="F56" t="str">
        <f ca="1">VLOOKUP(E56,VLOOKUP!$D$2:$E$7,2)</f>
        <v>Quite Likely</v>
      </c>
      <c r="G56">
        <f t="shared" ca="1" si="3"/>
        <v>6</v>
      </c>
      <c r="H56" t="str">
        <f ca="1">VLOOKUP(G56,VLOOKUP!$D$2:$E$7,2)</f>
        <v>Don't Know</v>
      </c>
      <c r="I56">
        <f t="shared" ca="1" si="4"/>
        <v>2</v>
      </c>
      <c r="J56">
        <f t="shared" ca="1" si="4"/>
        <v>6</v>
      </c>
      <c r="K56">
        <f t="shared" ca="1" si="4"/>
        <v>6</v>
      </c>
      <c r="L56" t="str">
        <f t="shared" ca="1" si="5"/>
        <v>15-05-2016</v>
      </c>
      <c r="M56">
        <f t="shared" ca="1" si="6"/>
        <v>1</v>
      </c>
      <c r="N56">
        <f t="shared" ca="1" si="16"/>
        <v>0</v>
      </c>
      <c r="O56">
        <f t="shared" ca="1" si="16"/>
        <v>0</v>
      </c>
      <c r="P56">
        <f t="shared" ca="1" si="16"/>
        <v>1</v>
      </c>
      <c r="Q56">
        <f t="shared" ca="1" si="16"/>
        <v>0</v>
      </c>
      <c r="R56">
        <f t="shared" ca="1" si="16"/>
        <v>1</v>
      </c>
      <c r="S56">
        <f t="shared" ca="1" si="16"/>
        <v>1</v>
      </c>
      <c r="T56" t="str">
        <f t="shared" ca="1" si="7"/>
        <v>£37587</v>
      </c>
      <c r="U56" t="str">
        <f t="shared" ca="1" si="8"/>
        <v>£33,828.30</v>
      </c>
      <c r="V56" t="str">
        <f t="shared" ca="1" si="9"/>
        <v>1%</v>
      </c>
      <c r="W56">
        <f t="shared" ca="1" si="10"/>
        <v>259</v>
      </c>
      <c r="X56">
        <f t="shared" ca="1" si="10"/>
        <v>28</v>
      </c>
      <c r="Y56">
        <f t="shared" ca="1" si="11"/>
        <v>6.7</v>
      </c>
      <c r="Z56">
        <f t="shared" ca="1" si="11"/>
        <v>16.2</v>
      </c>
      <c r="AA56">
        <f t="shared" ca="1" si="12"/>
        <v>7</v>
      </c>
      <c r="AB56">
        <f t="shared" ca="1" si="13"/>
        <v>10</v>
      </c>
      <c r="AC56">
        <f t="shared" ca="1" si="14"/>
        <v>70000000000</v>
      </c>
    </row>
    <row r="57" spans="1:29" x14ac:dyDescent="0.55000000000000004">
      <c r="A57">
        <f t="shared" ca="1" si="1"/>
        <v>3</v>
      </c>
      <c r="B57" t="str">
        <f ca="1">VLOOKUP(A57,VLOOKUP!A$2:B$4,2)</f>
        <v>Large</v>
      </c>
      <c r="C57">
        <f t="shared" ca="1" si="2"/>
        <v>1</v>
      </c>
      <c r="D57" t="str">
        <f ca="1">VLOOKUP(C57,VLOOKUP!$D$2:$E$7,2)</f>
        <v>Very Likely</v>
      </c>
      <c r="E57">
        <f t="shared" ca="1" si="2"/>
        <v>3</v>
      </c>
      <c r="F57" t="str">
        <f ca="1">VLOOKUP(E57,VLOOKUP!$D$2:$E$7,2)</f>
        <v>Neither likely nor unlikely</v>
      </c>
      <c r="G57">
        <f t="shared" ca="1" si="3"/>
        <v>1</v>
      </c>
      <c r="H57" t="str">
        <f ca="1">VLOOKUP(G57,VLOOKUP!$D$2:$E$7,2)</f>
        <v>Very Likely</v>
      </c>
      <c r="I57">
        <f t="shared" ca="1" si="4"/>
        <v>6</v>
      </c>
      <c r="J57">
        <f t="shared" ca="1" si="4"/>
        <v>4</v>
      </c>
      <c r="K57">
        <f t="shared" ca="1" si="4"/>
        <v>1</v>
      </c>
      <c r="L57" t="str">
        <f t="shared" ca="1" si="5"/>
        <v>18-02-2016</v>
      </c>
      <c r="M57">
        <f t="shared" ca="1" si="6"/>
        <v>1</v>
      </c>
      <c r="N57">
        <f t="shared" ca="1" si="16"/>
        <v>0</v>
      </c>
      <c r="O57">
        <f t="shared" ca="1" si="16"/>
        <v>1</v>
      </c>
      <c r="P57">
        <f t="shared" ca="1" si="16"/>
        <v>1</v>
      </c>
      <c r="Q57">
        <f t="shared" ca="1" si="16"/>
        <v>1</v>
      </c>
      <c r="R57">
        <f t="shared" ca="1" si="16"/>
        <v>0</v>
      </c>
      <c r="S57">
        <f t="shared" ca="1" si="16"/>
        <v>0</v>
      </c>
      <c r="T57" t="str">
        <f t="shared" ca="1" si="7"/>
        <v>£37160</v>
      </c>
      <c r="U57" t="str">
        <f t="shared" ca="1" si="8"/>
        <v>£26,755.20</v>
      </c>
      <c r="V57" t="str">
        <f t="shared" ca="1" si="9"/>
        <v>100%</v>
      </c>
      <c r="W57">
        <f t="shared" ca="1" si="10"/>
        <v>599</v>
      </c>
      <c r="X57">
        <f t="shared" ca="1" si="10"/>
        <v>669</v>
      </c>
      <c r="Y57">
        <f t="shared" ca="1" si="11"/>
        <v>1.4</v>
      </c>
      <c r="Z57">
        <f t="shared" ca="1" si="11"/>
        <v>21.5</v>
      </c>
      <c r="AA57">
        <f t="shared" ca="1" si="12"/>
        <v>1</v>
      </c>
      <c r="AB57">
        <f t="shared" ca="1" si="13"/>
        <v>12</v>
      </c>
      <c r="AC57">
        <f t="shared" ca="1" si="14"/>
        <v>1000000000000</v>
      </c>
    </row>
    <row r="58" spans="1:29" x14ac:dyDescent="0.55000000000000004">
      <c r="A58">
        <f t="shared" ca="1" si="1"/>
        <v>2</v>
      </c>
      <c r="B58" t="str">
        <f ca="1">VLOOKUP(A58,VLOOKUP!A$2:B$4,2)</f>
        <v>Medium</v>
      </c>
      <c r="C58">
        <f t="shared" ca="1" si="2"/>
        <v>5</v>
      </c>
      <c r="D58" t="str">
        <f ca="1">VLOOKUP(C58,VLOOKUP!$D$2:$E$7,2)</f>
        <v>Very unlikely</v>
      </c>
      <c r="E58">
        <f t="shared" ca="1" si="2"/>
        <v>2</v>
      </c>
      <c r="F58" t="str">
        <f ca="1">VLOOKUP(E58,VLOOKUP!$D$2:$E$7,2)</f>
        <v>Quite Likely</v>
      </c>
      <c r="G58">
        <f t="shared" ca="1" si="3"/>
        <v>1</v>
      </c>
      <c r="H58" t="str">
        <f ca="1">VLOOKUP(G58,VLOOKUP!$D$2:$E$7,2)</f>
        <v>Very Likely</v>
      </c>
      <c r="I58">
        <f t="shared" ca="1" si="4"/>
        <v>9</v>
      </c>
      <c r="J58">
        <f t="shared" ca="1" si="4"/>
        <v>4</v>
      </c>
      <c r="K58">
        <f t="shared" ca="1" si="4"/>
        <v>9</v>
      </c>
      <c r="L58" t="str">
        <f t="shared" ca="1" si="5"/>
        <v>28-01-2016</v>
      </c>
      <c r="M58">
        <f t="shared" ca="1" si="6"/>
        <v>1</v>
      </c>
      <c r="N58">
        <f t="shared" ca="1" si="16"/>
        <v>1</v>
      </c>
      <c r="O58">
        <f t="shared" ca="1" si="16"/>
        <v>1</v>
      </c>
      <c r="P58">
        <f t="shared" ca="1" si="16"/>
        <v>1</v>
      </c>
      <c r="Q58">
        <f t="shared" ca="1" si="16"/>
        <v>1</v>
      </c>
      <c r="R58">
        <f t="shared" ca="1" si="16"/>
        <v>1</v>
      </c>
      <c r="S58">
        <f t="shared" ca="1" si="16"/>
        <v>0</v>
      </c>
      <c r="T58" t="str">
        <f t="shared" ca="1" si="7"/>
        <v>£47836</v>
      </c>
      <c r="U58" t="str">
        <f t="shared" ca="1" si="8"/>
        <v>£40,182.24</v>
      </c>
      <c r="V58" t="str">
        <f t="shared" ca="1" si="9"/>
        <v>29%</v>
      </c>
      <c r="W58">
        <f t="shared" ca="1" si="10"/>
        <v>199</v>
      </c>
      <c r="X58">
        <f t="shared" ca="1" si="10"/>
        <v>710</v>
      </c>
      <c r="Y58">
        <f t="shared" ca="1" si="11"/>
        <v>71.599999999999994</v>
      </c>
      <c r="Z58">
        <f t="shared" ca="1" si="11"/>
        <v>68.5</v>
      </c>
      <c r="AA58">
        <f t="shared" ca="1" si="12"/>
        <v>8</v>
      </c>
      <c r="AB58">
        <f t="shared" ca="1" si="13"/>
        <v>8</v>
      </c>
      <c r="AC58">
        <f t="shared" ca="1" si="14"/>
        <v>800000000</v>
      </c>
    </row>
    <row r="59" spans="1:29" x14ac:dyDescent="0.55000000000000004">
      <c r="A59">
        <f t="shared" ca="1" si="1"/>
        <v>2</v>
      </c>
      <c r="B59" t="str">
        <f ca="1">VLOOKUP(A59,VLOOKUP!A$2:B$4,2)</f>
        <v>Medium</v>
      </c>
      <c r="C59">
        <f t="shared" ca="1" si="2"/>
        <v>2</v>
      </c>
      <c r="D59" t="str">
        <f ca="1">VLOOKUP(C59,VLOOKUP!$D$2:$E$7,2)</f>
        <v>Quite Likely</v>
      </c>
      <c r="E59">
        <f t="shared" ca="1" si="2"/>
        <v>4</v>
      </c>
      <c r="F59" t="str">
        <f ca="1">VLOOKUP(E59,VLOOKUP!$D$2:$E$7,2)</f>
        <v>Quite unlikely</v>
      </c>
      <c r="G59">
        <f t="shared" ca="1" si="3"/>
        <v>5</v>
      </c>
      <c r="H59" t="str">
        <f ca="1">VLOOKUP(G59,VLOOKUP!$D$2:$E$7,2)</f>
        <v>Very unlikely</v>
      </c>
      <c r="I59">
        <f t="shared" ca="1" si="4"/>
        <v>6</v>
      </c>
      <c r="J59">
        <f t="shared" ca="1" si="4"/>
        <v>1</v>
      </c>
      <c r="K59">
        <f t="shared" ca="1" si="4"/>
        <v>3</v>
      </c>
      <c r="L59" t="str">
        <f t="shared" ca="1" si="5"/>
        <v>25-05-2016</v>
      </c>
      <c r="M59">
        <f t="shared" ca="1" si="6"/>
        <v>1</v>
      </c>
      <c r="N59">
        <f t="shared" ca="1" si="16"/>
        <v>0</v>
      </c>
      <c r="O59">
        <f t="shared" ca="1" si="16"/>
        <v>1</v>
      </c>
      <c r="P59">
        <f t="shared" ca="1" si="16"/>
        <v>0</v>
      </c>
      <c r="Q59">
        <f t="shared" ca="1" si="16"/>
        <v>1</v>
      </c>
      <c r="R59">
        <f t="shared" ca="1" si="16"/>
        <v>0</v>
      </c>
      <c r="S59">
        <f t="shared" ca="1" si="16"/>
        <v>1</v>
      </c>
      <c r="T59" t="str">
        <f t="shared" ca="1" si="7"/>
        <v>£20782</v>
      </c>
      <c r="U59" t="str">
        <f t="shared" ca="1" si="8"/>
        <v>£17,249.06</v>
      </c>
      <c r="V59" t="str">
        <f t="shared" ca="1" si="9"/>
        <v>14%</v>
      </c>
      <c r="W59">
        <f t="shared" ca="1" si="10"/>
        <v>276</v>
      </c>
      <c r="X59">
        <f t="shared" ca="1" si="10"/>
        <v>616</v>
      </c>
      <c r="Y59">
        <f t="shared" ca="1" si="11"/>
        <v>57.2</v>
      </c>
      <c r="Z59">
        <f t="shared" ca="1" si="11"/>
        <v>60.6</v>
      </c>
      <c r="AA59">
        <f t="shared" ca="1" si="12"/>
        <v>2</v>
      </c>
      <c r="AB59">
        <f t="shared" ca="1" si="13"/>
        <v>9</v>
      </c>
      <c r="AC59">
        <f t="shared" ca="1" si="14"/>
        <v>2000000000</v>
      </c>
    </row>
    <row r="60" spans="1:29" x14ac:dyDescent="0.55000000000000004">
      <c r="A60">
        <f t="shared" ca="1" si="1"/>
        <v>2</v>
      </c>
      <c r="B60" t="str">
        <f ca="1">VLOOKUP(A60,VLOOKUP!A$2:B$4,2)</f>
        <v>Medium</v>
      </c>
      <c r="C60">
        <f t="shared" ca="1" si="2"/>
        <v>6</v>
      </c>
      <c r="D60" t="str">
        <f ca="1">VLOOKUP(C60,VLOOKUP!$D$2:$E$7,2)</f>
        <v>Don't Know</v>
      </c>
      <c r="E60">
        <f t="shared" ca="1" si="2"/>
        <v>1</v>
      </c>
      <c r="F60" t="str">
        <f ca="1">VLOOKUP(E60,VLOOKUP!$D$2:$E$7,2)</f>
        <v>Very Likely</v>
      </c>
      <c r="G60">
        <f t="shared" ca="1" si="3"/>
        <v>4</v>
      </c>
      <c r="H60" t="str">
        <f ca="1">VLOOKUP(G60,VLOOKUP!$D$2:$E$7,2)</f>
        <v>Quite unlikely</v>
      </c>
      <c r="I60">
        <f t="shared" ca="1" si="4"/>
        <v>2</v>
      </c>
      <c r="J60">
        <f t="shared" ca="1" si="4"/>
        <v>9</v>
      </c>
      <c r="K60">
        <f t="shared" ca="1" si="4"/>
        <v>9</v>
      </c>
      <c r="L60" t="str">
        <f t="shared" ca="1" si="5"/>
        <v>28-06-2016</v>
      </c>
      <c r="M60">
        <f t="shared" ca="1" si="6"/>
        <v>1</v>
      </c>
      <c r="N60">
        <f t="shared" ca="1" si="16"/>
        <v>1</v>
      </c>
      <c r="O60">
        <f t="shared" ca="1" si="16"/>
        <v>1</v>
      </c>
      <c r="P60">
        <f t="shared" ca="1" si="16"/>
        <v>1</v>
      </c>
      <c r="Q60">
        <f t="shared" ca="1" si="16"/>
        <v>1</v>
      </c>
      <c r="R60">
        <f t="shared" ca="1" si="16"/>
        <v>0</v>
      </c>
      <c r="S60">
        <f t="shared" ca="1" si="16"/>
        <v>1</v>
      </c>
      <c r="T60" t="str">
        <f t="shared" ca="1" si="7"/>
        <v>£21075</v>
      </c>
      <c r="U60" t="str">
        <f t="shared" ca="1" si="8"/>
        <v>£14,752.50</v>
      </c>
      <c r="V60" t="str">
        <f t="shared" ca="1" si="9"/>
        <v>69%</v>
      </c>
      <c r="W60">
        <f t="shared" ca="1" si="10"/>
        <v>417</v>
      </c>
      <c r="X60">
        <f t="shared" ca="1" si="10"/>
        <v>417</v>
      </c>
      <c r="Y60">
        <f t="shared" ca="1" si="11"/>
        <v>51</v>
      </c>
      <c r="Z60">
        <f t="shared" ca="1" si="11"/>
        <v>2</v>
      </c>
      <c r="AA60">
        <f t="shared" ca="1" si="12"/>
        <v>7</v>
      </c>
      <c r="AB60">
        <f t="shared" ca="1" si="13"/>
        <v>8</v>
      </c>
      <c r="AC60">
        <f t="shared" ca="1" si="14"/>
        <v>700000000</v>
      </c>
    </row>
    <row r="61" spans="1:29" x14ac:dyDescent="0.55000000000000004">
      <c r="A61">
        <f t="shared" ca="1" si="1"/>
        <v>1</v>
      </c>
      <c r="B61" t="str">
        <f ca="1">VLOOKUP(A61,VLOOKUP!A$2:B$4,2)</f>
        <v>Small</v>
      </c>
      <c r="C61">
        <f t="shared" ca="1" si="2"/>
        <v>1</v>
      </c>
      <c r="D61" t="str">
        <f ca="1">VLOOKUP(C61,VLOOKUP!$D$2:$E$7,2)</f>
        <v>Very Likely</v>
      </c>
      <c r="E61">
        <f t="shared" ca="1" si="2"/>
        <v>6</v>
      </c>
      <c r="F61" t="str">
        <f ca="1">VLOOKUP(E61,VLOOKUP!$D$2:$E$7,2)</f>
        <v>Don't Know</v>
      </c>
      <c r="G61">
        <f t="shared" ca="1" si="3"/>
        <v>4</v>
      </c>
      <c r="H61" t="str">
        <f ca="1">VLOOKUP(G61,VLOOKUP!$D$2:$E$7,2)</f>
        <v>Quite unlikely</v>
      </c>
      <c r="I61">
        <f t="shared" ca="1" si="4"/>
        <v>5</v>
      </c>
      <c r="J61">
        <f t="shared" ca="1" si="4"/>
        <v>10</v>
      </c>
      <c r="K61">
        <f t="shared" ca="1" si="4"/>
        <v>4</v>
      </c>
      <c r="L61" t="str">
        <f t="shared" ca="1" si="5"/>
        <v>13-02-2016</v>
      </c>
      <c r="M61">
        <f t="shared" ca="1" si="6"/>
        <v>0</v>
      </c>
      <c r="N61">
        <f t="shared" ca="1" si="16"/>
        <v>1</v>
      </c>
      <c r="O61">
        <f t="shared" ca="1" si="16"/>
        <v>0</v>
      </c>
      <c r="P61">
        <f t="shared" ca="1" si="16"/>
        <v>1</v>
      </c>
      <c r="Q61">
        <f t="shared" ca="1" si="16"/>
        <v>0</v>
      </c>
      <c r="R61">
        <f t="shared" ca="1" si="16"/>
        <v>0</v>
      </c>
      <c r="S61">
        <f t="shared" ca="1" si="16"/>
        <v>1</v>
      </c>
      <c r="T61" t="str">
        <f t="shared" ca="1" si="7"/>
        <v>£54882</v>
      </c>
      <c r="U61" t="str">
        <f t="shared" ca="1" si="8"/>
        <v>£36,222.12</v>
      </c>
      <c r="V61" t="str">
        <f t="shared" ca="1" si="9"/>
        <v>71%</v>
      </c>
      <c r="W61">
        <f t="shared" ca="1" si="10"/>
        <v>783</v>
      </c>
      <c r="X61">
        <f t="shared" ca="1" si="10"/>
        <v>129</v>
      </c>
      <c r="Y61">
        <f t="shared" ca="1" si="11"/>
        <v>6.5</v>
      </c>
      <c r="Z61">
        <f t="shared" ca="1" si="11"/>
        <v>23.7</v>
      </c>
      <c r="AA61">
        <f t="shared" ca="1" si="12"/>
        <v>4</v>
      </c>
      <c r="AB61">
        <f t="shared" ca="1" si="13"/>
        <v>8</v>
      </c>
      <c r="AC61">
        <f t="shared" ca="1" si="14"/>
        <v>400000000</v>
      </c>
    </row>
    <row r="62" spans="1:29" x14ac:dyDescent="0.55000000000000004">
      <c r="A62">
        <f t="shared" ca="1" si="1"/>
        <v>1</v>
      </c>
      <c r="B62" t="str">
        <f ca="1">VLOOKUP(A62,VLOOKUP!A$2:B$4,2)</f>
        <v>Small</v>
      </c>
      <c r="C62">
        <f t="shared" ca="1" si="2"/>
        <v>1</v>
      </c>
      <c r="D62" t="str">
        <f ca="1">VLOOKUP(C62,VLOOKUP!$D$2:$E$7,2)</f>
        <v>Very Likely</v>
      </c>
      <c r="E62">
        <f t="shared" ca="1" si="2"/>
        <v>4</v>
      </c>
      <c r="F62" t="str">
        <f ca="1">VLOOKUP(E62,VLOOKUP!$D$2:$E$7,2)</f>
        <v>Quite unlikely</v>
      </c>
      <c r="G62">
        <f t="shared" ca="1" si="3"/>
        <v>3</v>
      </c>
      <c r="H62" t="str">
        <f ca="1">VLOOKUP(G62,VLOOKUP!$D$2:$E$7,2)</f>
        <v>Neither likely nor unlikely</v>
      </c>
      <c r="I62">
        <f t="shared" ca="1" si="4"/>
        <v>7</v>
      </c>
      <c r="J62">
        <f t="shared" ca="1" si="4"/>
        <v>2</v>
      </c>
      <c r="K62">
        <f t="shared" ca="1" si="4"/>
        <v>2</v>
      </c>
      <c r="L62" t="str">
        <f t="shared" ca="1" si="5"/>
        <v>04-03-2016</v>
      </c>
      <c r="M62">
        <f t="shared" ca="1" si="6"/>
        <v>1</v>
      </c>
      <c r="N62">
        <f t="shared" ca="1" si="16"/>
        <v>1</v>
      </c>
      <c r="O62">
        <f t="shared" ca="1" si="16"/>
        <v>1</v>
      </c>
      <c r="P62">
        <f t="shared" ca="1" si="16"/>
        <v>0</v>
      </c>
      <c r="Q62">
        <f t="shared" ca="1" si="16"/>
        <v>1</v>
      </c>
      <c r="R62">
        <f t="shared" ca="1" si="16"/>
        <v>1</v>
      </c>
      <c r="S62">
        <f t="shared" ca="1" si="16"/>
        <v>0</v>
      </c>
      <c r="T62" t="str">
        <f t="shared" ca="1" si="7"/>
        <v>£55813</v>
      </c>
      <c r="U62" t="str">
        <f t="shared" ca="1" si="8"/>
        <v>£45,208.53</v>
      </c>
      <c r="V62" t="str">
        <f t="shared" ca="1" si="9"/>
        <v>62%</v>
      </c>
      <c r="W62">
        <f t="shared" ca="1" si="10"/>
        <v>128</v>
      </c>
      <c r="X62">
        <f t="shared" ca="1" si="10"/>
        <v>624</v>
      </c>
      <c r="Y62">
        <f t="shared" ca="1" si="11"/>
        <v>46.1</v>
      </c>
      <c r="Z62">
        <f t="shared" ca="1" si="11"/>
        <v>62.3</v>
      </c>
      <c r="AA62">
        <f t="shared" ca="1" si="12"/>
        <v>3</v>
      </c>
      <c r="AB62">
        <f t="shared" ca="1" si="13"/>
        <v>12</v>
      </c>
      <c r="AC62">
        <f t="shared" ca="1" si="14"/>
        <v>3000000000000</v>
      </c>
    </row>
    <row r="63" spans="1:29" x14ac:dyDescent="0.55000000000000004">
      <c r="A63">
        <f t="shared" ca="1" si="1"/>
        <v>2</v>
      </c>
      <c r="B63" t="str">
        <f ca="1">VLOOKUP(A63,VLOOKUP!A$2:B$4,2)</f>
        <v>Medium</v>
      </c>
      <c r="C63">
        <f t="shared" ca="1" si="2"/>
        <v>2</v>
      </c>
      <c r="D63" t="str">
        <f ca="1">VLOOKUP(C63,VLOOKUP!$D$2:$E$7,2)</f>
        <v>Quite Likely</v>
      </c>
      <c r="E63">
        <f t="shared" ca="1" si="2"/>
        <v>3</v>
      </c>
      <c r="F63" t="str">
        <f ca="1">VLOOKUP(E63,VLOOKUP!$D$2:$E$7,2)</f>
        <v>Neither likely nor unlikely</v>
      </c>
      <c r="G63">
        <f t="shared" ca="1" si="3"/>
        <v>2</v>
      </c>
      <c r="H63" t="str">
        <f ca="1">VLOOKUP(G63,VLOOKUP!$D$2:$E$7,2)</f>
        <v>Quite Likely</v>
      </c>
      <c r="I63">
        <f t="shared" ca="1" si="4"/>
        <v>8</v>
      </c>
      <c r="J63">
        <f t="shared" ca="1" si="4"/>
        <v>5</v>
      </c>
      <c r="K63">
        <f t="shared" ca="1" si="4"/>
        <v>1</v>
      </c>
      <c r="L63" t="str">
        <f t="shared" ca="1" si="5"/>
        <v>16-06-2016</v>
      </c>
      <c r="M63">
        <f t="shared" ca="1" si="6"/>
        <v>1</v>
      </c>
      <c r="N63">
        <f t="shared" ca="1" si="16"/>
        <v>0</v>
      </c>
      <c r="O63">
        <f t="shared" ca="1" si="16"/>
        <v>1</v>
      </c>
      <c r="P63">
        <f t="shared" ca="1" si="16"/>
        <v>1</v>
      </c>
      <c r="Q63">
        <f t="shared" ca="1" si="16"/>
        <v>0</v>
      </c>
      <c r="R63">
        <f t="shared" ca="1" si="16"/>
        <v>1</v>
      </c>
      <c r="S63">
        <f t="shared" ca="1" si="16"/>
        <v>1</v>
      </c>
      <c r="T63" t="str">
        <f t="shared" ca="1" si="7"/>
        <v>£28102</v>
      </c>
      <c r="U63" t="str">
        <f t="shared" ca="1" si="8"/>
        <v>£19,109.36</v>
      </c>
      <c r="V63" t="str">
        <f t="shared" ca="1" si="9"/>
        <v>58%</v>
      </c>
      <c r="W63">
        <f t="shared" ca="1" si="10"/>
        <v>399</v>
      </c>
      <c r="X63">
        <f t="shared" ca="1" si="10"/>
        <v>291</v>
      </c>
      <c r="Y63">
        <f t="shared" ca="1" si="11"/>
        <v>89.1</v>
      </c>
      <c r="Z63">
        <f t="shared" ca="1" si="11"/>
        <v>59.8</v>
      </c>
      <c r="AA63">
        <f t="shared" ca="1" si="12"/>
        <v>9</v>
      </c>
      <c r="AB63">
        <f t="shared" ca="1" si="13"/>
        <v>10</v>
      </c>
      <c r="AC63">
        <f t="shared" ca="1" si="14"/>
        <v>90000000000</v>
      </c>
    </row>
    <row r="64" spans="1:29" x14ac:dyDescent="0.55000000000000004">
      <c r="A64">
        <f t="shared" ca="1" si="1"/>
        <v>2</v>
      </c>
      <c r="B64" t="str">
        <f ca="1">VLOOKUP(A64,VLOOKUP!A$2:B$4,2)</f>
        <v>Medium</v>
      </c>
      <c r="C64">
        <f t="shared" ca="1" si="2"/>
        <v>6</v>
      </c>
      <c r="D64" t="str">
        <f ca="1">VLOOKUP(C64,VLOOKUP!$D$2:$E$7,2)</f>
        <v>Don't Know</v>
      </c>
      <c r="E64">
        <f t="shared" ca="1" si="2"/>
        <v>1</v>
      </c>
      <c r="F64" t="str">
        <f ca="1">VLOOKUP(E64,VLOOKUP!$D$2:$E$7,2)</f>
        <v>Very Likely</v>
      </c>
      <c r="G64">
        <f t="shared" ca="1" si="3"/>
        <v>6</v>
      </c>
      <c r="H64" t="str">
        <f ca="1">VLOOKUP(G64,VLOOKUP!$D$2:$E$7,2)</f>
        <v>Don't Know</v>
      </c>
      <c r="I64">
        <f t="shared" ca="1" si="4"/>
        <v>10</v>
      </c>
      <c r="J64">
        <f t="shared" ca="1" si="4"/>
        <v>10</v>
      </c>
      <c r="K64">
        <f t="shared" ca="1" si="4"/>
        <v>9</v>
      </c>
      <c r="L64" t="str">
        <f t="shared" ca="1" si="5"/>
        <v>02-03-2016</v>
      </c>
      <c r="M64">
        <f t="shared" ca="1" si="6"/>
        <v>1</v>
      </c>
      <c r="N64">
        <f t="shared" ca="1" si="16"/>
        <v>1</v>
      </c>
      <c r="O64">
        <f t="shared" ca="1" si="16"/>
        <v>0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0</v>
      </c>
      <c r="T64" t="str">
        <f t="shared" ca="1" si="7"/>
        <v>£34019</v>
      </c>
      <c r="U64" t="str">
        <f t="shared" ca="1" si="8"/>
        <v>£29,596.53</v>
      </c>
      <c r="V64" t="str">
        <f t="shared" ca="1" si="9"/>
        <v>35%</v>
      </c>
      <c r="W64">
        <f t="shared" ca="1" si="10"/>
        <v>996</v>
      </c>
      <c r="X64">
        <f t="shared" ca="1" si="10"/>
        <v>388</v>
      </c>
      <c r="Y64">
        <f t="shared" ca="1" si="11"/>
        <v>72.5</v>
      </c>
      <c r="Z64">
        <f t="shared" ca="1" si="11"/>
        <v>24.8</v>
      </c>
      <c r="AA64">
        <f t="shared" ca="1" si="12"/>
        <v>3</v>
      </c>
      <c r="AB64">
        <f t="shared" ca="1" si="13"/>
        <v>10</v>
      </c>
      <c r="AC64">
        <f t="shared" ca="1" si="14"/>
        <v>30000000000</v>
      </c>
    </row>
    <row r="65" spans="1:29" x14ac:dyDescent="0.55000000000000004">
      <c r="A65">
        <f t="shared" ca="1" si="1"/>
        <v>3</v>
      </c>
      <c r="B65" t="str">
        <f ca="1">VLOOKUP(A65,VLOOKUP!A$2:B$4,2)</f>
        <v>Large</v>
      </c>
      <c r="C65">
        <f t="shared" ca="1" si="2"/>
        <v>3</v>
      </c>
      <c r="D65" t="str">
        <f ca="1">VLOOKUP(C65,VLOOKUP!$D$2:$E$7,2)</f>
        <v>Neither likely nor unlikely</v>
      </c>
      <c r="E65">
        <f t="shared" ca="1" si="2"/>
        <v>5</v>
      </c>
      <c r="F65" t="str">
        <f ca="1">VLOOKUP(E65,VLOOKUP!$D$2:$E$7,2)</f>
        <v>Very unlikely</v>
      </c>
      <c r="G65">
        <f t="shared" ca="1" si="3"/>
        <v>3</v>
      </c>
      <c r="H65" t="str">
        <f ca="1">VLOOKUP(G65,VLOOKUP!$D$2:$E$7,2)</f>
        <v>Neither likely nor unlikely</v>
      </c>
      <c r="I65">
        <f t="shared" ca="1" si="4"/>
        <v>2</v>
      </c>
      <c r="J65">
        <f t="shared" ca="1" si="4"/>
        <v>5</v>
      </c>
      <c r="K65">
        <f t="shared" ca="1" si="4"/>
        <v>8</v>
      </c>
      <c r="L65" t="str">
        <f t="shared" ca="1" si="5"/>
        <v>18-03-2016</v>
      </c>
      <c r="M65">
        <f t="shared" ca="1" si="6"/>
        <v>1</v>
      </c>
      <c r="N65">
        <f t="shared" ca="1" si="16"/>
        <v>1</v>
      </c>
      <c r="O65">
        <f t="shared" ca="1" si="16"/>
        <v>0</v>
      </c>
      <c r="P65">
        <f t="shared" ca="1" si="16"/>
        <v>1</v>
      </c>
      <c r="Q65">
        <f t="shared" ca="1" si="16"/>
        <v>0</v>
      </c>
      <c r="R65">
        <f t="shared" ca="1" si="16"/>
        <v>0</v>
      </c>
      <c r="S65">
        <f t="shared" ca="1" si="16"/>
        <v>0</v>
      </c>
      <c r="T65" t="str">
        <f t="shared" ca="1" si="7"/>
        <v>£29028</v>
      </c>
      <c r="U65" t="str">
        <f t="shared" ca="1" si="8"/>
        <v>£21,771.00</v>
      </c>
      <c r="V65" t="str">
        <f t="shared" ca="1" si="9"/>
        <v>75%</v>
      </c>
      <c r="W65">
        <f t="shared" ca="1" si="10"/>
        <v>547</v>
      </c>
      <c r="X65">
        <f t="shared" ca="1" si="10"/>
        <v>212</v>
      </c>
      <c r="Y65">
        <f t="shared" ca="1" si="11"/>
        <v>61</v>
      </c>
      <c r="Z65">
        <f t="shared" ca="1" si="11"/>
        <v>6.5</v>
      </c>
      <c r="AA65">
        <f t="shared" ca="1" si="12"/>
        <v>3</v>
      </c>
      <c r="AB65">
        <f t="shared" ca="1" si="13"/>
        <v>11</v>
      </c>
      <c r="AC65">
        <f t="shared" ca="1" si="14"/>
        <v>300000000000</v>
      </c>
    </row>
    <row r="66" spans="1:29" x14ac:dyDescent="0.55000000000000004">
      <c r="A66">
        <f t="shared" ca="1" si="1"/>
        <v>3</v>
      </c>
      <c r="B66" t="str">
        <f ca="1">VLOOKUP(A66,VLOOKUP!A$2:B$4,2)</f>
        <v>Large</v>
      </c>
      <c r="C66">
        <f t="shared" ca="1" si="2"/>
        <v>6</v>
      </c>
      <c r="D66" t="str">
        <f ca="1">VLOOKUP(C66,VLOOKUP!$D$2:$E$7,2)</f>
        <v>Don't Know</v>
      </c>
      <c r="E66">
        <f ca="1">RANDBETWEEN(1,6)</f>
        <v>5</v>
      </c>
      <c r="F66" t="str">
        <f ca="1">VLOOKUP(E66,VLOOKUP!$D$2:$E$7,2)</f>
        <v>Very unlikely</v>
      </c>
      <c r="G66">
        <f t="shared" ref="G66:G129" ca="1" si="17">RANDBETWEEN(1,6)</f>
        <v>5</v>
      </c>
      <c r="H66" t="str">
        <f ca="1">VLOOKUP(G66,VLOOKUP!$D$2:$E$7,2)</f>
        <v>Very unlikely</v>
      </c>
      <c r="I66">
        <f t="shared" ca="1" si="4"/>
        <v>8</v>
      </c>
      <c r="J66">
        <f t="shared" ca="1" si="4"/>
        <v>8</v>
      </c>
      <c r="K66">
        <f t="shared" ca="1" si="4"/>
        <v>1</v>
      </c>
      <c r="L66" t="str">
        <f t="shared" ca="1" si="5"/>
        <v>02-06-2016</v>
      </c>
      <c r="M66">
        <f t="shared" ca="1" si="6"/>
        <v>0</v>
      </c>
      <c r="N66">
        <f t="shared" ref="N66:S66" ca="1" si="18">RANDBETWEEN(0,1)</f>
        <v>1</v>
      </c>
      <c r="O66">
        <f t="shared" ca="1" si="18"/>
        <v>1</v>
      </c>
      <c r="P66">
        <f t="shared" ca="1" si="18"/>
        <v>1</v>
      </c>
      <c r="Q66">
        <f t="shared" ca="1" si="18"/>
        <v>0</v>
      </c>
      <c r="R66">
        <f t="shared" ca="1" si="18"/>
        <v>0</v>
      </c>
      <c r="S66">
        <f t="shared" ca="1" si="18"/>
        <v>0</v>
      </c>
      <c r="T66" t="str">
        <f t="shared" ca="1" si="7"/>
        <v>£35939</v>
      </c>
      <c r="U66" t="str">
        <f t="shared" ca="1" si="8"/>
        <v>£30,188.76</v>
      </c>
      <c r="V66" t="str">
        <f t="shared" ca="1" si="9"/>
        <v>39%</v>
      </c>
      <c r="W66">
        <f t="shared" ca="1" si="10"/>
        <v>315</v>
      </c>
      <c r="X66">
        <f t="shared" ca="1" si="10"/>
        <v>53</v>
      </c>
      <c r="Y66">
        <f t="shared" ca="1" si="11"/>
        <v>65.3</v>
      </c>
      <c r="Z66">
        <f t="shared" ca="1" si="11"/>
        <v>34.700000000000003</v>
      </c>
      <c r="AA66">
        <f t="shared" ca="1" si="12"/>
        <v>9</v>
      </c>
      <c r="AB66">
        <f t="shared" ca="1" si="13"/>
        <v>9</v>
      </c>
      <c r="AC66">
        <f t="shared" ca="1" si="14"/>
        <v>9000000000</v>
      </c>
    </row>
    <row r="67" spans="1:29" x14ac:dyDescent="0.55000000000000004">
      <c r="A67">
        <f t="shared" ref="A67:A130" ca="1" si="19">RANDBETWEEN(1,3)</f>
        <v>1</v>
      </c>
      <c r="B67" t="str">
        <f ca="1">VLOOKUP(A67,VLOOKUP!A$2:B$4,2)</f>
        <v>Small</v>
      </c>
      <c r="C67">
        <f t="shared" ref="C67:E130" ca="1" si="20">RANDBETWEEN(1,6)</f>
        <v>6</v>
      </c>
      <c r="D67" t="str">
        <f ca="1">VLOOKUP(C67,VLOOKUP!$D$2:$E$7,2)</f>
        <v>Don't Know</v>
      </c>
      <c r="E67">
        <f t="shared" ca="1" si="20"/>
        <v>2</v>
      </c>
      <c r="F67" t="str">
        <f ca="1">VLOOKUP(E67,VLOOKUP!$D$2:$E$7,2)</f>
        <v>Quite Likely</v>
      </c>
      <c r="G67">
        <f t="shared" ca="1" si="17"/>
        <v>4</v>
      </c>
      <c r="H67" t="str">
        <f ca="1">VLOOKUP(G67,VLOOKUP!$D$2:$E$7,2)</f>
        <v>Quite unlikely</v>
      </c>
      <c r="I67">
        <f t="shared" ref="I67:K130" ca="1" si="21">RANDBETWEEN(1,10)</f>
        <v>4</v>
      </c>
      <c r="J67">
        <f t="shared" ca="1" si="21"/>
        <v>9</v>
      </c>
      <c r="K67">
        <f t="shared" ca="1" si="21"/>
        <v>4</v>
      </c>
      <c r="L67" t="str">
        <f t="shared" ref="L67:L130" ca="1" si="22">TEXT(RANDBETWEEN(DATE(2016,1,1),DATE(2016,6,31)),"DD-MM-YYYY")</f>
        <v>18-02-2016</v>
      </c>
      <c r="M67">
        <f t="shared" ref="M67:S130" ca="1" si="23">RANDBETWEEN(0,1)</f>
        <v>0</v>
      </c>
      <c r="N67">
        <f t="shared" ca="1" si="23"/>
        <v>1</v>
      </c>
      <c r="O67">
        <f t="shared" ca="1" si="23"/>
        <v>0</v>
      </c>
      <c r="P67">
        <f t="shared" ca="1" si="23"/>
        <v>1</v>
      </c>
      <c r="Q67">
        <f t="shared" ca="1" si="23"/>
        <v>1</v>
      </c>
      <c r="R67">
        <f t="shared" ca="1" si="23"/>
        <v>0</v>
      </c>
      <c r="S67">
        <f t="shared" ca="1" si="23"/>
        <v>1</v>
      </c>
      <c r="T67" t="str">
        <f t="shared" ref="T67:T130" ca="1" si="24">CONCATENATE("£",RANDBETWEEN(19025,56023))</f>
        <v>£34451</v>
      </c>
      <c r="U67" t="str">
        <f t="shared" ref="U67:U130" ca="1" si="25">TEXT(T67*RANDBETWEEN(60,95)/100,"£0,000.00")</f>
        <v>£30,316.88</v>
      </c>
      <c r="V67" t="str">
        <f t="shared" ref="V67:V130" ca="1" si="26">TEXT(RANDBETWEEN(0,100)/100,"0%")</f>
        <v>49%</v>
      </c>
      <c r="W67">
        <f t="shared" ref="W67:X130" ca="1" si="27">RANDBETWEEN(1,1000)</f>
        <v>91</v>
      </c>
      <c r="X67">
        <f t="shared" ca="1" si="27"/>
        <v>405</v>
      </c>
      <c r="Y67">
        <f t="shared" ref="Y67:Z130" ca="1" si="28">RANDBETWEEN(1,1000)/10</f>
        <v>70</v>
      </c>
      <c r="Z67">
        <f t="shared" ca="1" si="28"/>
        <v>8.9</v>
      </c>
      <c r="AA67">
        <f t="shared" ref="AA67:AA130" ca="1" si="29">RANDBETWEEN(1,9)</f>
        <v>8</v>
      </c>
      <c r="AB67">
        <f t="shared" ref="AB67:AB130" ca="1" si="30">RANDBETWEEN(8,12)</f>
        <v>11</v>
      </c>
      <c r="AC67">
        <f t="shared" ref="AC67:AC130" ca="1" si="31">AA67*10^AB67</f>
        <v>800000000000</v>
      </c>
    </row>
    <row r="68" spans="1:29" x14ac:dyDescent="0.55000000000000004">
      <c r="A68">
        <f t="shared" ca="1" si="19"/>
        <v>2</v>
      </c>
      <c r="B68" t="str">
        <f ca="1">VLOOKUP(A68,VLOOKUP!A$2:B$4,2)</f>
        <v>Medium</v>
      </c>
      <c r="C68">
        <f t="shared" ca="1" si="20"/>
        <v>6</v>
      </c>
      <c r="D68" t="str">
        <f ca="1">VLOOKUP(C68,VLOOKUP!$D$2:$E$7,2)</f>
        <v>Don't Know</v>
      </c>
      <c r="E68">
        <f t="shared" ca="1" si="20"/>
        <v>4</v>
      </c>
      <c r="F68" t="str">
        <f ca="1">VLOOKUP(E68,VLOOKUP!$D$2:$E$7,2)</f>
        <v>Quite unlikely</v>
      </c>
      <c r="G68">
        <f t="shared" ca="1" si="17"/>
        <v>1</v>
      </c>
      <c r="H68" t="str">
        <f ca="1">VLOOKUP(G68,VLOOKUP!$D$2:$E$7,2)</f>
        <v>Very Likely</v>
      </c>
      <c r="I68">
        <f t="shared" ca="1" si="21"/>
        <v>1</v>
      </c>
      <c r="J68">
        <f t="shared" ca="1" si="21"/>
        <v>8</v>
      </c>
      <c r="K68">
        <f t="shared" ca="1" si="21"/>
        <v>10</v>
      </c>
      <c r="L68" t="str">
        <f t="shared" ca="1" si="22"/>
        <v>01-06-2016</v>
      </c>
      <c r="M68">
        <f t="shared" ca="1" si="23"/>
        <v>1</v>
      </c>
      <c r="N68">
        <f t="shared" ca="1" si="23"/>
        <v>0</v>
      </c>
      <c r="O68">
        <f t="shared" ca="1" si="23"/>
        <v>1</v>
      </c>
      <c r="P68">
        <f t="shared" ca="1" si="23"/>
        <v>1</v>
      </c>
      <c r="Q68">
        <f t="shared" ca="1" si="23"/>
        <v>0</v>
      </c>
      <c r="R68">
        <f t="shared" ca="1" si="23"/>
        <v>1</v>
      </c>
      <c r="S68">
        <f t="shared" ca="1" si="23"/>
        <v>1</v>
      </c>
      <c r="T68" t="str">
        <f t="shared" ca="1" si="24"/>
        <v>£23124</v>
      </c>
      <c r="U68" t="str">
        <f t="shared" ca="1" si="25"/>
        <v>£20,580.36</v>
      </c>
      <c r="V68" t="str">
        <f t="shared" ca="1" si="26"/>
        <v>99%</v>
      </c>
      <c r="W68">
        <f t="shared" ca="1" si="27"/>
        <v>167</v>
      </c>
      <c r="X68">
        <f t="shared" ca="1" si="27"/>
        <v>91</v>
      </c>
      <c r="Y68">
        <f t="shared" ca="1" si="28"/>
        <v>79.900000000000006</v>
      </c>
      <c r="Z68">
        <f t="shared" ca="1" si="28"/>
        <v>100</v>
      </c>
      <c r="AA68">
        <f t="shared" ca="1" si="29"/>
        <v>9</v>
      </c>
      <c r="AB68">
        <f t="shared" ca="1" si="30"/>
        <v>9</v>
      </c>
      <c r="AC68">
        <f t="shared" ca="1" si="31"/>
        <v>9000000000</v>
      </c>
    </row>
    <row r="69" spans="1:29" x14ac:dyDescent="0.55000000000000004">
      <c r="A69">
        <f t="shared" ca="1" si="19"/>
        <v>3</v>
      </c>
      <c r="B69" t="str">
        <f ca="1">VLOOKUP(A69,VLOOKUP!A$2:B$4,2)</f>
        <v>Large</v>
      </c>
      <c r="C69">
        <f t="shared" ca="1" si="20"/>
        <v>3</v>
      </c>
      <c r="D69" t="str">
        <f ca="1">VLOOKUP(C69,VLOOKUP!$D$2:$E$7,2)</f>
        <v>Neither likely nor unlikely</v>
      </c>
      <c r="E69">
        <f t="shared" ca="1" si="20"/>
        <v>6</v>
      </c>
      <c r="F69" t="str">
        <f ca="1">VLOOKUP(E69,VLOOKUP!$D$2:$E$7,2)</f>
        <v>Don't Know</v>
      </c>
      <c r="G69">
        <f t="shared" ca="1" si="17"/>
        <v>3</v>
      </c>
      <c r="H69" t="str">
        <f ca="1">VLOOKUP(G69,VLOOKUP!$D$2:$E$7,2)</f>
        <v>Neither likely nor unlikely</v>
      </c>
      <c r="I69">
        <f t="shared" ca="1" si="21"/>
        <v>1</v>
      </c>
      <c r="J69">
        <f t="shared" ca="1" si="21"/>
        <v>2</v>
      </c>
      <c r="K69">
        <f t="shared" ca="1" si="21"/>
        <v>10</v>
      </c>
      <c r="L69" t="str">
        <f t="shared" ca="1" si="22"/>
        <v>26-01-2016</v>
      </c>
      <c r="M69">
        <f t="shared" ca="1" si="23"/>
        <v>0</v>
      </c>
      <c r="N69">
        <f t="shared" ca="1" si="23"/>
        <v>1</v>
      </c>
      <c r="O69">
        <f t="shared" ca="1" si="23"/>
        <v>0</v>
      </c>
      <c r="P69">
        <f t="shared" ca="1" si="23"/>
        <v>0</v>
      </c>
      <c r="Q69">
        <f t="shared" ca="1" si="23"/>
        <v>0</v>
      </c>
      <c r="R69">
        <f t="shared" ca="1" si="23"/>
        <v>1</v>
      </c>
      <c r="S69">
        <f t="shared" ca="1" si="23"/>
        <v>1</v>
      </c>
      <c r="T69" t="str">
        <f t="shared" ca="1" si="24"/>
        <v>£20045</v>
      </c>
      <c r="U69" t="str">
        <f t="shared" ca="1" si="25"/>
        <v>£15,033.75</v>
      </c>
      <c r="V69" t="str">
        <f t="shared" ca="1" si="26"/>
        <v>47%</v>
      </c>
      <c r="W69">
        <f t="shared" ca="1" si="27"/>
        <v>332</v>
      </c>
      <c r="X69">
        <f t="shared" ca="1" si="27"/>
        <v>996</v>
      </c>
      <c r="Y69">
        <f t="shared" ca="1" si="28"/>
        <v>49.4</v>
      </c>
      <c r="Z69">
        <f t="shared" ca="1" si="28"/>
        <v>10</v>
      </c>
      <c r="AA69">
        <f t="shared" ca="1" si="29"/>
        <v>1</v>
      </c>
      <c r="AB69">
        <f t="shared" ca="1" si="30"/>
        <v>9</v>
      </c>
      <c r="AC69">
        <f t="shared" ca="1" si="31"/>
        <v>1000000000</v>
      </c>
    </row>
    <row r="70" spans="1:29" x14ac:dyDescent="0.55000000000000004">
      <c r="A70">
        <f t="shared" ca="1" si="19"/>
        <v>3</v>
      </c>
      <c r="B70" t="str">
        <f ca="1">VLOOKUP(A70,VLOOKUP!A$2:B$4,2)</f>
        <v>Large</v>
      </c>
      <c r="C70">
        <f t="shared" ca="1" si="20"/>
        <v>1</v>
      </c>
      <c r="D70" t="str">
        <f ca="1">VLOOKUP(C70,VLOOKUP!$D$2:$E$7,2)</f>
        <v>Very Likely</v>
      </c>
      <c r="E70">
        <f t="shared" ca="1" si="20"/>
        <v>2</v>
      </c>
      <c r="F70" t="str">
        <f ca="1">VLOOKUP(E70,VLOOKUP!$D$2:$E$7,2)</f>
        <v>Quite Likely</v>
      </c>
      <c r="G70">
        <f t="shared" ca="1" si="17"/>
        <v>6</v>
      </c>
      <c r="H70" t="str">
        <f ca="1">VLOOKUP(G70,VLOOKUP!$D$2:$E$7,2)</f>
        <v>Don't Know</v>
      </c>
      <c r="I70">
        <f t="shared" ca="1" si="21"/>
        <v>3</v>
      </c>
      <c r="J70">
        <f t="shared" ca="1" si="21"/>
        <v>2</v>
      </c>
      <c r="K70">
        <f t="shared" ca="1" si="21"/>
        <v>5</v>
      </c>
      <c r="L70" t="str">
        <f t="shared" ca="1" si="22"/>
        <v>10-06-2016</v>
      </c>
      <c r="M70">
        <f t="shared" ca="1" si="23"/>
        <v>1</v>
      </c>
      <c r="N70">
        <f t="shared" ca="1" si="23"/>
        <v>0</v>
      </c>
      <c r="O70">
        <f t="shared" ca="1" si="23"/>
        <v>0</v>
      </c>
      <c r="P70">
        <f t="shared" ca="1" si="23"/>
        <v>1</v>
      </c>
      <c r="Q70">
        <f t="shared" ca="1" si="23"/>
        <v>0</v>
      </c>
      <c r="R70">
        <f t="shared" ca="1" si="23"/>
        <v>1</v>
      </c>
      <c r="S70">
        <f t="shared" ca="1" si="23"/>
        <v>1</v>
      </c>
      <c r="T70" t="str">
        <f t="shared" ca="1" si="24"/>
        <v>£19122</v>
      </c>
      <c r="U70" t="str">
        <f t="shared" ca="1" si="25"/>
        <v>£15,106.38</v>
      </c>
      <c r="V70" t="str">
        <f t="shared" ca="1" si="26"/>
        <v>82%</v>
      </c>
      <c r="W70">
        <f t="shared" ca="1" si="27"/>
        <v>825</v>
      </c>
      <c r="X70">
        <f t="shared" ca="1" si="27"/>
        <v>827</v>
      </c>
      <c r="Y70">
        <f t="shared" ca="1" si="28"/>
        <v>26.6</v>
      </c>
      <c r="Z70">
        <f t="shared" ca="1" si="28"/>
        <v>91.8</v>
      </c>
      <c r="AA70">
        <f t="shared" ca="1" si="29"/>
        <v>6</v>
      </c>
      <c r="AB70">
        <f t="shared" ca="1" si="30"/>
        <v>12</v>
      </c>
      <c r="AC70">
        <f t="shared" ca="1" si="31"/>
        <v>6000000000000</v>
      </c>
    </row>
    <row r="71" spans="1:29" x14ac:dyDescent="0.55000000000000004">
      <c r="A71">
        <f t="shared" ca="1" si="19"/>
        <v>3</v>
      </c>
      <c r="B71" t="str">
        <f ca="1">VLOOKUP(A71,VLOOKUP!A$2:B$4,2)</f>
        <v>Large</v>
      </c>
      <c r="C71">
        <f t="shared" ca="1" si="20"/>
        <v>2</v>
      </c>
      <c r="D71" t="str">
        <f ca="1">VLOOKUP(C71,VLOOKUP!$D$2:$E$7,2)</f>
        <v>Quite Likely</v>
      </c>
      <c r="E71">
        <f t="shared" ca="1" si="20"/>
        <v>2</v>
      </c>
      <c r="F71" t="str">
        <f ca="1">VLOOKUP(E71,VLOOKUP!$D$2:$E$7,2)</f>
        <v>Quite Likely</v>
      </c>
      <c r="G71">
        <f t="shared" ca="1" si="17"/>
        <v>3</v>
      </c>
      <c r="H71" t="str">
        <f ca="1">VLOOKUP(G71,VLOOKUP!$D$2:$E$7,2)</f>
        <v>Neither likely nor unlikely</v>
      </c>
      <c r="I71">
        <f t="shared" ca="1" si="21"/>
        <v>9</v>
      </c>
      <c r="J71">
        <f t="shared" ca="1" si="21"/>
        <v>2</v>
      </c>
      <c r="K71">
        <f t="shared" ca="1" si="21"/>
        <v>5</v>
      </c>
      <c r="L71" t="str">
        <f t="shared" ca="1" si="22"/>
        <v>20-01-2016</v>
      </c>
      <c r="M71">
        <f t="shared" ca="1" si="23"/>
        <v>1</v>
      </c>
      <c r="N71">
        <f t="shared" ca="1" si="23"/>
        <v>1</v>
      </c>
      <c r="O71">
        <f t="shared" ca="1" si="23"/>
        <v>0</v>
      </c>
      <c r="P71">
        <f t="shared" ca="1" si="23"/>
        <v>0</v>
      </c>
      <c r="Q71">
        <f t="shared" ca="1" si="23"/>
        <v>1</v>
      </c>
      <c r="R71">
        <f t="shared" ca="1" si="23"/>
        <v>0</v>
      </c>
      <c r="S71">
        <f t="shared" ca="1" si="23"/>
        <v>1</v>
      </c>
      <c r="T71" t="str">
        <f t="shared" ca="1" si="24"/>
        <v>£49502</v>
      </c>
      <c r="U71" t="str">
        <f t="shared" ca="1" si="25"/>
        <v>£36,136.46</v>
      </c>
      <c r="V71" t="str">
        <f t="shared" ca="1" si="26"/>
        <v>5%</v>
      </c>
      <c r="W71">
        <f t="shared" ca="1" si="27"/>
        <v>71</v>
      </c>
      <c r="X71">
        <f t="shared" ca="1" si="27"/>
        <v>930</v>
      </c>
      <c r="Y71">
        <f t="shared" ca="1" si="28"/>
        <v>6.4</v>
      </c>
      <c r="Z71">
        <f t="shared" ca="1" si="28"/>
        <v>37.4</v>
      </c>
      <c r="AA71">
        <f t="shared" ca="1" si="29"/>
        <v>2</v>
      </c>
      <c r="AB71">
        <f t="shared" ca="1" si="30"/>
        <v>12</v>
      </c>
      <c r="AC71">
        <f t="shared" ca="1" si="31"/>
        <v>2000000000000</v>
      </c>
    </row>
    <row r="72" spans="1:29" x14ac:dyDescent="0.55000000000000004">
      <c r="A72">
        <f t="shared" ca="1" si="19"/>
        <v>2</v>
      </c>
      <c r="B72" t="str">
        <f ca="1">VLOOKUP(A72,VLOOKUP!A$2:B$4,2)</f>
        <v>Medium</v>
      </c>
      <c r="C72">
        <f t="shared" ca="1" si="20"/>
        <v>5</v>
      </c>
      <c r="D72" t="str">
        <f ca="1">VLOOKUP(C72,VLOOKUP!$D$2:$E$7,2)</f>
        <v>Very unlikely</v>
      </c>
      <c r="E72">
        <f t="shared" ca="1" si="20"/>
        <v>3</v>
      </c>
      <c r="F72" t="str">
        <f ca="1">VLOOKUP(E72,VLOOKUP!$D$2:$E$7,2)</f>
        <v>Neither likely nor unlikely</v>
      </c>
      <c r="G72">
        <f t="shared" ca="1" si="17"/>
        <v>3</v>
      </c>
      <c r="H72" t="str">
        <f ca="1">VLOOKUP(G72,VLOOKUP!$D$2:$E$7,2)</f>
        <v>Neither likely nor unlikely</v>
      </c>
      <c r="I72">
        <f t="shared" ca="1" si="21"/>
        <v>6</v>
      </c>
      <c r="J72">
        <f t="shared" ca="1" si="21"/>
        <v>3</v>
      </c>
      <c r="K72">
        <f t="shared" ca="1" si="21"/>
        <v>10</v>
      </c>
      <c r="L72" t="str">
        <f t="shared" ca="1" si="22"/>
        <v>18-06-2016</v>
      </c>
      <c r="M72">
        <f t="shared" ca="1" si="23"/>
        <v>1</v>
      </c>
      <c r="N72">
        <f t="shared" ca="1" si="23"/>
        <v>1</v>
      </c>
      <c r="O72">
        <f t="shared" ca="1" si="23"/>
        <v>1</v>
      </c>
      <c r="P72">
        <f t="shared" ca="1" si="23"/>
        <v>1</v>
      </c>
      <c r="Q72">
        <f t="shared" ca="1" si="23"/>
        <v>1</v>
      </c>
      <c r="R72">
        <f t="shared" ca="1" si="23"/>
        <v>0</v>
      </c>
      <c r="S72">
        <f t="shared" ca="1" si="23"/>
        <v>0</v>
      </c>
      <c r="T72" t="str">
        <f t="shared" ca="1" si="24"/>
        <v>£24972</v>
      </c>
      <c r="U72" t="str">
        <f t="shared" ca="1" si="25"/>
        <v>£23,473.68</v>
      </c>
      <c r="V72" t="str">
        <f t="shared" ca="1" si="26"/>
        <v>75%</v>
      </c>
      <c r="W72">
        <f t="shared" ca="1" si="27"/>
        <v>153</v>
      </c>
      <c r="X72">
        <f t="shared" ca="1" si="27"/>
        <v>207</v>
      </c>
      <c r="Y72">
        <f t="shared" ca="1" si="28"/>
        <v>86</v>
      </c>
      <c r="Z72">
        <f t="shared" ca="1" si="28"/>
        <v>36.5</v>
      </c>
      <c r="AA72">
        <f t="shared" ca="1" si="29"/>
        <v>3</v>
      </c>
      <c r="AB72">
        <f t="shared" ca="1" si="30"/>
        <v>12</v>
      </c>
      <c r="AC72">
        <f t="shared" ca="1" si="31"/>
        <v>3000000000000</v>
      </c>
    </row>
    <row r="73" spans="1:29" x14ac:dyDescent="0.55000000000000004">
      <c r="A73">
        <f t="shared" ca="1" si="19"/>
        <v>1</v>
      </c>
      <c r="B73" t="str">
        <f ca="1">VLOOKUP(A73,VLOOKUP!A$2:B$4,2)</f>
        <v>Small</v>
      </c>
      <c r="C73">
        <f t="shared" ca="1" si="20"/>
        <v>2</v>
      </c>
      <c r="D73" t="str">
        <f ca="1">VLOOKUP(C73,VLOOKUP!$D$2:$E$7,2)</f>
        <v>Quite Likely</v>
      </c>
      <c r="E73">
        <f t="shared" ca="1" si="20"/>
        <v>1</v>
      </c>
      <c r="F73" t="str">
        <f ca="1">VLOOKUP(E73,VLOOKUP!$D$2:$E$7,2)</f>
        <v>Very Likely</v>
      </c>
      <c r="G73">
        <f t="shared" ca="1" si="17"/>
        <v>1</v>
      </c>
      <c r="H73" t="str">
        <f ca="1">VLOOKUP(G73,VLOOKUP!$D$2:$E$7,2)</f>
        <v>Very Likely</v>
      </c>
      <c r="I73">
        <f t="shared" ca="1" si="21"/>
        <v>7</v>
      </c>
      <c r="J73">
        <f t="shared" ca="1" si="21"/>
        <v>7</v>
      </c>
      <c r="K73">
        <f t="shared" ca="1" si="21"/>
        <v>3</v>
      </c>
      <c r="L73" t="str">
        <f t="shared" ca="1" si="22"/>
        <v>22-02-2016</v>
      </c>
      <c r="M73">
        <f t="shared" ca="1" si="23"/>
        <v>0</v>
      </c>
      <c r="N73">
        <f t="shared" ca="1" si="23"/>
        <v>1</v>
      </c>
      <c r="O73">
        <f t="shared" ca="1" si="23"/>
        <v>0</v>
      </c>
      <c r="P73">
        <f t="shared" ca="1" si="23"/>
        <v>0</v>
      </c>
      <c r="Q73">
        <f t="shared" ca="1" si="23"/>
        <v>0</v>
      </c>
      <c r="R73">
        <f t="shared" ca="1" si="23"/>
        <v>1</v>
      </c>
      <c r="S73">
        <f t="shared" ca="1" si="23"/>
        <v>1</v>
      </c>
      <c r="T73" t="str">
        <f t="shared" ca="1" si="24"/>
        <v>£22741</v>
      </c>
      <c r="U73" t="str">
        <f t="shared" ca="1" si="25"/>
        <v>£17,283.16</v>
      </c>
      <c r="V73" t="str">
        <f t="shared" ca="1" si="26"/>
        <v>99%</v>
      </c>
      <c r="W73">
        <f t="shared" ca="1" si="27"/>
        <v>738</v>
      </c>
      <c r="X73">
        <f t="shared" ca="1" si="27"/>
        <v>623</v>
      </c>
      <c r="Y73">
        <f t="shared" ca="1" si="28"/>
        <v>28.7</v>
      </c>
      <c r="Z73">
        <f t="shared" ca="1" si="28"/>
        <v>19.2</v>
      </c>
      <c r="AA73">
        <f t="shared" ca="1" si="29"/>
        <v>6</v>
      </c>
      <c r="AB73">
        <f t="shared" ca="1" si="30"/>
        <v>10</v>
      </c>
      <c r="AC73">
        <f t="shared" ca="1" si="31"/>
        <v>60000000000</v>
      </c>
    </row>
    <row r="74" spans="1:29" x14ac:dyDescent="0.55000000000000004">
      <c r="A74">
        <f t="shared" ca="1" si="19"/>
        <v>1</v>
      </c>
      <c r="B74" t="str">
        <f ca="1">VLOOKUP(A74,VLOOKUP!A$2:B$4,2)</f>
        <v>Small</v>
      </c>
      <c r="C74">
        <f t="shared" ca="1" si="20"/>
        <v>2</v>
      </c>
      <c r="D74" t="str">
        <f ca="1">VLOOKUP(C74,VLOOKUP!$D$2:$E$7,2)</f>
        <v>Quite Likely</v>
      </c>
      <c r="E74">
        <f t="shared" ca="1" si="20"/>
        <v>6</v>
      </c>
      <c r="F74" t="str">
        <f ca="1">VLOOKUP(E74,VLOOKUP!$D$2:$E$7,2)</f>
        <v>Don't Know</v>
      </c>
      <c r="G74">
        <f t="shared" ca="1" si="17"/>
        <v>2</v>
      </c>
      <c r="H74" t="str">
        <f ca="1">VLOOKUP(G74,VLOOKUP!$D$2:$E$7,2)</f>
        <v>Quite Likely</v>
      </c>
      <c r="I74">
        <f t="shared" ca="1" si="21"/>
        <v>8</v>
      </c>
      <c r="J74">
        <f t="shared" ca="1" si="21"/>
        <v>5</v>
      </c>
      <c r="K74">
        <f t="shared" ca="1" si="21"/>
        <v>3</v>
      </c>
      <c r="L74" t="str">
        <f t="shared" ca="1" si="22"/>
        <v>23-01-2016</v>
      </c>
      <c r="M74">
        <f t="shared" ca="1" si="23"/>
        <v>0</v>
      </c>
      <c r="N74">
        <f t="shared" ca="1" si="23"/>
        <v>1</v>
      </c>
      <c r="O74">
        <f t="shared" ca="1" si="23"/>
        <v>1</v>
      </c>
      <c r="P74">
        <f t="shared" ca="1" si="23"/>
        <v>0</v>
      </c>
      <c r="Q74">
        <f t="shared" ca="1" si="23"/>
        <v>0</v>
      </c>
      <c r="R74">
        <f t="shared" ca="1" si="23"/>
        <v>0</v>
      </c>
      <c r="S74">
        <f t="shared" ca="1" si="23"/>
        <v>0</v>
      </c>
      <c r="T74" t="str">
        <f t="shared" ca="1" si="24"/>
        <v>£53594</v>
      </c>
      <c r="U74" t="str">
        <f t="shared" ca="1" si="25"/>
        <v>£39,123.62</v>
      </c>
      <c r="V74" t="str">
        <f t="shared" ca="1" si="26"/>
        <v>90%</v>
      </c>
      <c r="W74">
        <f t="shared" ca="1" si="27"/>
        <v>388</v>
      </c>
      <c r="X74">
        <f t="shared" ca="1" si="27"/>
        <v>11</v>
      </c>
      <c r="Y74">
        <f t="shared" ca="1" si="28"/>
        <v>78.3</v>
      </c>
      <c r="Z74">
        <f t="shared" ca="1" si="28"/>
        <v>12.3</v>
      </c>
      <c r="AA74">
        <f t="shared" ca="1" si="29"/>
        <v>1</v>
      </c>
      <c r="AB74">
        <f t="shared" ca="1" si="30"/>
        <v>9</v>
      </c>
      <c r="AC74">
        <f t="shared" ca="1" si="31"/>
        <v>1000000000</v>
      </c>
    </row>
    <row r="75" spans="1:29" x14ac:dyDescent="0.55000000000000004">
      <c r="A75">
        <f t="shared" ca="1" si="19"/>
        <v>3</v>
      </c>
      <c r="B75" t="str">
        <f ca="1">VLOOKUP(A75,VLOOKUP!A$2:B$4,2)</f>
        <v>Large</v>
      </c>
      <c r="C75">
        <f t="shared" ca="1" si="20"/>
        <v>1</v>
      </c>
      <c r="D75" t="str">
        <f ca="1">VLOOKUP(C75,VLOOKUP!$D$2:$E$7,2)</f>
        <v>Very Likely</v>
      </c>
      <c r="E75">
        <f t="shared" ca="1" si="20"/>
        <v>1</v>
      </c>
      <c r="F75" t="str">
        <f ca="1">VLOOKUP(E75,VLOOKUP!$D$2:$E$7,2)</f>
        <v>Very Likely</v>
      </c>
      <c r="G75">
        <f t="shared" ca="1" si="17"/>
        <v>6</v>
      </c>
      <c r="H75" t="str">
        <f ca="1">VLOOKUP(G75,VLOOKUP!$D$2:$E$7,2)</f>
        <v>Don't Know</v>
      </c>
      <c r="I75">
        <f t="shared" ca="1" si="21"/>
        <v>4</v>
      </c>
      <c r="J75">
        <f t="shared" ca="1" si="21"/>
        <v>8</v>
      </c>
      <c r="K75">
        <f t="shared" ca="1" si="21"/>
        <v>7</v>
      </c>
      <c r="L75" t="str">
        <f t="shared" ca="1" si="22"/>
        <v>14-04-2016</v>
      </c>
      <c r="M75">
        <f t="shared" ca="1" si="23"/>
        <v>1</v>
      </c>
      <c r="N75">
        <f t="shared" ca="1" si="23"/>
        <v>0</v>
      </c>
      <c r="O75">
        <f t="shared" ca="1" si="23"/>
        <v>0</v>
      </c>
      <c r="P75">
        <f t="shared" ca="1" si="23"/>
        <v>0</v>
      </c>
      <c r="Q75">
        <f t="shared" ca="1" si="23"/>
        <v>0</v>
      </c>
      <c r="R75">
        <f t="shared" ca="1" si="23"/>
        <v>1</v>
      </c>
      <c r="S75">
        <f t="shared" ca="1" si="23"/>
        <v>1</v>
      </c>
      <c r="T75" t="str">
        <f t="shared" ca="1" si="24"/>
        <v>£19858</v>
      </c>
      <c r="U75" t="str">
        <f t="shared" ca="1" si="25"/>
        <v>£15,886.40</v>
      </c>
      <c r="V75" t="str">
        <f t="shared" ca="1" si="26"/>
        <v>77%</v>
      </c>
      <c r="W75">
        <f t="shared" ca="1" si="27"/>
        <v>252</v>
      </c>
      <c r="X75">
        <f t="shared" ca="1" si="27"/>
        <v>554</v>
      </c>
      <c r="Y75">
        <f t="shared" ca="1" si="28"/>
        <v>86.6</v>
      </c>
      <c r="Z75">
        <f t="shared" ca="1" si="28"/>
        <v>11</v>
      </c>
      <c r="AA75">
        <f t="shared" ca="1" si="29"/>
        <v>2</v>
      </c>
      <c r="AB75">
        <f t="shared" ca="1" si="30"/>
        <v>8</v>
      </c>
      <c r="AC75">
        <f t="shared" ca="1" si="31"/>
        <v>200000000</v>
      </c>
    </row>
    <row r="76" spans="1:29" x14ac:dyDescent="0.55000000000000004">
      <c r="A76">
        <f t="shared" ca="1" si="19"/>
        <v>2</v>
      </c>
      <c r="B76" t="str">
        <f ca="1">VLOOKUP(A76,VLOOKUP!A$2:B$4,2)</f>
        <v>Medium</v>
      </c>
      <c r="C76">
        <f t="shared" ca="1" si="20"/>
        <v>6</v>
      </c>
      <c r="D76" t="str">
        <f ca="1">VLOOKUP(C76,VLOOKUP!$D$2:$E$7,2)</f>
        <v>Don't Know</v>
      </c>
      <c r="E76">
        <f t="shared" ca="1" si="20"/>
        <v>4</v>
      </c>
      <c r="F76" t="str">
        <f ca="1">VLOOKUP(E76,VLOOKUP!$D$2:$E$7,2)</f>
        <v>Quite unlikely</v>
      </c>
      <c r="G76">
        <f t="shared" ca="1" si="17"/>
        <v>4</v>
      </c>
      <c r="H76" t="str">
        <f ca="1">VLOOKUP(G76,VLOOKUP!$D$2:$E$7,2)</f>
        <v>Quite unlikely</v>
      </c>
      <c r="I76">
        <f t="shared" ca="1" si="21"/>
        <v>5</v>
      </c>
      <c r="J76">
        <f t="shared" ca="1" si="21"/>
        <v>1</v>
      </c>
      <c r="K76">
        <f t="shared" ca="1" si="21"/>
        <v>3</v>
      </c>
      <c r="L76" t="str">
        <f t="shared" ca="1" si="22"/>
        <v>28-03-2016</v>
      </c>
      <c r="M76">
        <f t="shared" ca="1" si="23"/>
        <v>0</v>
      </c>
      <c r="N76">
        <f t="shared" ca="1" si="23"/>
        <v>1</v>
      </c>
      <c r="O76">
        <f t="shared" ca="1" si="23"/>
        <v>1</v>
      </c>
      <c r="P76">
        <f t="shared" ca="1" si="23"/>
        <v>0</v>
      </c>
      <c r="Q76">
        <f t="shared" ca="1" si="23"/>
        <v>0</v>
      </c>
      <c r="R76">
        <f t="shared" ca="1" si="23"/>
        <v>1</v>
      </c>
      <c r="S76">
        <f t="shared" ca="1" si="23"/>
        <v>1</v>
      </c>
      <c r="T76" t="str">
        <f t="shared" ca="1" si="24"/>
        <v>£28381</v>
      </c>
      <c r="U76" t="str">
        <f t="shared" ca="1" si="25"/>
        <v>£22,988.61</v>
      </c>
      <c r="V76" t="str">
        <f t="shared" ca="1" si="26"/>
        <v>19%</v>
      </c>
      <c r="W76">
        <f t="shared" ca="1" si="27"/>
        <v>272</v>
      </c>
      <c r="X76">
        <f t="shared" ca="1" si="27"/>
        <v>603</v>
      </c>
      <c r="Y76">
        <f t="shared" ca="1" si="28"/>
        <v>59.6</v>
      </c>
      <c r="Z76">
        <f t="shared" ca="1" si="28"/>
        <v>70.8</v>
      </c>
      <c r="AA76">
        <f t="shared" ca="1" si="29"/>
        <v>5</v>
      </c>
      <c r="AB76">
        <f t="shared" ca="1" si="30"/>
        <v>8</v>
      </c>
      <c r="AC76">
        <f t="shared" ca="1" si="31"/>
        <v>500000000</v>
      </c>
    </row>
    <row r="77" spans="1:29" x14ac:dyDescent="0.55000000000000004">
      <c r="A77">
        <f t="shared" ca="1" si="19"/>
        <v>3</v>
      </c>
      <c r="B77" t="str">
        <f ca="1">VLOOKUP(A77,VLOOKUP!A$2:B$4,2)</f>
        <v>Large</v>
      </c>
      <c r="C77">
        <f t="shared" ca="1" si="20"/>
        <v>3</v>
      </c>
      <c r="D77" t="str">
        <f ca="1">VLOOKUP(C77,VLOOKUP!$D$2:$E$7,2)</f>
        <v>Neither likely nor unlikely</v>
      </c>
      <c r="E77">
        <f t="shared" ca="1" si="20"/>
        <v>6</v>
      </c>
      <c r="F77" t="str">
        <f ca="1">VLOOKUP(E77,VLOOKUP!$D$2:$E$7,2)</f>
        <v>Don't Know</v>
      </c>
      <c r="G77">
        <f t="shared" ca="1" si="17"/>
        <v>1</v>
      </c>
      <c r="H77" t="str">
        <f ca="1">VLOOKUP(G77,VLOOKUP!$D$2:$E$7,2)</f>
        <v>Very Likely</v>
      </c>
      <c r="I77">
        <f t="shared" ca="1" si="21"/>
        <v>5</v>
      </c>
      <c r="J77">
        <f t="shared" ca="1" si="21"/>
        <v>8</v>
      </c>
      <c r="K77">
        <f t="shared" ca="1" si="21"/>
        <v>9</v>
      </c>
      <c r="L77" t="str">
        <f t="shared" ca="1" si="22"/>
        <v>28-03-2016</v>
      </c>
      <c r="M77">
        <f t="shared" ca="1" si="23"/>
        <v>1</v>
      </c>
      <c r="N77">
        <f t="shared" ca="1" si="23"/>
        <v>0</v>
      </c>
      <c r="O77">
        <f t="shared" ca="1" si="23"/>
        <v>1</v>
      </c>
      <c r="P77">
        <f t="shared" ca="1" si="23"/>
        <v>1</v>
      </c>
      <c r="Q77">
        <f t="shared" ca="1" si="23"/>
        <v>0</v>
      </c>
      <c r="R77">
        <f t="shared" ca="1" si="23"/>
        <v>1</v>
      </c>
      <c r="S77">
        <f t="shared" ca="1" si="23"/>
        <v>0</v>
      </c>
      <c r="T77" t="str">
        <f t="shared" ca="1" si="24"/>
        <v>£44036</v>
      </c>
      <c r="U77" t="str">
        <f t="shared" ca="1" si="25"/>
        <v>£33,907.72</v>
      </c>
      <c r="V77" t="str">
        <f t="shared" ca="1" si="26"/>
        <v>0%</v>
      </c>
      <c r="W77">
        <f t="shared" ca="1" si="27"/>
        <v>414</v>
      </c>
      <c r="X77">
        <f t="shared" ca="1" si="27"/>
        <v>215</v>
      </c>
      <c r="Y77">
        <f t="shared" ca="1" si="28"/>
        <v>86.7</v>
      </c>
      <c r="Z77">
        <f t="shared" ca="1" si="28"/>
        <v>42.3</v>
      </c>
      <c r="AA77">
        <f t="shared" ca="1" si="29"/>
        <v>5</v>
      </c>
      <c r="AB77">
        <f t="shared" ca="1" si="30"/>
        <v>8</v>
      </c>
      <c r="AC77">
        <f t="shared" ca="1" si="31"/>
        <v>500000000</v>
      </c>
    </row>
    <row r="78" spans="1:29" x14ac:dyDescent="0.55000000000000004">
      <c r="A78">
        <f t="shared" ca="1" si="19"/>
        <v>2</v>
      </c>
      <c r="B78" t="str">
        <f ca="1">VLOOKUP(A78,VLOOKUP!A$2:B$4,2)</f>
        <v>Medium</v>
      </c>
      <c r="C78">
        <f t="shared" ca="1" si="20"/>
        <v>6</v>
      </c>
      <c r="D78" t="str">
        <f ca="1">VLOOKUP(C78,VLOOKUP!$D$2:$E$7,2)</f>
        <v>Don't Know</v>
      </c>
      <c r="E78">
        <f t="shared" ca="1" si="20"/>
        <v>6</v>
      </c>
      <c r="F78" t="str">
        <f ca="1">VLOOKUP(E78,VLOOKUP!$D$2:$E$7,2)</f>
        <v>Don't Know</v>
      </c>
      <c r="G78">
        <f t="shared" ca="1" si="17"/>
        <v>1</v>
      </c>
      <c r="H78" t="str">
        <f ca="1">VLOOKUP(G78,VLOOKUP!$D$2:$E$7,2)</f>
        <v>Very Likely</v>
      </c>
      <c r="I78">
        <f t="shared" ca="1" si="21"/>
        <v>3</v>
      </c>
      <c r="J78">
        <f t="shared" ca="1" si="21"/>
        <v>9</v>
      </c>
      <c r="K78">
        <f t="shared" ca="1" si="21"/>
        <v>8</v>
      </c>
      <c r="L78" t="str">
        <f t="shared" ca="1" si="22"/>
        <v>27-04-2016</v>
      </c>
      <c r="M78">
        <f t="shared" ca="1" si="23"/>
        <v>0</v>
      </c>
      <c r="N78">
        <f t="shared" ca="1" si="23"/>
        <v>0</v>
      </c>
      <c r="O78">
        <f t="shared" ca="1" si="23"/>
        <v>0</v>
      </c>
      <c r="P78">
        <f t="shared" ca="1" si="23"/>
        <v>1</v>
      </c>
      <c r="Q78">
        <f t="shared" ca="1" si="23"/>
        <v>1</v>
      </c>
      <c r="R78">
        <f t="shared" ca="1" si="23"/>
        <v>0</v>
      </c>
      <c r="S78">
        <f t="shared" ca="1" si="23"/>
        <v>1</v>
      </c>
      <c r="T78" t="str">
        <f t="shared" ca="1" si="24"/>
        <v>£41420</v>
      </c>
      <c r="U78" t="str">
        <f t="shared" ca="1" si="25"/>
        <v>£25,680.40</v>
      </c>
      <c r="V78" t="str">
        <f t="shared" ca="1" si="26"/>
        <v>24%</v>
      </c>
      <c r="W78">
        <f t="shared" ca="1" si="27"/>
        <v>33</v>
      </c>
      <c r="X78">
        <f t="shared" ca="1" si="27"/>
        <v>847</v>
      </c>
      <c r="Y78">
        <f t="shared" ca="1" si="28"/>
        <v>97.8</v>
      </c>
      <c r="Z78">
        <f t="shared" ca="1" si="28"/>
        <v>32.1</v>
      </c>
      <c r="AA78">
        <f t="shared" ca="1" si="29"/>
        <v>9</v>
      </c>
      <c r="AB78">
        <f t="shared" ca="1" si="30"/>
        <v>10</v>
      </c>
      <c r="AC78">
        <f t="shared" ca="1" si="31"/>
        <v>90000000000</v>
      </c>
    </row>
    <row r="79" spans="1:29" x14ac:dyDescent="0.55000000000000004">
      <c r="A79">
        <f t="shared" ca="1" si="19"/>
        <v>1</v>
      </c>
      <c r="B79" t="str">
        <f ca="1">VLOOKUP(A79,VLOOKUP!A$2:B$4,2)</f>
        <v>Small</v>
      </c>
      <c r="C79">
        <f t="shared" ca="1" si="20"/>
        <v>1</v>
      </c>
      <c r="D79" t="str">
        <f ca="1">VLOOKUP(C79,VLOOKUP!$D$2:$E$7,2)</f>
        <v>Very Likely</v>
      </c>
      <c r="E79">
        <f t="shared" ca="1" si="20"/>
        <v>3</v>
      </c>
      <c r="F79" t="str">
        <f ca="1">VLOOKUP(E79,VLOOKUP!$D$2:$E$7,2)</f>
        <v>Neither likely nor unlikely</v>
      </c>
      <c r="G79">
        <f t="shared" ca="1" si="17"/>
        <v>2</v>
      </c>
      <c r="H79" t="str">
        <f ca="1">VLOOKUP(G79,VLOOKUP!$D$2:$E$7,2)</f>
        <v>Quite Likely</v>
      </c>
      <c r="I79">
        <f t="shared" ca="1" si="21"/>
        <v>4</v>
      </c>
      <c r="J79">
        <f t="shared" ca="1" si="21"/>
        <v>8</v>
      </c>
      <c r="K79">
        <f t="shared" ca="1" si="21"/>
        <v>1</v>
      </c>
      <c r="L79" t="str">
        <f t="shared" ca="1" si="22"/>
        <v>13-06-2016</v>
      </c>
      <c r="M79">
        <f t="shared" ca="1" si="23"/>
        <v>1</v>
      </c>
      <c r="N79">
        <f t="shared" ca="1" si="23"/>
        <v>1</v>
      </c>
      <c r="O79">
        <f t="shared" ca="1" si="23"/>
        <v>0</v>
      </c>
      <c r="P79">
        <f t="shared" ca="1" si="23"/>
        <v>1</v>
      </c>
      <c r="Q79">
        <f t="shared" ca="1" si="23"/>
        <v>1</v>
      </c>
      <c r="R79">
        <f t="shared" ca="1" si="23"/>
        <v>1</v>
      </c>
      <c r="S79">
        <f t="shared" ca="1" si="23"/>
        <v>0</v>
      </c>
      <c r="T79" t="str">
        <f t="shared" ca="1" si="24"/>
        <v>£45548</v>
      </c>
      <c r="U79" t="str">
        <f t="shared" ca="1" si="25"/>
        <v>£37,804.84</v>
      </c>
      <c r="V79" t="str">
        <f t="shared" ca="1" si="26"/>
        <v>73%</v>
      </c>
      <c r="W79">
        <f t="shared" ca="1" si="27"/>
        <v>194</v>
      </c>
      <c r="X79">
        <f t="shared" ca="1" si="27"/>
        <v>922</v>
      </c>
      <c r="Y79">
        <f t="shared" ca="1" si="28"/>
        <v>39.1</v>
      </c>
      <c r="Z79">
        <f t="shared" ca="1" si="28"/>
        <v>9</v>
      </c>
      <c r="AA79">
        <f t="shared" ca="1" si="29"/>
        <v>3</v>
      </c>
      <c r="AB79">
        <f t="shared" ca="1" si="30"/>
        <v>8</v>
      </c>
      <c r="AC79">
        <f t="shared" ca="1" si="31"/>
        <v>300000000</v>
      </c>
    </row>
    <row r="80" spans="1:29" x14ac:dyDescent="0.55000000000000004">
      <c r="A80">
        <f t="shared" ca="1" si="19"/>
        <v>2</v>
      </c>
      <c r="B80" t="str">
        <f ca="1">VLOOKUP(A80,VLOOKUP!A$2:B$4,2)</f>
        <v>Medium</v>
      </c>
      <c r="C80">
        <f t="shared" ca="1" si="20"/>
        <v>2</v>
      </c>
      <c r="D80" t="str">
        <f ca="1">VLOOKUP(C80,VLOOKUP!$D$2:$E$7,2)</f>
        <v>Quite Likely</v>
      </c>
      <c r="E80">
        <f t="shared" ca="1" si="20"/>
        <v>4</v>
      </c>
      <c r="F80" t="str">
        <f ca="1">VLOOKUP(E80,VLOOKUP!$D$2:$E$7,2)</f>
        <v>Quite unlikely</v>
      </c>
      <c r="G80">
        <f t="shared" ca="1" si="17"/>
        <v>1</v>
      </c>
      <c r="H80" t="str">
        <f ca="1">VLOOKUP(G80,VLOOKUP!$D$2:$E$7,2)</f>
        <v>Very Likely</v>
      </c>
      <c r="I80">
        <f t="shared" ca="1" si="21"/>
        <v>7</v>
      </c>
      <c r="J80">
        <f t="shared" ca="1" si="21"/>
        <v>2</v>
      </c>
      <c r="K80">
        <f t="shared" ca="1" si="21"/>
        <v>3</v>
      </c>
      <c r="L80" t="str">
        <f t="shared" ca="1" si="22"/>
        <v>03-01-2016</v>
      </c>
      <c r="M80">
        <f t="shared" ca="1" si="23"/>
        <v>1</v>
      </c>
      <c r="N80">
        <f t="shared" ca="1" si="23"/>
        <v>0</v>
      </c>
      <c r="O80">
        <f t="shared" ca="1" si="23"/>
        <v>1</v>
      </c>
      <c r="P80">
        <f t="shared" ca="1" si="23"/>
        <v>0</v>
      </c>
      <c r="Q80">
        <f t="shared" ca="1" si="23"/>
        <v>1</v>
      </c>
      <c r="R80">
        <f t="shared" ca="1" si="23"/>
        <v>1</v>
      </c>
      <c r="S80">
        <f t="shared" ca="1" si="23"/>
        <v>1</v>
      </c>
      <c r="T80" t="str">
        <f t="shared" ca="1" si="24"/>
        <v>£38720</v>
      </c>
      <c r="U80" t="str">
        <f t="shared" ca="1" si="25"/>
        <v>£36,009.60</v>
      </c>
      <c r="V80" t="str">
        <f t="shared" ca="1" si="26"/>
        <v>44%</v>
      </c>
      <c r="W80">
        <f t="shared" ca="1" si="27"/>
        <v>686</v>
      </c>
      <c r="X80">
        <f t="shared" ca="1" si="27"/>
        <v>860</v>
      </c>
      <c r="Y80">
        <f t="shared" ca="1" si="28"/>
        <v>68.099999999999994</v>
      </c>
      <c r="Z80">
        <f t="shared" ca="1" si="28"/>
        <v>91.4</v>
      </c>
      <c r="AA80">
        <f t="shared" ca="1" si="29"/>
        <v>6</v>
      </c>
      <c r="AB80">
        <f t="shared" ca="1" si="30"/>
        <v>11</v>
      </c>
      <c r="AC80">
        <f t="shared" ca="1" si="31"/>
        <v>600000000000</v>
      </c>
    </row>
    <row r="81" spans="1:29" x14ac:dyDescent="0.55000000000000004">
      <c r="A81">
        <f t="shared" ca="1" si="19"/>
        <v>2</v>
      </c>
      <c r="B81" t="str">
        <f ca="1">VLOOKUP(A81,VLOOKUP!A$2:B$4,2)</f>
        <v>Medium</v>
      </c>
      <c r="C81">
        <f t="shared" ca="1" si="20"/>
        <v>6</v>
      </c>
      <c r="D81" t="str">
        <f ca="1">VLOOKUP(C81,VLOOKUP!$D$2:$E$7,2)</f>
        <v>Don't Know</v>
      </c>
      <c r="E81">
        <f t="shared" ca="1" si="20"/>
        <v>1</v>
      </c>
      <c r="F81" t="str">
        <f ca="1">VLOOKUP(E81,VLOOKUP!$D$2:$E$7,2)</f>
        <v>Very Likely</v>
      </c>
      <c r="G81">
        <f t="shared" ca="1" si="17"/>
        <v>6</v>
      </c>
      <c r="H81" t="str">
        <f ca="1">VLOOKUP(G81,VLOOKUP!$D$2:$E$7,2)</f>
        <v>Don't Know</v>
      </c>
      <c r="I81">
        <f t="shared" ca="1" si="21"/>
        <v>7</v>
      </c>
      <c r="J81">
        <f t="shared" ca="1" si="21"/>
        <v>9</v>
      </c>
      <c r="K81">
        <f t="shared" ca="1" si="21"/>
        <v>10</v>
      </c>
      <c r="L81" t="str">
        <f t="shared" ca="1" si="22"/>
        <v>27-03-2016</v>
      </c>
      <c r="M81">
        <f t="shared" ca="1" si="23"/>
        <v>0</v>
      </c>
      <c r="N81">
        <f t="shared" ca="1" si="23"/>
        <v>1</v>
      </c>
      <c r="O81">
        <f t="shared" ca="1" si="23"/>
        <v>1</v>
      </c>
      <c r="P81">
        <f t="shared" ca="1" si="23"/>
        <v>1</v>
      </c>
      <c r="Q81">
        <f t="shared" ca="1" si="23"/>
        <v>0</v>
      </c>
      <c r="R81">
        <f t="shared" ca="1" si="23"/>
        <v>1</v>
      </c>
      <c r="S81">
        <f t="shared" ca="1" si="23"/>
        <v>0</v>
      </c>
      <c r="T81" t="str">
        <f t="shared" ca="1" si="24"/>
        <v>£54213</v>
      </c>
      <c r="U81" t="str">
        <f t="shared" ca="1" si="25"/>
        <v>£32,527.80</v>
      </c>
      <c r="V81" t="str">
        <f t="shared" ca="1" si="26"/>
        <v>89%</v>
      </c>
      <c r="W81">
        <f t="shared" ca="1" si="27"/>
        <v>50</v>
      </c>
      <c r="X81">
        <f t="shared" ca="1" si="27"/>
        <v>816</v>
      </c>
      <c r="Y81">
        <f t="shared" ca="1" si="28"/>
        <v>43.3</v>
      </c>
      <c r="Z81">
        <f t="shared" ca="1" si="28"/>
        <v>59.8</v>
      </c>
      <c r="AA81">
        <f t="shared" ca="1" si="29"/>
        <v>9</v>
      </c>
      <c r="AB81">
        <f t="shared" ca="1" si="30"/>
        <v>12</v>
      </c>
      <c r="AC81">
        <f t="shared" ca="1" si="31"/>
        <v>9000000000000</v>
      </c>
    </row>
    <row r="82" spans="1:29" x14ac:dyDescent="0.55000000000000004">
      <c r="A82">
        <f t="shared" ca="1" si="19"/>
        <v>2</v>
      </c>
      <c r="B82" t="str">
        <f ca="1">VLOOKUP(A82,VLOOKUP!A$2:B$4,2)</f>
        <v>Medium</v>
      </c>
      <c r="C82">
        <f t="shared" ca="1" si="20"/>
        <v>3</v>
      </c>
      <c r="D82" t="str">
        <f ca="1">VLOOKUP(C82,VLOOKUP!$D$2:$E$7,2)</f>
        <v>Neither likely nor unlikely</v>
      </c>
      <c r="E82">
        <f t="shared" ca="1" si="20"/>
        <v>6</v>
      </c>
      <c r="F82" t="str">
        <f ca="1">VLOOKUP(E82,VLOOKUP!$D$2:$E$7,2)</f>
        <v>Don't Know</v>
      </c>
      <c r="G82">
        <f t="shared" ca="1" si="17"/>
        <v>5</v>
      </c>
      <c r="H82" t="str">
        <f ca="1">VLOOKUP(G82,VLOOKUP!$D$2:$E$7,2)</f>
        <v>Very unlikely</v>
      </c>
      <c r="I82">
        <f t="shared" ca="1" si="21"/>
        <v>2</v>
      </c>
      <c r="J82">
        <f t="shared" ca="1" si="21"/>
        <v>7</v>
      </c>
      <c r="K82">
        <f t="shared" ca="1" si="21"/>
        <v>6</v>
      </c>
      <c r="L82" t="str">
        <f t="shared" ca="1" si="22"/>
        <v>18-05-2016</v>
      </c>
      <c r="M82">
        <f t="shared" ca="1" si="23"/>
        <v>0</v>
      </c>
      <c r="N82">
        <f t="shared" ca="1" si="23"/>
        <v>0</v>
      </c>
      <c r="O82">
        <f t="shared" ca="1" si="23"/>
        <v>1</v>
      </c>
      <c r="P82">
        <f t="shared" ca="1" si="23"/>
        <v>1</v>
      </c>
      <c r="Q82">
        <f t="shared" ca="1" si="23"/>
        <v>0</v>
      </c>
      <c r="R82">
        <f t="shared" ca="1" si="23"/>
        <v>0</v>
      </c>
      <c r="S82">
        <f t="shared" ca="1" si="23"/>
        <v>0</v>
      </c>
      <c r="T82" t="str">
        <f t="shared" ca="1" si="24"/>
        <v>£34330</v>
      </c>
      <c r="U82" t="str">
        <f t="shared" ca="1" si="25"/>
        <v>£21,284.60</v>
      </c>
      <c r="V82" t="str">
        <f t="shared" ca="1" si="26"/>
        <v>45%</v>
      </c>
      <c r="W82">
        <f t="shared" ca="1" si="27"/>
        <v>561</v>
      </c>
      <c r="X82">
        <f t="shared" ca="1" si="27"/>
        <v>828</v>
      </c>
      <c r="Y82">
        <f t="shared" ca="1" si="28"/>
        <v>58.2</v>
      </c>
      <c r="Z82">
        <f t="shared" ca="1" si="28"/>
        <v>73.900000000000006</v>
      </c>
      <c r="AA82">
        <f t="shared" ca="1" si="29"/>
        <v>5</v>
      </c>
      <c r="AB82">
        <f t="shared" ca="1" si="30"/>
        <v>12</v>
      </c>
      <c r="AC82">
        <f t="shared" ca="1" si="31"/>
        <v>5000000000000</v>
      </c>
    </row>
    <row r="83" spans="1:29" x14ac:dyDescent="0.55000000000000004">
      <c r="A83">
        <f t="shared" ca="1" si="19"/>
        <v>2</v>
      </c>
      <c r="B83" t="str">
        <f ca="1">VLOOKUP(A83,VLOOKUP!A$2:B$4,2)</f>
        <v>Medium</v>
      </c>
      <c r="C83">
        <f t="shared" ca="1" si="20"/>
        <v>4</v>
      </c>
      <c r="D83" t="str">
        <f ca="1">VLOOKUP(C83,VLOOKUP!$D$2:$E$7,2)</f>
        <v>Quite unlikely</v>
      </c>
      <c r="E83">
        <f t="shared" ca="1" si="20"/>
        <v>2</v>
      </c>
      <c r="F83" t="str">
        <f ca="1">VLOOKUP(E83,VLOOKUP!$D$2:$E$7,2)</f>
        <v>Quite Likely</v>
      </c>
      <c r="G83">
        <f t="shared" ca="1" si="17"/>
        <v>6</v>
      </c>
      <c r="H83" t="str">
        <f ca="1">VLOOKUP(G83,VLOOKUP!$D$2:$E$7,2)</f>
        <v>Don't Know</v>
      </c>
      <c r="I83">
        <f t="shared" ca="1" si="21"/>
        <v>8</v>
      </c>
      <c r="J83">
        <f t="shared" ca="1" si="21"/>
        <v>8</v>
      </c>
      <c r="K83">
        <f t="shared" ca="1" si="21"/>
        <v>5</v>
      </c>
      <c r="L83" t="str">
        <f t="shared" ca="1" si="22"/>
        <v>17-04-2016</v>
      </c>
      <c r="M83">
        <f t="shared" ca="1" si="23"/>
        <v>0</v>
      </c>
      <c r="N83">
        <f t="shared" ca="1" si="23"/>
        <v>0</v>
      </c>
      <c r="O83">
        <f t="shared" ca="1" si="23"/>
        <v>0</v>
      </c>
      <c r="P83">
        <f t="shared" ca="1" si="23"/>
        <v>1</v>
      </c>
      <c r="Q83">
        <f t="shared" ca="1" si="23"/>
        <v>1</v>
      </c>
      <c r="R83">
        <f t="shared" ca="1" si="23"/>
        <v>0</v>
      </c>
      <c r="S83">
        <f t="shared" ca="1" si="23"/>
        <v>1</v>
      </c>
      <c r="T83" t="str">
        <f t="shared" ca="1" si="24"/>
        <v>£53766</v>
      </c>
      <c r="U83" t="str">
        <f t="shared" ca="1" si="25"/>
        <v>£48,389.40</v>
      </c>
      <c r="V83" t="str">
        <f t="shared" ca="1" si="26"/>
        <v>40%</v>
      </c>
      <c r="W83">
        <f t="shared" ca="1" si="27"/>
        <v>843</v>
      </c>
      <c r="X83">
        <f t="shared" ca="1" si="27"/>
        <v>990</v>
      </c>
      <c r="Y83">
        <f t="shared" ca="1" si="28"/>
        <v>59.7</v>
      </c>
      <c r="Z83">
        <f t="shared" ca="1" si="28"/>
        <v>34</v>
      </c>
      <c r="AA83">
        <f t="shared" ca="1" si="29"/>
        <v>3</v>
      </c>
      <c r="AB83">
        <f t="shared" ca="1" si="30"/>
        <v>11</v>
      </c>
      <c r="AC83">
        <f t="shared" ca="1" si="31"/>
        <v>300000000000</v>
      </c>
    </row>
    <row r="84" spans="1:29" x14ac:dyDescent="0.55000000000000004">
      <c r="A84">
        <f t="shared" ca="1" si="19"/>
        <v>1</v>
      </c>
      <c r="B84" t="str">
        <f ca="1">VLOOKUP(A84,VLOOKUP!A$2:B$4,2)</f>
        <v>Small</v>
      </c>
      <c r="C84">
        <f t="shared" ca="1" si="20"/>
        <v>3</v>
      </c>
      <c r="D84" t="str">
        <f ca="1">VLOOKUP(C84,VLOOKUP!$D$2:$E$7,2)</f>
        <v>Neither likely nor unlikely</v>
      </c>
      <c r="E84">
        <f t="shared" ca="1" si="20"/>
        <v>2</v>
      </c>
      <c r="F84" t="str">
        <f ca="1">VLOOKUP(E84,VLOOKUP!$D$2:$E$7,2)</f>
        <v>Quite Likely</v>
      </c>
      <c r="G84">
        <f t="shared" ca="1" si="17"/>
        <v>4</v>
      </c>
      <c r="H84" t="str">
        <f ca="1">VLOOKUP(G84,VLOOKUP!$D$2:$E$7,2)</f>
        <v>Quite unlikely</v>
      </c>
      <c r="I84">
        <f t="shared" ca="1" si="21"/>
        <v>3</v>
      </c>
      <c r="J84">
        <f t="shared" ca="1" si="21"/>
        <v>1</v>
      </c>
      <c r="K84">
        <f t="shared" ca="1" si="21"/>
        <v>7</v>
      </c>
      <c r="L84" t="str">
        <f t="shared" ca="1" si="22"/>
        <v>21-04-2016</v>
      </c>
      <c r="M84">
        <f t="shared" ca="1" si="23"/>
        <v>0</v>
      </c>
      <c r="N84">
        <f t="shared" ca="1" si="23"/>
        <v>0</v>
      </c>
      <c r="O84">
        <f t="shared" ca="1" si="23"/>
        <v>1</v>
      </c>
      <c r="P84">
        <f t="shared" ca="1" si="23"/>
        <v>1</v>
      </c>
      <c r="Q84">
        <f t="shared" ca="1" si="23"/>
        <v>1</v>
      </c>
      <c r="R84">
        <f t="shared" ca="1" si="23"/>
        <v>0</v>
      </c>
      <c r="S84">
        <f t="shared" ca="1" si="23"/>
        <v>1</v>
      </c>
      <c r="T84" t="str">
        <f t="shared" ca="1" si="24"/>
        <v>£55011</v>
      </c>
      <c r="U84" t="str">
        <f t="shared" ca="1" si="25"/>
        <v>£33,006.60</v>
      </c>
      <c r="V84" t="str">
        <f t="shared" ca="1" si="26"/>
        <v>92%</v>
      </c>
      <c r="W84">
        <f t="shared" ca="1" si="27"/>
        <v>761</v>
      </c>
      <c r="X84">
        <f t="shared" ca="1" si="27"/>
        <v>870</v>
      </c>
      <c r="Y84">
        <f t="shared" ca="1" si="28"/>
        <v>16.8</v>
      </c>
      <c r="Z84">
        <f t="shared" ca="1" si="28"/>
        <v>30.7</v>
      </c>
      <c r="AA84">
        <f t="shared" ca="1" si="29"/>
        <v>1</v>
      </c>
      <c r="AB84">
        <f t="shared" ca="1" si="30"/>
        <v>10</v>
      </c>
      <c r="AC84">
        <f t="shared" ca="1" si="31"/>
        <v>10000000000</v>
      </c>
    </row>
    <row r="85" spans="1:29" x14ac:dyDescent="0.55000000000000004">
      <c r="A85">
        <f t="shared" ca="1" si="19"/>
        <v>3</v>
      </c>
      <c r="B85" t="str">
        <f ca="1">VLOOKUP(A85,VLOOKUP!A$2:B$4,2)</f>
        <v>Large</v>
      </c>
      <c r="C85">
        <f t="shared" ca="1" si="20"/>
        <v>3</v>
      </c>
      <c r="D85" t="str">
        <f ca="1">VLOOKUP(C85,VLOOKUP!$D$2:$E$7,2)</f>
        <v>Neither likely nor unlikely</v>
      </c>
      <c r="E85">
        <f t="shared" ca="1" si="20"/>
        <v>6</v>
      </c>
      <c r="F85" t="str">
        <f ca="1">VLOOKUP(E85,VLOOKUP!$D$2:$E$7,2)</f>
        <v>Don't Know</v>
      </c>
      <c r="G85">
        <f t="shared" ca="1" si="17"/>
        <v>4</v>
      </c>
      <c r="H85" t="str">
        <f ca="1">VLOOKUP(G85,VLOOKUP!$D$2:$E$7,2)</f>
        <v>Quite unlikely</v>
      </c>
      <c r="I85">
        <f t="shared" ca="1" si="21"/>
        <v>10</v>
      </c>
      <c r="J85">
        <f t="shared" ca="1" si="21"/>
        <v>3</v>
      </c>
      <c r="K85">
        <f t="shared" ca="1" si="21"/>
        <v>7</v>
      </c>
      <c r="L85" t="str">
        <f t="shared" ca="1" si="22"/>
        <v>20-04-2016</v>
      </c>
      <c r="M85">
        <f t="shared" ca="1" si="23"/>
        <v>0</v>
      </c>
      <c r="N85">
        <f t="shared" ca="1" si="23"/>
        <v>0</v>
      </c>
      <c r="O85">
        <f t="shared" ca="1" si="23"/>
        <v>1</v>
      </c>
      <c r="P85">
        <f t="shared" ca="1" si="23"/>
        <v>0</v>
      </c>
      <c r="Q85">
        <f t="shared" ca="1" si="23"/>
        <v>0</v>
      </c>
      <c r="R85">
        <f t="shared" ca="1" si="23"/>
        <v>1</v>
      </c>
      <c r="S85">
        <f t="shared" ca="1" si="23"/>
        <v>1</v>
      </c>
      <c r="T85" t="str">
        <f t="shared" ca="1" si="24"/>
        <v>£23217</v>
      </c>
      <c r="U85" t="str">
        <f t="shared" ca="1" si="25"/>
        <v>£16,019.73</v>
      </c>
      <c r="V85" t="str">
        <f t="shared" ca="1" si="26"/>
        <v>88%</v>
      </c>
      <c r="W85">
        <f t="shared" ca="1" si="27"/>
        <v>779</v>
      </c>
      <c r="X85">
        <f t="shared" ca="1" si="27"/>
        <v>693</v>
      </c>
      <c r="Y85">
        <f t="shared" ca="1" si="28"/>
        <v>0.5</v>
      </c>
      <c r="Z85">
        <f t="shared" ca="1" si="28"/>
        <v>42.6</v>
      </c>
      <c r="AA85">
        <f t="shared" ca="1" si="29"/>
        <v>8</v>
      </c>
      <c r="AB85">
        <f t="shared" ca="1" si="30"/>
        <v>8</v>
      </c>
      <c r="AC85">
        <f t="shared" ca="1" si="31"/>
        <v>800000000</v>
      </c>
    </row>
    <row r="86" spans="1:29" x14ac:dyDescent="0.55000000000000004">
      <c r="A86">
        <f t="shared" ca="1" si="19"/>
        <v>3</v>
      </c>
      <c r="B86" t="str">
        <f ca="1">VLOOKUP(A86,VLOOKUP!A$2:B$4,2)</f>
        <v>Large</v>
      </c>
      <c r="C86">
        <f t="shared" ca="1" si="20"/>
        <v>4</v>
      </c>
      <c r="D86" t="str">
        <f ca="1">VLOOKUP(C86,VLOOKUP!$D$2:$E$7,2)</f>
        <v>Quite unlikely</v>
      </c>
      <c r="E86">
        <f t="shared" ca="1" si="20"/>
        <v>2</v>
      </c>
      <c r="F86" t="str">
        <f ca="1">VLOOKUP(E86,VLOOKUP!$D$2:$E$7,2)</f>
        <v>Quite Likely</v>
      </c>
      <c r="G86">
        <f t="shared" ca="1" si="17"/>
        <v>1</v>
      </c>
      <c r="H86" t="str">
        <f ca="1">VLOOKUP(G86,VLOOKUP!$D$2:$E$7,2)</f>
        <v>Very Likely</v>
      </c>
      <c r="I86">
        <f t="shared" ca="1" si="21"/>
        <v>10</v>
      </c>
      <c r="J86">
        <f t="shared" ca="1" si="21"/>
        <v>8</v>
      </c>
      <c r="K86">
        <f t="shared" ca="1" si="21"/>
        <v>3</v>
      </c>
      <c r="L86" t="str">
        <f t="shared" ca="1" si="22"/>
        <v>07-05-2016</v>
      </c>
      <c r="M86">
        <f t="shared" ca="1" si="23"/>
        <v>1</v>
      </c>
      <c r="N86">
        <f t="shared" ca="1" si="23"/>
        <v>0</v>
      </c>
      <c r="O86">
        <f t="shared" ca="1" si="23"/>
        <v>1</v>
      </c>
      <c r="P86">
        <f t="shared" ca="1" si="23"/>
        <v>0</v>
      </c>
      <c r="Q86">
        <f t="shared" ca="1" si="23"/>
        <v>0</v>
      </c>
      <c r="R86">
        <f t="shared" ca="1" si="23"/>
        <v>0</v>
      </c>
      <c r="S86">
        <f t="shared" ca="1" si="23"/>
        <v>1</v>
      </c>
      <c r="T86" t="str">
        <f t="shared" ca="1" si="24"/>
        <v>£50800</v>
      </c>
      <c r="U86" t="str">
        <f t="shared" ca="1" si="25"/>
        <v>£45,212.00</v>
      </c>
      <c r="V86" t="str">
        <f t="shared" ca="1" si="26"/>
        <v>31%</v>
      </c>
      <c r="W86">
        <f t="shared" ca="1" si="27"/>
        <v>676</v>
      </c>
      <c r="X86">
        <f t="shared" ca="1" si="27"/>
        <v>627</v>
      </c>
      <c r="Y86">
        <f t="shared" ca="1" si="28"/>
        <v>87.4</v>
      </c>
      <c r="Z86">
        <f t="shared" ca="1" si="28"/>
        <v>78</v>
      </c>
      <c r="AA86">
        <f t="shared" ca="1" si="29"/>
        <v>2</v>
      </c>
      <c r="AB86">
        <f t="shared" ca="1" si="30"/>
        <v>8</v>
      </c>
      <c r="AC86">
        <f t="shared" ca="1" si="31"/>
        <v>200000000</v>
      </c>
    </row>
    <row r="87" spans="1:29" x14ac:dyDescent="0.55000000000000004">
      <c r="A87">
        <f t="shared" ca="1" si="19"/>
        <v>2</v>
      </c>
      <c r="B87" t="str">
        <f ca="1">VLOOKUP(A87,VLOOKUP!A$2:B$4,2)</f>
        <v>Medium</v>
      </c>
      <c r="C87">
        <f t="shared" ca="1" si="20"/>
        <v>4</v>
      </c>
      <c r="D87" t="str">
        <f ca="1">VLOOKUP(C87,VLOOKUP!$D$2:$E$7,2)</f>
        <v>Quite unlikely</v>
      </c>
      <c r="E87">
        <f t="shared" ca="1" si="20"/>
        <v>4</v>
      </c>
      <c r="F87" t="str">
        <f ca="1">VLOOKUP(E87,VLOOKUP!$D$2:$E$7,2)</f>
        <v>Quite unlikely</v>
      </c>
      <c r="G87">
        <f t="shared" ca="1" si="17"/>
        <v>1</v>
      </c>
      <c r="H87" t="str">
        <f ca="1">VLOOKUP(G87,VLOOKUP!$D$2:$E$7,2)</f>
        <v>Very Likely</v>
      </c>
      <c r="I87">
        <f t="shared" ca="1" si="21"/>
        <v>6</v>
      </c>
      <c r="J87">
        <f t="shared" ca="1" si="21"/>
        <v>9</v>
      </c>
      <c r="K87">
        <f t="shared" ca="1" si="21"/>
        <v>1</v>
      </c>
      <c r="L87" t="str">
        <f t="shared" ca="1" si="22"/>
        <v>05-03-2016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1</v>
      </c>
      <c r="Q87">
        <f t="shared" ca="1" si="23"/>
        <v>1</v>
      </c>
      <c r="R87">
        <f t="shared" ca="1" si="23"/>
        <v>0</v>
      </c>
      <c r="S87">
        <f t="shared" ca="1" si="23"/>
        <v>1</v>
      </c>
      <c r="T87" t="str">
        <f t="shared" ca="1" si="24"/>
        <v>£28687</v>
      </c>
      <c r="U87" t="str">
        <f t="shared" ca="1" si="25"/>
        <v>£25,531.43</v>
      </c>
      <c r="V87" t="str">
        <f t="shared" ca="1" si="26"/>
        <v>60%</v>
      </c>
      <c r="W87">
        <f t="shared" ca="1" si="27"/>
        <v>980</v>
      </c>
      <c r="X87">
        <f t="shared" ca="1" si="27"/>
        <v>806</v>
      </c>
      <c r="Y87">
        <f t="shared" ca="1" si="28"/>
        <v>15</v>
      </c>
      <c r="Z87">
        <f t="shared" ca="1" si="28"/>
        <v>6.6</v>
      </c>
      <c r="AA87">
        <f t="shared" ca="1" si="29"/>
        <v>4</v>
      </c>
      <c r="AB87">
        <f t="shared" ca="1" si="30"/>
        <v>12</v>
      </c>
      <c r="AC87">
        <f t="shared" ca="1" si="31"/>
        <v>4000000000000</v>
      </c>
    </row>
    <row r="88" spans="1:29" x14ac:dyDescent="0.55000000000000004">
      <c r="A88">
        <f t="shared" ca="1" si="19"/>
        <v>3</v>
      </c>
      <c r="B88" t="str">
        <f ca="1">VLOOKUP(A88,VLOOKUP!A$2:B$4,2)</f>
        <v>Large</v>
      </c>
      <c r="C88">
        <f t="shared" ca="1" si="20"/>
        <v>6</v>
      </c>
      <c r="D88" t="str">
        <f ca="1">VLOOKUP(C88,VLOOKUP!$D$2:$E$7,2)</f>
        <v>Don't Know</v>
      </c>
      <c r="E88">
        <f t="shared" ca="1" si="20"/>
        <v>6</v>
      </c>
      <c r="F88" t="str">
        <f ca="1">VLOOKUP(E88,VLOOKUP!$D$2:$E$7,2)</f>
        <v>Don't Know</v>
      </c>
      <c r="G88">
        <f t="shared" ca="1" si="17"/>
        <v>2</v>
      </c>
      <c r="H88" t="str">
        <f ca="1">VLOOKUP(G88,VLOOKUP!$D$2:$E$7,2)</f>
        <v>Quite Likely</v>
      </c>
      <c r="I88">
        <f t="shared" ca="1" si="21"/>
        <v>2</v>
      </c>
      <c r="J88">
        <f t="shared" ca="1" si="21"/>
        <v>7</v>
      </c>
      <c r="K88">
        <f t="shared" ca="1" si="21"/>
        <v>4</v>
      </c>
      <c r="L88" t="str">
        <f t="shared" ca="1" si="22"/>
        <v>10-06-2016</v>
      </c>
      <c r="M88">
        <f t="shared" ca="1" si="23"/>
        <v>1</v>
      </c>
      <c r="N88">
        <f t="shared" ca="1" si="23"/>
        <v>1</v>
      </c>
      <c r="O88">
        <f t="shared" ca="1" si="23"/>
        <v>0</v>
      </c>
      <c r="P88">
        <f t="shared" ca="1" si="23"/>
        <v>1</v>
      </c>
      <c r="Q88">
        <f t="shared" ca="1" si="23"/>
        <v>0</v>
      </c>
      <c r="R88">
        <f t="shared" ca="1" si="23"/>
        <v>0</v>
      </c>
      <c r="S88">
        <f t="shared" ca="1" si="23"/>
        <v>0</v>
      </c>
      <c r="T88" t="str">
        <f t="shared" ca="1" si="24"/>
        <v>£34668</v>
      </c>
      <c r="U88" t="str">
        <f t="shared" ca="1" si="25"/>
        <v>£23,227.56</v>
      </c>
      <c r="V88" t="str">
        <f t="shared" ca="1" si="26"/>
        <v>20%</v>
      </c>
      <c r="W88">
        <f t="shared" ca="1" si="27"/>
        <v>739</v>
      </c>
      <c r="X88">
        <f t="shared" ca="1" si="27"/>
        <v>983</v>
      </c>
      <c r="Y88">
        <f t="shared" ca="1" si="28"/>
        <v>14.7</v>
      </c>
      <c r="Z88">
        <f t="shared" ca="1" si="28"/>
        <v>51.7</v>
      </c>
      <c r="AA88">
        <f t="shared" ca="1" si="29"/>
        <v>1</v>
      </c>
      <c r="AB88">
        <f t="shared" ca="1" si="30"/>
        <v>8</v>
      </c>
      <c r="AC88">
        <f t="shared" ca="1" si="31"/>
        <v>100000000</v>
      </c>
    </row>
    <row r="89" spans="1:29" x14ac:dyDescent="0.55000000000000004">
      <c r="A89">
        <f t="shared" ca="1" si="19"/>
        <v>2</v>
      </c>
      <c r="B89" t="str">
        <f ca="1">VLOOKUP(A89,VLOOKUP!A$2:B$4,2)</f>
        <v>Medium</v>
      </c>
      <c r="C89">
        <f t="shared" ca="1" si="20"/>
        <v>6</v>
      </c>
      <c r="D89" t="str">
        <f ca="1">VLOOKUP(C89,VLOOKUP!$D$2:$E$7,2)</f>
        <v>Don't Know</v>
      </c>
      <c r="E89">
        <f t="shared" ca="1" si="20"/>
        <v>2</v>
      </c>
      <c r="F89" t="str">
        <f ca="1">VLOOKUP(E89,VLOOKUP!$D$2:$E$7,2)</f>
        <v>Quite Likely</v>
      </c>
      <c r="G89">
        <f t="shared" ca="1" si="17"/>
        <v>4</v>
      </c>
      <c r="H89" t="str">
        <f ca="1">VLOOKUP(G89,VLOOKUP!$D$2:$E$7,2)</f>
        <v>Quite unlikely</v>
      </c>
      <c r="I89">
        <f t="shared" ca="1" si="21"/>
        <v>1</v>
      </c>
      <c r="J89">
        <f t="shared" ca="1" si="21"/>
        <v>9</v>
      </c>
      <c r="K89">
        <f t="shared" ca="1" si="21"/>
        <v>5</v>
      </c>
      <c r="L89" t="str">
        <f t="shared" ca="1" si="22"/>
        <v>11-05-2016</v>
      </c>
      <c r="M89">
        <f t="shared" ca="1" si="23"/>
        <v>0</v>
      </c>
      <c r="N89">
        <f t="shared" ca="1" si="23"/>
        <v>1</v>
      </c>
      <c r="O89">
        <f t="shared" ca="1" si="23"/>
        <v>1</v>
      </c>
      <c r="P89">
        <f t="shared" ca="1" si="23"/>
        <v>0</v>
      </c>
      <c r="Q89">
        <f t="shared" ca="1" si="23"/>
        <v>0</v>
      </c>
      <c r="R89">
        <f t="shared" ca="1" si="23"/>
        <v>1</v>
      </c>
      <c r="S89">
        <f t="shared" ca="1" si="23"/>
        <v>0</v>
      </c>
      <c r="T89" t="str">
        <f t="shared" ca="1" si="24"/>
        <v>£53474</v>
      </c>
      <c r="U89" t="str">
        <f t="shared" ca="1" si="25"/>
        <v>£50,265.56</v>
      </c>
      <c r="V89" t="str">
        <f t="shared" ca="1" si="26"/>
        <v>92%</v>
      </c>
      <c r="W89">
        <f t="shared" ca="1" si="27"/>
        <v>490</v>
      </c>
      <c r="X89">
        <f t="shared" ca="1" si="27"/>
        <v>525</v>
      </c>
      <c r="Y89">
        <f t="shared" ca="1" si="28"/>
        <v>40.5</v>
      </c>
      <c r="Z89">
        <f t="shared" ca="1" si="28"/>
        <v>25.1</v>
      </c>
      <c r="AA89">
        <f t="shared" ca="1" si="29"/>
        <v>4</v>
      </c>
      <c r="AB89">
        <f t="shared" ca="1" si="30"/>
        <v>10</v>
      </c>
      <c r="AC89">
        <f t="shared" ca="1" si="31"/>
        <v>40000000000</v>
      </c>
    </row>
    <row r="90" spans="1:29" x14ac:dyDescent="0.55000000000000004">
      <c r="A90">
        <f t="shared" ca="1" si="19"/>
        <v>3</v>
      </c>
      <c r="B90" t="str">
        <f ca="1">VLOOKUP(A90,VLOOKUP!A$2:B$4,2)</f>
        <v>Large</v>
      </c>
      <c r="C90">
        <f t="shared" ca="1" si="20"/>
        <v>4</v>
      </c>
      <c r="D90" t="str">
        <f ca="1">VLOOKUP(C90,VLOOKUP!$D$2:$E$7,2)</f>
        <v>Quite unlikely</v>
      </c>
      <c r="E90">
        <f t="shared" ca="1" si="20"/>
        <v>5</v>
      </c>
      <c r="F90" t="str">
        <f ca="1">VLOOKUP(E90,VLOOKUP!$D$2:$E$7,2)</f>
        <v>Very unlikely</v>
      </c>
      <c r="G90">
        <f t="shared" ca="1" si="17"/>
        <v>4</v>
      </c>
      <c r="H90" t="str">
        <f ca="1">VLOOKUP(G90,VLOOKUP!$D$2:$E$7,2)</f>
        <v>Quite unlikely</v>
      </c>
      <c r="I90">
        <f t="shared" ca="1" si="21"/>
        <v>1</v>
      </c>
      <c r="J90">
        <f t="shared" ca="1" si="21"/>
        <v>2</v>
      </c>
      <c r="K90">
        <f t="shared" ca="1" si="21"/>
        <v>8</v>
      </c>
      <c r="L90" t="str">
        <f t="shared" ca="1" si="22"/>
        <v>11-02-2016</v>
      </c>
      <c r="M90">
        <f t="shared" ca="1" si="23"/>
        <v>0</v>
      </c>
      <c r="N90">
        <f t="shared" ca="1" si="23"/>
        <v>1</v>
      </c>
      <c r="O90">
        <f t="shared" ca="1" si="23"/>
        <v>1</v>
      </c>
      <c r="P90">
        <f t="shared" ca="1" si="23"/>
        <v>1</v>
      </c>
      <c r="Q90">
        <f t="shared" ca="1" si="23"/>
        <v>0</v>
      </c>
      <c r="R90">
        <f t="shared" ca="1" si="23"/>
        <v>0</v>
      </c>
      <c r="S90">
        <f t="shared" ca="1" si="23"/>
        <v>0</v>
      </c>
      <c r="T90" t="str">
        <f t="shared" ca="1" si="24"/>
        <v>£38943</v>
      </c>
      <c r="U90" t="str">
        <f t="shared" ca="1" si="25"/>
        <v>£30,375.54</v>
      </c>
      <c r="V90" t="str">
        <f t="shared" ca="1" si="26"/>
        <v>64%</v>
      </c>
      <c r="W90">
        <f t="shared" ca="1" si="27"/>
        <v>711</v>
      </c>
      <c r="X90">
        <f t="shared" ca="1" si="27"/>
        <v>909</v>
      </c>
      <c r="Y90">
        <f t="shared" ca="1" si="28"/>
        <v>46.4</v>
      </c>
      <c r="Z90">
        <f t="shared" ca="1" si="28"/>
        <v>12.7</v>
      </c>
      <c r="AA90">
        <f t="shared" ca="1" si="29"/>
        <v>4</v>
      </c>
      <c r="AB90">
        <f t="shared" ca="1" si="30"/>
        <v>11</v>
      </c>
      <c r="AC90">
        <f t="shared" ca="1" si="31"/>
        <v>400000000000</v>
      </c>
    </row>
    <row r="91" spans="1:29" x14ac:dyDescent="0.55000000000000004">
      <c r="A91">
        <f t="shared" ca="1" si="19"/>
        <v>2</v>
      </c>
      <c r="B91" t="str">
        <f ca="1">VLOOKUP(A91,VLOOKUP!A$2:B$4,2)</f>
        <v>Medium</v>
      </c>
      <c r="C91">
        <f t="shared" ca="1" si="20"/>
        <v>6</v>
      </c>
      <c r="D91" t="str">
        <f ca="1">VLOOKUP(C91,VLOOKUP!$D$2:$E$7,2)</f>
        <v>Don't Know</v>
      </c>
      <c r="E91">
        <f t="shared" ca="1" si="20"/>
        <v>5</v>
      </c>
      <c r="F91" t="str">
        <f ca="1">VLOOKUP(E91,VLOOKUP!$D$2:$E$7,2)</f>
        <v>Very unlikely</v>
      </c>
      <c r="G91">
        <f t="shared" ca="1" si="17"/>
        <v>1</v>
      </c>
      <c r="H91" t="str">
        <f ca="1">VLOOKUP(G91,VLOOKUP!$D$2:$E$7,2)</f>
        <v>Very Likely</v>
      </c>
      <c r="I91">
        <f t="shared" ca="1" si="21"/>
        <v>5</v>
      </c>
      <c r="J91">
        <f t="shared" ca="1" si="21"/>
        <v>3</v>
      </c>
      <c r="K91">
        <f t="shared" ca="1" si="21"/>
        <v>2</v>
      </c>
      <c r="L91" t="str">
        <f t="shared" ca="1" si="22"/>
        <v>21-03-2016</v>
      </c>
      <c r="M91">
        <f t="shared" ca="1" si="23"/>
        <v>0</v>
      </c>
      <c r="N91">
        <f t="shared" ca="1" si="23"/>
        <v>1</v>
      </c>
      <c r="O91">
        <f t="shared" ca="1" si="23"/>
        <v>0</v>
      </c>
      <c r="P91">
        <f t="shared" ca="1" si="23"/>
        <v>1</v>
      </c>
      <c r="Q91">
        <f t="shared" ca="1" si="23"/>
        <v>1</v>
      </c>
      <c r="R91">
        <f t="shared" ca="1" si="23"/>
        <v>0</v>
      </c>
      <c r="S91">
        <f t="shared" ca="1" si="23"/>
        <v>0</v>
      </c>
      <c r="T91" t="str">
        <f t="shared" ca="1" si="24"/>
        <v>£45172</v>
      </c>
      <c r="U91" t="str">
        <f t="shared" ca="1" si="25"/>
        <v>£30,716.96</v>
      </c>
      <c r="V91" t="str">
        <f t="shared" ca="1" si="26"/>
        <v>25%</v>
      </c>
      <c r="W91">
        <f t="shared" ca="1" si="27"/>
        <v>724</v>
      </c>
      <c r="X91">
        <f t="shared" ca="1" si="27"/>
        <v>41</v>
      </c>
      <c r="Y91">
        <f t="shared" ca="1" si="28"/>
        <v>34.6</v>
      </c>
      <c r="Z91">
        <f t="shared" ca="1" si="28"/>
        <v>47.8</v>
      </c>
      <c r="AA91">
        <f t="shared" ca="1" si="29"/>
        <v>3</v>
      </c>
      <c r="AB91">
        <f t="shared" ca="1" si="30"/>
        <v>8</v>
      </c>
      <c r="AC91">
        <f t="shared" ca="1" si="31"/>
        <v>300000000</v>
      </c>
    </row>
    <row r="92" spans="1:29" x14ac:dyDescent="0.55000000000000004">
      <c r="A92">
        <f t="shared" ca="1" si="19"/>
        <v>3</v>
      </c>
      <c r="B92" t="str">
        <f ca="1">VLOOKUP(A92,VLOOKUP!A$2:B$4,2)</f>
        <v>Large</v>
      </c>
      <c r="C92">
        <f t="shared" ca="1" si="20"/>
        <v>1</v>
      </c>
      <c r="D92" t="str">
        <f ca="1">VLOOKUP(C92,VLOOKUP!$D$2:$E$7,2)</f>
        <v>Very Likely</v>
      </c>
      <c r="E92">
        <f t="shared" ca="1" si="20"/>
        <v>3</v>
      </c>
      <c r="F92" t="str">
        <f ca="1">VLOOKUP(E92,VLOOKUP!$D$2:$E$7,2)</f>
        <v>Neither likely nor unlikely</v>
      </c>
      <c r="G92">
        <f t="shared" ca="1" si="17"/>
        <v>6</v>
      </c>
      <c r="H92" t="str">
        <f ca="1">VLOOKUP(G92,VLOOKUP!$D$2:$E$7,2)</f>
        <v>Don't Know</v>
      </c>
      <c r="I92">
        <f t="shared" ca="1" si="21"/>
        <v>4</v>
      </c>
      <c r="J92">
        <f t="shared" ca="1" si="21"/>
        <v>3</v>
      </c>
      <c r="K92">
        <f t="shared" ca="1" si="21"/>
        <v>10</v>
      </c>
      <c r="L92" t="str">
        <f t="shared" ca="1" si="22"/>
        <v>13-06-2016</v>
      </c>
      <c r="M92">
        <f t="shared" ca="1" si="23"/>
        <v>1</v>
      </c>
      <c r="N92">
        <f t="shared" ca="1" si="23"/>
        <v>0</v>
      </c>
      <c r="O92">
        <f t="shared" ca="1" si="23"/>
        <v>0</v>
      </c>
      <c r="P92">
        <f t="shared" ca="1" si="23"/>
        <v>1</v>
      </c>
      <c r="Q92">
        <f t="shared" ca="1" si="23"/>
        <v>0</v>
      </c>
      <c r="R92">
        <f t="shared" ca="1" si="23"/>
        <v>0</v>
      </c>
      <c r="S92">
        <f t="shared" ca="1" si="23"/>
        <v>0</v>
      </c>
      <c r="T92" t="str">
        <f t="shared" ca="1" si="24"/>
        <v>£52717</v>
      </c>
      <c r="U92" t="str">
        <f t="shared" ca="1" si="25"/>
        <v>£49,026.81</v>
      </c>
      <c r="V92" t="str">
        <f t="shared" ca="1" si="26"/>
        <v>90%</v>
      </c>
      <c r="W92">
        <f t="shared" ca="1" si="27"/>
        <v>189</v>
      </c>
      <c r="X92">
        <f t="shared" ca="1" si="27"/>
        <v>162</v>
      </c>
      <c r="Y92">
        <f t="shared" ca="1" si="28"/>
        <v>16.600000000000001</v>
      </c>
      <c r="Z92">
        <f t="shared" ca="1" si="28"/>
        <v>57.5</v>
      </c>
      <c r="AA92">
        <f t="shared" ca="1" si="29"/>
        <v>1</v>
      </c>
      <c r="AB92">
        <f t="shared" ca="1" si="30"/>
        <v>12</v>
      </c>
      <c r="AC92">
        <f t="shared" ca="1" si="31"/>
        <v>1000000000000</v>
      </c>
    </row>
    <row r="93" spans="1:29" x14ac:dyDescent="0.55000000000000004">
      <c r="A93">
        <f t="shared" ca="1" si="19"/>
        <v>3</v>
      </c>
      <c r="B93" t="str">
        <f ca="1">VLOOKUP(A93,VLOOKUP!A$2:B$4,2)</f>
        <v>Large</v>
      </c>
      <c r="C93">
        <f t="shared" ca="1" si="20"/>
        <v>5</v>
      </c>
      <c r="D93" t="str">
        <f ca="1">VLOOKUP(C93,VLOOKUP!$D$2:$E$7,2)</f>
        <v>Very unlikely</v>
      </c>
      <c r="E93">
        <f t="shared" ca="1" si="20"/>
        <v>2</v>
      </c>
      <c r="F93" t="str">
        <f ca="1">VLOOKUP(E93,VLOOKUP!$D$2:$E$7,2)</f>
        <v>Quite Likely</v>
      </c>
      <c r="G93">
        <f t="shared" ca="1" si="17"/>
        <v>3</v>
      </c>
      <c r="H93" t="str">
        <f ca="1">VLOOKUP(G93,VLOOKUP!$D$2:$E$7,2)</f>
        <v>Neither likely nor unlikely</v>
      </c>
      <c r="I93">
        <f t="shared" ca="1" si="21"/>
        <v>5</v>
      </c>
      <c r="J93">
        <f t="shared" ca="1" si="21"/>
        <v>10</v>
      </c>
      <c r="K93">
        <f t="shared" ca="1" si="21"/>
        <v>8</v>
      </c>
      <c r="L93" t="str">
        <f t="shared" ca="1" si="22"/>
        <v>01-06-2016</v>
      </c>
      <c r="M93">
        <f t="shared" ca="1" si="23"/>
        <v>1</v>
      </c>
      <c r="N93">
        <f t="shared" ca="1" si="23"/>
        <v>1</v>
      </c>
      <c r="O93">
        <f t="shared" ca="1" si="23"/>
        <v>1</v>
      </c>
      <c r="P93">
        <f t="shared" ca="1" si="23"/>
        <v>1</v>
      </c>
      <c r="Q93">
        <f t="shared" ca="1" si="23"/>
        <v>0</v>
      </c>
      <c r="R93">
        <f t="shared" ca="1" si="23"/>
        <v>0</v>
      </c>
      <c r="S93">
        <f t="shared" ca="1" si="23"/>
        <v>1</v>
      </c>
      <c r="T93" t="str">
        <f t="shared" ca="1" si="24"/>
        <v>£37806</v>
      </c>
      <c r="U93" t="str">
        <f t="shared" ca="1" si="25"/>
        <v>£33,647.34</v>
      </c>
      <c r="V93" t="str">
        <f t="shared" ca="1" si="26"/>
        <v>64%</v>
      </c>
      <c r="W93">
        <f t="shared" ca="1" si="27"/>
        <v>857</v>
      </c>
      <c r="X93">
        <f t="shared" ca="1" si="27"/>
        <v>793</v>
      </c>
      <c r="Y93">
        <f t="shared" ca="1" si="28"/>
        <v>29</v>
      </c>
      <c r="Z93">
        <f t="shared" ca="1" si="28"/>
        <v>36.5</v>
      </c>
      <c r="AA93">
        <f t="shared" ca="1" si="29"/>
        <v>1</v>
      </c>
      <c r="AB93">
        <f t="shared" ca="1" si="30"/>
        <v>12</v>
      </c>
      <c r="AC93">
        <f t="shared" ca="1" si="31"/>
        <v>1000000000000</v>
      </c>
    </row>
    <row r="94" spans="1:29" x14ac:dyDescent="0.55000000000000004">
      <c r="A94">
        <f t="shared" ca="1" si="19"/>
        <v>2</v>
      </c>
      <c r="B94" t="str">
        <f ca="1">VLOOKUP(A94,VLOOKUP!A$2:B$4,2)</f>
        <v>Medium</v>
      </c>
      <c r="C94">
        <f t="shared" ca="1" si="20"/>
        <v>5</v>
      </c>
      <c r="D94" t="str">
        <f ca="1">VLOOKUP(C94,VLOOKUP!$D$2:$E$7,2)</f>
        <v>Very unlikely</v>
      </c>
      <c r="E94">
        <f t="shared" ca="1" si="20"/>
        <v>5</v>
      </c>
      <c r="F94" t="str">
        <f ca="1">VLOOKUP(E94,VLOOKUP!$D$2:$E$7,2)</f>
        <v>Very unlikely</v>
      </c>
      <c r="G94">
        <f t="shared" ca="1" si="17"/>
        <v>1</v>
      </c>
      <c r="H94" t="str">
        <f ca="1">VLOOKUP(G94,VLOOKUP!$D$2:$E$7,2)</f>
        <v>Very Likely</v>
      </c>
      <c r="I94">
        <f t="shared" ca="1" si="21"/>
        <v>9</v>
      </c>
      <c r="J94">
        <f t="shared" ca="1" si="21"/>
        <v>4</v>
      </c>
      <c r="K94">
        <f t="shared" ca="1" si="21"/>
        <v>4</v>
      </c>
      <c r="L94" t="str">
        <f t="shared" ca="1" si="22"/>
        <v>12-06-2016</v>
      </c>
      <c r="M94">
        <f t="shared" ca="1" si="23"/>
        <v>0</v>
      </c>
      <c r="N94">
        <f t="shared" ca="1" si="23"/>
        <v>0</v>
      </c>
      <c r="O94">
        <f t="shared" ca="1" si="23"/>
        <v>1</v>
      </c>
      <c r="P94">
        <f t="shared" ca="1" si="23"/>
        <v>0</v>
      </c>
      <c r="Q94">
        <f t="shared" ca="1" si="23"/>
        <v>0</v>
      </c>
      <c r="R94">
        <f t="shared" ca="1" si="23"/>
        <v>0</v>
      </c>
      <c r="S94">
        <f t="shared" ca="1" si="23"/>
        <v>0</v>
      </c>
      <c r="T94" t="str">
        <f t="shared" ca="1" si="24"/>
        <v>£26515</v>
      </c>
      <c r="U94" t="str">
        <f t="shared" ca="1" si="25"/>
        <v>£23,068.05</v>
      </c>
      <c r="V94" t="str">
        <f t="shared" ca="1" si="26"/>
        <v>12%</v>
      </c>
      <c r="W94">
        <f t="shared" ca="1" si="27"/>
        <v>347</v>
      </c>
      <c r="X94">
        <f t="shared" ca="1" si="27"/>
        <v>186</v>
      </c>
      <c r="Y94">
        <f t="shared" ca="1" si="28"/>
        <v>40.799999999999997</v>
      </c>
      <c r="Z94">
        <f t="shared" ca="1" si="28"/>
        <v>3.6</v>
      </c>
      <c r="AA94">
        <f t="shared" ca="1" si="29"/>
        <v>5</v>
      </c>
      <c r="AB94">
        <f t="shared" ca="1" si="30"/>
        <v>10</v>
      </c>
      <c r="AC94">
        <f t="shared" ca="1" si="31"/>
        <v>50000000000</v>
      </c>
    </row>
    <row r="95" spans="1:29" x14ac:dyDescent="0.55000000000000004">
      <c r="A95">
        <f t="shared" ca="1" si="19"/>
        <v>2</v>
      </c>
      <c r="B95" t="str">
        <f ca="1">VLOOKUP(A95,VLOOKUP!A$2:B$4,2)</f>
        <v>Medium</v>
      </c>
      <c r="C95">
        <f t="shared" ca="1" si="20"/>
        <v>3</v>
      </c>
      <c r="D95" t="str">
        <f ca="1">VLOOKUP(C95,VLOOKUP!$D$2:$E$7,2)</f>
        <v>Neither likely nor unlikely</v>
      </c>
      <c r="E95">
        <f t="shared" ca="1" si="20"/>
        <v>6</v>
      </c>
      <c r="F95" t="str">
        <f ca="1">VLOOKUP(E95,VLOOKUP!$D$2:$E$7,2)</f>
        <v>Don't Know</v>
      </c>
      <c r="G95">
        <f t="shared" ca="1" si="17"/>
        <v>5</v>
      </c>
      <c r="H95" t="str">
        <f ca="1">VLOOKUP(G95,VLOOKUP!$D$2:$E$7,2)</f>
        <v>Very unlikely</v>
      </c>
      <c r="I95">
        <f t="shared" ca="1" si="21"/>
        <v>6</v>
      </c>
      <c r="J95">
        <f t="shared" ca="1" si="21"/>
        <v>4</v>
      </c>
      <c r="K95">
        <f t="shared" ca="1" si="21"/>
        <v>5</v>
      </c>
      <c r="L95" t="str">
        <f t="shared" ca="1" si="22"/>
        <v>11-03-2016</v>
      </c>
      <c r="M95">
        <f t="shared" ca="1" si="23"/>
        <v>0</v>
      </c>
      <c r="N95">
        <f t="shared" ca="1" si="23"/>
        <v>0</v>
      </c>
      <c r="O95">
        <f t="shared" ca="1" si="23"/>
        <v>1</v>
      </c>
      <c r="P95">
        <f t="shared" ca="1" si="23"/>
        <v>0</v>
      </c>
      <c r="Q95">
        <f t="shared" ca="1" si="23"/>
        <v>0</v>
      </c>
      <c r="R95">
        <f t="shared" ca="1" si="23"/>
        <v>1</v>
      </c>
      <c r="S95">
        <f t="shared" ca="1" si="23"/>
        <v>1</v>
      </c>
      <c r="T95" t="str">
        <f t="shared" ca="1" si="24"/>
        <v>£34404</v>
      </c>
      <c r="U95" t="str">
        <f t="shared" ca="1" si="25"/>
        <v>£32,339.76</v>
      </c>
      <c r="V95" t="str">
        <f t="shared" ca="1" si="26"/>
        <v>40%</v>
      </c>
      <c r="W95">
        <f t="shared" ca="1" si="27"/>
        <v>74</v>
      </c>
      <c r="X95">
        <f t="shared" ca="1" si="27"/>
        <v>518</v>
      </c>
      <c r="Y95">
        <f t="shared" ca="1" si="28"/>
        <v>38.299999999999997</v>
      </c>
      <c r="Z95">
        <f t="shared" ca="1" si="28"/>
        <v>62.3</v>
      </c>
      <c r="AA95">
        <f t="shared" ca="1" si="29"/>
        <v>9</v>
      </c>
      <c r="AB95">
        <f t="shared" ca="1" si="30"/>
        <v>12</v>
      </c>
      <c r="AC95">
        <f t="shared" ca="1" si="31"/>
        <v>9000000000000</v>
      </c>
    </row>
    <row r="96" spans="1:29" x14ac:dyDescent="0.55000000000000004">
      <c r="A96">
        <f t="shared" ca="1" si="19"/>
        <v>1</v>
      </c>
      <c r="B96" t="str">
        <f ca="1">VLOOKUP(A96,VLOOKUP!A$2:B$4,2)</f>
        <v>Small</v>
      </c>
      <c r="C96">
        <f t="shared" ca="1" si="20"/>
        <v>1</v>
      </c>
      <c r="D96" t="str">
        <f ca="1">VLOOKUP(C96,VLOOKUP!$D$2:$E$7,2)</f>
        <v>Very Likely</v>
      </c>
      <c r="E96">
        <f t="shared" ca="1" si="20"/>
        <v>5</v>
      </c>
      <c r="F96" t="str">
        <f ca="1">VLOOKUP(E96,VLOOKUP!$D$2:$E$7,2)</f>
        <v>Very unlikely</v>
      </c>
      <c r="G96">
        <f t="shared" ca="1" si="17"/>
        <v>6</v>
      </c>
      <c r="H96" t="str">
        <f ca="1">VLOOKUP(G96,VLOOKUP!$D$2:$E$7,2)</f>
        <v>Don't Know</v>
      </c>
      <c r="I96">
        <f t="shared" ca="1" si="21"/>
        <v>5</v>
      </c>
      <c r="J96">
        <f t="shared" ca="1" si="21"/>
        <v>3</v>
      </c>
      <c r="K96">
        <f t="shared" ca="1" si="21"/>
        <v>2</v>
      </c>
      <c r="L96" t="str">
        <f t="shared" ca="1" si="22"/>
        <v>01-07-2016</v>
      </c>
      <c r="M96">
        <f t="shared" ca="1" si="23"/>
        <v>0</v>
      </c>
      <c r="N96">
        <f t="shared" ca="1" si="23"/>
        <v>0</v>
      </c>
      <c r="O96">
        <f t="shared" ca="1" si="23"/>
        <v>1</v>
      </c>
      <c r="P96">
        <f t="shared" ca="1" si="23"/>
        <v>0</v>
      </c>
      <c r="Q96">
        <f t="shared" ca="1" si="23"/>
        <v>0</v>
      </c>
      <c r="R96">
        <f t="shared" ca="1" si="23"/>
        <v>0</v>
      </c>
      <c r="S96">
        <f t="shared" ca="1" si="23"/>
        <v>1</v>
      </c>
      <c r="T96" t="str">
        <f t="shared" ca="1" si="24"/>
        <v>£47949</v>
      </c>
      <c r="U96" t="str">
        <f t="shared" ca="1" si="25"/>
        <v>£43,633.59</v>
      </c>
      <c r="V96" t="str">
        <f t="shared" ca="1" si="26"/>
        <v>22%</v>
      </c>
      <c r="W96">
        <f t="shared" ca="1" si="27"/>
        <v>283</v>
      </c>
      <c r="X96">
        <f t="shared" ca="1" si="27"/>
        <v>826</v>
      </c>
      <c r="Y96">
        <f t="shared" ca="1" si="28"/>
        <v>78</v>
      </c>
      <c r="Z96">
        <f t="shared" ca="1" si="28"/>
        <v>52.9</v>
      </c>
      <c r="AA96">
        <f t="shared" ca="1" si="29"/>
        <v>8</v>
      </c>
      <c r="AB96">
        <f t="shared" ca="1" si="30"/>
        <v>8</v>
      </c>
      <c r="AC96">
        <f t="shared" ca="1" si="31"/>
        <v>800000000</v>
      </c>
    </row>
    <row r="97" spans="1:29" x14ac:dyDescent="0.55000000000000004">
      <c r="A97">
        <f t="shared" ca="1" si="19"/>
        <v>2</v>
      </c>
      <c r="B97" t="str">
        <f ca="1">VLOOKUP(A97,VLOOKUP!A$2:B$4,2)</f>
        <v>Medium</v>
      </c>
      <c r="C97">
        <f t="shared" ca="1" si="20"/>
        <v>6</v>
      </c>
      <c r="D97" t="str">
        <f ca="1">VLOOKUP(C97,VLOOKUP!$D$2:$E$7,2)</f>
        <v>Don't Know</v>
      </c>
      <c r="E97">
        <f t="shared" ca="1" si="20"/>
        <v>1</v>
      </c>
      <c r="F97" t="str">
        <f ca="1">VLOOKUP(E97,VLOOKUP!$D$2:$E$7,2)</f>
        <v>Very Likely</v>
      </c>
      <c r="G97">
        <f t="shared" ca="1" si="17"/>
        <v>2</v>
      </c>
      <c r="H97" t="str">
        <f ca="1">VLOOKUP(G97,VLOOKUP!$D$2:$E$7,2)</f>
        <v>Quite Likely</v>
      </c>
      <c r="I97">
        <f t="shared" ca="1" si="21"/>
        <v>4</v>
      </c>
      <c r="J97">
        <f t="shared" ca="1" si="21"/>
        <v>3</v>
      </c>
      <c r="K97">
        <f t="shared" ca="1" si="21"/>
        <v>4</v>
      </c>
      <c r="L97" t="str">
        <f t="shared" ca="1" si="22"/>
        <v>29-01-2016</v>
      </c>
      <c r="M97">
        <f t="shared" ca="1" si="23"/>
        <v>0</v>
      </c>
      <c r="N97">
        <f t="shared" ca="1" si="23"/>
        <v>1</v>
      </c>
      <c r="O97">
        <f t="shared" ca="1" si="23"/>
        <v>0</v>
      </c>
      <c r="P97">
        <f t="shared" ca="1" si="23"/>
        <v>0</v>
      </c>
      <c r="Q97">
        <f t="shared" ca="1" si="23"/>
        <v>1</v>
      </c>
      <c r="R97">
        <f t="shared" ca="1" si="23"/>
        <v>1</v>
      </c>
      <c r="S97">
        <f t="shared" ca="1" si="23"/>
        <v>1</v>
      </c>
      <c r="T97" t="str">
        <f t="shared" ca="1" si="24"/>
        <v>£42585</v>
      </c>
      <c r="U97" t="str">
        <f t="shared" ca="1" si="25"/>
        <v>£31,512.90</v>
      </c>
      <c r="V97" t="str">
        <f t="shared" ca="1" si="26"/>
        <v>25%</v>
      </c>
      <c r="W97">
        <f t="shared" ca="1" si="27"/>
        <v>402</v>
      </c>
      <c r="X97">
        <f t="shared" ca="1" si="27"/>
        <v>356</v>
      </c>
      <c r="Y97">
        <f t="shared" ca="1" si="28"/>
        <v>78.599999999999994</v>
      </c>
      <c r="Z97">
        <f t="shared" ca="1" si="28"/>
        <v>42</v>
      </c>
      <c r="AA97">
        <f t="shared" ca="1" si="29"/>
        <v>4</v>
      </c>
      <c r="AB97">
        <f t="shared" ca="1" si="30"/>
        <v>9</v>
      </c>
      <c r="AC97">
        <f t="shared" ca="1" si="31"/>
        <v>4000000000</v>
      </c>
    </row>
    <row r="98" spans="1:29" x14ac:dyDescent="0.55000000000000004">
      <c r="A98">
        <f t="shared" ca="1" si="19"/>
        <v>1</v>
      </c>
      <c r="B98" t="str">
        <f ca="1">VLOOKUP(A98,VLOOKUP!A$2:B$4,2)</f>
        <v>Small</v>
      </c>
      <c r="C98">
        <f t="shared" ca="1" si="20"/>
        <v>2</v>
      </c>
      <c r="D98" t="str">
        <f ca="1">VLOOKUP(C98,VLOOKUP!$D$2:$E$7,2)</f>
        <v>Quite Likely</v>
      </c>
      <c r="E98">
        <f t="shared" ca="1" si="20"/>
        <v>3</v>
      </c>
      <c r="F98" t="str">
        <f ca="1">VLOOKUP(E98,VLOOKUP!$D$2:$E$7,2)</f>
        <v>Neither likely nor unlikely</v>
      </c>
      <c r="G98">
        <f t="shared" ca="1" si="17"/>
        <v>5</v>
      </c>
      <c r="H98" t="str">
        <f ca="1">VLOOKUP(G98,VLOOKUP!$D$2:$E$7,2)</f>
        <v>Very unlikely</v>
      </c>
      <c r="I98">
        <f t="shared" ca="1" si="21"/>
        <v>4</v>
      </c>
      <c r="J98">
        <f t="shared" ca="1" si="21"/>
        <v>8</v>
      </c>
      <c r="K98">
        <f t="shared" ca="1" si="21"/>
        <v>7</v>
      </c>
      <c r="L98" t="str">
        <f t="shared" ca="1" si="22"/>
        <v>07-01-2016</v>
      </c>
      <c r="M98">
        <f t="shared" ca="1" si="23"/>
        <v>1</v>
      </c>
      <c r="N98">
        <f t="shared" ca="1" si="23"/>
        <v>0</v>
      </c>
      <c r="O98">
        <f t="shared" ca="1" si="23"/>
        <v>0</v>
      </c>
      <c r="P98">
        <f t="shared" ca="1" si="23"/>
        <v>1</v>
      </c>
      <c r="Q98">
        <f t="shared" ca="1" si="23"/>
        <v>0</v>
      </c>
      <c r="R98">
        <f t="shared" ca="1" si="23"/>
        <v>0</v>
      </c>
      <c r="S98">
        <f t="shared" ref="N98:S113" ca="1" si="32">RANDBETWEEN(0,1)</f>
        <v>1</v>
      </c>
      <c r="T98" t="str">
        <f t="shared" ca="1" si="24"/>
        <v>£20878</v>
      </c>
      <c r="U98" t="str">
        <f t="shared" ca="1" si="25"/>
        <v>£15,867.28</v>
      </c>
      <c r="V98" t="str">
        <f t="shared" ca="1" si="26"/>
        <v>57%</v>
      </c>
      <c r="W98">
        <f t="shared" ca="1" si="27"/>
        <v>693</v>
      </c>
      <c r="X98">
        <f t="shared" ca="1" si="27"/>
        <v>991</v>
      </c>
      <c r="Y98">
        <f t="shared" ca="1" si="28"/>
        <v>82.7</v>
      </c>
      <c r="Z98">
        <f t="shared" ca="1" si="28"/>
        <v>10.1</v>
      </c>
      <c r="AA98">
        <f t="shared" ca="1" si="29"/>
        <v>1</v>
      </c>
      <c r="AB98">
        <f t="shared" ca="1" si="30"/>
        <v>10</v>
      </c>
      <c r="AC98">
        <f t="shared" ca="1" si="31"/>
        <v>10000000000</v>
      </c>
    </row>
    <row r="99" spans="1:29" x14ac:dyDescent="0.55000000000000004">
      <c r="A99">
        <f t="shared" ca="1" si="19"/>
        <v>3</v>
      </c>
      <c r="B99" t="str">
        <f ca="1">VLOOKUP(A99,VLOOKUP!A$2:B$4,2)</f>
        <v>Large</v>
      </c>
      <c r="C99">
        <f t="shared" ca="1" si="20"/>
        <v>3</v>
      </c>
      <c r="D99" t="str">
        <f ca="1">VLOOKUP(C99,VLOOKUP!$D$2:$E$7,2)</f>
        <v>Neither likely nor unlikely</v>
      </c>
      <c r="E99">
        <f t="shared" ca="1" si="20"/>
        <v>3</v>
      </c>
      <c r="F99" t="str">
        <f ca="1">VLOOKUP(E99,VLOOKUP!$D$2:$E$7,2)</f>
        <v>Neither likely nor unlikely</v>
      </c>
      <c r="G99">
        <f t="shared" ca="1" si="17"/>
        <v>3</v>
      </c>
      <c r="H99" t="str">
        <f ca="1">VLOOKUP(G99,VLOOKUP!$D$2:$E$7,2)</f>
        <v>Neither likely nor unlikely</v>
      </c>
      <c r="I99">
        <f t="shared" ca="1" si="21"/>
        <v>10</v>
      </c>
      <c r="J99">
        <f t="shared" ca="1" si="21"/>
        <v>5</v>
      </c>
      <c r="K99">
        <f t="shared" ca="1" si="21"/>
        <v>5</v>
      </c>
      <c r="L99" t="str">
        <f t="shared" ca="1" si="22"/>
        <v>17-02-2016</v>
      </c>
      <c r="M99">
        <f t="shared" ca="1" si="23"/>
        <v>0</v>
      </c>
      <c r="N99">
        <f t="shared" ca="1" si="32"/>
        <v>0</v>
      </c>
      <c r="O99">
        <f t="shared" ca="1" si="32"/>
        <v>1</v>
      </c>
      <c r="P99">
        <f t="shared" ca="1" si="32"/>
        <v>0</v>
      </c>
      <c r="Q99">
        <f t="shared" ca="1" si="32"/>
        <v>1</v>
      </c>
      <c r="R99">
        <f t="shared" ca="1" si="32"/>
        <v>0</v>
      </c>
      <c r="S99">
        <f t="shared" ca="1" si="32"/>
        <v>1</v>
      </c>
      <c r="T99" t="str">
        <f t="shared" ca="1" si="24"/>
        <v>£21933</v>
      </c>
      <c r="U99" t="str">
        <f t="shared" ca="1" si="25"/>
        <v>£15,133.77</v>
      </c>
      <c r="V99" t="str">
        <f t="shared" ca="1" si="26"/>
        <v>61%</v>
      </c>
      <c r="W99">
        <f t="shared" ca="1" si="27"/>
        <v>394</v>
      </c>
      <c r="X99">
        <f t="shared" ca="1" si="27"/>
        <v>76</v>
      </c>
      <c r="Y99">
        <f t="shared" ca="1" si="28"/>
        <v>70</v>
      </c>
      <c r="Z99">
        <f t="shared" ca="1" si="28"/>
        <v>96.5</v>
      </c>
      <c r="AA99">
        <f t="shared" ca="1" si="29"/>
        <v>6</v>
      </c>
      <c r="AB99">
        <f t="shared" ca="1" si="30"/>
        <v>12</v>
      </c>
      <c r="AC99">
        <f t="shared" ca="1" si="31"/>
        <v>6000000000000</v>
      </c>
    </row>
    <row r="100" spans="1:29" x14ac:dyDescent="0.55000000000000004">
      <c r="A100">
        <f t="shared" ca="1" si="19"/>
        <v>2</v>
      </c>
      <c r="B100" t="str">
        <f ca="1">VLOOKUP(A100,VLOOKUP!A$2:B$4,2)</f>
        <v>Medium</v>
      </c>
      <c r="C100">
        <f t="shared" ca="1" si="20"/>
        <v>1</v>
      </c>
      <c r="D100" t="str">
        <f ca="1">VLOOKUP(C100,VLOOKUP!$D$2:$E$7,2)</f>
        <v>Very Likely</v>
      </c>
      <c r="E100">
        <f t="shared" ca="1" si="20"/>
        <v>6</v>
      </c>
      <c r="F100" t="str">
        <f ca="1">VLOOKUP(E100,VLOOKUP!$D$2:$E$7,2)</f>
        <v>Don't Know</v>
      </c>
      <c r="G100">
        <f t="shared" ca="1" si="17"/>
        <v>6</v>
      </c>
      <c r="H100" t="str">
        <f ca="1">VLOOKUP(G100,VLOOKUP!$D$2:$E$7,2)</f>
        <v>Don't Know</v>
      </c>
      <c r="I100">
        <f t="shared" ca="1" si="21"/>
        <v>3</v>
      </c>
      <c r="J100">
        <f t="shared" ca="1" si="21"/>
        <v>3</v>
      </c>
      <c r="K100">
        <f t="shared" ca="1" si="21"/>
        <v>8</v>
      </c>
      <c r="L100" t="str">
        <f t="shared" ca="1" si="22"/>
        <v>08-06-2016</v>
      </c>
      <c r="M100">
        <f t="shared" ca="1" si="23"/>
        <v>1</v>
      </c>
      <c r="N100">
        <f t="shared" ca="1" si="32"/>
        <v>0</v>
      </c>
      <c r="O100">
        <f t="shared" ca="1" si="32"/>
        <v>0</v>
      </c>
      <c r="P100">
        <f t="shared" ca="1" si="32"/>
        <v>1</v>
      </c>
      <c r="Q100">
        <f t="shared" ca="1" si="32"/>
        <v>1</v>
      </c>
      <c r="R100">
        <f t="shared" ca="1" si="32"/>
        <v>1</v>
      </c>
      <c r="S100">
        <f t="shared" ca="1" si="32"/>
        <v>1</v>
      </c>
      <c r="T100" t="str">
        <f t="shared" ca="1" si="24"/>
        <v>£50696</v>
      </c>
      <c r="U100" t="str">
        <f t="shared" ca="1" si="25"/>
        <v>£38,528.96</v>
      </c>
      <c r="V100" t="str">
        <f t="shared" ca="1" si="26"/>
        <v>14%</v>
      </c>
      <c r="W100">
        <f t="shared" ca="1" si="27"/>
        <v>488</v>
      </c>
      <c r="X100">
        <f t="shared" ca="1" si="27"/>
        <v>864</v>
      </c>
      <c r="Y100">
        <f t="shared" ca="1" si="28"/>
        <v>18.8</v>
      </c>
      <c r="Z100">
        <f t="shared" ca="1" si="28"/>
        <v>45</v>
      </c>
      <c r="AA100">
        <f t="shared" ca="1" si="29"/>
        <v>3</v>
      </c>
      <c r="AB100">
        <f t="shared" ca="1" si="30"/>
        <v>11</v>
      </c>
      <c r="AC100">
        <f t="shared" ca="1" si="31"/>
        <v>300000000000</v>
      </c>
    </row>
    <row r="101" spans="1:29" x14ac:dyDescent="0.55000000000000004">
      <c r="A101">
        <f t="shared" ca="1" si="19"/>
        <v>3</v>
      </c>
      <c r="B101" t="str">
        <f ca="1">VLOOKUP(A101,VLOOKUP!A$2:B$4,2)</f>
        <v>Large</v>
      </c>
      <c r="C101">
        <f t="shared" ca="1" si="20"/>
        <v>6</v>
      </c>
      <c r="D101" t="str">
        <f ca="1">VLOOKUP(C101,VLOOKUP!$D$2:$E$7,2)</f>
        <v>Don't Know</v>
      </c>
      <c r="E101">
        <f t="shared" ca="1" si="20"/>
        <v>5</v>
      </c>
      <c r="F101" t="str">
        <f ca="1">VLOOKUP(E101,VLOOKUP!$D$2:$E$7,2)</f>
        <v>Very unlikely</v>
      </c>
      <c r="G101">
        <f t="shared" ca="1" si="17"/>
        <v>6</v>
      </c>
      <c r="H101" t="str">
        <f ca="1">VLOOKUP(G101,VLOOKUP!$D$2:$E$7,2)</f>
        <v>Don't Know</v>
      </c>
      <c r="I101">
        <f t="shared" ca="1" si="21"/>
        <v>9</v>
      </c>
      <c r="J101">
        <f t="shared" ca="1" si="21"/>
        <v>3</v>
      </c>
      <c r="K101">
        <f t="shared" ca="1" si="21"/>
        <v>10</v>
      </c>
      <c r="L101" t="str">
        <f t="shared" ca="1" si="22"/>
        <v>29-02-2016</v>
      </c>
      <c r="M101">
        <f t="shared" ca="1" si="23"/>
        <v>0</v>
      </c>
      <c r="N101">
        <f t="shared" ca="1" si="32"/>
        <v>1</v>
      </c>
      <c r="O101">
        <f t="shared" ca="1" si="32"/>
        <v>1</v>
      </c>
      <c r="P101">
        <f t="shared" ca="1" si="32"/>
        <v>1</v>
      </c>
      <c r="Q101">
        <f t="shared" ca="1" si="32"/>
        <v>0</v>
      </c>
      <c r="R101">
        <f t="shared" ca="1" si="32"/>
        <v>1</v>
      </c>
      <c r="S101">
        <f t="shared" ca="1" si="32"/>
        <v>0</v>
      </c>
      <c r="T101" t="str">
        <f t="shared" ca="1" si="24"/>
        <v>£30408</v>
      </c>
      <c r="U101" t="str">
        <f t="shared" ca="1" si="25"/>
        <v>£23,110.08</v>
      </c>
      <c r="V101" t="str">
        <f t="shared" ca="1" si="26"/>
        <v>59%</v>
      </c>
      <c r="W101">
        <f t="shared" ca="1" si="27"/>
        <v>79</v>
      </c>
      <c r="X101">
        <f t="shared" ca="1" si="27"/>
        <v>507</v>
      </c>
      <c r="Y101">
        <f t="shared" ca="1" si="28"/>
        <v>0.1</v>
      </c>
      <c r="Z101">
        <f t="shared" ca="1" si="28"/>
        <v>1.7</v>
      </c>
      <c r="AA101">
        <f t="shared" ca="1" si="29"/>
        <v>9</v>
      </c>
      <c r="AB101">
        <f t="shared" ca="1" si="30"/>
        <v>10</v>
      </c>
      <c r="AC101">
        <f t="shared" ca="1" si="31"/>
        <v>90000000000</v>
      </c>
    </row>
    <row r="102" spans="1:29" x14ac:dyDescent="0.55000000000000004">
      <c r="A102">
        <f t="shared" ca="1" si="19"/>
        <v>3</v>
      </c>
      <c r="B102" t="str">
        <f ca="1">VLOOKUP(A102,VLOOKUP!A$2:B$4,2)</f>
        <v>Large</v>
      </c>
      <c r="C102">
        <f t="shared" ca="1" si="20"/>
        <v>3</v>
      </c>
      <c r="D102" t="str">
        <f ca="1">VLOOKUP(C102,VLOOKUP!$D$2:$E$7,2)</f>
        <v>Neither likely nor unlikely</v>
      </c>
      <c r="E102">
        <f t="shared" ca="1" si="20"/>
        <v>5</v>
      </c>
      <c r="F102" t="str">
        <f ca="1">VLOOKUP(E102,VLOOKUP!$D$2:$E$7,2)</f>
        <v>Very unlikely</v>
      </c>
      <c r="G102">
        <f t="shared" ca="1" si="17"/>
        <v>4</v>
      </c>
      <c r="H102" t="str">
        <f ca="1">VLOOKUP(G102,VLOOKUP!$D$2:$E$7,2)</f>
        <v>Quite unlikely</v>
      </c>
      <c r="I102">
        <f t="shared" ca="1" si="21"/>
        <v>4</v>
      </c>
      <c r="J102">
        <f t="shared" ca="1" si="21"/>
        <v>3</v>
      </c>
      <c r="K102">
        <f t="shared" ca="1" si="21"/>
        <v>9</v>
      </c>
      <c r="L102" t="str">
        <f t="shared" ca="1" si="22"/>
        <v>26-03-2016</v>
      </c>
      <c r="M102">
        <f t="shared" ca="1" si="23"/>
        <v>1</v>
      </c>
      <c r="N102">
        <f t="shared" ca="1" si="32"/>
        <v>0</v>
      </c>
      <c r="O102">
        <f t="shared" ca="1" si="32"/>
        <v>0</v>
      </c>
      <c r="P102">
        <f t="shared" ca="1" si="32"/>
        <v>1</v>
      </c>
      <c r="Q102">
        <f t="shared" ca="1" si="32"/>
        <v>1</v>
      </c>
      <c r="R102">
        <f t="shared" ca="1" si="32"/>
        <v>0</v>
      </c>
      <c r="S102">
        <f t="shared" ca="1" si="32"/>
        <v>0</v>
      </c>
      <c r="T102" t="str">
        <f t="shared" ca="1" si="24"/>
        <v>£29304</v>
      </c>
      <c r="U102" t="str">
        <f t="shared" ca="1" si="25"/>
        <v>£17,582.40</v>
      </c>
      <c r="V102" t="str">
        <f t="shared" ca="1" si="26"/>
        <v>3%</v>
      </c>
      <c r="W102">
        <f t="shared" ca="1" si="27"/>
        <v>283</v>
      </c>
      <c r="X102">
        <f t="shared" ca="1" si="27"/>
        <v>941</v>
      </c>
      <c r="Y102">
        <f t="shared" ca="1" si="28"/>
        <v>9.1999999999999993</v>
      </c>
      <c r="Z102">
        <f t="shared" ca="1" si="28"/>
        <v>26.8</v>
      </c>
      <c r="AA102">
        <f t="shared" ca="1" si="29"/>
        <v>2</v>
      </c>
      <c r="AB102">
        <f t="shared" ca="1" si="30"/>
        <v>8</v>
      </c>
      <c r="AC102">
        <f t="shared" ca="1" si="31"/>
        <v>200000000</v>
      </c>
    </row>
    <row r="103" spans="1:29" x14ac:dyDescent="0.55000000000000004">
      <c r="A103">
        <f t="shared" ca="1" si="19"/>
        <v>3</v>
      </c>
      <c r="B103" t="str">
        <f ca="1">VLOOKUP(A103,VLOOKUP!A$2:B$4,2)</f>
        <v>Large</v>
      </c>
      <c r="C103">
        <f t="shared" ca="1" si="20"/>
        <v>3</v>
      </c>
      <c r="D103" t="str">
        <f ca="1">VLOOKUP(C103,VLOOKUP!$D$2:$E$7,2)</f>
        <v>Neither likely nor unlikely</v>
      </c>
      <c r="E103">
        <f t="shared" ca="1" si="20"/>
        <v>1</v>
      </c>
      <c r="F103" t="str">
        <f ca="1">VLOOKUP(E103,VLOOKUP!$D$2:$E$7,2)</f>
        <v>Very Likely</v>
      </c>
      <c r="G103">
        <f t="shared" ca="1" si="17"/>
        <v>5</v>
      </c>
      <c r="H103" t="str">
        <f ca="1">VLOOKUP(G103,VLOOKUP!$D$2:$E$7,2)</f>
        <v>Very unlikely</v>
      </c>
      <c r="I103">
        <f t="shared" ca="1" si="21"/>
        <v>7</v>
      </c>
      <c r="J103">
        <f t="shared" ca="1" si="21"/>
        <v>2</v>
      </c>
      <c r="K103">
        <f t="shared" ca="1" si="21"/>
        <v>3</v>
      </c>
      <c r="L103" t="str">
        <f t="shared" ca="1" si="22"/>
        <v>09-02-2016</v>
      </c>
      <c r="M103">
        <f t="shared" ca="1" si="23"/>
        <v>0</v>
      </c>
      <c r="N103">
        <f t="shared" ca="1" si="32"/>
        <v>0</v>
      </c>
      <c r="O103">
        <f t="shared" ca="1" si="32"/>
        <v>1</v>
      </c>
      <c r="P103">
        <f t="shared" ca="1" si="32"/>
        <v>0</v>
      </c>
      <c r="Q103">
        <f t="shared" ca="1" si="32"/>
        <v>0</v>
      </c>
      <c r="R103">
        <f t="shared" ca="1" si="32"/>
        <v>0</v>
      </c>
      <c r="S103">
        <f t="shared" ca="1" si="32"/>
        <v>1</v>
      </c>
      <c r="T103" t="str">
        <f t="shared" ca="1" si="24"/>
        <v>£52698</v>
      </c>
      <c r="U103" t="str">
        <f t="shared" ca="1" si="25"/>
        <v>£40,050.48</v>
      </c>
      <c r="V103" t="str">
        <f t="shared" ca="1" si="26"/>
        <v>38%</v>
      </c>
      <c r="W103">
        <f t="shared" ca="1" si="27"/>
        <v>975</v>
      </c>
      <c r="X103">
        <f t="shared" ca="1" si="27"/>
        <v>960</v>
      </c>
      <c r="Y103">
        <f t="shared" ca="1" si="28"/>
        <v>93.3</v>
      </c>
      <c r="Z103">
        <f t="shared" ca="1" si="28"/>
        <v>98.7</v>
      </c>
      <c r="AA103">
        <f t="shared" ca="1" si="29"/>
        <v>3</v>
      </c>
      <c r="AB103">
        <f t="shared" ca="1" si="30"/>
        <v>8</v>
      </c>
      <c r="AC103">
        <f t="shared" ca="1" si="31"/>
        <v>300000000</v>
      </c>
    </row>
    <row r="104" spans="1:29" x14ac:dyDescent="0.55000000000000004">
      <c r="A104">
        <f t="shared" ca="1" si="19"/>
        <v>1</v>
      </c>
      <c r="B104" t="str">
        <f ca="1">VLOOKUP(A104,VLOOKUP!A$2:B$4,2)</f>
        <v>Small</v>
      </c>
      <c r="C104">
        <f t="shared" ca="1" si="20"/>
        <v>5</v>
      </c>
      <c r="D104" t="str">
        <f ca="1">VLOOKUP(C104,VLOOKUP!$D$2:$E$7,2)</f>
        <v>Very unlikely</v>
      </c>
      <c r="E104">
        <f t="shared" ca="1" si="20"/>
        <v>4</v>
      </c>
      <c r="F104" t="str">
        <f ca="1">VLOOKUP(E104,VLOOKUP!$D$2:$E$7,2)</f>
        <v>Quite unlikely</v>
      </c>
      <c r="G104">
        <f t="shared" ca="1" si="17"/>
        <v>2</v>
      </c>
      <c r="H104" t="str">
        <f ca="1">VLOOKUP(G104,VLOOKUP!$D$2:$E$7,2)</f>
        <v>Quite Likely</v>
      </c>
      <c r="I104">
        <f t="shared" ca="1" si="21"/>
        <v>10</v>
      </c>
      <c r="J104">
        <f t="shared" ca="1" si="21"/>
        <v>9</v>
      </c>
      <c r="K104">
        <f t="shared" ca="1" si="21"/>
        <v>9</v>
      </c>
      <c r="L104" t="str">
        <f t="shared" ca="1" si="22"/>
        <v>05-01-2016</v>
      </c>
      <c r="M104">
        <f t="shared" ca="1" si="23"/>
        <v>0</v>
      </c>
      <c r="N104">
        <f t="shared" ca="1" si="32"/>
        <v>0</v>
      </c>
      <c r="O104">
        <f t="shared" ca="1" si="32"/>
        <v>0</v>
      </c>
      <c r="P104">
        <f t="shared" ca="1" si="32"/>
        <v>1</v>
      </c>
      <c r="Q104">
        <f t="shared" ca="1" si="32"/>
        <v>1</v>
      </c>
      <c r="R104">
        <f t="shared" ca="1" si="32"/>
        <v>1</v>
      </c>
      <c r="S104">
        <f t="shared" ca="1" si="32"/>
        <v>0</v>
      </c>
      <c r="T104" t="str">
        <f t="shared" ca="1" si="24"/>
        <v>£26506</v>
      </c>
      <c r="U104" t="str">
        <f t="shared" ca="1" si="25"/>
        <v>£16,963.84</v>
      </c>
      <c r="V104" t="str">
        <f t="shared" ca="1" si="26"/>
        <v>28%</v>
      </c>
      <c r="W104">
        <f t="shared" ca="1" si="27"/>
        <v>894</v>
      </c>
      <c r="X104">
        <f t="shared" ca="1" si="27"/>
        <v>939</v>
      </c>
      <c r="Y104">
        <f t="shared" ca="1" si="28"/>
        <v>26.6</v>
      </c>
      <c r="Z104">
        <f t="shared" ca="1" si="28"/>
        <v>20.9</v>
      </c>
      <c r="AA104">
        <f t="shared" ca="1" si="29"/>
        <v>5</v>
      </c>
      <c r="AB104">
        <f t="shared" ca="1" si="30"/>
        <v>9</v>
      </c>
      <c r="AC104">
        <f t="shared" ca="1" si="31"/>
        <v>5000000000</v>
      </c>
    </row>
    <row r="105" spans="1:29" x14ac:dyDescent="0.55000000000000004">
      <c r="A105">
        <f t="shared" ca="1" si="19"/>
        <v>1</v>
      </c>
      <c r="B105" t="str">
        <f ca="1">VLOOKUP(A105,VLOOKUP!A$2:B$4,2)</f>
        <v>Small</v>
      </c>
      <c r="C105">
        <f t="shared" ca="1" si="20"/>
        <v>6</v>
      </c>
      <c r="D105" t="str">
        <f ca="1">VLOOKUP(C105,VLOOKUP!$D$2:$E$7,2)</f>
        <v>Don't Know</v>
      </c>
      <c r="E105">
        <f t="shared" ca="1" si="20"/>
        <v>2</v>
      </c>
      <c r="F105" t="str">
        <f ca="1">VLOOKUP(E105,VLOOKUP!$D$2:$E$7,2)</f>
        <v>Quite Likely</v>
      </c>
      <c r="G105">
        <f t="shared" ca="1" si="17"/>
        <v>3</v>
      </c>
      <c r="H105" t="str">
        <f ca="1">VLOOKUP(G105,VLOOKUP!$D$2:$E$7,2)</f>
        <v>Neither likely nor unlikely</v>
      </c>
      <c r="I105">
        <f t="shared" ca="1" si="21"/>
        <v>9</v>
      </c>
      <c r="J105">
        <f t="shared" ca="1" si="21"/>
        <v>9</v>
      </c>
      <c r="K105">
        <f t="shared" ca="1" si="21"/>
        <v>5</v>
      </c>
      <c r="L105" t="str">
        <f t="shared" ca="1" si="22"/>
        <v>02-06-2016</v>
      </c>
      <c r="M105">
        <f t="shared" ca="1" si="23"/>
        <v>0</v>
      </c>
      <c r="N105">
        <f t="shared" ca="1" si="32"/>
        <v>0</v>
      </c>
      <c r="O105">
        <f t="shared" ca="1" si="32"/>
        <v>0</v>
      </c>
      <c r="P105">
        <f t="shared" ca="1" si="32"/>
        <v>0</v>
      </c>
      <c r="Q105">
        <f t="shared" ca="1" si="32"/>
        <v>1</v>
      </c>
      <c r="R105">
        <f t="shared" ca="1" si="32"/>
        <v>0</v>
      </c>
      <c r="S105">
        <f t="shared" ca="1" si="32"/>
        <v>1</v>
      </c>
      <c r="T105" t="str">
        <f t="shared" ca="1" si="24"/>
        <v>£22971</v>
      </c>
      <c r="U105" t="str">
        <f t="shared" ca="1" si="25"/>
        <v>£21,133.32</v>
      </c>
      <c r="V105" t="str">
        <f t="shared" ca="1" si="26"/>
        <v>26%</v>
      </c>
      <c r="W105">
        <f t="shared" ca="1" si="27"/>
        <v>376</v>
      </c>
      <c r="X105">
        <f t="shared" ca="1" si="27"/>
        <v>975</v>
      </c>
      <c r="Y105">
        <f t="shared" ca="1" si="28"/>
        <v>56</v>
      </c>
      <c r="Z105">
        <f t="shared" ca="1" si="28"/>
        <v>43.2</v>
      </c>
      <c r="AA105">
        <f t="shared" ca="1" si="29"/>
        <v>1</v>
      </c>
      <c r="AB105">
        <f t="shared" ca="1" si="30"/>
        <v>12</v>
      </c>
      <c r="AC105">
        <f t="shared" ca="1" si="31"/>
        <v>1000000000000</v>
      </c>
    </row>
    <row r="106" spans="1:29" x14ac:dyDescent="0.55000000000000004">
      <c r="A106">
        <f t="shared" ca="1" si="19"/>
        <v>3</v>
      </c>
      <c r="B106" t="str">
        <f ca="1">VLOOKUP(A106,VLOOKUP!A$2:B$4,2)</f>
        <v>Large</v>
      </c>
      <c r="C106">
        <f t="shared" ca="1" si="20"/>
        <v>4</v>
      </c>
      <c r="D106" t="str">
        <f ca="1">VLOOKUP(C106,VLOOKUP!$D$2:$E$7,2)</f>
        <v>Quite unlikely</v>
      </c>
      <c r="E106">
        <f t="shared" ca="1" si="20"/>
        <v>3</v>
      </c>
      <c r="F106" t="str">
        <f ca="1">VLOOKUP(E106,VLOOKUP!$D$2:$E$7,2)</f>
        <v>Neither likely nor unlikely</v>
      </c>
      <c r="G106">
        <f t="shared" ca="1" si="17"/>
        <v>2</v>
      </c>
      <c r="H106" t="str">
        <f ca="1">VLOOKUP(G106,VLOOKUP!$D$2:$E$7,2)</f>
        <v>Quite Likely</v>
      </c>
      <c r="I106">
        <f t="shared" ca="1" si="21"/>
        <v>1</v>
      </c>
      <c r="J106">
        <f t="shared" ca="1" si="21"/>
        <v>4</v>
      </c>
      <c r="K106">
        <f t="shared" ca="1" si="21"/>
        <v>6</v>
      </c>
      <c r="L106" t="str">
        <f t="shared" ca="1" si="22"/>
        <v>11-04-2016</v>
      </c>
      <c r="M106">
        <f t="shared" ca="1" si="23"/>
        <v>0</v>
      </c>
      <c r="N106">
        <f t="shared" ca="1" si="32"/>
        <v>0</v>
      </c>
      <c r="O106">
        <f t="shared" ca="1" si="32"/>
        <v>1</v>
      </c>
      <c r="P106">
        <f t="shared" ca="1" si="32"/>
        <v>0</v>
      </c>
      <c r="Q106">
        <f t="shared" ca="1" si="32"/>
        <v>1</v>
      </c>
      <c r="R106">
        <f t="shared" ca="1" si="32"/>
        <v>1</v>
      </c>
      <c r="S106">
        <f t="shared" ca="1" si="32"/>
        <v>1</v>
      </c>
      <c r="T106" t="str">
        <f t="shared" ca="1" si="24"/>
        <v>£47844</v>
      </c>
      <c r="U106" t="str">
        <f t="shared" ca="1" si="25"/>
        <v>£43,059.60</v>
      </c>
      <c r="V106" t="str">
        <f t="shared" ca="1" si="26"/>
        <v>55%</v>
      </c>
      <c r="W106">
        <f t="shared" ca="1" si="27"/>
        <v>861</v>
      </c>
      <c r="X106">
        <f t="shared" ca="1" si="27"/>
        <v>800</v>
      </c>
      <c r="Y106">
        <f t="shared" ca="1" si="28"/>
        <v>57</v>
      </c>
      <c r="Z106">
        <f t="shared" ca="1" si="28"/>
        <v>76.5</v>
      </c>
      <c r="AA106">
        <f t="shared" ca="1" si="29"/>
        <v>3</v>
      </c>
      <c r="AB106">
        <f t="shared" ca="1" si="30"/>
        <v>8</v>
      </c>
      <c r="AC106">
        <f t="shared" ca="1" si="31"/>
        <v>300000000</v>
      </c>
    </row>
    <row r="107" spans="1:29" x14ac:dyDescent="0.55000000000000004">
      <c r="A107">
        <f t="shared" ca="1" si="19"/>
        <v>1</v>
      </c>
      <c r="B107" t="str">
        <f ca="1">VLOOKUP(A107,VLOOKUP!A$2:B$4,2)</f>
        <v>Small</v>
      </c>
      <c r="C107">
        <f t="shared" ca="1" si="20"/>
        <v>1</v>
      </c>
      <c r="D107" t="str">
        <f ca="1">VLOOKUP(C107,VLOOKUP!$D$2:$E$7,2)</f>
        <v>Very Likely</v>
      </c>
      <c r="E107">
        <f t="shared" ca="1" si="20"/>
        <v>5</v>
      </c>
      <c r="F107" t="str">
        <f ca="1">VLOOKUP(E107,VLOOKUP!$D$2:$E$7,2)</f>
        <v>Very unlikely</v>
      </c>
      <c r="G107">
        <f t="shared" ca="1" si="17"/>
        <v>2</v>
      </c>
      <c r="H107" t="str">
        <f ca="1">VLOOKUP(G107,VLOOKUP!$D$2:$E$7,2)</f>
        <v>Quite Likely</v>
      </c>
      <c r="I107">
        <f t="shared" ca="1" si="21"/>
        <v>3</v>
      </c>
      <c r="J107">
        <f t="shared" ca="1" si="21"/>
        <v>2</v>
      </c>
      <c r="K107">
        <f t="shared" ca="1" si="21"/>
        <v>9</v>
      </c>
      <c r="L107" t="str">
        <f t="shared" ca="1" si="22"/>
        <v>19-05-2016</v>
      </c>
      <c r="M107">
        <f t="shared" ca="1" si="23"/>
        <v>1</v>
      </c>
      <c r="N107">
        <f t="shared" ca="1" si="32"/>
        <v>1</v>
      </c>
      <c r="O107">
        <f t="shared" ca="1" si="32"/>
        <v>0</v>
      </c>
      <c r="P107">
        <f t="shared" ca="1" si="32"/>
        <v>1</v>
      </c>
      <c r="Q107">
        <f t="shared" ca="1" si="32"/>
        <v>0</v>
      </c>
      <c r="R107">
        <f t="shared" ca="1" si="32"/>
        <v>0</v>
      </c>
      <c r="S107">
        <f t="shared" ca="1" si="32"/>
        <v>0</v>
      </c>
      <c r="T107" t="str">
        <f t="shared" ca="1" si="24"/>
        <v>£43904</v>
      </c>
      <c r="U107" t="str">
        <f t="shared" ca="1" si="25"/>
        <v>£30,293.76</v>
      </c>
      <c r="V107" t="str">
        <f t="shared" ca="1" si="26"/>
        <v>93%</v>
      </c>
      <c r="W107">
        <f t="shared" ca="1" si="27"/>
        <v>47</v>
      </c>
      <c r="X107">
        <f t="shared" ca="1" si="27"/>
        <v>977</v>
      </c>
      <c r="Y107">
        <f t="shared" ca="1" si="28"/>
        <v>68.7</v>
      </c>
      <c r="Z107">
        <f t="shared" ca="1" si="28"/>
        <v>36.4</v>
      </c>
      <c r="AA107">
        <f t="shared" ca="1" si="29"/>
        <v>5</v>
      </c>
      <c r="AB107">
        <f t="shared" ca="1" si="30"/>
        <v>11</v>
      </c>
      <c r="AC107">
        <f t="shared" ca="1" si="31"/>
        <v>500000000000</v>
      </c>
    </row>
    <row r="108" spans="1:29" x14ac:dyDescent="0.55000000000000004">
      <c r="A108">
        <f t="shared" ca="1" si="19"/>
        <v>3</v>
      </c>
      <c r="B108" t="str">
        <f ca="1">VLOOKUP(A108,VLOOKUP!A$2:B$4,2)</f>
        <v>Large</v>
      </c>
      <c r="C108">
        <f t="shared" ca="1" si="20"/>
        <v>5</v>
      </c>
      <c r="D108" t="str">
        <f ca="1">VLOOKUP(C108,VLOOKUP!$D$2:$E$7,2)</f>
        <v>Very unlikely</v>
      </c>
      <c r="E108">
        <f t="shared" ca="1" si="20"/>
        <v>2</v>
      </c>
      <c r="F108" t="str">
        <f ca="1">VLOOKUP(E108,VLOOKUP!$D$2:$E$7,2)</f>
        <v>Quite Likely</v>
      </c>
      <c r="G108">
        <f t="shared" ca="1" si="17"/>
        <v>6</v>
      </c>
      <c r="H108" t="str">
        <f ca="1">VLOOKUP(G108,VLOOKUP!$D$2:$E$7,2)</f>
        <v>Don't Know</v>
      </c>
      <c r="I108">
        <f t="shared" ca="1" si="21"/>
        <v>2</v>
      </c>
      <c r="J108">
        <f t="shared" ca="1" si="21"/>
        <v>1</v>
      </c>
      <c r="K108">
        <f t="shared" ca="1" si="21"/>
        <v>10</v>
      </c>
      <c r="L108" t="str">
        <f t="shared" ca="1" si="22"/>
        <v>11-01-2016</v>
      </c>
      <c r="M108">
        <f t="shared" ca="1" si="23"/>
        <v>0</v>
      </c>
      <c r="N108">
        <f t="shared" ca="1" si="32"/>
        <v>0</v>
      </c>
      <c r="O108">
        <f t="shared" ca="1" si="32"/>
        <v>0</v>
      </c>
      <c r="P108">
        <f t="shared" ca="1" si="32"/>
        <v>0</v>
      </c>
      <c r="Q108">
        <f t="shared" ca="1" si="32"/>
        <v>0</v>
      </c>
      <c r="R108">
        <f t="shared" ca="1" si="32"/>
        <v>0</v>
      </c>
      <c r="S108">
        <f t="shared" ca="1" si="32"/>
        <v>1</v>
      </c>
      <c r="T108" t="str">
        <f t="shared" ca="1" si="24"/>
        <v>£20397</v>
      </c>
      <c r="U108" t="str">
        <f t="shared" ca="1" si="25"/>
        <v>£12,646.14</v>
      </c>
      <c r="V108" t="str">
        <f t="shared" ca="1" si="26"/>
        <v>54%</v>
      </c>
      <c r="W108">
        <f t="shared" ca="1" si="27"/>
        <v>727</v>
      </c>
      <c r="X108">
        <f t="shared" ca="1" si="27"/>
        <v>804</v>
      </c>
      <c r="Y108">
        <f t="shared" ca="1" si="28"/>
        <v>96.5</v>
      </c>
      <c r="Z108">
        <f t="shared" ca="1" si="28"/>
        <v>78</v>
      </c>
      <c r="AA108">
        <f t="shared" ca="1" si="29"/>
        <v>4</v>
      </c>
      <c r="AB108">
        <f t="shared" ca="1" si="30"/>
        <v>12</v>
      </c>
      <c r="AC108">
        <f t="shared" ca="1" si="31"/>
        <v>4000000000000</v>
      </c>
    </row>
    <row r="109" spans="1:29" x14ac:dyDescent="0.55000000000000004">
      <c r="A109">
        <f t="shared" ca="1" si="19"/>
        <v>2</v>
      </c>
      <c r="B109" t="str">
        <f ca="1">VLOOKUP(A109,VLOOKUP!A$2:B$4,2)</f>
        <v>Medium</v>
      </c>
      <c r="C109">
        <f t="shared" ca="1" si="20"/>
        <v>3</v>
      </c>
      <c r="D109" t="str">
        <f ca="1">VLOOKUP(C109,VLOOKUP!$D$2:$E$7,2)</f>
        <v>Neither likely nor unlikely</v>
      </c>
      <c r="E109">
        <f t="shared" ca="1" si="20"/>
        <v>3</v>
      </c>
      <c r="F109" t="str">
        <f ca="1">VLOOKUP(E109,VLOOKUP!$D$2:$E$7,2)</f>
        <v>Neither likely nor unlikely</v>
      </c>
      <c r="G109">
        <f t="shared" ca="1" si="17"/>
        <v>3</v>
      </c>
      <c r="H109" t="str">
        <f ca="1">VLOOKUP(G109,VLOOKUP!$D$2:$E$7,2)</f>
        <v>Neither likely nor unlikely</v>
      </c>
      <c r="I109">
        <f t="shared" ca="1" si="21"/>
        <v>7</v>
      </c>
      <c r="J109">
        <f t="shared" ca="1" si="21"/>
        <v>2</v>
      </c>
      <c r="K109">
        <f t="shared" ca="1" si="21"/>
        <v>9</v>
      </c>
      <c r="L109" t="str">
        <f t="shared" ca="1" si="22"/>
        <v>19-01-2016</v>
      </c>
      <c r="M109">
        <f t="shared" ca="1" si="23"/>
        <v>1</v>
      </c>
      <c r="N109">
        <f t="shared" ca="1" si="32"/>
        <v>1</v>
      </c>
      <c r="O109">
        <f t="shared" ca="1" si="32"/>
        <v>1</v>
      </c>
      <c r="P109">
        <f t="shared" ca="1" si="32"/>
        <v>1</v>
      </c>
      <c r="Q109">
        <f t="shared" ca="1" si="32"/>
        <v>1</v>
      </c>
      <c r="R109">
        <f t="shared" ca="1" si="32"/>
        <v>0</v>
      </c>
      <c r="S109">
        <f t="shared" ca="1" si="32"/>
        <v>1</v>
      </c>
      <c r="T109" t="str">
        <f t="shared" ca="1" si="24"/>
        <v>£54172</v>
      </c>
      <c r="U109" t="str">
        <f t="shared" ca="1" si="25"/>
        <v>£48,754.80</v>
      </c>
      <c r="V109" t="str">
        <f t="shared" ca="1" si="26"/>
        <v>87%</v>
      </c>
      <c r="W109">
        <f t="shared" ca="1" si="27"/>
        <v>783</v>
      </c>
      <c r="X109">
        <f t="shared" ca="1" si="27"/>
        <v>445</v>
      </c>
      <c r="Y109">
        <f t="shared" ca="1" si="28"/>
        <v>40.700000000000003</v>
      </c>
      <c r="Z109">
        <f t="shared" ca="1" si="28"/>
        <v>97.3</v>
      </c>
      <c r="AA109">
        <f t="shared" ca="1" si="29"/>
        <v>4</v>
      </c>
      <c r="AB109">
        <f t="shared" ca="1" si="30"/>
        <v>12</v>
      </c>
      <c r="AC109">
        <f t="shared" ca="1" si="31"/>
        <v>4000000000000</v>
      </c>
    </row>
    <row r="110" spans="1:29" x14ac:dyDescent="0.55000000000000004">
      <c r="A110">
        <f t="shared" ca="1" si="19"/>
        <v>1</v>
      </c>
      <c r="B110" t="str">
        <f ca="1">VLOOKUP(A110,VLOOKUP!A$2:B$4,2)</f>
        <v>Small</v>
      </c>
      <c r="C110">
        <f t="shared" ca="1" si="20"/>
        <v>3</v>
      </c>
      <c r="D110" t="str">
        <f ca="1">VLOOKUP(C110,VLOOKUP!$D$2:$E$7,2)</f>
        <v>Neither likely nor unlikely</v>
      </c>
      <c r="E110">
        <f t="shared" ca="1" si="20"/>
        <v>3</v>
      </c>
      <c r="F110" t="str">
        <f ca="1">VLOOKUP(E110,VLOOKUP!$D$2:$E$7,2)</f>
        <v>Neither likely nor unlikely</v>
      </c>
      <c r="G110">
        <f t="shared" ca="1" si="17"/>
        <v>3</v>
      </c>
      <c r="H110" t="str">
        <f ca="1">VLOOKUP(G110,VLOOKUP!$D$2:$E$7,2)</f>
        <v>Neither likely nor unlikely</v>
      </c>
      <c r="I110">
        <f t="shared" ca="1" si="21"/>
        <v>9</v>
      </c>
      <c r="J110">
        <f t="shared" ca="1" si="21"/>
        <v>7</v>
      </c>
      <c r="K110">
        <f t="shared" ca="1" si="21"/>
        <v>6</v>
      </c>
      <c r="L110" t="str">
        <f t="shared" ca="1" si="22"/>
        <v>15-02-2016</v>
      </c>
      <c r="M110">
        <f t="shared" ca="1" si="23"/>
        <v>1</v>
      </c>
      <c r="N110">
        <f t="shared" ca="1" si="32"/>
        <v>1</v>
      </c>
      <c r="O110">
        <f t="shared" ca="1" si="32"/>
        <v>0</v>
      </c>
      <c r="P110">
        <f t="shared" ca="1" si="32"/>
        <v>1</v>
      </c>
      <c r="Q110">
        <f t="shared" ca="1" si="32"/>
        <v>1</v>
      </c>
      <c r="R110">
        <f t="shared" ca="1" si="32"/>
        <v>0</v>
      </c>
      <c r="S110">
        <f t="shared" ca="1" si="32"/>
        <v>1</v>
      </c>
      <c r="T110" t="str">
        <f t="shared" ca="1" si="24"/>
        <v>£27275</v>
      </c>
      <c r="U110" t="str">
        <f t="shared" ca="1" si="25"/>
        <v>£19,910.75</v>
      </c>
      <c r="V110" t="str">
        <f t="shared" ca="1" si="26"/>
        <v>78%</v>
      </c>
      <c r="W110">
        <f t="shared" ca="1" si="27"/>
        <v>60</v>
      </c>
      <c r="X110">
        <f t="shared" ca="1" si="27"/>
        <v>693</v>
      </c>
      <c r="Y110">
        <f t="shared" ca="1" si="28"/>
        <v>29.4</v>
      </c>
      <c r="Z110">
        <f t="shared" ca="1" si="28"/>
        <v>64.400000000000006</v>
      </c>
      <c r="AA110">
        <f t="shared" ca="1" si="29"/>
        <v>3</v>
      </c>
      <c r="AB110">
        <f t="shared" ca="1" si="30"/>
        <v>10</v>
      </c>
      <c r="AC110">
        <f t="shared" ca="1" si="31"/>
        <v>30000000000</v>
      </c>
    </row>
    <row r="111" spans="1:29" x14ac:dyDescent="0.55000000000000004">
      <c r="A111">
        <f t="shared" ca="1" si="19"/>
        <v>1</v>
      </c>
      <c r="B111" t="str">
        <f ca="1">VLOOKUP(A111,VLOOKUP!A$2:B$4,2)</f>
        <v>Small</v>
      </c>
      <c r="C111">
        <f t="shared" ca="1" si="20"/>
        <v>4</v>
      </c>
      <c r="D111" t="str">
        <f ca="1">VLOOKUP(C111,VLOOKUP!$D$2:$E$7,2)</f>
        <v>Quite unlikely</v>
      </c>
      <c r="E111">
        <f t="shared" ca="1" si="20"/>
        <v>6</v>
      </c>
      <c r="F111" t="str">
        <f ca="1">VLOOKUP(E111,VLOOKUP!$D$2:$E$7,2)</f>
        <v>Don't Know</v>
      </c>
      <c r="G111">
        <f t="shared" ca="1" si="17"/>
        <v>6</v>
      </c>
      <c r="H111" t="str">
        <f ca="1">VLOOKUP(G111,VLOOKUP!$D$2:$E$7,2)</f>
        <v>Don't Know</v>
      </c>
      <c r="I111">
        <f t="shared" ca="1" si="21"/>
        <v>5</v>
      </c>
      <c r="J111">
        <f t="shared" ca="1" si="21"/>
        <v>4</v>
      </c>
      <c r="K111">
        <f t="shared" ca="1" si="21"/>
        <v>2</v>
      </c>
      <c r="L111" t="str">
        <f t="shared" ca="1" si="22"/>
        <v>21-02-2016</v>
      </c>
      <c r="M111">
        <f t="shared" ca="1" si="23"/>
        <v>0</v>
      </c>
      <c r="N111">
        <f t="shared" ca="1" si="32"/>
        <v>1</v>
      </c>
      <c r="O111">
        <f t="shared" ca="1" si="32"/>
        <v>1</v>
      </c>
      <c r="P111">
        <f t="shared" ca="1" si="32"/>
        <v>1</v>
      </c>
      <c r="Q111">
        <f t="shared" ca="1" si="32"/>
        <v>1</v>
      </c>
      <c r="R111">
        <f t="shared" ca="1" si="32"/>
        <v>1</v>
      </c>
      <c r="S111">
        <f t="shared" ca="1" si="32"/>
        <v>0</v>
      </c>
      <c r="T111" t="str">
        <f t="shared" ca="1" si="24"/>
        <v>£34999</v>
      </c>
      <c r="U111" t="str">
        <f t="shared" ca="1" si="25"/>
        <v>£33,249.05</v>
      </c>
      <c r="V111" t="str">
        <f t="shared" ca="1" si="26"/>
        <v>18%</v>
      </c>
      <c r="W111">
        <f t="shared" ca="1" si="27"/>
        <v>853</v>
      </c>
      <c r="X111">
        <f t="shared" ca="1" si="27"/>
        <v>572</v>
      </c>
      <c r="Y111">
        <f t="shared" ca="1" si="28"/>
        <v>17.399999999999999</v>
      </c>
      <c r="Z111">
        <f t="shared" ca="1" si="28"/>
        <v>31.2</v>
      </c>
      <c r="AA111">
        <f t="shared" ca="1" si="29"/>
        <v>3</v>
      </c>
      <c r="AB111">
        <f t="shared" ca="1" si="30"/>
        <v>9</v>
      </c>
      <c r="AC111">
        <f t="shared" ca="1" si="31"/>
        <v>3000000000</v>
      </c>
    </row>
    <row r="112" spans="1:29" x14ac:dyDescent="0.55000000000000004">
      <c r="A112">
        <f t="shared" ca="1" si="19"/>
        <v>2</v>
      </c>
      <c r="B112" t="str">
        <f ca="1">VLOOKUP(A112,VLOOKUP!A$2:B$4,2)</f>
        <v>Medium</v>
      </c>
      <c r="C112">
        <f t="shared" ca="1" si="20"/>
        <v>4</v>
      </c>
      <c r="D112" t="str">
        <f ca="1">VLOOKUP(C112,VLOOKUP!$D$2:$E$7,2)</f>
        <v>Quite unlikely</v>
      </c>
      <c r="E112">
        <f t="shared" ca="1" si="20"/>
        <v>5</v>
      </c>
      <c r="F112" t="str">
        <f ca="1">VLOOKUP(E112,VLOOKUP!$D$2:$E$7,2)</f>
        <v>Very unlikely</v>
      </c>
      <c r="G112">
        <f t="shared" ca="1" si="17"/>
        <v>4</v>
      </c>
      <c r="H112" t="str">
        <f ca="1">VLOOKUP(G112,VLOOKUP!$D$2:$E$7,2)</f>
        <v>Quite unlikely</v>
      </c>
      <c r="I112">
        <f t="shared" ca="1" si="21"/>
        <v>9</v>
      </c>
      <c r="J112">
        <f t="shared" ca="1" si="21"/>
        <v>7</v>
      </c>
      <c r="K112">
        <f t="shared" ca="1" si="21"/>
        <v>3</v>
      </c>
      <c r="L112" t="str">
        <f t="shared" ca="1" si="22"/>
        <v>17-05-2016</v>
      </c>
      <c r="M112">
        <f t="shared" ca="1" si="23"/>
        <v>0</v>
      </c>
      <c r="N112">
        <f t="shared" ca="1" si="32"/>
        <v>0</v>
      </c>
      <c r="O112">
        <f t="shared" ca="1" si="32"/>
        <v>1</v>
      </c>
      <c r="P112">
        <f t="shared" ca="1" si="32"/>
        <v>0</v>
      </c>
      <c r="Q112">
        <f t="shared" ca="1" si="32"/>
        <v>1</v>
      </c>
      <c r="R112">
        <f t="shared" ca="1" si="32"/>
        <v>0</v>
      </c>
      <c r="S112">
        <f t="shared" ca="1" si="32"/>
        <v>0</v>
      </c>
      <c r="T112" t="str">
        <f t="shared" ca="1" si="24"/>
        <v>£25941</v>
      </c>
      <c r="U112" t="str">
        <f t="shared" ca="1" si="25"/>
        <v>£21,271.62</v>
      </c>
      <c r="V112" t="str">
        <f t="shared" ca="1" si="26"/>
        <v>14%</v>
      </c>
      <c r="W112">
        <f t="shared" ca="1" si="27"/>
        <v>479</v>
      </c>
      <c r="X112">
        <f t="shared" ca="1" si="27"/>
        <v>257</v>
      </c>
      <c r="Y112">
        <f t="shared" ca="1" si="28"/>
        <v>50.9</v>
      </c>
      <c r="Z112">
        <f t="shared" ca="1" si="28"/>
        <v>36.299999999999997</v>
      </c>
      <c r="AA112">
        <f t="shared" ca="1" si="29"/>
        <v>5</v>
      </c>
      <c r="AB112">
        <f t="shared" ca="1" si="30"/>
        <v>11</v>
      </c>
      <c r="AC112">
        <f t="shared" ca="1" si="31"/>
        <v>500000000000</v>
      </c>
    </row>
    <row r="113" spans="1:29" x14ac:dyDescent="0.55000000000000004">
      <c r="A113">
        <f t="shared" ca="1" si="19"/>
        <v>2</v>
      </c>
      <c r="B113" t="str">
        <f ca="1">VLOOKUP(A113,VLOOKUP!A$2:B$4,2)</f>
        <v>Medium</v>
      </c>
      <c r="C113">
        <f t="shared" ca="1" si="20"/>
        <v>5</v>
      </c>
      <c r="D113" t="str">
        <f ca="1">VLOOKUP(C113,VLOOKUP!$D$2:$E$7,2)</f>
        <v>Very unlikely</v>
      </c>
      <c r="E113">
        <f t="shared" ca="1" si="20"/>
        <v>2</v>
      </c>
      <c r="F113" t="str">
        <f ca="1">VLOOKUP(E113,VLOOKUP!$D$2:$E$7,2)</f>
        <v>Quite Likely</v>
      </c>
      <c r="G113">
        <f t="shared" ca="1" si="17"/>
        <v>2</v>
      </c>
      <c r="H113" t="str">
        <f ca="1">VLOOKUP(G113,VLOOKUP!$D$2:$E$7,2)</f>
        <v>Quite Likely</v>
      </c>
      <c r="I113">
        <f t="shared" ca="1" si="21"/>
        <v>2</v>
      </c>
      <c r="J113">
        <f t="shared" ca="1" si="21"/>
        <v>3</v>
      </c>
      <c r="K113">
        <f t="shared" ca="1" si="21"/>
        <v>10</v>
      </c>
      <c r="L113" t="str">
        <f t="shared" ca="1" si="22"/>
        <v>03-05-2016</v>
      </c>
      <c r="M113">
        <f t="shared" ca="1" si="23"/>
        <v>1</v>
      </c>
      <c r="N113">
        <f t="shared" ca="1" si="32"/>
        <v>1</v>
      </c>
      <c r="O113">
        <f t="shared" ca="1" si="32"/>
        <v>0</v>
      </c>
      <c r="P113">
        <f t="shared" ca="1" si="32"/>
        <v>0</v>
      </c>
      <c r="Q113">
        <f t="shared" ca="1" si="32"/>
        <v>1</v>
      </c>
      <c r="R113">
        <f t="shared" ca="1" si="32"/>
        <v>0</v>
      </c>
      <c r="S113">
        <f t="shared" ca="1" si="32"/>
        <v>1</v>
      </c>
      <c r="T113" t="str">
        <f t="shared" ca="1" si="24"/>
        <v>£40400</v>
      </c>
      <c r="U113" t="str">
        <f t="shared" ca="1" si="25"/>
        <v>£35,956.00</v>
      </c>
      <c r="V113" t="str">
        <f t="shared" ca="1" si="26"/>
        <v>44%</v>
      </c>
      <c r="W113">
        <f t="shared" ca="1" si="27"/>
        <v>261</v>
      </c>
      <c r="X113">
        <f t="shared" ca="1" si="27"/>
        <v>848</v>
      </c>
      <c r="Y113">
        <f t="shared" ca="1" si="28"/>
        <v>63.2</v>
      </c>
      <c r="Z113">
        <f t="shared" ca="1" si="28"/>
        <v>49.1</v>
      </c>
      <c r="AA113">
        <f t="shared" ca="1" si="29"/>
        <v>9</v>
      </c>
      <c r="AB113">
        <f t="shared" ca="1" si="30"/>
        <v>8</v>
      </c>
      <c r="AC113">
        <f t="shared" ca="1" si="31"/>
        <v>900000000</v>
      </c>
    </row>
    <row r="114" spans="1:29" x14ac:dyDescent="0.55000000000000004">
      <c r="A114">
        <f t="shared" ca="1" si="19"/>
        <v>1</v>
      </c>
      <c r="B114" t="str">
        <f ca="1">VLOOKUP(A114,VLOOKUP!A$2:B$4,2)</f>
        <v>Small</v>
      </c>
      <c r="C114">
        <f t="shared" ca="1" si="20"/>
        <v>5</v>
      </c>
      <c r="D114" t="str">
        <f ca="1">VLOOKUP(C114,VLOOKUP!$D$2:$E$7,2)</f>
        <v>Very unlikely</v>
      </c>
      <c r="E114">
        <f t="shared" ca="1" si="20"/>
        <v>1</v>
      </c>
      <c r="F114" t="str">
        <f ca="1">VLOOKUP(E114,VLOOKUP!$D$2:$E$7,2)</f>
        <v>Very Likely</v>
      </c>
      <c r="G114">
        <f t="shared" ca="1" si="17"/>
        <v>6</v>
      </c>
      <c r="H114" t="str">
        <f ca="1">VLOOKUP(G114,VLOOKUP!$D$2:$E$7,2)</f>
        <v>Don't Know</v>
      </c>
      <c r="I114">
        <f t="shared" ca="1" si="21"/>
        <v>9</v>
      </c>
      <c r="J114">
        <f t="shared" ca="1" si="21"/>
        <v>9</v>
      </c>
      <c r="K114">
        <f t="shared" ca="1" si="21"/>
        <v>5</v>
      </c>
      <c r="L114" t="str">
        <f t="shared" ca="1" si="22"/>
        <v>28-02-2016</v>
      </c>
      <c r="M114">
        <f t="shared" ca="1" si="23"/>
        <v>0</v>
      </c>
      <c r="N114">
        <f t="shared" ref="N114:S129" ca="1" si="33">RANDBETWEEN(0,1)</f>
        <v>1</v>
      </c>
      <c r="O114">
        <f t="shared" ca="1" si="33"/>
        <v>0</v>
      </c>
      <c r="P114">
        <f t="shared" ca="1" si="33"/>
        <v>0</v>
      </c>
      <c r="Q114">
        <f t="shared" ca="1" si="33"/>
        <v>0</v>
      </c>
      <c r="R114">
        <f t="shared" ca="1" si="33"/>
        <v>1</v>
      </c>
      <c r="S114">
        <f t="shared" ca="1" si="33"/>
        <v>1</v>
      </c>
      <c r="T114" t="str">
        <f t="shared" ca="1" si="24"/>
        <v>£35165</v>
      </c>
      <c r="U114" t="str">
        <f t="shared" ca="1" si="25"/>
        <v>£32,000.15</v>
      </c>
      <c r="V114" t="str">
        <f t="shared" ca="1" si="26"/>
        <v>71%</v>
      </c>
      <c r="W114">
        <f t="shared" ca="1" si="27"/>
        <v>590</v>
      </c>
      <c r="X114">
        <f t="shared" ca="1" si="27"/>
        <v>331</v>
      </c>
      <c r="Y114">
        <f t="shared" ca="1" si="28"/>
        <v>87.4</v>
      </c>
      <c r="Z114">
        <f t="shared" ca="1" si="28"/>
        <v>62.3</v>
      </c>
      <c r="AA114">
        <f t="shared" ca="1" si="29"/>
        <v>5</v>
      </c>
      <c r="AB114">
        <f t="shared" ca="1" si="30"/>
        <v>8</v>
      </c>
      <c r="AC114">
        <f t="shared" ca="1" si="31"/>
        <v>500000000</v>
      </c>
    </row>
    <row r="115" spans="1:29" x14ac:dyDescent="0.55000000000000004">
      <c r="A115">
        <f t="shared" ca="1" si="19"/>
        <v>3</v>
      </c>
      <c r="B115" t="str">
        <f ca="1">VLOOKUP(A115,VLOOKUP!A$2:B$4,2)</f>
        <v>Large</v>
      </c>
      <c r="C115">
        <f t="shared" ca="1" si="20"/>
        <v>2</v>
      </c>
      <c r="D115" t="str">
        <f ca="1">VLOOKUP(C115,VLOOKUP!$D$2:$E$7,2)</f>
        <v>Quite Likely</v>
      </c>
      <c r="E115">
        <f t="shared" ca="1" si="20"/>
        <v>2</v>
      </c>
      <c r="F115" t="str">
        <f ca="1">VLOOKUP(E115,VLOOKUP!$D$2:$E$7,2)</f>
        <v>Quite Likely</v>
      </c>
      <c r="G115">
        <f t="shared" ca="1" si="17"/>
        <v>5</v>
      </c>
      <c r="H115" t="str">
        <f ca="1">VLOOKUP(G115,VLOOKUP!$D$2:$E$7,2)</f>
        <v>Very unlikely</v>
      </c>
      <c r="I115">
        <f t="shared" ca="1" si="21"/>
        <v>9</v>
      </c>
      <c r="J115">
        <f t="shared" ca="1" si="21"/>
        <v>3</v>
      </c>
      <c r="K115">
        <f t="shared" ca="1" si="21"/>
        <v>9</v>
      </c>
      <c r="L115" t="str">
        <f t="shared" ca="1" si="22"/>
        <v>20-02-2016</v>
      </c>
      <c r="M115">
        <f t="shared" ca="1" si="23"/>
        <v>0</v>
      </c>
      <c r="N115">
        <f t="shared" ca="1" si="33"/>
        <v>1</v>
      </c>
      <c r="O115">
        <f t="shared" ca="1" si="33"/>
        <v>1</v>
      </c>
      <c r="P115">
        <f t="shared" ca="1" si="33"/>
        <v>0</v>
      </c>
      <c r="Q115">
        <f t="shared" ca="1" si="33"/>
        <v>0</v>
      </c>
      <c r="R115">
        <f t="shared" ca="1" si="33"/>
        <v>1</v>
      </c>
      <c r="S115">
        <f t="shared" ca="1" si="33"/>
        <v>0</v>
      </c>
      <c r="T115" t="str">
        <f t="shared" ca="1" si="24"/>
        <v>£27539</v>
      </c>
      <c r="U115" t="str">
        <f t="shared" ca="1" si="25"/>
        <v>£19,552.69</v>
      </c>
      <c r="V115" t="str">
        <f t="shared" ca="1" si="26"/>
        <v>34%</v>
      </c>
      <c r="W115">
        <f t="shared" ca="1" si="27"/>
        <v>281</v>
      </c>
      <c r="X115">
        <f t="shared" ca="1" si="27"/>
        <v>945</v>
      </c>
      <c r="Y115">
        <f t="shared" ca="1" si="28"/>
        <v>39.1</v>
      </c>
      <c r="Z115">
        <f t="shared" ca="1" si="28"/>
        <v>97.8</v>
      </c>
      <c r="AA115">
        <f t="shared" ca="1" si="29"/>
        <v>4</v>
      </c>
      <c r="AB115">
        <f t="shared" ca="1" si="30"/>
        <v>9</v>
      </c>
      <c r="AC115">
        <f t="shared" ca="1" si="31"/>
        <v>4000000000</v>
      </c>
    </row>
    <row r="116" spans="1:29" x14ac:dyDescent="0.55000000000000004">
      <c r="A116">
        <f t="shared" ca="1" si="19"/>
        <v>3</v>
      </c>
      <c r="B116" t="str">
        <f ca="1">VLOOKUP(A116,VLOOKUP!A$2:B$4,2)</f>
        <v>Large</v>
      </c>
      <c r="C116">
        <f t="shared" ca="1" si="20"/>
        <v>4</v>
      </c>
      <c r="D116" t="str">
        <f ca="1">VLOOKUP(C116,VLOOKUP!$D$2:$E$7,2)</f>
        <v>Quite unlikely</v>
      </c>
      <c r="E116">
        <f t="shared" ca="1" si="20"/>
        <v>3</v>
      </c>
      <c r="F116" t="str">
        <f ca="1">VLOOKUP(E116,VLOOKUP!$D$2:$E$7,2)</f>
        <v>Neither likely nor unlikely</v>
      </c>
      <c r="G116">
        <f t="shared" ca="1" si="17"/>
        <v>6</v>
      </c>
      <c r="H116" t="str">
        <f ca="1">VLOOKUP(G116,VLOOKUP!$D$2:$E$7,2)</f>
        <v>Don't Know</v>
      </c>
      <c r="I116">
        <f t="shared" ca="1" si="21"/>
        <v>5</v>
      </c>
      <c r="J116">
        <f t="shared" ca="1" si="21"/>
        <v>4</v>
      </c>
      <c r="K116">
        <f t="shared" ca="1" si="21"/>
        <v>5</v>
      </c>
      <c r="L116" t="str">
        <f t="shared" ca="1" si="22"/>
        <v>25-03-2016</v>
      </c>
      <c r="M116">
        <f t="shared" ca="1" si="23"/>
        <v>0</v>
      </c>
      <c r="N116">
        <f t="shared" ca="1" si="33"/>
        <v>0</v>
      </c>
      <c r="O116">
        <f t="shared" ca="1" si="33"/>
        <v>1</v>
      </c>
      <c r="P116">
        <f t="shared" ca="1" si="33"/>
        <v>1</v>
      </c>
      <c r="Q116">
        <f t="shared" ca="1" si="33"/>
        <v>1</v>
      </c>
      <c r="R116">
        <f t="shared" ca="1" si="33"/>
        <v>1</v>
      </c>
      <c r="S116">
        <f t="shared" ca="1" si="33"/>
        <v>1</v>
      </c>
      <c r="T116" t="str">
        <f t="shared" ca="1" si="24"/>
        <v>£19046</v>
      </c>
      <c r="U116" t="str">
        <f t="shared" ca="1" si="25"/>
        <v>£16,760.48</v>
      </c>
      <c r="V116" t="str">
        <f t="shared" ca="1" si="26"/>
        <v>4%</v>
      </c>
      <c r="W116">
        <f t="shared" ca="1" si="27"/>
        <v>457</v>
      </c>
      <c r="X116">
        <f t="shared" ca="1" si="27"/>
        <v>466</v>
      </c>
      <c r="Y116">
        <f t="shared" ca="1" si="28"/>
        <v>92.3</v>
      </c>
      <c r="Z116">
        <f t="shared" ca="1" si="28"/>
        <v>40.5</v>
      </c>
      <c r="AA116">
        <f t="shared" ca="1" si="29"/>
        <v>2</v>
      </c>
      <c r="AB116">
        <f t="shared" ca="1" si="30"/>
        <v>12</v>
      </c>
      <c r="AC116">
        <f t="shared" ca="1" si="31"/>
        <v>2000000000000</v>
      </c>
    </row>
    <row r="117" spans="1:29" x14ac:dyDescent="0.55000000000000004">
      <c r="A117">
        <f t="shared" ca="1" si="19"/>
        <v>2</v>
      </c>
      <c r="B117" t="str">
        <f ca="1">VLOOKUP(A117,VLOOKUP!A$2:B$4,2)</f>
        <v>Medium</v>
      </c>
      <c r="C117">
        <f t="shared" ca="1" si="20"/>
        <v>6</v>
      </c>
      <c r="D117" t="str">
        <f ca="1">VLOOKUP(C117,VLOOKUP!$D$2:$E$7,2)</f>
        <v>Don't Know</v>
      </c>
      <c r="E117">
        <f t="shared" ca="1" si="20"/>
        <v>3</v>
      </c>
      <c r="F117" t="str">
        <f ca="1">VLOOKUP(E117,VLOOKUP!$D$2:$E$7,2)</f>
        <v>Neither likely nor unlikely</v>
      </c>
      <c r="G117">
        <f t="shared" ca="1" si="17"/>
        <v>5</v>
      </c>
      <c r="H117" t="str">
        <f ca="1">VLOOKUP(G117,VLOOKUP!$D$2:$E$7,2)</f>
        <v>Very unlikely</v>
      </c>
      <c r="I117">
        <f t="shared" ca="1" si="21"/>
        <v>3</v>
      </c>
      <c r="J117">
        <f t="shared" ca="1" si="21"/>
        <v>6</v>
      </c>
      <c r="K117">
        <f t="shared" ca="1" si="21"/>
        <v>2</v>
      </c>
      <c r="L117" t="str">
        <f t="shared" ca="1" si="22"/>
        <v>29-05-2016</v>
      </c>
      <c r="M117">
        <f t="shared" ca="1" si="23"/>
        <v>0</v>
      </c>
      <c r="N117">
        <f t="shared" ca="1" si="33"/>
        <v>0</v>
      </c>
      <c r="O117">
        <f t="shared" ca="1" si="33"/>
        <v>0</v>
      </c>
      <c r="P117">
        <f t="shared" ca="1" si="33"/>
        <v>0</v>
      </c>
      <c r="Q117">
        <f t="shared" ca="1" si="33"/>
        <v>0</v>
      </c>
      <c r="R117">
        <f t="shared" ca="1" si="33"/>
        <v>0</v>
      </c>
      <c r="S117">
        <f t="shared" ca="1" si="33"/>
        <v>1</v>
      </c>
      <c r="T117" t="str">
        <f t="shared" ca="1" si="24"/>
        <v>£35796</v>
      </c>
      <c r="U117" t="str">
        <f t="shared" ca="1" si="25"/>
        <v>£21,477.60</v>
      </c>
      <c r="V117" t="str">
        <f t="shared" ca="1" si="26"/>
        <v>17%</v>
      </c>
      <c r="W117">
        <f t="shared" ca="1" si="27"/>
        <v>165</v>
      </c>
      <c r="X117">
        <f t="shared" ca="1" si="27"/>
        <v>308</v>
      </c>
      <c r="Y117">
        <f t="shared" ca="1" si="28"/>
        <v>53.1</v>
      </c>
      <c r="Z117">
        <f t="shared" ca="1" si="28"/>
        <v>92.6</v>
      </c>
      <c r="AA117">
        <f t="shared" ca="1" si="29"/>
        <v>4</v>
      </c>
      <c r="AB117">
        <f t="shared" ca="1" si="30"/>
        <v>11</v>
      </c>
      <c r="AC117">
        <f t="shared" ca="1" si="31"/>
        <v>400000000000</v>
      </c>
    </row>
    <row r="118" spans="1:29" x14ac:dyDescent="0.55000000000000004">
      <c r="A118">
        <f t="shared" ca="1" si="19"/>
        <v>3</v>
      </c>
      <c r="B118" t="str">
        <f ca="1">VLOOKUP(A118,VLOOKUP!A$2:B$4,2)</f>
        <v>Large</v>
      </c>
      <c r="C118">
        <f t="shared" ca="1" si="20"/>
        <v>5</v>
      </c>
      <c r="D118" t="str">
        <f ca="1">VLOOKUP(C118,VLOOKUP!$D$2:$E$7,2)</f>
        <v>Very unlikely</v>
      </c>
      <c r="E118">
        <f t="shared" ca="1" si="20"/>
        <v>6</v>
      </c>
      <c r="F118" t="str">
        <f ca="1">VLOOKUP(E118,VLOOKUP!$D$2:$E$7,2)</f>
        <v>Don't Know</v>
      </c>
      <c r="G118">
        <f t="shared" ca="1" si="17"/>
        <v>4</v>
      </c>
      <c r="H118" t="str">
        <f ca="1">VLOOKUP(G118,VLOOKUP!$D$2:$E$7,2)</f>
        <v>Quite unlikely</v>
      </c>
      <c r="I118">
        <f t="shared" ca="1" si="21"/>
        <v>7</v>
      </c>
      <c r="J118">
        <f t="shared" ca="1" si="21"/>
        <v>9</v>
      </c>
      <c r="K118">
        <f t="shared" ca="1" si="21"/>
        <v>5</v>
      </c>
      <c r="L118" t="str">
        <f t="shared" ca="1" si="22"/>
        <v>25-05-2016</v>
      </c>
      <c r="M118">
        <f t="shared" ca="1" si="23"/>
        <v>0</v>
      </c>
      <c r="N118">
        <f t="shared" ca="1" si="33"/>
        <v>0</v>
      </c>
      <c r="O118">
        <f t="shared" ca="1" si="33"/>
        <v>1</v>
      </c>
      <c r="P118">
        <f t="shared" ca="1" si="33"/>
        <v>1</v>
      </c>
      <c r="Q118">
        <f t="shared" ca="1" si="33"/>
        <v>0</v>
      </c>
      <c r="R118">
        <f t="shared" ca="1" si="33"/>
        <v>0</v>
      </c>
      <c r="S118">
        <f t="shared" ca="1" si="33"/>
        <v>1</v>
      </c>
      <c r="T118" t="str">
        <f t="shared" ca="1" si="24"/>
        <v>£31506</v>
      </c>
      <c r="U118" t="str">
        <f t="shared" ca="1" si="25"/>
        <v>£29,930.70</v>
      </c>
      <c r="V118" t="str">
        <f t="shared" ca="1" si="26"/>
        <v>76%</v>
      </c>
      <c r="W118">
        <f t="shared" ca="1" si="27"/>
        <v>652</v>
      </c>
      <c r="X118">
        <f t="shared" ca="1" si="27"/>
        <v>189</v>
      </c>
      <c r="Y118">
        <f t="shared" ca="1" si="28"/>
        <v>61.6</v>
      </c>
      <c r="Z118">
        <f t="shared" ca="1" si="28"/>
        <v>94.3</v>
      </c>
      <c r="AA118">
        <f t="shared" ca="1" si="29"/>
        <v>1</v>
      </c>
      <c r="AB118">
        <f t="shared" ca="1" si="30"/>
        <v>12</v>
      </c>
      <c r="AC118">
        <f t="shared" ca="1" si="31"/>
        <v>1000000000000</v>
      </c>
    </row>
    <row r="119" spans="1:29" x14ac:dyDescent="0.55000000000000004">
      <c r="A119">
        <f t="shared" ca="1" si="19"/>
        <v>2</v>
      </c>
      <c r="B119" t="str">
        <f ca="1">VLOOKUP(A119,VLOOKUP!A$2:B$4,2)</f>
        <v>Medium</v>
      </c>
      <c r="C119">
        <f t="shared" ca="1" si="20"/>
        <v>6</v>
      </c>
      <c r="D119" t="str">
        <f ca="1">VLOOKUP(C119,VLOOKUP!$D$2:$E$7,2)</f>
        <v>Don't Know</v>
      </c>
      <c r="E119">
        <f t="shared" ca="1" si="20"/>
        <v>2</v>
      </c>
      <c r="F119" t="str">
        <f ca="1">VLOOKUP(E119,VLOOKUP!$D$2:$E$7,2)</f>
        <v>Quite Likely</v>
      </c>
      <c r="G119">
        <f t="shared" ca="1" si="17"/>
        <v>5</v>
      </c>
      <c r="H119" t="str">
        <f ca="1">VLOOKUP(G119,VLOOKUP!$D$2:$E$7,2)</f>
        <v>Very unlikely</v>
      </c>
      <c r="I119">
        <f t="shared" ca="1" si="21"/>
        <v>3</v>
      </c>
      <c r="J119">
        <f t="shared" ca="1" si="21"/>
        <v>10</v>
      </c>
      <c r="K119">
        <f t="shared" ca="1" si="21"/>
        <v>2</v>
      </c>
      <c r="L119" t="str">
        <f t="shared" ca="1" si="22"/>
        <v>30-01-2016</v>
      </c>
      <c r="M119">
        <f t="shared" ca="1" si="23"/>
        <v>1</v>
      </c>
      <c r="N119">
        <f t="shared" ca="1" si="33"/>
        <v>1</v>
      </c>
      <c r="O119">
        <f t="shared" ca="1" si="33"/>
        <v>1</v>
      </c>
      <c r="P119">
        <f t="shared" ca="1" si="33"/>
        <v>0</v>
      </c>
      <c r="Q119">
        <f t="shared" ca="1" si="33"/>
        <v>1</v>
      </c>
      <c r="R119">
        <f t="shared" ca="1" si="33"/>
        <v>1</v>
      </c>
      <c r="S119">
        <f t="shared" ca="1" si="33"/>
        <v>0</v>
      </c>
      <c r="T119" t="str">
        <f t="shared" ca="1" si="24"/>
        <v>£24725</v>
      </c>
      <c r="U119" t="str">
        <f t="shared" ca="1" si="25"/>
        <v>£18,049.25</v>
      </c>
      <c r="V119" t="str">
        <f t="shared" ca="1" si="26"/>
        <v>99%</v>
      </c>
      <c r="W119">
        <f t="shared" ca="1" si="27"/>
        <v>98</v>
      </c>
      <c r="X119">
        <f t="shared" ca="1" si="27"/>
        <v>140</v>
      </c>
      <c r="Y119">
        <f t="shared" ca="1" si="28"/>
        <v>2</v>
      </c>
      <c r="Z119">
        <f t="shared" ca="1" si="28"/>
        <v>49.3</v>
      </c>
      <c r="AA119">
        <f t="shared" ca="1" si="29"/>
        <v>6</v>
      </c>
      <c r="AB119">
        <f t="shared" ca="1" si="30"/>
        <v>8</v>
      </c>
      <c r="AC119">
        <f t="shared" ca="1" si="31"/>
        <v>600000000</v>
      </c>
    </row>
    <row r="120" spans="1:29" x14ac:dyDescent="0.55000000000000004">
      <c r="A120">
        <f t="shared" ca="1" si="19"/>
        <v>3</v>
      </c>
      <c r="B120" t="str">
        <f ca="1">VLOOKUP(A120,VLOOKUP!A$2:B$4,2)</f>
        <v>Large</v>
      </c>
      <c r="C120">
        <f t="shared" ca="1" si="20"/>
        <v>5</v>
      </c>
      <c r="D120" t="str">
        <f ca="1">VLOOKUP(C120,VLOOKUP!$D$2:$E$7,2)</f>
        <v>Very unlikely</v>
      </c>
      <c r="E120">
        <f t="shared" ca="1" si="20"/>
        <v>6</v>
      </c>
      <c r="F120" t="str">
        <f ca="1">VLOOKUP(E120,VLOOKUP!$D$2:$E$7,2)</f>
        <v>Don't Know</v>
      </c>
      <c r="G120">
        <f t="shared" ca="1" si="17"/>
        <v>5</v>
      </c>
      <c r="H120" t="str">
        <f ca="1">VLOOKUP(G120,VLOOKUP!$D$2:$E$7,2)</f>
        <v>Very unlikely</v>
      </c>
      <c r="I120">
        <f t="shared" ca="1" si="21"/>
        <v>9</v>
      </c>
      <c r="J120">
        <f t="shared" ca="1" si="21"/>
        <v>4</v>
      </c>
      <c r="K120">
        <f t="shared" ca="1" si="21"/>
        <v>4</v>
      </c>
      <c r="L120" t="str">
        <f t="shared" ca="1" si="22"/>
        <v>30-01-2016</v>
      </c>
      <c r="M120">
        <f t="shared" ca="1" si="23"/>
        <v>1</v>
      </c>
      <c r="N120">
        <f t="shared" ca="1" si="33"/>
        <v>1</v>
      </c>
      <c r="O120">
        <f t="shared" ca="1" si="33"/>
        <v>1</v>
      </c>
      <c r="P120">
        <f t="shared" ca="1" si="33"/>
        <v>0</v>
      </c>
      <c r="Q120">
        <f t="shared" ca="1" si="33"/>
        <v>1</v>
      </c>
      <c r="R120">
        <f t="shared" ca="1" si="33"/>
        <v>0</v>
      </c>
      <c r="S120">
        <f t="shared" ca="1" si="33"/>
        <v>1</v>
      </c>
      <c r="T120" t="str">
        <f t="shared" ca="1" si="24"/>
        <v>£49255</v>
      </c>
      <c r="U120" t="str">
        <f t="shared" ca="1" si="25"/>
        <v>£35,956.15</v>
      </c>
      <c r="V120" t="str">
        <f t="shared" ca="1" si="26"/>
        <v>73%</v>
      </c>
      <c r="W120">
        <f t="shared" ca="1" si="27"/>
        <v>395</v>
      </c>
      <c r="X120">
        <f t="shared" ca="1" si="27"/>
        <v>181</v>
      </c>
      <c r="Y120">
        <f t="shared" ca="1" si="28"/>
        <v>89.1</v>
      </c>
      <c r="Z120">
        <f t="shared" ca="1" si="28"/>
        <v>49.9</v>
      </c>
      <c r="AA120">
        <f t="shared" ca="1" si="29"/>
        <v>2</v>
      </c>
      <c r="AB120">
        <f t="shared" ca="1" si="30"/>
        <v>8</v>
      </c>
      <c r="AC120">
        <f t="shared" ca="1" si="31"/>
        <v>200000000</v>
      </c>
    </row>
    <row r="121" spans="1:29" x14ac:dyDescent="0.55000000000000004">
      <c r="A121">
        <f t="shared" ca="1" si="19"/>
        <v>1</v>
      </c>
      <c r="B121" t="str">
        <f ca="1">VLOOKUP(A121,VLOOKUP!A$2:B$4,2)</f>
        <v>Small</v>
      </c>
      <c r="C121">
        <f t="shared" ca="1" si="20"/>
        <v>5</v>
      </c>
      <c r="D121" t="str">
        <f ca="1">VLOOKUP(C121,VLOOKUP!$D$2:$E$7,2)</f>
        <v>Very unlikely</v>
      </c>
      <c r="E121">
        <f t="shared" ca="1" si="20"/>
        <v>4</v>
      </c>
      <c r="F121" t="str">
        <f ca="1">VLOOKUP(E121,VLOOKUP!$D$2:$E$7,2)</f>
        <v>Quite unlikely</v>
      </c>
      <c r="G121">
        <f t="shared" ca="1" si="17"/>
        <v>1</v>
      </c>
      <c r="H121" t="str">
        <f ca="1">VLOOKUP(G121,VLOOKUP!$D$2:$E$7,2)</f>
        <v>Very Likely</v>
      </c>
      <c r="I121">
        <f t="shared" ca="1" si="21"/>
        <v>4</v>
      </c>
      <c r="J121">
        <f t="shared" ca="1" si="21"/>
        <v>9</v>
      </c>
      <c r="K121">
        <f t="shared" ca="1" si="21"/>
        <v>7</v>
      </c>
      <c r="L121" t="str">
        <f t="shared" ca="1" si="22"/>
        <v>19-03-2016</v>
      </c>
      <c r="M121">
        <f t="shared" ca="1" si="23"/>
        <v>0</v>
      </c>
      <c r="N121">
        <f t="shared" ca="1" si="33"/>
        <v>1</v>
      </c>
      <c r="O121">
        <f t="shared" ca="1" si="33"/>
        <v>1</v>
      </c>
      <c r="P121">
        <f t="shared" ca="1" si="33"/>
        <v>0</v>
      </c>
      <c r="Q121">
        <f t="shared" ca="1" si="33"/>
        <v>0</v>
      </c>
      <c r="R121">
        <f t="shared" ca="1" si="33"/>
        <v>1</v>
      </c>
      <c r="S121">
        <f t="shared" ca="1" si="33"/>
        <v>0</v>
      </c>
      <c r="T121" t="str">
        <f t="shared" ca="1" si="24"/>
        <v>£44836</v>
      </c>
      <c r="U121" t="str">
        <f t="shared" ca="1" si="25"/>
        <v>£41,697.48</v>
      </c>
      <c r="V121" t="str">
        <f t="shared" ca="1" si="26"/>
        <v>50%</v>
      </c>
      <c r="W121">
        <f t="shared" ca="1" si="27"/>
        <v>115</v>
      </c>
      <c r="X121">
        <f t="shared" ca="1" si="27"/>
        <v>37</v>
      </c>
      <c r="Y121">
        <f t="shared" ca="1" si="28"/>
        <v>51.3</v>
      </c>
      <c r="Z121">
        <f t="shared" ca="1" si="28"/>
        <v>63.5</v>
      </c>
      <c r="AA121">
        <f t="shared" ca="1" si="29"/>
        <v>3</v>
      </c>
      <c r="AB121">
        <f t="shared" ca="1" si="30"/>
        <v>12</v>
      </c>
      <c r="AC121">
        <f t="shared" ca="1" si="31"/>
        <v>3000000000000</v>
      </c>
    </row>
    <row r="122" spans="1:29" x14ac:dyDescent="0.55000000000000004">
      <c r="A122">
        <f t="shared" ca="1" si="19"/>
        <v>1</v>
      </c>
      <c r="B122" t="str">
        <f ca="1">VLOOKUP(A122,VLOOKUP!A$2:B$4,2)</f>
        <v>Small</v>
      </c>
      <c r="C122">
        <f t="shared" ca="1" si="20"/>
        <v>1</v>
      </c>
      <c r="D122" t="str">
        <f ca="1">VLOOKUP(C122,VLOOKUP!$D$2:$E$7,2)</f>
        <v>Very Likely</v>
      </c>
      <c r="E122">
        <f t="shared" ca="1" si="20"/>
        <v>3</v>
      </c>
      <c r="F122" t="str">
        <f ca="1">VLOOKUP(E122,VLOOKUP!$D$2:$E$7,2)</f>
        <v>Neither likely nor unlikely</v>
      </c>
      <c r="G122">
        <f t="shared" ca="1" si="17"/>
        <v>2</v>
      </c>
      <c r="H122" t="str">
        <f ca="1">VLOOKUP(G122,VLOOKUP!$D$2:$E$7,2)</f>
        <v>Quite Likely</v>
      </c>
      <c r="I122">
        <f t="shared" ca="1" si="21"/>
        <v>7</v>
      </c>
      <c r="J122">
        <f t="shared" ca="1" si="21"/>
        <v>4</v>
      </c>
      <c r="K122">
        <f t="shared" ca="1" si="21"/>
        <v>7</v>
      </c>
      <c r="L122" t="str">
        <f t="shared" ca="1" si="22"/>
        <v>23-01-2016</v>
      </c>
      <c r="M122">
        <f t="shared" ca="1" si="23"/>
        <v>0</v>
      </c>
      <c r="N122">
        <f t="shared" ca="1" si="33"/>
        <v>0</v>
      </c>
      <c r="O122">
        <f t="shared" ca="1" si="33"/>
        <v>0</v>
      </c>
      <c r="P122">
        <f t="shared" ca="1" si="33"/>
        <v>1</v>
      </c>
      <c r="Q122">
        <f t="shared" ca="1" si="33"/>
        <v>0</v>
      </c>
      <c r="R122">
        <f t="shared" ca="1" si="33"/>
        <v>1</v>
      </c>
      <c r="S122">
        <f t="shared" ca="1" si="33"/>
        <v>1</v>
      </c>
      <c r="T122" t="str">
        <f t="shared" ca="1" si="24"/>
        <v>£28044</v>
      </c>
      <c r="U122" t="str">
        <f t="shared" ca="1" si="25"/>
        <v>£21,313.44</v>
      </c>
      <c r="V122" t="str">
        <f t="shared" ca="1" si="26"/>
        <v>69%</v>
      </c>
      <c r="W122">
        <f t="shared" ca="1" si="27"/>
        <v>190</v>
      </c>
      <c r="X122">
        <f t="shared" ca="1" si="27"/>
        <v>146</v>
      </c>
      <c r="Y122">
        <f t="shared" ca="1" si="28"/>
        <v>8.3000000000000007</v>
      </c>
      <c r="Z122">
        <f t="shared" ca="1" si="28"/>
        <v>89.5</v>
      </c>
      <c r="AA122">
        <f t="shared" ca="1" si="29"/>
        <v>9</v>
      </c>
      <c r="AB122">
        <f t="shared" ca="1" si="30"/>
        <v>8</v>
      </c>
      <c r="AC122">
        <f t="shared" ca="1" si="31"/>
        <v>900000000</v>
      </c>
    </row>
    <row r="123" spans="1:29" x14ac:dyDescent="0.55000000000000004">
      <c r="A123">
        <f t="shared" ca="1" si="19"/>
        <v>3</v>
      </c>
      <c r="B123" t="str">
        <f ca="1">VLOOKUP(A123,VLOOKUP!A$2:B$4,2)</f>
        <v>Large</v>
      </c>
      <c r="C123">
        <f t="shared" ca="1" si="20"/>
        <v>6</v>
      </c>
      <c r="D123" t="str">
        <f ca="1">VLOOKUP(C123,VLOOKUP!$D$2:$E$7,2)</f>
        <v>Don't Know</v>
      </c>
      <c r="E123">
        <f t="shared" ca="1" si="20"/>
        <v>4</v>
      </c>
      <c r="F123" t="str">
        <f ca="1">VLOOKUP(E123,VLOOKUP!$D$2:$E$7,2)</f>
        <v>Quite unlikely</v>
      </c>
      <c r="G123">
        <f t="shared" ca="1" si="17"/>
        <v>3</v>
      </c>
      <c r="H123" t="str">
        <f ca="1">VLOOKUP(G123,VLOOKUP!$D$2:$E$7,2)</f>
        <v>Neither likely nor unlikely</v>
      </c>
      <c r="I123">
        <f t="shared" ca="1" si="21"/>
        <v>4</v>
      </c>
      <c r="J123">
        <f t="shared" ca="1" si="21"/>
        <v>9</v>
      </c>
      <c r="K123">
        <f t="shared" ca="1" si="21"/>
        <v>4</v>
      </c>
      <c r="L123" t="str">
        <f t="shared" ca="1" si="22"/>
        <v>10-01-2016</v>
      </c>
      <c r="M123">
        <f t="shared" ca="1" si="23"/>
        <v>0</v>
      </c>
      <c r="N123">
        <f t="shared" ca="1" si="33"/>
        <v>1</v>
      </c>
      <c r="O123">
        <f t="shared" ca="1" si="33"/>
        <v>1</v>
      </c>
      <c r="P123">
        <f t="shared" ca="1" si="33"/>
        <v>0</v>
      </c>
      <c r="Q123">
        <f t="shared" ca="1" si="33"/>
        <v>0</v>
      </c>
      <c r="R123">
        <f t="shared" ca="1" si="33"/>
        <v>1</v>
      </c>
      <c r="S123">
        <f t="shared" ca="1" si="33"/>
        <v>1</v>
      </c>
      <c r="T123" t="str">
        <f t="shared" ca="1" si="24"/>
        <v>£25840</v>
      </c>
      <c r="U123" t="str">
        <f t="shared" ca="1" si="25"/>
        <v>£21,964.00</v>
      </c>
      <c r="V123" t="str">
        <f t="shared" ca="1" si="26"/>
        <v>8%</v>
      </c>
      <c r="W123">
        <f t="shared" ca="1" si="27"/>
        <v>966</v>
      </c>
      <c r="X123">
        <f t="shared" ca="1" si="27"/>
        <v>524</v>
      </c>
      <c r="Y123">
        <f t="shared" ca="1" si="28"/>
        <v>8.1999999999999993</v>
      </c>
      <c r="Z123">
        <f t="shared" ca="1" si="28"/>
        <v>8.3000000000000007</v>
      </c>
      <c r="AA123">
        <f t="shared" ca="1" si="29"/>
        <v>8</v>
      </c>
      <c r="AB123">
        <f t="shared" ca="1" si="30"/>
        <v>11</v>
      </c>
      <c r="AC123">
        <f t="shared" ca="1" si="31"/>
        <v>800000000000</v>
      </c>
    </row>
    <row r="124" spans="1:29" x14ac:dyDescent="0.55000000000000004">
      <c r="A124">
        <f t="shared" ca="1" si="19"/>
        <v>1</v>
      </c>
      <c r="B124" t="str">
        <f ca="1">VLOOKUP(A124,VLOOKUP!A$2:B$4,2)</f>
        <v>Small</v>
      </c>
      <c r="C124">
        <f t="shared" ca="1" si="20"/>
        <v>3</v>
      </c>
      <c r="D124" t="str">
        <f ca="1">VLOOKUP(C124,VLOOKUP!$D$2:$E$7,2)</f>
        <v>Neither likely nor unlikely</v>
      </c>
      <c r="E124">
        <f t="shared" ca="1" si="20"/>
        <v>5</v>
      </c>
      <c r="F124" t="str">
        <f ca="1">VLOOKUP(E124,VLOOKUP!$D$2:$E$7,2)</f>
        <v>Very unlikely</v>
      </c>
      <c r="G124">
        <f t="shared" ca="1" si="17"/>
        <v>5</v>
      </c>
      <c r="H124" t="str">
        <f ca="1">VLOOKUP(G124,VLOOKUP!$D$2:$E$7,2)</f>
        <v>Very unlikely</v>
      </c>
      <c r="I124">
        <f t="shared" ca="1" si="21"/>
        <v>1</v>
      </c>
      <c r="J124">
        <f t="shared" ca="1" si="21"/>
        <v>10</v>
      </c>
      <c r="K124">
        <f t="shared" ca="1" si="21"/>
        <v>2</v>
      </c>
      <c r="L124" t="str">
        <f t="shared" ca="1" si="22"/>
        <v>29-05-2016</v>
      </c>
      <c r="M124">
        <f t="shared" ca="1" si="23"/>
        <v>1</v>
      </c>
      <c r="N124">
        <f t="shared" ca="1" si="33"/>
        <v>1</v>
      </c>
      <c r="O124">
        <f t="shared" ca="1" si="33"/>
        <v>1</v>
      </c>
      <c r="P124">
        <f t="shared" ca="1" si="33"/>
        <v>1</v>
      </c>
      <c r="Q124">
        <f t="shared" ca="1" si="33"/>
        <v>1</v>
      </c>
      <c r="R124">
        <f t="shared" ca="1" si="33"/>
        <v>0</v>
      </c>
      <c r="S124">
        <f t="shared" ca="1" si="33"/>
        <v>1</v>
      </c>
      <c r="T124" t="str">
        <f t="shared" ca="1" si="24"/>
        <v>£37259</v>
      </c>
      <c r="U124" t="str">
        <f t="shared" ca="1" si="25"/>
        <v>£29,434.61</v>
      </c>
      <c r="V124" t="str">
        <f t="shared" ca="1" si="26"/>
        <v>1%</v>
      </c>
      <c r="W124">
        <f t="shared" ca="1" si="27"/>
        <v>562</v>
      </c>
      <c r="X124">
        <f t="shared" ca="1" si="27"/>
        <v>47</v>
      </c>
      <c r="Y124">
        <f t="shared" ca="1" si="28"/>
        <v>59.3</v>
      </c>
      <c r="Z124">
        <f t="shared" ca="1" si="28"/>
        <v>62.5</v>
      </c>
      <c r="AA124">
        <f t="shared" ca="1" si="29"/>
        <v>9</v>
      </c>
      <c r="AB124">
        <f t="shared" ca="1" si="30"/>
        <v>10</v>
      </c>
      <c r="AC124">
        <f t="shared" ca="1" si="31"/>
        <v>90000000000</v>
      </c>
    </row>
    <row r="125" spans="1:29" x14ac:dyDescent="0.55000000000000004">
      <c r="A125">
        <f t="shared" ca="1" si="19"/>
        <v>1</v>
      </c>
      <c r="B125" t="str">
        <f ca="1">VLOOKUP(A125,VLOOKUP!A$2:B$4,2)</f>
        <v>Small</v>
      </c>
      <c r="C125">
        <f t="shared" ca="1" si="20"/>
        <v>4</v>
      </c>
      <c r="D125" t="str">
        <f ca="1">VLOOKUP(C125,VLOOKUP!$D$2:$E$7,2)</f>
        <v>Quite unlikely</v>
      </c>
      <c r="E125">
        <f t="shared" ca="1" si="20"/>
        <v>4</v>
      </c>
      <c r="F125" t="str">
        <f ca="1">VLOOKUP(E125,VLOOKUP!$D$2:$E$7,2)</f>
        <v>Quite unlikely</v>
      </c>
      <c r="G125">
        <f t="shared" ca="1" si="17"/>
        <v>6</v>
      </c>
      <c r="H125" t="str">
        <f ca="1">VLOOKUP(G125,VLOOKUP!$D$2:$E$7,2)</f>
        <v>Don't Know</v>
      </c>
      <c r="I125">
        <f t="shared" ca="1" si="21"/>
        <v>6</v>
      </c>
      <c r="J125">
        <f t="shared" ca="1" si="21"/>
        <v>1</v>
      </c>
      <c r="K125">
        <f t="shared" ca="1" si="21"/>
        <v>7</v>
      </c>
      <c r="L125" t="str">
        <f t="shared" ca="1" si="22"/>
        <v>07-06-2016</v>
      </c>
      <c r="M125">
        <f t="shared" ca="1" si="23"/>
        <v>0</v>
      </c>
      <c r="N125">
        <f t="shared" ca="1" si="33"/>
        <v>0</v>
      </c>
      <c r="O125">
        <f t="shared" ca="1" si="33"/>
        <v>0</v>
      </c>
      <c r="P125">
        <f t="shared" ca="1" si="33"/>
        <v>1</v>
      </c>
      <c r="Q125">
        <f t="shared" ca="1" si="33"/>
        <v>1</v>
      </c>
      <c r="R125">
        <f t="shared" ca="1" si="33"/>
        <v>1</v>
      </c>
      <c r="S125">
        <f t="shared" ca="1" si="33"/>
        <v>0</v>
      </c>
      <c r="T125" t="str">
        <f t="shared" ca="1" si="24"/>
        <v>£48947</v>
      </c>
      <c r="U125" t="str">
        <f t="shared" ca="1" si="25"/>
        <v>£42,094.42</v>
      </c>
      <c r="V125" t="str">
        <f t="shared" ca="1" si="26"/>
        <v>92%</v>
      </c>
      <c r="W125">
        <f t="shared" ca="1" si="27"/>
        <v>283</v>
      </c>
      <c r="X125">
        <f t="shared" ca="1" si="27"/>
        <v>767</v>
      </c>
      <c r="Y125">
        <f t="shared" ca="1" si="28"/>
        <v>80</v>
      </c>
      <c r="Z125">
        <f t="shared" ca="1" si="28"/>
        <v>61.8</v>
      </c>
      <c r="AA125">
        <f t="shared" ca="1" si="29"/>
        <v>2</v>
      </c>
      <c r="AB125">
        <f t="shared" ca="1" si="30"/>
        <v>9</v>
      </c>
      <c r="AC125">
        <f t="shared" ca="1" si="31"/>
        <v>2000000000</v>
      </c>
    </row>
    <row r="126" spans="1:29" x14ac:dyDescent="0.55000000000000004">
      <c r="A126">
        <f t="shared" ca="1" si="19"/>
        <v>2</v>
      </c>
      <c r="B126" t="str">
        <f ca="1">VLOOKUP(A126,VLOOKUP!A$2:B$4,2)</f>
        <v>Medium</v>
      </c>
      <c r="C126">
        <f t="shared" ca="1" si="20"/>
        <v>1</v>
      </c>
      <c r="D126" t="str">
        <f ca="1">VLOOKUP(C126,VLOOKUP!$D$2:$E$7,2)</f>
        <v>Very Likely</v>
      </c>
      <c r="E126">
        <f t="shared" ca="1" si="20"/>
        <v>3</v>
      </c>
      <c r="F126" t="str">
        <f ca="1">VLOOKUP(E126,VLOOKUP!$D$2:$E$7,2)</f>
        <v>Neither likely nor unlikely</v>
      </c>
      <c r="G126">
        <f t="shared" ca="1" si="17"/>
        <v>2</v>
      </c>
      <c r="H126" t="str">
        <f ca="1">VLOOKUP(G126,VLOOKUP!$D$2:$E$7,2)</f>
        <v>Quite Likely</v>
      </c>
      <c r="I126">
        <f t="shared" ca="1" si="21"/>
        <v>8</v>
      </c>
      <c r="J126">
        <f t="shared" ca="1" si="21"/>
        <v>5</v>
      </c>
      <c r="K126">
        <f t="shared" ca="1" si="21"/>
        <v>6</v>
      </c>
      <c r="L126" t="str">
        <f t="shared" ca="1" si="22"/>
        <v>12-04-2016</v>
      </c>
      <c r="M126">
        <f t="shared" ca="1" si="23"/>
        <v>0</v>
      </c>
      <c r="N126">
        <f t="shared" ca="1" si="33"/>
        <v>1</v>
      </c>
      <c r="O126">
        <f t="shared" ca="1" si="33"/>
        <v>1</v>
      </c>
      <c r="P126">
        <f t="shared" ca="1" si="33"/>
        <v>0</v>
      </c>
      <c r="Q126">
        <f t="shared" ca="1" si="33"/>
        <v>0</v>
      </c>
      <c r="R126">
        <f t="shared" ca="1" si="33"/>
        <v>1</v>
      </c>
      <c r="S126">
        <f t="shared" ca="1" si="33"/>
        <v>0</v>
      </c>
      <c r="T126" t="str">
        <f t="shared" ca="1" si="24"/>
        <v>£38716</v>
      </c>
      <c r="U126" t="str">
        <f t="shared" ca="1" si="25"/>
        <v>£25,552.56</v>
      </c>
      <c r="V126" t="str">
        <f t="shared" ca="1" si="26"/>
        <v>81%</v>
      </c>
      <c r="W126">
        <f t="shared" ca="1" si="27"/>
        <v>703</v>
      </c>
      <c r="X126">
        <f t="shared" ca="1" si="27"/>
        <v>908</v>
      </c>
      <c r="Y126">
        <f t="shared" ca="1" si="28"/>
        <v>74.099999999999994</v>
      </c>
      <c r="Z126">
        <f t="shared" ca="1" si="28"/>
        <v>28.2</v>
      </c>
      <c r="AA126">
        <f t="shared" ca="1" si="29"/>
        <v>5</v>
      </c>
      <c r="AB126">
        <f t="shared" ca="1" si="30"/>
        <v>8</v>
      </c>
      <c r="AC126">
        <f t="shared" ca="1" si="31"/>
        <v>500000000</v>
      </c>
    </row>
    <row r="127" spans="1:29" x14ac:dyDescent="0.55000000000000004">
      <c r="A127">
        <f t="shared" ca="1" si="19"/>
        <v>1</v>
      </c>
      <c r="B127" t="str">
        <f ca="1">VLOOKUP(A127,VLOOKUP!A$2:B$4,2)</f>
        <v>Small</v>
      </c>
      <c r="C127">
        <f t="shared" ca="1" si="20"/>
        <v>4</v>
      </c>
      <c r="D127" t="str">
        <f ca="1">VLOOKUP(C127,VLOOKUP!$D$2:$E$7,2)</f>
        <v>Quite unlikely</v>
      </c>
      <c r="E127">
        <f t="shared" ca="1" si="20"/>
        <v>5</v>
      </c>
      <c r="F127" t="str">
        <f ca="1">VLOOKUP(E127,VLOOKUP!$D$2:$E$7,2)</f>
        <v>Very unlikely</v>
      </c>
      <c r="G127">
        <f t="shared" ca="1" si="17"/>
        <v>3</v>
      </c>
      <c r="H127" t="str">
        <f ca="1">VLOOKUP(G127,VLOOKUP!$D$2:$E$7,2)</f>
        <v>Neither likely nor unlikely</v>
      </c>
      <c r="I127">
        <f t="shared" ca="1" si="21"/>
        <v>5</v>
      </c>
      <c r="J127">
        <f t="shared" ca="1" si="21"/>
        <v>10</v>
      </c>
      <c r="K127">
        <f t="shared" ca="1" si="21"/>
        <v>2</v>
      </c>
      <c r="L127" t="str">
        <f t="shared" ca="1" si="22"/>
        <v>28-03-2016</v>
      </c>
      <c r="M127">
        <f t="shared" ca="1" si="23"/>
        <v>1</v>
      </c>
      <c r="N127">
        <f t="shared" ca="1" si="33"/>
        <v>1</v>
      </c>
      <c r="O127">
        <f t="shared" ca="1" si="33"/>
        <v>0</v>
      </c>
      <c r="P127">
        <f t="shared" ca="1" si="33"/>
        <v>0</v>
      </c>
      <c r="Q127">
        <f t="shared" ca="1" si="33"/>
        <v>0</v>
      </c>
      <c r="R127">
        <f t="shared" ca="1" si="33"/>
        <v>0</v>
      </c>
      <c r="S127">
        <f t="shared" ca="1" si="33"/>
        <v>0</v>
      </c>
      <c r="T127" t="str">
        <f t="shared" ca="1" si="24"/>
        <v>£23165</v>
      </c>
      <c r="U127" t="str">
        <f t="shared" ca="1" si="25"/>
        <v>£14,130.65</v>
      </c>
      <c r="V127" t="str">
        <f t="shared" ca="1" si="26"/>
        <v>44%</v>
      </c>
      <c r="W127">
        <f t="shared" ca="1" si="27"/>
        <v>873</v>
      </c>
      <c r="X127">
        <f t="shared" ca="1" si="27"/>
        <v>106</v>
      </c>
      <c r="Y127">
        <f t="shared" ca="1" si="28"/>
        <v>1</v>
      </c>
      <c r="Z127">
        <f t="shared" ca="1" si="28"/>
        <v>42.6</v>
      </c>
      <c r="AA127">
        <f t="shared" ca="1" si="29"/>
        <v>2</v>
      </c>
      <c r="AB127">
        <f t="shared" ca="1" si="30"/>
        <v>8</v>
      </c>
      <c r="AC127">
        <f t="shared" ca="1" si="31"/>
        <v>200000000</v>
      </c>
    </row>
    <row r="128" spans="1:29" x14ac:dyDescent="0.55000000000000004">
      <c r="A128">
        <f t="shared" ca="1" si="19"/>
        <v>3</v>
      </c>
      <c r="B128" t="str">
        <f ca="1">VLOOKUP(A128,VLOOKUP!A$2:B$4,2)</f>
        <v>Large</v>
      </c>
      <c r="C128">
        <f t="shared" ca="1" si="20"/>
        <v>4</v>
      </c>
      <c r="D128" t="str">
        <f ca="1">VLOOKUP(C128,VLOOKUP!$D$2:$E$7,2)</f>
        <v>Quite unlikely</v>
      </c>
      <c r="E128">
        <f t="shared" ca="1" si="20"/>
        <v>3</v>
      </c>
      <c r="F128" t="str">
        <f ca="1">VLOOKUP(E128,VLOOKUP!$D$2:$E$7,2)</f>
        <v>Neither likely nor unlikely</v>
      </c>
      <c r="G128">
        <f t="shared" ca="1" si="17"/>
        <v>2</v>
      </c>
      <c r="H128" t="str">
        <f ca="1">VLOOKUP(G128,VLOOKUP!$D$2:$E$7,2)</f>
        <v>Quite Likely</v>
      </c>
      <c r="I128">
        <f t="shared" ca="1" si="21"/>
        <v>7</v>
      </c>
      <c r="J128">
        <f t="shared" ca="1" si="21"/>
        <v>2</v>
      </c>
      <c r="K128">
        <f t="shared" ca="1" si="21"/>
        <v>10</v>
      </c>
      <c r="L128" t="str">
        <f t="shared" ca="1" si="22"/>
        <v>15-06-2016</v>
      </c>
      <c r="M128">
        <f t="shared" ca="1" si="23"/>
        <v>0</v>
      </c>
      <c r="N128">
        <f t="shared" ca="1" si="33"/>
        <v>0</v>
      </c>
      <c r="O128">
        <f t="shared" ca="1" si="33"/>
        <v>0</v>
      </c>
      <c r="P128">
        <f t="shared" ca="1" si="33"/>
        <v>0</v>
      </c>
      <c r="Q128">
        <f t="shared" ca="1" si="33"/>
        <v>0</v>
      </c>
      <c r="R128">
        <f t="shared" ca="1" si="33"/>
        <v>0</v>
      </c>
      <c r="S128">
        <f t="shared" ca="1" si="33"/>
        <v>1</v>
      </c>
      <c r="T128" t="str">
        <f t="shared" ca="1" si="24"/>
        <v>£23710</v>
      </c>
      <c r="U128" t="str">
        <f t="shared" ca="1" si="25"/>
        <v>£17,545.40</v>
      </c>
      <c r="V128" t="str">
        <f t="shared" ca="1" si="26"/>
        <v>13%</v>
      </c>
      <c r="W128">
        <f t="shared" ca="1" si="27"/>
        <v>282</v>
      </c>
      <c r="X128">
        <f t="shared" ca="1" si="27"/>
        <v>51</v>
      </c>
      <c r="Y128">
        <f t="shared" ca="1" si="28"/>
        <v>41.4</v>
      </c>
      <c r="Z128">
        <f t="shared" ca="1" si="28"/>
        <v>69.900000000000006</v>
      </c>
      <c r="AA128">
        <f t="shared" ca="1" si="29"/>
        <v>9</v>
      </c>
      <c r="AB128">
        <f t="shared" ca="1" si="30"/>
        <v>8</v>
      </c>
      <c r="AC128">
        <f t="shared" ca="1" si="31"/>
        <v>900000000</v>
      </c>
    </row>
    <row r="129" spans="1:29" x14ac:dyDescent="0.55000000000000004">
      <c r="A129">
        <f t="shared" ca="1" si="19"/>
        <v>1</v>
      </c>
      <c r="B129" t="str">
        <f ca="1">VLOOKUP(A129,VLOOKUP!A$2:B$4,2)</f>
        <v>Small</v>
      </c>
      <c r="C129">
        <f t="shared" ca="1" si="20"/>
        <v>2</v>
      </c>
      <c r="D129" t="str">
        <f ca="1">VLOOKUP(C129,VLOOKUP!$D$2:$E$7,2)</f>
        <v>Quite Likely</v>
      </c>
      <c r="E129">
        <f t="shared" ca="1" si="20"/>
        <v>3</v>
      </c>
      <c r="F129" t="str">
        <f ca="1">VLOOKUP(E129,VLOOKUP!$D$2:$E$7,2)</f>
        <v>Neither likely nor unlikely</v>
      </c>
      <c r="G129">
        <f t="shared" ca="1" si="17"/>
        <v>2</v>
      </c>
      <c r="H129" t="str">
        <f ca="1">VLOOKUP(G129,VLOOKUP!$D$2:$E$7,2)</f>
        <v>Quite Likely</v>
      </c>
      <c r="I129">
        <f t="shared" ca="1" si="21"/>
        <v>3</v>
      </c>
      <c r="J129">
        <f t="shared" ca="1" si="21"/>
        <v>9</v>
      </c>
      <c r="K129">
        <f t="shared" ca="1" si="21"/>
        <v>7</v>
      </c>
      <c r="L129" t="str">
        <f t="shared" ca="1" si="22"/>
        <v>24-01-2016</v>
      </c>
      <c r="M129">
        <f t="shared" ca="1" si="23"/>
        <v>1</v>
      </c>
      <c r="N129">
        <f t="shared" ca="1" si="33"/>
        <v>0</v>
      </c>
      <c r="O129">
        <f t="shared" ca="1" si="33"/>
        <v>0</v>
      </c>
      <c r="P129">
        <f t="shared" ca="1" si="33"/>
        <v>0</v>
      </c>
      <c r="Q129">
        <f t="shared" ca="1" si="33"/>
        <v>0</v>
      </c>
      <c r="R129">
        <f t="shared" ca="1" si="33"/>
        <v>0</v>
      </c>
      <c r="S129">
        <f t="shared" ca="1" si="33"/>
        <v>1</v>
      </c>
      <c r="T129" t="str">
        <f t="shared" ca="1" si="24"/>
        <v>£23312</v>
      </c>
      <c r="U129" t="str">
        <f t="shared" ca="1" si="25"/>
        <v>£17,717.12</v>
      </c>
      <c r="V129" t="str">
        <f t="shared" ca="1" si="26"/>
        <v>26%</v>
      </c>
      <c r="W129">
        <f t="shared" ca="1" si="27"/>
        <v>514</v>
      </c>
      <c r="X129">
        <f t="shared" ca="1" si="27"/>
        <v>543</v>
      </c>
      <c r="Y129">
        <f t="shared" ca="1" si="28"/>
        <v>52.8</v>
      </c>
      <c r="Z129">
        <f t="shared" ca="1" si="28"/>
        <v>79.5</v>
      </c>
      <c r="AA129">
        <f t="shared" ca="1" si="29"/>
        <v>8</v>
      </c>
      <c r="AB129">
        <f t="shared" ca="1" si="30"/>
        <v>11</v>
      </c>
      <c r="AC129">
        <f t="shared" ca="1" si="31"/>
        <v>800000000000</v>
      </c>
    </row>
    <row r="130" spans="1:29" x14ac:dyDescent="0.55000000000000004">
      <c r="A130">
        <f t="shared" ca="1" si="19"/>
        <v>2</v>
      </c>
      <c r="B130" t="str">
        <f ca="1">VLOOKUP(A130,VLOOKUP!A$2:B$4,2)</f>
        <v>Medium</v>
      </c>
      <c r="C130">
        <f t="shared" ca="1" si="20"/>
        <v>6</v>
      </c>
      <c r="D130" t="str">
        <f ca="1">VLOOKUP(C130,VLOOKUP!$D$2:$E$7,2)</f>
        <v>Don't Know</v>
      </c>
      <c r="E130">
        <f ca="1">RANDBETWEEN(1,6)</f>
        <v>3</v>
      </c>
      <c r="F130" t="str">
        <f ca="1">VLOOKUP(E130,VLOOKUP!$D$2:$E$7,2)</f>
        <v>Neither likely nor unlikely</v>
      </c>
      <c r="G130">
        <f t="shared" ref="G130:G193" ca="1" si="34">RANDBETWEEN(1,6)</f>
        <v>5</v>
      </c>
      <c r="H130" t="str">
        <f ca="1">VLOOKUP(G130,VLOOKUP!$D$2:$E$7,2)</f>
        <v>Very unlikely</v>
      </c>
      <c r="I130">
        <f t="shared" ca="1" si="21"/>
        <v>2</v>
      </c>
      <c r="J130">
        <f t="shared" ca="1" si="21"/>
        <v>1</v>
      </c>
      <c r="K130">
        <f t="shared" ca="1" si="21"/>
        <v>8</v>
      </c>
      <c r="L130" t="str">
        <f t="shared" ca="1" si="22"/>
        <v>03-04-2016</v>
      </c>
      <c r="M130">
        <f t="shared" ca="1" si="23"/>
        <v>0</v>
      </c>
      <c r="N130">
        <f t="shared" ref="N130:S130" ca="1" si="35">RANDBETWEEN(0,1)</f>
        <v>0</v>
      </c>
      <c r="O130">
        <f t="shared" ca="1" si="35"/>
        <v>0</v>
      </c>
      <c r="P130">
        <f t="shared" ca="1" si="35"/>
        <v>1</v>
      </c>
      <c r="Q130">
        <f t="shared" ca="1" si="35"/>
        <v>0</v>
      </c>
      <c r="R130">
        <f t="shared" ca="1" si="35"/>
        <v>0</v>
      </c>
      <c r="S130">
        <f t="shared" ca="1" si="35"/>
        <v>1</v>
      </c>
      <c r="T130" t="str">
        <f t="shared" ca="1" si="24"/>
        <v>£32215</v>
      </c>
      <c r="U130" t="str">
        <f t="shared" ca="1" si="25"/>
        <v>£27,382.75</v>
      </c>
      <c r="V130" t="str">
        <f t="shared" ca="1" si="26"/>
        <v>59%</v>
      </c>
      <c r="W130">
        <f t="shared" ca="1" si="27"/>
        <v>341</v>
      </c>
      <c r="X130">
        <f t="shared" ca="1" si="27"/>
        <v>757</v>
      </c>
      <c r="Y130">
        <f t="shared" ca="1" si="28"/>
        <v>8.5</v>
      </c>
      <c r="Z130">
        <f t="shared" ca="1" si="28"/>
        <v>35.700000000000003</v>
      </c>
      <c r="AA130">
        <f t="shared" ca="1" si="29"/>
        <v>8</v>
      </c>
      <c r="AB130">
        <f t="shared" ca="1" si="30"/>
        <v>11</v>
      </c>
      <c r="AC130">
        <f t="shared" ca="1" si="31"/>
        <v>800000000000</v>
      </c>
    </row>
    <row r="131" spans="1:29" x14ac:dyDescent="0.55000000000000004">
      <c r="A131">
        <f t="shared" ref="A131:A194" ca="1" si="36">RANDBETWEEN(1,3)</f>
        <v>2</v>
      </c>
      <c r="B131" t="str">
        <f ca="1">VLOOKUP(A131,VLOOKUP!A$2:B$4,2)</f>
        <v>Medium</v>
      </c>
      <c r="C131">
        <f t="shared" ref="C131:E194" ca="1" si="37">RANDBETWEEN(1,6)</f>
        <v>1</v>
      </c>
      <c r="D131" t="str">
        <f ca="1">VLOOKUP(C131,VLOOKUP!$D$2:$E$7,2)</f>
        <v>Very Likely</v>
      </c>
      <c r="E131">
        <f t="shared" ca="1" si="37"/>
        <v>5</v>
      </c>
      <c r="F131" t="str">
        <f ca="1">VLOOKUP(E131,VLOOKUP!$D$2:$E$7,2)</f>
        <v>Very unlikely</v>
      </c>
      <c r="G131">
        <f t="shared" ca="1" si="34"/>
        <v>6</v>
      </c>
      <c r="H131" t="str">
        <f ca="1">VLOOKUP(G131,VLOOKUP!$D$2:$E$7,2)</f>
        <v>Don't Know</v>
      </c>
      <c r="I131">
        <f t="shared" ref="I131:K194" ca="1" si="38">RANDBETWEEN(1,10)</f>
        <v>7</v>
      </c>
      <c r="J131">
        <f t="shared" ca="1" si="38"/>
        <v>9</v>
      </c>
      <c r="K131">
        <f t="shared" ca="1" si="38"/>
        <v>4</v>
      </c>
      <c r="L131" t="str">
        <f t="shared" ref="L131:L194" ca="1" si="39">TEXT(RANDBETWEEN(DATE(2016,1,1),DATE(2016,6,31)),"DD-MM-YYYY")</f>
        <v>31-01-2016</v>
      </c>
      <c r="M131">
        <f t="shared" ref="M131:S194" ca="1" si="40">RANDBETWEEN(0,1)</f>
        <v>1</v>
      </c>
      <c r="N131">
        <f t="shared" ca="1" si="40"/>
        <v>1</v>
      </c>
      <c r="O131">
        <f t="shared" ca="1" si="40"/>
        <v>1</v>
      </c>
      <c r="P131">
        <f t="shared" ca="1" si="40"/>
        <v>0</v>
      </c>
      <c r="Q131">
        <f t="shared" ca="1" si="40"/>
        <v>1</v>
      </c>
      <c r="R131">
        <f t="shared" ca="1" si="40"/>
        <v>1</v>
      </c>
      <c r="S131">
        <f t="shared" ca="1" si="40"/>
        <v>1</v>
      </c>
      <c r="T131" t="str">
        <f t="shared" ref="T131:T194" ca="1" si="41">CONCATENATE("£",RANDBETWEEN(19025,56023))</f>
        <v>£30986</v>
      </c>
      <c r="U131" t="str">
        <f t="shared" ref="U131:U194" ca="1" si="42">TEXT(T131*RANDBETWEEN(60,95)/100,"£0,000.00")</f>
        <v>£26,338.10</v>
      </c>
      <c r="V131" t="str">
        <f t="shared" ref="V131:V194" ca="1" si="43">TEXT(RANDBETWEEN(0,100)/100,"0%")</f>
        <v>83%</v>
      </c>
      <c r="W131">
        <f t="shared" ref="W131:X194" ca="1" si="44">RANDBETWEEN(1,1000)</f>
        <v>313</v>
      </c>
      <c r="X131">
        <f t="shared" ca="1" si="44"/>
        <v>837</v>
      </c>
      <c r="Y131">
        <f t="shared" ref="Y131:Z194" ca="1" si="45">RANDBETWEEN(1,1000)/10</f>
        <v>15.7</v>
      </c>
      <c r="Z131">
        <f t="shared" ca="1" si="45"/>
        <v>80.599999999999994</v>
      </c>
      <c r="AA131">
        <f t="shared" ref="AA131:AA194" ca="1" si="46">RANDBETWEEN(1,9)</f>
        <v>6</v>
      </c>
      <c r="AB131">
        <f t="shared" ref="AB131:AB194" ca="1" si="47">RANDBETWEEN(8,12)</f>
        <v>9</v>
      </c>
      <c r="AC131">
        <f t="shared" ref="AC131:AC194" ca="1" si="48">AA131*10^AB131</f>
        <v>6000000000</v>
      </c>
    </row>
    <row r="132" spans="1:29" x14ac:dyDescent="0.55000000000000004">
      <c r="A132">
        <f t="shared" ca="1" si="36"/>
        <v>3</v>
      </c>
      <c r="B132" t="str">
        <f ca="1">VLOOKUP(A132,VLOOKUP!A$2:B$4,2)</f>
        <v>Large</v>
      </c>
      <c r="C132">
        <f t="shared" ca="1" si="37"/>
        <v>4</v>
      </c>
      <c r="D132" t="str">
        <f ca="1">VLOOKUP(C132,VLOOKUP!$D$2:$E$7,2)</f>
        <v>Quite unlikely</v>
      </c>
      <c r="E132">
        <f t="shared" ca="1" si="37"/>
        <v>4</v>
      </c>
      <c r="F132" t="str">
        <f ca="1">VLOOKUP(E132,VLOOKUP!$D$2:$E$7,2)</f>
        <v>Quite unlikely</v>
      </c>
      <c r="G132">
        <f t="shared" ca="1" si="34"/>
        <v>3</v>
      </c>
      <c r="H132" t="str">
        <f ca="1">VLOOKUP(G132,VLOOKUP!$D$2:$E$7,2)</f>
        <v>Neither likely nor unlikely</v>
      </c>
      <c r="I132">
        <f t="shared" ca="1" si="38"/>
        <v>1</v>
      </c>
      <c r="J132">
        <f t="shared" ca="1" si="38"/>
        <v>2</v>
      </c>
      <c r="K132">
        <f t="shared" ca="1" si="38"/>
        <v>10</v>
      </c>
      <c r="L132" t="str">
        <f t="shared" ca="1" si="39"/>
        <v>27-06-2016</v>
      </c>
      <c r="M132">
        <f t="shared" ca="1" si="40"/>
        <v>0</v>
      </c>
      <c r="N132">
        <f t="shared" ca="1" si="40"/>
        <v>1</v>
      </c>
      <c r="O132">
        <f t="shared" ca="1" si="40"/>
        <v>1</v>
      </c>
      <c r="P132">
        <f t="shared" ca="1" si="40"/>
        <v>1</v>
      </c>
      <c r="Q132">
        <f t="shared" ca="1" si="40"/>
        <v>1</v>
      </c>
      <c r="R132">
        <f t="shared" ca="1" si="40"/>
        <v>1</v>
      </c>
      <c r="S132">
        <f t="shared" ca="1" si="40"/>
        <v>0</v>
      </c>
      <c r="T132" t="str">
        <f t="shared" ca="1" si="41"/>
        <v>£28136</v>
      </c>
      <c r="U132" t="str">
        <f t="shared" ca="1" si="42"/>
        <v>£16,881.60</v>
      </c>
      <c r="V132" t="str">
        <f t="shared" ca="1" si="43"/>
        <v>51%</v>
      </c>
      <c r="W132">
        <f t="shared" ca="1" si="44"/>
        <v>742</v>
      </c>
      <c r="X132">
        <f t="shared" ca="1" si="44"/>
        <v>613</v>
      </c>
      <c r="Y132">
        <f t="shared" ca="1" si="45"/>
        <v>19.7</v>
      </c>
      <c r="Z132">
        <f t="shared" ca="1" si="45"/>
        <v>1.4</v>
      </c>
      <c r="AA132">
        <f t="shared" ca="1" si="46"/>
        <v>9</v>
      </c>
      <c r="AB132">
        <f t="shared" ca="1" si="47"/>
        <v>9</v>
      </c>
      <c r="AC132">
        <f t="shared" ca="1" si="48"/>
        <v>9000000000</v>
      </c>
    </row>
    <row r="133" spans="1:29" x14ac:dyDescent="0.55000000000000004">
      <c r="A133">
        <f t="shared" ca="1" si="36"/>
        <v>1</v>
      </c>
      <c r="B133" t="str">
        <f ca="1">VLOOKUP(A133,VLOOKUP!A$2:B$4,2)</f>
        <v>Small</v>
      </c>
      <c r="C133">
        <f t="shared" ca="1" si="37"/>
        <v>3</v>
      </c>
      <c r="D133" t="str">
        <f ca="1">VLOOKUP(C133,VLOOKUP!$D$2:$E$7,2)</f>
        <v>Neither likely nor unlikely</v>
      </c>
      <c r="E133">
        <f t="shared" ca="1" si="37"/>
        <v>3</v>
      </c>
      <c r="F133" t="str">
        <f ca="1">VLOOKUP(E133,VLOOKUP!$D$2:$E$7,2)</f>
        <v>Neither likely nor unlikely</v>
      </c>
      <c r="G133">
        <f t="shared" ca="1" si="34"/>
        <v>3</v>
      </c>
      <c r="H133" t="str">
        <f ca="1">VLOOKUP(G133,VLOOKUP!$D$2:$E$7,2)</f>
        <v>Neither likely nor unlikely</v>
      </c>
      <c r="I133">
        <f t="shared" ca="1" si="38"/>
        <v>4</v>
      </c>
      <c r="J133">
        <f t="shared" ca="1" si="38"/>
        <v>10</v>
      </c>
      <c r="K133">
        <f t="shared" ca="1" si="38"/>
        <v>1</v>
      </c>
      <c r="L133" t="str">
        <f t="shared" ca="1" si="39"/>
        <v>29-01-2016</v>
      </c>
      <c r="M133">
        <f t="shared" ca="1" si="40"/>
        <v>0</v>
      </c>
      <c r="N133">
        <f t="shared" ca="1" si="40"/>
        <v>0</v>
      </c>
      <c r="O133">
        <f t="shared" ca="1" si="40"/>
        <v>0</v>
      </c>
      <c r="P133">
        <f t="shared" ca="1" si="40"/>
        <v>1</v>
      </c>
      <c r="Q133">
        <f t="shared" ca="1" si="40"/>
        <v>1</v>
      </c>
      <c r="R133">
        <f t="shared" ca="1" si="40"/>
        <v>0</v>
      </c>
      <c r="S133">
        <f t="shared" ca="1" si="40"/>
        <v>1</v>
      </c>
      <c r="T133" t="str">
        <f t="shared" ca="1" si="41"/>
        <v>£22481</v>
      </c>
      <c r="U133" t="str">
        <f t="shared" ca="1" si="42"/>
        <v>£14,163.03</v>
      </c>
      <c r="V133" t="str">
        <f t="shared" ca="1" si="43"/>
        <v>8%</v>
      </c>
      <c r="W133">
        <f t="shared" ca="1" si="44"/>
        <v>950</v>
      </c>
      <c r="X133">
        <f t="shared" ca="1" si="44"/>
        <v>884</v>
      </c>
      <c r="Y133">
        <f t="shared" ca="1" si="45"/>
        <v>82.1</v>
      </c>
      <c r="Z133">
        <f t="shared" ca="1" si="45"/>
        <v>67.2</v>
      </c>
      <c r="AA133">
        <f t="shared" ca="1" si="46"/>
        <v>1</v>
      </c>
      <c r="AB133">
        <f t="shared" ca="1" si="47"/>
        <v>9</v>
      </c>
      <c r="AC133">
        <f t="shared" ca="1" si="48"/>
        <v>1000000000</v>
      </c>
    </row>
    <row r="134" spans="1:29" x14ac:dyDescent="0.55000000000000004">
      <c r="A134">
        <f t="shared" ca="1" si="36"/>
        <v>1</v>
      </c>
      <c r="B134" t="str">
        <f ca="1">VLOOKUP(A134,VLOOKUP!A$2:B$4,2)</f>
        <v>Small</v>
      </c>
      <c r="C134">
        <f t="shared" ca="1" si="37"/>
        <v>4</v>
      </c>
      <c r="D134" t="str">
        <f ca="1">VLOOKUP(C134,VLOOKUP!$D$2:$E$7,2)</f>
        <v>Quite unlikely</v>
      </c>
      <c r="E134">
        <f t="shared" ca="1" si="37"/>
        <v>6</v>
      </c>
      <c r="F134" t="str">
        <f ca="1">VLOOKUP(E134,VLOOKUP!$D$2:$E$7,2)</f>
        <v>Don't Know</v>
      </c>
      <c r="G134">
        <f t="shared" ca="1" si="34"/>
        <v>4</v>
      </c>
      <c r="H134" t="str">
        <f ca="1">VLOOKUP(G134,VLOOKUP!$D$2:$E$7,2)</f>
        <v>Quite unlikely</v>
      </c>
      <c r="I134">
        <f t="shared" ca="1" si="38"/>
        <v>8</v>
      </c>
      <c r="J134">
        <f t="shared" ca="1" si="38"/>
        <v>3</v>
      </c>
      <c r="K134">
        <f t="shared" ca="1" si="38"/>
        <v>4</v>
      </c>
      <c r="L134" t="str">
        <f t="shared" ca="1" si="39"/>
        <v>29-02-2016</v>
      </c>
      <c r="M134">
        <f t="shared" ca="1" si="40"/>
        <v>1</v>
      </c>
      <c r="N134">
        <f t="shared" ca="1" si="40"/>
        <v>1</v>
      </c>
      <c r="O134">
        <f t="shared" ca="1" si="40"/>
        <v>1</v>
      </c>
      <c r="P134">
        <f t="shared" ca="1" si="40"/>
        <v>1</v>
      </c>
      <c r="Q134">
        <f t="shared" ca="1" si="40"/>
        <v>0</v>
      </c>
      <c r="R134">
        <f t="shared" ca="1" si="40"/>
        <v>0</v>
      </c>
      <c r="S134">
        <f t="shared" ca="1" si="40"/>
        <v>1</v>
      </c>
      <c r="T134" t="str">
        <f t="shared" ca="1" si="41"/>
        <v>£45883</v>
      </c>
      <c r="U134" t="str">
        <f t="shared" ca="1" si="42"/>
        <v>£41,294.70</v>
      </c>
      <c r="V134" t="str">
        <f t="shared" ca="1" si="43"/>
        <v>84%</v>
      </c>
      <c r="W134">
        <f t="shared" ca="1" si="44"/>
        <v>857</v>
      </c>
      <c r="X134">
        <f t="shared" ca="1" si="44"/>
        <v>506</v>
      </c>
      <c r="Y134">
        <f t="shared" ca="1" si="45"/>
        <v>80.099999999999994</v>
      </c>
      <c r="Z134">
        <f t="shared" ca="1" si="45"/>
        <v>9.6</v>
      </c>
      <c r="AA134">
        <f t="shared" ca="1" si="46"/>
        <v>9</v>
      </c>
      <c r="AB134">
        <f t="shared" ca="1" si="47"/>
        <v>9</v>
      </c>
      <c r="AC134">
        <f t="shared" ca="1" si="48"/>
        <v>9000000000</v>
      </c>
    </row>
    <row r="135" spans="1:29" x14ac:dyDescent="0.55000000000000004">
      <c r="A135">
        <f t="shared" ca="1" si="36"/>
        <v>2</v>
      </c>
      <c r="B135" t="str">
        <f ca="1">VLOOKUP(A135,VLOOKUP!A$2:B$4,2)</f>
        <v>Medium</v>
      </c>
      <c r="C135">
        <f t="shared" ca="1" si="37"/>
        <v>4</v>
      </c>
      <c r="D135" t="str">
        <f ca="1">VLOOKUP(C135,VLOOKUP!$D$2:$E$7,2)</f>
        <v>Quite unlikely</v>
      </c>
      <c r="E135">
        <f t="shared" ca="1" si="37"/>
        <v>6</v>
      </c>
      <c r="F135" t="str">
        <f ca="1">VLOOKUP(E135,VLOOKUP!$D$2:$E$7,2)</f>
        <v>Don't Know</v>
      </c>
      <c r="G135">
        <f t="shared" ca="1" si="34"/>
        <v>2</v>
      </c>
      <c r="H135" t="str">
        <f ca="1">VLOOKUP(G135,VLOOKUP!$D$2:$E$7,2)</f>
        <v>Quite Likely</v>
      </c>
      <c r="I135">
        <f t="shared" ca="1" si="38"/>
        <v>2</v>
      </c>
      <c r="J135">
        <f t="shared" ca="1" si="38"/>
        <v>1</v>
      </c>
      <c r="K135">
        <f t="shared" ca="1" si="38"/>
        <v>2</v>
      </c>
      <c r="L135" t="str">
        <f t="shared" ca="1" si="39"/>
        <v>23-05-2016</v>
      </c>
      <c r="M135">
        <f t="shared" ca="1" si="40"/>
        <v>0</v>
      </c>
      <c r="N135">
        <f t="shared" ca="1" si="40"/>
        <v>1</v>
      </c>
      <c r="O135">
        <f t="shared" ca="1" si="40"/>
        <v>1</v>
      </c>
      <c r="P135">
        <f t="shared" ca="1" si="40"/>
        <v>0</v>
      </c>
      <c r="Q135">
        <f t="shared" ca="1" si="40"/>
        <v>1</v>
      </c>
      <c r="R135">
        <f t="shared" ca="1" si="40"/>
        <v>1</v>
      </c>
      <c r="S135">
        <f t="shared" ca="1" si="40"/>
        <v>0</v>
      </c>
      <c r="T135" t="str">
        <f t="shared" ca="1" si="41"/>
        <v>£33800</v>
      </c>
      <c r="U135" t="str">
        <f t="shared" ca="1" si="42"/>
        <v>£28,730.00</v>
      </c>
      <c r="V135" t="str">
        <f t="shared" ca="1" si="43"/>
        <v>71%</v>
      </c>
      <c r="W135">
        <f t="shared" ca="1" si="44"/>
        <v>803</v>
      </c>
      <c r="X135">
        <f t="shared" ca="1" si="44"/>
        <v>725</v>
      </c>
      <c r="Y135">
        <f t="shared" ca="1" si="45"/>
        <v>21.1</v>
      </c>
      <c r="Z135">
        <f t="shared" ca="1" si="45"/>
        <v>25.8</v>
      </c>
      <c r="AA135">
        <f t="shared" ca="1" si="46"/>
        <v>1</v>
      </c>
      <c r="AB135">
        <f t="shared" ca="1" si="47"/>
        <v>11</v>
      </c>
      <c r="AC135">
        <f t="shared" ca="1" si="48"/>
        <v>100000000000</v>
      </c>
    </row>
    <row r="136" spans="1:29" x14ac:dyDescent="0.55000000000000004">
      <c r="A136">
        <f t="shared" ca="1" si="36"/>
        <v>1</v>
      </c>
      <c r="B136" t="str">
        <f ca="1">VLOOKUP(A136,VLOOKUP!A$2:B$4,2)</f>
        <v>Small</v>
      </c>
      <c r="C136">
        <f t="shared" ca="1" si="37"/>
        <v>5</v>
      </c>
      <c r="D136" t="str">
        <f ca="1">VLOOKUP(C136,VLOOKUP!$D$2:$E$7,2)</f>
        <v>Very unlikely</v>
      </c>
      <c r="E136">
        <f t="shared" ca="1" si="37"/>
        <v>1</v>
      </c>
      <c r="F136" t="str">
        <f ca="1">VLOOKUP(E136,VLOOKUP!$D$2:$E$7,2)</f>
        <v>Very Likely</v>
      </c>
      <c r="G136">
        <f t="shared" ca="1" si="34"/>
        <v>4</v>
      </c>
      <c r="H136" t="str">
        <f ca="1">VLOOKUP(G136,VLOOKUP!$D$2:$E$7,2)</f>
        <v>Quite unlikely</v>
      </c>
      <c r="I136">
        <f t="shared" ca="1" si="38"/>
        <v>1</v>
      </c>
      <c r="J136">
        <f t="shared" ca="1" si="38"/>
        <v>10</v>
      </c>
      <c r="K136">
        <f t="shared" ca="1" si="38"/>
        <v>10</v>
      </c>
      <c r="L136" t="str">
        <f t="shared" ca="1" si="39"/>
        <v>12-03-2016</v>
      </c>
      <c r="M136">
        <f t="shared" ca="1" si="40"/>
        <v>0</v>
      </c>
      <c r="N136">
        <f t="shared" ca="1" si="40"/>
        <v>1</v>
      </c>
      <c r="O136">
        <f t="shared" ca="1" si="40"/>
        <v>0</v>
      </c>
      <c r="P136">
        <f t="shared" ca="1" si="40"/>
        <v>0</v>
      </c>
      <c r="Q136">
        <f t="shared" ca="1" si="40"/>
        <v>0</v>
      </c>
      <c r="R136">
        <f t="shared" ca="1" si="40"/>
        <v>1</v>
      </c>
      <c r="S136">
        <f t="shared" ca="1" si="40"/>
        <v>1</v>
      </c>
      <c r="T136" t="str">
        <f t="shared" ca="1" si="41"/>
        <v>£29452</v>
      </c>
      <c r="U136" t="str">
        <f t="shared" ca="1" si="42"/>
        <v>£19,732.84</v>
      </c>
      <c r="V136" t="str">
        <f t="shared" ca="1" si="43"/>
        <v>89%</v>
      </c>
      <c r="W136">
        <f t="shared" ca="1" si="44"/>
        <v>279</v>
      </c>
      <c r="X136">
        <f t="shared" ca="1" si="44"/>
        <v>283</v>
      </c>
      <c r="Y136">
        <f t="shared" ca="1" si="45"/>
        <v>88.9</v>
      </c>
      <c r="Z136">
        <f t="shared" ca="1" si="45"/>
        <v>5.4</v>
      </c>
      <c r="AA136">
        <f t="shared" ca="1" si="46"/>
        <v>1</v>
      </c>
      <c r="AB136">
        <f t="shared" ca="1" si="47"/>
        <v>11</v>
      </c>
      <c r="AC136">
        <f t="shared" ca="1" si="48"/>
        <v>100000000000</v>
      </c>
    </row>
    <row r="137" spans="1:29" x14ac:dyDescent="0.55000000000000004">
      <c r="A137">
        <f t="shared" ca="1" si="36"/>
        <v>1</v>
      </c>
      <c r="B137" t="str">
        <f ca="1">VLOOKUP(A137,VLOOKUP!A$2:B$4,2)</f>
        <v>Small</v>
      </c>
      <c r="C137">
        <f t="shared" ca="1" si="37"/>
        <v>5</v>
      </c>
      <c r="D137" t="str">
        <f ca="1">VLOOKUP(C137,VLOOKUP!$D$2:$E$7,2)</f>
        <v>Very unlikely</v>
      </c>
      <c r="E137">
        <f t="shared" ca="1" si="37"/>
        <v>5</v>
      </c>
      <c r="F137" t="str">
        <f ca="1">VLOOKUP(E137,VLOOKUP!$D$2:$E$7,2)</f>
        <v>Very unlikely</v>
      </c>
      <c r="G137">
        <f t="shared" ca="1" si="34"/>
        <v>2</v>
      </c>
      <c r="H137" t="str">
        <f ca="1">VLOOKUP(G137,VLOOKUP!$D$2:$E$7,2)</f>
        <v>Quite Likely</v>
      </c>
      <c r="I137">
        <f t="shared" ca="1" si="38"/>
        <v>10</v>
      </c>
      <c r="J137">
        <f t="shared" ca="1" si="38"/>
        <v>4</v>
      </c>
      <c r="K137">
        <f t="shared" ca="1" si="38"/>
        <v>5</v>
      </c>
      <c r="L137" t="str">
        <f t="shared" ca="1" si="39"/>
        <v>06-03-2016</v>
      </c>
      <c r="M137">
        <f t="shared" ca="1" si="40"/>
        <v>1</v>
      </c>
      <c r="N137">
        <f t="shared" ca="1" si="40"/>
        <v>1</v>
      </c>
      <c r="O137">
        <f t="shared" ca="1" si="40"/>
        <v>0</v>
      </c>
      <c r="P137">
        <f t="shared" ca="1" si="40"/>
        <v>1</v>
      </c>
      <c r="Q137">
        <f t="shared" ca="1" si="40"/>
        <v>1</v>
      </c>
      <c r="R137">
        <f t="shared" ca="1" si="40"/>
        <v>0</v>
      </c>
      <c r="S137">
        <f t="shared" ca="1" si="40"/>
        <v>0</v>
      </c>
      <c r="T137" t="str">
        <f t="shared" ca="1" si="41"/>
        <v>£54679</v>
      </c>
      <c r="U137" t="str">
        <f t="shared" ca="1" si="42"/>
        <v>£50,304.68</v>
      </c>
      <c r="V137" t="str">
        <f t="shared" ca="1" si="43"/>
        <v>48%</v>
      </c>
      <c r="W137">
        <f t="shared" ca="1" si="44"/>
        <v>609</v>
      </c>
      <c r="X137">
        <f t="shared" ca="1" si="44"/>
        <v>901</v>
      </c>
      <c r="Y137">
        <f t="shared" ca="1" si="45"/>
        <v>53</v>
      </c>
      <c r="Z137">
        <f t="shared" ca="1" si="45"/>
        <v>51.1</v>
      </c>
      <c r="AA137">
        <f t="shared" ca="1" si="46"/>
        <v>3</v>
      </c>
      <c r="AB137">
        <f t="shared" ca="1" si="47"/>
        <v>10</v>
      </c>
      <c r="AC137">
        <f t="shared" ca="1" si="48"/>
        <v>30000000000</v>
      </c>
    </row>
    <row r="138" spans="1:29" x14ac:dyDescent="0.55000000000000004">
      <c r="A138">
        <f t="shared" ca="1" si="36"/>
        <v>3</v>
      </c>
      <c r="B138" t="str">
        <f ca="1">VLOOKUP(A138,VLOOKUP!A$2:B$4,2)</f>
        <v>Large</v>
      </c>
      <c r="C138">
        <f t="shared" ca="1" si="37"/>
        <v>2</v>
      </c>
      <c r="D138" t="str">
        <f ca="1">VLOOKUP(C138,VLOOKUP!$D$2:$E$7,2)</f>
        <v>Quite Likely</v>
      </c>
      <c r="E138">
        <f t="shared" ca="1" si="37"/>
        <v>1</v>
      </c>
      <c r="F138" t="str">
        <f ca="1">VLOOKUP(E138,VLOOKUP!$D$2:$E$7,2)</f>
        <v>Very Likely</v>
      </c>
      <c r="G138">
        <f t="shared" ca="1" si="34"/>
        <v>2</v>
      </c>
      <c r="H138" t="str">
        <f ca="1">VLOOKUP(G138,VLOOKUP!$D$2:$E$7,2)</f>
        <v>Quite Likely</v>
      </c>
      <c r="I138">
        <f t="shared" ca="1" si="38"/>
        <v>10</v>
      </c>
      <c r="J138">
        <f t="shared" ca="1" si="38"/>
        <v>3</v>
      </c>
      <c r="K138">
        <f t="shared" ca="1" si="38"/>
        <v>10</v>
      </c>
      <c r="L138" t="str">
        <f t="shared" ca="1" si="39"/>
        <v>21-03-2016</v>
      </c>
      <c r="M138">
        <f t="shared" ca="1" si="40"/>
        <v>0</v>
      </c>
      <c r="N138">
        <f t="shared" ca="1" si="40"/>
        <v>0</v>
      </c>
      <c r="O138">
        <f t="shared" ca="1" si="40"/>
        <v>0</v>
      </c>
      <c r="P138">
        <f t="shared" ca="1" si="40"/>
        <v>1</v>
      </c>
      <c r="Q138">
        <f t="shared" ca="1" si="40"/>
        <v>0</v>
      </c>
      <c r="R138">
        <f t="shared" ca="1" si="40"/>
        <v>0</v>
      </c>
      <c r="S138">
        <f t="shared" ca="1" si="40"/>
        <v>1</v>
      </c>
      <c r="T138" t="str">
        <f t="shared" ca="1" si="41"/>
        <v>£21456</v>
      </c>
      <c r="U138" t="str">
        <f t="shared" ca="1" si="42"/>
        <v>£16,306.56</v>
      </c>
      <c r="V138" t="str">
        <f t="shared" ca="1" si="43"/>
        <v>92%</v>
      </c>
      <c r="W138">
        <f t="shared" ca="1" si="44"/>
        <v>380</v>
      </c>
      <c r="X138">
        <f t="shared" ca="1" si="44"/>
        <v>179</v>
      </c>
      <c r="Y138">
        <f t="shared" ca="1" si="45"/>
        <v>56.2</v>
      </c>
      <c r="Z138">
        <f t="shared" ca="1" si="45"/>
        <v>52.9</v>
      </c>
      <c r="AA138">
        <f t="shared" ca="1" si="46"/>
        <v>7</v>
      </c>
      <c r="AB138">
        <f t="shared" ca="1" si="47"/>
        <v>11</v>
      </c>
      <c r="AC138">
        <f t="shared" ca="1" si="48"/>
        <v>700000000000</v>
      </c>
    </row>
    <row r="139" spans="1:29" x14ac:dyDescent="0.55000000000000004">
      <c r="A139">
        <f t="shared" ca="1" si="36"/>
        <v>2</v>
      </c>
      <c r="B139" t="str">
        <f ca="1">VLOOKUP(A139,VLOOKUP!A$2:B$4,2)</f>
        <v>Medium</v>
      </c>
      <c r="C139">
        <f t="shared" ca="1" si="37"/>
        <v>2</v>
      </c>
      <c r="D139" t="str">
        <f ca="1">VLOOKUP(C139,VLOOKUP!$D$2:$E$7,2)</f>
        <v>Quite Likely</v>
      </c>
      <c r="E139">
        <f t="shared" ca="1" si="37"/>
        <v>4</v>
      </c>
      <c r="F139" t="str">
        <f ca="1">VLOOKUP(E139,VLOOKUP!$D$2:$E$7,2)</f>
        <v>Quite unlikely</v>
      </c>
      <c r="G139">
        <f t="shared" ca="1" si="34"/>
        <v>6</v>
      </c>
      <c r="H139" t="str">
        <f ca="1">VLOOKUP(G139,VLOOKUP!$D$2:$E$7,2)</f>
        <v>Don't Know</v>
      </c>
      <c r="I139">
        <f t="shared" ca="1" si="38"/>
        <v>4</v>
      </c>
      <c r="J139">
        <f t="shared" ca="1" si="38"/>
        <v>10</v>
      </c>
      <c r="K139">
        <f t="shared" ca="1" si="38"/>
        <v>8</v>
      </c>
      <c r="L139" t="str">
        <f t="shared" ca="1" si="39"/>
        <v>14-01-2016</v>
      </c>
      <c r="M139">
        <f t="shared" ca="1" si="40"/>
        <v>1</v>
      </c>
      <c r="N139">
        <f t="shared" ca="1" si="40"/>
        <v>0</v>
      </c>
      <c r="O139">
        <f t="shared" ca="1" si="40"/>
        <v>1</v>
      </c>
      <c r="P139">
        <f t="shared" ca="1" si="40"/>
        <v>0</v>
      </c>
      <c r="Q139">
        <f t="shared" ca="1" si="40"/>
        <v>1</v>
      </c>
      <c r="R139">
        <f t="shared" ca="1" si="40"/>
        <v>1</v>
      </c>
      <c r="S139">
        <f t="shared" ca="1" si="40"/>
        <v>1</v>
      </c>
      <c r="T139" t="str">
        <f t="shared" ca="1" si="41"/>
        <v>£37997</v>
      </c>
      <c r="U139" t="str">
        <f t="shared" ca="1" si="42"/>
        <v>£30,397.60</v>
      </c>
      <c r="V139" t="str">
        <f t="shared" ca="1" si="43"/>
        <v>94%</v>
      </c>
      <c r="W139">
        <f t="shared" ca="1" si="44"/>
        <v>938</v>
      </c>
      <c r="X139">
        <f t="shared" ca="1" si="44"/>
        <v>414</v>
      </c>
      <c r="Y139">
        <f t="shared" ca="1" si="45"/>
        <v>1.9</v>
      </c>
      <c r="Z139">
        <f t="shared" ca="1" si="45"/>
        <v>48.5</v>
      </c>
      <c r="AA139">
        <f t="shared" ca="1" si="46"/>
        <v>7</v>
      </c>
      <c r="AB139">
        <f t="shared" ca="1" si="47"/>
        <v>9</v>
      </c>
      <c r="AC139">
        <f t="shared" ca="1" si="48"/>
        <v>7000000000</v>
      </c>
    </row>
    <row r="140" spans="1:29" x14ac:dyDescent="0.55000000000000004">
      <c r="A140">
        <f t="shared" ca="1" si="36"/>
        <v>2</v>
      </c>
      <c r="B140" t="str">
        <f ca="1">VLOOKUP(A140,VLOOKUP!A$2:B$4,2)</f>
        <v>Medium</v>
      </c>
      <c r="C140">
        <f t="shared" ca="1" si="37"/>
        <v>1</v>
      </c>
      <c r="D140" t="str">
        <f ca="1">VLOOKUP(C140,VLOOKUP!$D$2:$E$7,2)</f>
        <v>Very Likely</v>
      </c>
      <c r="E140">
        <f t="shared" ca="1" si="37"/>
        <v>5</v>
      </c>
      <c r="F140" t="str">
        <f ca="1">VLOOKUP(E140,VLOOKUP!$D$2:$E$7,2)</f>
        <v>Very unlikely</v>
      </c>
      <c r="G140">
        <f t="shared" ca="1" si="34"/>
        <v>2</v>
      </c>
      <c r="H140" t="str">
        <f ca="1">VLOOKUP(G140,VLOOKUP!$D$2:$E$7,2)</f>
        <v>Quite Likely</v>
      </c>
      <c r="I140">
        <f t="shared" ca="1" si="38"/>
        <v>2</v>
      </c>
      <c r="J140">
        <f t="shared" ca="1" si="38"/>
        <v>6</v>
      </c>
      <c r="K140">
        <f t="shared" ca="1" si="38"/>
        <v>9</v>
      </c>
      <c r="L140" t="str">
        <f t="shared" ca="1" si="39"/>
        <v>12-03-2016</v>
      </c>
      <c r="M140">
        <f t="shared" ca="1" si="40"/>
        <v>1</v>
      </c>
      <c r="N140">
        <f t="shared" ca="1" si="40"/>
        <v>1</v>
      </c>
      <c r="O140">
        <f t="shared" ca="1" si="40"/>
        <v>0</v>
      </c>
      <c r="P140">
        <f t="shared" ca="1" si="40"/>
        <v>1</v>
      </c>
      <c r="Q140">
        <f t="shared" ca="1" si="40"/>
        <v>1</v>
      </c>
      <c r="R140">
        <f t="shared" ca="1" si="40"/>
        <v>0</v>
      </c>
      <c r="S140">
        <f t="shared" ca="1" si="40"/>
        <v>1</v>
      </c>
      <c r="T140" t="str">
        <f t="shared" ca="1" si="41"/>
        <v>£39128</v>
      </c>
      <c r="U140" t="str">
        <f t="shared" ca="1" si="42"/>
        <v>£32,867.52</v>
      </c>
      <c r="V140" t="str">
        <f t="shared" ca="1" si="43"/>
        <v>62%</v>
      </c>
      <c r="W140">
        <f t="shared" ca="1" si="44"/>
        <v>916</v>
      </c>
      <c r="X140">
        <f t="shared" ca="1" si="44"/>
        <v>321</v>
      </c>
      <c r="Y140">
        <f t="shared" ca="1" si="45"/>
        <v>48.6</v>
      </c>
      <c r="Z140">
        <f t="shared" ca="1" si="45"/>
        <v>47.2</v>
      </c>
      <c r="AA140">
        <f t="shared" ca="1" si="46"/>
        <v>7</v>
      </c>
      <c r="AB140">
        <f t="shared" ca="1" si="47"/>
        <v>8</v>
      </c>
      <c r="AC140">
        <f t="shared" ca="1" si="48"/>
        <v>700000000</v>
      </c>
    </row>
    <row r="141" spans="1:29" x14ac:dyDescent="0.55000000000000004">
      <c r="A141">
        <f t="shared" ca="1" si="36"/>
        <v>3</v>
      </c>
      <c r="B141" t="str">
        <f ca="1">VLOOKUP(A141,VLOOKUP!A$2:B$4,2)</f>
        <v>Large</v>
      </c>
      <c r="C141">
        <f t="shared" ca="1" si="37"/>
        <v>2</v>
      </c>
      <c r="D141" t="str">
        <f ca="1">VLOOKUP(C141,VLOOKUP!$D$2:$E$7,2)</f>
        <v>Quite Likely</v>
      </c>
      <c r="E141">
        <f t="shared" ca="1" si="37"/>
        <v>4</v>
      </c>
      <c r="F141" t="str">
        <f ca="1">VLOOKUP(E141,VLOOKUP!$D$2:$E$7,2)</f>
        <v>Quite unlikely</v>
      </c>
      <c r="G141">
        <f t="shared" ca="1" si="34"/>
        <v>3</v>
      </c>
      <c r="H141" t="str">
        <f ca="1">VLOOKUP(G141,VLOOKUP!$D$2:$E$7,2)</f>
        <v>Neither likely nor unlikely</v>
      </c>
      <c r="I141">
        <f t="shared" ca="1" si="38"/>
        <v>8</v>
      </c>
      <c r="J141">
        <f t="shared" ca="1" si="38"/>
        <v>4</v>
      </c>
      <c r="K141">
        <f t="shared" ca="1" si="38"/>
        <v>6</v>
      </c>
      <c r="L141" t="str">
        <f t="shared" ca="1" si="39"/>
        <v>03-04-2016</v>
      </c>
      <c r="M141">
        <f t="shared" ca="1" si="40"/>
        <v>1</v>
      </c>
      <c r="N141">
        <f t="shared" ca="1" si="40"/>
        <v>1</v>
      </c>
      <c r="O141">
        <f t="shared" ca="1" si="40"/>
        <v>1</v>
      </c>
      <c r="P141">
        <f t="shared" ca="1" si="40"/>
        <v>1</v>
      </c>
      <c r="Q141">
        <f t="shared" ca="1" si="40"/>
        <v>1</v>
      </c>
      <c r="R141">
        <f t="shared" ca="1" si="40"/>
        <v>1</v>
      </c>
      <c r="S141">
        <f t="shared" ca="1" si="40"/>
        <v>1</v>
      </c>
      <c r="T141" t="str">
        <f t="shared" ca="1" si="41"/>
        <v>£27436</v>
      </c>
      <c r="U141" t="str">
        <f t="shared" ca="1" si="42"/>
        <v>£22,771.88</v>
      </c>
      <c r="V141" t="str">
        <f t="shared" ca="1" si="43"/>
        <v>41%</v>
      </c>
      <c r="W141">
        <f t="shared" ca="1" si="44"/>
        <v>138</v>
      </c>
      <c r="X141">
        <f t="shared" ca="1" si="44"/>
        <v>605</v>
      </c>
      <c r="Y141">
        <f t="shared" ca="1" si="45"/>
        <v>35.700000000000003</v>
      </c>
      <c r="Z141">
        <f t="shared" ca="1" si="45"/>
        <v>97.7</v>
      </c>
      <c r="AA141">
        <f t="shared" ca="1" si="46"/>
        <v>9</v>
      </c>
      <c r="AB141">
        <f t="shared" ca="1" si="47"/>
        <v>12</v>
      </c>
      <c r="AC141">
        <f t="shared" ca="1" si="48"/>
        <v>9000000000000</v>
      </c>
    </row>
    <row r="142" spans="1:29" x14ac:dyDescent="0.55000000000000004">
      <c r="A142">
        <f t="shared" ca="1" si="36"/>
        <v>2</v>
      </c>
      <c r="B142" t="str">
        <f ca="1">VLOOKUP(A142,VLOOKUP!A$2:B$4,2)</f>
        <v>Medium</v>
      </c>
      <c r="C142">
        <f t="shared" ca="1" si="37"/>
        <v>2</v>
      </c>
      <c r="D142" t="str">
        <f ca="1">VLOOKUP(C142,VLOOKUP!$D$2:$E$7,2)</f>
        <v>Quite Likely</v>
      </c>
      <c r="E142">
        <f t="shared" ca="1" si="37"/>
        <v>6</v>
      </c>
      <c r="F142" t="str">
        <f ca="1">VLOOKUP(E142,VLOOKUP!$D$2:$E$7,2)</f>
        <v>Don't Know</v>
      </c>
      <c r="G142">
        <f t="shared" ca="1" si="34"/>
        <v>5</v>
      </c>
      <c r="H142" t="str">
        <f ca="1">VLOOKUP(G142,VLOOKUP!$D$2:$E$7,2)</f>
        <v>Very unlikely</v>
      </c>
      <c r="I142">
        <f t="shared" ca="1" si="38"/>
        <v>3</v>
      </c>
      <c r="J142">
        <f t="shared" ca="1" si="38"/>
        <v>6</v>
      </c>
      <c r="K142">
        <f t="shared" ca="1" si="38"/>
        <v>5</v>
      </c>
      <c r="L142" t="str">
        <f t="shared" ca="1" si="39"/>
        <v>15-02-2016</v>
      </c>
      <c r="M142">
        <f t="shared" ca="1" si="40"/>
        <v>0</v>
      </c>
      <c r="N142">
        <f t="shared" ca="1" si="40"/>
        <v>1</v>
      </c>
      <c r="O142">
        <f t="shared" ca="1" si="40"/>
        <v>1</v>
      </c>
      <c r="P142">
        <f t="shared" ca="1" si="40"/>
        <v>0</v>
      </c>
      <c r="Q142">
        <f t="shared" ca="1" si="40"/>
        <v>1</v>
      </c>
      <c r="R142">
        <f t="shared" ca="1" si="40"/>
        <v>1</v>
      </c>
      <c r="S142">
        <f t="shared" ca="1" si="40"/>
        <v>1</v>
      </c>
      <c r="T142" t="str">
        <f t="shared" ca="1" si="41"/>
        <v>£42959</v>
      </c>
      <c r="U142" t="str">
        <f t="shared" ca="1" si="42"/>
        <v>£26,204.99</v>
      </c>
      <c r="V142" t="str">
        <f t="shared" ca="1" si="43"/>
        <v>97%</v>
      </c>
      <c r="W142">
        <f t="shared" ca="1" si="44"/>
        <v>432</v>
      </c>
      <c r="X142">
        <f t="shared" ca="1" si="44"/>
        <v>98</v>
      </c>
      <c r="Y142">
        <f t="shared" ca="1" si="45"/>
        <v>41</v>
      </c>
      <c r="Z142">
        <f t="shared" ca="1" si="45"/>
        <v>41.6</v>
      </c>
      <c r="AA142">
        <f t="shared" ca="1" si="46"/>
        <v>8</v>
      </c>
      <c r="AB142">
        <f t="shared" ca="1" si="47"/>
        <v>10</v>
      </c>
      <c r="AC142">
        <f t="shared" ca="1" si="48"/>
        <v>80000000000</v>
      </c>
    </row>
    <row r="143" spans="1:29" x14ac:dyDescent="0.55000000000000004">
      <c r="A143">
        <f t="shared" ca="1" si="36"/>
        <v>1</v>
      </c>
      <c r="B143" t="str">
        <f ca="1">VLOOKUP(A143,VLOOKUP!A$2:B$4,2)</f>
        <v>Small</v>
      </c>
      <c r="C143">
        <f t="shared" ca="1" si="37"/>
        <v>6</v>
      </c>
      <c r="D143" t="str">
        <f ca="1">VLOOKUP(C143,VLOOKUP!$D$2:$E$7,2)</f>
        <v>Don't Know</v>
      </c>
      <c r="E143">
        <f t="shared" ca="1" si="37"/>
        <v>5</v>
      </c>
      <c r="F143" t="str">
        <f ca="1">VLOOKUP(E143,VLOOKUP!$D$2:$E$7,2)</f>
        <v>Very unlikely</v>
      </c>
      <c r="G143">
        <f t="shared" ca="1" si="34"/>
        <v>3</v>
      </c>
      <c r="H143" t="str">
        <f ca="1">VLOOKUP(G143,VLOOKUP!$D$2:$E$7,2)</f>
        <v>Neither likely nor unlikely</v>
      </c>
      <c r="I143">
        <f t="shared" ca="1" si="38"/>
        <v>2</v>
      </c>
      <c r="J143">
        <f t="shared" ca="1" si="38"/>
        <v>4</v>
      </c>
      <c r="K143">
        <f t="shared" ca="1" si="38"/>
        <v>2</v>
      </c>
      <c r="L143" t="str">
        <f t="shared" ca="1" si="39"/>
        <v>29-05-2016</v>
      </c>
      <c r="M143">
        <f t="shared" ca="1" si="40"/>
        <v>1</v>
      </c>
      <c r="N143">
        <f t="shared" ca="1" si="40"/>
        <v>1</v>
      </c>
      <c r="O143">
        <f t="shared" ca="1" si="40"/>
        <v>0</v>
      </c>
      <c r="P143">
        <f t="shared" ca="1" si="40"/>
        <v>1</v>
      </c>
      <c r="Q143">
        <f t="shared" ca="1" si="40"/>
        <v>0</v>
      </c>
      <c r="R143">
        <f t="shared" ca="1" si="40"/>
        <v>0</v>
      </c>
      <c r="S143">
        <f t="shared" ca="1" si="40"/>
        <v>0</v>
      </c>
      <c r="T143" t="str">
        <f t="shared" ca="1" si="41"/>
        <v>£33144</v>
      </c>
      <c r="U143" t="str">
        <f t="shared" ca="1" si="42"/>
        <v>£28,172.40</v>
      </c>
      <c r="V143" t="str">
        <f t="shared" ca="1" si="43"/>
        <v>49%</v>
      </c>
      <c r="W143">
        <f t="shared" ca="1" si="44"/>
        <v>249</v>
      </c>
      <c r="X143">
        <f t="shared" ca="1" si="44"/>
        <v>437</v>
      </c>
      <c r="Y143">
        <f t="shared" ca="1" si="45"/>
        <v>18.7</v>
      </c>
      <c r="Z143">
        <f t="shared" ca="1" si="45"/>
        <v>30.9</v>
      </c>
      <c r="AA143">
        <f t="shared" ca="1" si="46"/>
        <v>9</v>
      </c>
      <c r="AB143">
        <f t="shared" ca="1" si="47"/>
        <v>9</v>
      </c>
      <c r="AC143">
        <f t="shared" ca="1" si="48"/>
        <v>9000000000</v>
      </c>
    </row>
    <row r="144" spans="1:29" x14ac:dyDescent="0.55000000000000004">
      <c r="A144">
        <f t="shared" ca="1" si="36"/>
        <v>2</v>
      </c>
      <c r="B144" t="str">
        <f ca="1">VLOOKUP(A144,VLOOKUP!A$2:B$4,2)</f>
        <v>Medium</v>
      </c>
      <c r="C144">
        <f t="shared" ca="1" si="37"/>
        <v>5</v>
      </c>
      <c r="D144" t="str">
        <f ca="1">VLOOKUP(C144,VLOOKUP!$D$2:$E$7,2)</f>
        <v>Very unlikely</v>
      </c>
      <c r="E144">
        <f t="shared" ca="1" si="37"/>
        <v>6</v>
      </c>
      <c r="F144" t="str">
        <f ca="1">VLOOKUP(E144,VLOOKUP!$D$2:$E$7,2)</f>
        <v>Don't Know</v>
      </c>
      <c r="G144">
        <f t="shared" ca="1" si="34"/>
        <v>4</v>
      </c>
      <c r="H144" t="str">
        <f ca="1">VLOOKUP(G144,VLOOKUP!$D$2:$E$7,2)</f>
        <v>Quite unlikely</v>
      </c>
      <c r="I144">
        <f t="shared" ca="1" si="38"/>
        <v>5</v>
      </c>
      <c r="J144">
        <f t="shared" ca="1" si="38"/>
        <v>5</v>
      </c>
      <c r="K144">
        <f t="shared" ca="1" si="38"/>
        <v>6</v>
      </c>
      <c r="L144" t="str">
        <f t="shared" ca="1" si="39"/>
        <v>19-01-2016</v>
      </c>
      <c r="M144">
        <f t="shared" ca="1" si="40"/>
        <v>0</v>
      </c>
      <c r="N144">
        <f t="shared" ca="1" si="40"/>
        <v>0</v>
      </c>
      <c r="O144">
        <f t="shared" ca="1" si="40"/>
        <v>0</v>
      </c>
      <c r="P144">
        <f t="shared" ca="1" si="40"/>
        <v>0</v>
      </c>
      <c r="Q144">
        <f t="shared" ca="1" si="40"/>
        <v>1</v>
      </c>
      <c r="R144">
        <f t="shared" ca="1" si="40"/>
        <v>0</v>
      </c>
      <c r="S144">
        <f t="shared" ca="1" si="40"/>
        <v>0</v>
      </c>
      <c r="T144" t="str">
        <f t="shared" ca="1" si="41"/>
        <v>£48457</v>
      </c>
      <c r="U144" t="str">
        <f t="shared" ca="1" si="42"/>
        <v>£43,611.30</v>
      </c>
      <c r="V144" t="str">
        <f t="shared" ca="1" si="43"/>
        <v>49%</v>
      </c>
      <c r="W144">
        <f t="shared" ca="1" si="44"/>
        <v>54</v>
      </c>
      <c r="X144">
        <f t="shared" ca="1" si="44"/>
        <v>868</v>
      </c>
      <c r="Y144">
        <f t="shared" ca="1" si="45"/>
        <v>63.9</v>
      </c>
      <c r="Z144">
        <f t="shared" ca="1" si="45"/>
        <v>85.1</v>
      </c>
      <c r="AA144">
        <f t="shared" ca="1" si="46"/>
        <v>4</v>
      </c>
      <c r="AB144">
        <f t="shared" ca="1" si="47"/>
        <v>10</v>
      </c>
      <c r="AC144">
        <f t="shared" ca="1" si="48"/>
        <v>40000000000</v>
      </c>
    </row>
    <row r="145" spans="1:29" x14ac:dyDescent="0.55000000000000004">
      <c r="A145">
        <f t="shared" ca="1" si="36"/>
        <v>3</v>
      </c>
      <c r="B145" t="str">
        <f ca="1">VLOOKUP(A145,VLOOKUP!A$2:B$4,2)</f>
        <v>Large</v>
      </c>
      <c r="C145">
        <f t="shared" ca="1" si="37"/>
        <v>4</v>
      </c>
      <c r="D145" t="str">
        <f ca="1">VLOOKUP(C145,VLOOKUP!$D$2:$E$7,2)</f>
        <v>Quite unlikely</v>
      </c>
      <c r="E145">
        <f t="shared" ca="1" si="37"/>
        <v>1</v>
      </c>
      <c r="F145" t="str">
        <f ca="1">VLOOKUP(E145,VLOOKUP!$D$2:$E$7,2)</f>
        <v>Very Likely</v>
      </c>
      <c r="G145">
        <f t="shared" ca="1" si="34"/>
        <v>1</v>
      </c>
      <c r="H145" t="str">
        <f ca="1">VLOOKUP(G145,VLOOKUP!$D$2:$E$7,2)</f>
        <v>Very Likely</v>
      </c>
      <c r="I145">
        <f t="shared" ca="1" si="38"/>
        <v>7</v>
      </c>
      <c r="J145">
        <f t="shared" ca="1" si="38"/>
        <v>5</v>
      </c>
      <c r="K145">
        <f t="shared" ca="1" si="38"/>
        <v>7</v>
      </c>
      <c r="L145" t="str">
        <f t="shared" ca="1" si="39"/>
        <v>31-03-2016</v>
      </c>
      <c r="M145">
        <f t="shared" ca="1" si="40"/>
        <v>0</v>
      </c>
      <c r="N145">
        <f t="shared" ca="1" si="40"/>
        <v>0</v>
      </c>
      <c r="O145">
        <f t="shared" ca="1" si="40"/>
        <v>0</v>
      </c>
      <c r="P145">
        <f t="shared" ca="1" si="40"/>
        <v>1</v>
      </c>
      <c r="Q145">
        <f t="shared" ca="1" si="40"/>
        <v>0</v>
      </c>
      <c r="R145">
        <f t="shared" ca="1" si="40"/>
        <v>0</v>
      </c>
      <c r="S145">
        <f t="shared" ca="1" si="40"/>
        <v>1</v>
      </c>
      <c r="T145" t="str">
        <f t="shared" ca="1" si="41"/>
        <v>£54721</v>
      </c>
      <c r="U145" t="str">
        <f t="shared" ca="1" si="42"/>
        <v>£51,984.95</v>
      </c>
      <c r="V145" t="str">
        <f t="shared" ca="1" si="43"/>
        <v>88%</v>
      </c>
      <c r="W145">
        <f t="shared" ca="1" si="44"/>
        <v>840</v>
      </c>
      <c r="X145">
        <f t="shared" ca="1" si="44"/>
        <v>748</v>
      </c>
      <c r="Y145">
        <f t="shared" ca="1" si="45"/>
        <v>1</v>
      </c>
      <c r="Z145">
        <f t="shared" ca="1" si="45"/>
        <v>76.5</v>
      </c>
      <c r="AA145">
        <f t="shared" ca="1" si="46"/>
        <v>6</v>
      </c>
      <c r="AB145">
        <f t="shared" ca="1" si="47"/>
        <v>10</v>
      </c>
      <c r="AC145">
        <f t="shared" ca="1" si="48"/>
        <v>60000000000</v>
      </c>
    </row>
    <row r="146" spans="1:29" x14ac:dyDescent="0.55000000000000004">
      <c r="A146">
        <f t="shared" ca="1" si="36"/>
        <v>1</v>
      </c>
      <c r="B146" t="str">
        <f ca="1">VLOOKUP(A146,VLOOKUP!A$2:B$4,2)</f>
        <v>Small</v>
      </c>
      <c r="C146">
        <f t="shared" ca="1" si="37"/>
        <v>4</v>
      </c>
      <c r="D146" t="str">
        <f ca="1">VLOOKUP(C146,VLOOKUP!$D$2:$E$7,2)</f>
        <v>Quite unlikely</v>
      </c>
      <c r="E146">
        <f t="shared" ca="1" si="37"/>
        <v>1</v>
      </c>
      <c r="F146" t="str">
        <f ca="1">VLOOKUP(E146,VLOOKUP!$D$2:$E$7,2)</f>
        <v>Very Likely</v>
      </c>
      <c r="G146">
        <f t="shared" ca="1" si="34"/>
        <v>2</v>
      </c>
      <c r="H146" t="str">
        <f ca="1">VLOOKUP(G146,VLOOKUP!$D$2:$E$7,2)</f>
        <v>Quite Likely</v>
      </c>
      <c r="I146">
        <f t="shared" ca="1" si="38"/>
        <v>9</v>
      </c>
      <c r="J146">
        <f t="shared" ca="1" si="38"/>
        <v>7</v>
      </c>
      <c r="K146">
        <f t="shared" ca="1" si="38"/>
        <v>5</v>
      </c>
      <c r="L146" t="str">
        <f t="shared" ca="1" si="39"/>
        <v>05-05-2016</v>
      </c>
      <c r="M146">
        <f t="shared" ca="1" si="40"/>
        <v>1</v>
      </c>
      <c r="N146">
        <f t="shared" ca="1" si="40"/>
        <v>1</v>
      </c>
      <c r="O146">
        <f t="shared" ca="1" si="40"/>
        <v>1</v>
      </c>
      <c r="P146">
        <f t="shared" ca="1" si="40"/>
        <v>0</v>
      </c>
      <c r="Q146">
        <f t="shared" ca="1" si="40"/>
        <v>1</v>
      </c>
      <c r="R146">
        <f t="shared" ca="1" si="40"/>
        <v>0</v>
      </c>
      <c r="S146">
        <f t="shared" ca="1" si="40"/>
        <v>0</v>
      </c>
      <c r="T146" t="str">
        <f t="shared" ca="1" si="41"/>
        <v>£24331</v>
      </c>
      <c r="U146" t="str">
        <f t="shared" ca="1" si="42"/>
        <v>£22,871.14</v>
      </c>
      <c r="V146" t="str">
        <f t="shared" ca="1" si="43"/>
        <v>82%</v>
      </c>
      <c r="W146">
        <f t="shared" ca="1" si="44"/>
        <v>326</v>
      </c>
      <c r="X146">
        <f t="shared" ca="1" si="44"/>
        <v>643</v>
      </c>
      <c r="Y146">
        <f t="shared" ca="1" si="45"/>
        <v>46.9</v>
      </c>
      <c r="Z146">
        <f t="shared" ca="1" si="45"/>
        <v>33.6</v>
      </c>
      <c r="AA146">
        <f t="shared" ca="1" si="46"/>
        <v>2</v>
      </c>
      <c r="AB146">
        <f t="shared" ca="1" si="47"/>
        <v>12</v>
      </c>
      <c r="AC146">
        <f t="shared" ca="1" si="48"/>
        <v>2000000000000</v>
      </c>
    </row>
    <row r="147" spans="1:29" x14ac:dyDescent="0.55000000000000004">
      <c r="A147">
        <f t="shared" ca="1" si="36"/>
        <v>2</v>
      </c>
      <c r="B147" t="str">
        <f ca="1">VLOOKUP(A147,VLOOKUP!A$2:B$4,2)</f>
        <v>Medium</v>
      </c>
      <c r="C147">
        <f t="shared" ca="1" si="37"/>
        <v>4</v>
      </c>
      <c r="D147" t="str">
        <f ca="1">VLOOKUP(C147,VLOOKUP!$D$2:$E$7,2)</f>
        <v>Quite unlikely</v>
      </c>
      <c r="E147">
        <f t="shared" ca="1" si="37"/>
        <v>4</v>
      </c>
      <c r="F147" t="str">
        <f ca="1">VLOOKUP(E147,VLOOKUP!$D$2:$E$7,2)</f>
        <v>Quite unlikely</v>
      </c>
      <c r="G147">
        <f t="shared" ca="1" si="34"/>
        <v>2</v>
      </c>
      <c r="H147" t="str">
        <f ca="1">VLOOKUP(G147,VLOOKUP!$D$2:$E$7,2)</f>
        <v>Quite Likely</v>
      </c>
      <c r="I147">
        <f t="shared" ca="1" si="38"/>
        <v>6</v>
      </c>
      <c r="J147">
        <f t="shared" ca="1" si="38"/>
        <v>2</v>
      </c>
      <c r="K147">
        <f t="shared" ca="1" si="38"/>
        <v>2</v>
      </c>
      <c r="L147" t="str">
        <f t="shared" ca="1" si="39"/>
        <v>28-03-2016</v>
      </c>
      <c r="M147">
        <f t="shared" ca="1" si="40"/>
        <v>1</v>
      </c>
      <c r="N147">
        <f t="shared" ca="1" si="40"/>
        <v>0</v>
      </c>
      <c r="O147">
        <f t="shared" ca="1" si="40"/>
        <v>0</v>
      </c>
      <c r="P147">
        <f t="shared" ca="1" si="40"/>
        <v>0</v>
      </c>
      <c r="Q147">
        <f t="shared" ca="1" si="40"/>
        <v>0</v>
      </c>
      <c r="R147">
        <f t="shared" ca="1" si="40"/>
        <v>1</v>
      </c>
      <c r="S147">
        <f t="shared" ca="1" si="40"/>
        <v>1</v>
      </c>
      <c r="T147" t="str">
        <f t="shared" ca="1" si="41"/>
        <v>£41378</v>
      </c>
      <c r="U147" t="str">
        <f t="shared" ca="1" si="42"/>
        <v>£31,447.28</v>
      </c>
      <c r="V147" t="str">
        <f t="shared" ca="1" si="43"/>
        <v>72%</v>
      </c>
      <c r="W147">
        <f t="shared" ca="1" si="44"/>
        <v>829</v>
      </c>
      <c r="X147">
        <f t="shared" ca="1" si="44"/>
        <v>832</v>
      </c>
      <c r="Y147">
        <f t="shared" ca="1" si="45"/>
        <v>37.9</v>
      </c>
      <c r="Z147">
        <f t="shared" ca="1" si="45"/>
        <v>41.6</v>
      </c>
      <c r="AA147">
        <f t="shared" ca="1" si="46"/>
        <v>5</v>
      </c>
      <c r="AB147">
        <f t="shared" ca="1" si="47"/>
        <v>12</v>
      </c>
      <c r="AC147">
        <f t="shared" ca="1" si="48"/>
        <v>5000000000000</v>
      </c>
    </row>
    <row r="148" spans="1:29" x14ac:dyDescent="0.55000000000000004">
      <c r="A148">
        <f t="shared" ca="1" si="36"/>
        <v>2</v>
      </c>
      <c r="B148" t="str">
        <f ca="1">VLOOKUP(A148,VLOOKUP!A$2:B$4,2)</f>
        <v>Medium</v>
      </c>
      <c r="C148">
        <f t="shared" ca="1" si="37"/>
        <v>1</v>
      </c>
      <c r="D148" t="str">
        <f ca="1">VLOOKUP(C148,VLOOKUP!$D$2:$E$7,2)</f>
        <v>Very Likely</v>
      </c>
      <c r="E148">
        <f t="shared" ca="1" si="37"/>
        <v>2</v>
      </c>
      <c r="F148" t="str">
        <f ca="1">VLOOKUP(E148,VLOOKUP!$D$2:$E$7,2)</f>
        <v>Quite Likely</v>
      </c>
      <c r="G148">
        <f t="shared" ca="1" si="34"/>
        <v>4</v>
      </c>
      <c r="H148" t="str">
        <f ca="1">VLOOKUP(G148,VLOOKUP!$D$2:$E$7,2)</f>
        <v>Quite unlikely</v>
      </c>
      <c r="I148">
        <f t="shared" ca="1" si="38"/>
        <v>3</v>
      </c>
      <c r="J148">
        <f t="shared" ca="1" si="38"/>
        <v>6</v>
      </c>
      <c r="K148">
        <f t="shared" ca="1" si="38"/>
        <v>6</v>
      </c>
      <c r="L148" t="str">
        <f t="shared" ca="1" si="39"/>
        <v>11-05-2016</v>
      </c>
      <c r="M148">
        <f t="shared" ca="1" si="40"/>
        <v>1</v>
      </c>
      <c r="N148">
        <f t="shared" ca="1" si="40"/>
        <v>0</v>
      </c>
      <c r="O148">
        <f t="shared" ca="1" si="40"/>
        <v>0</v>
      </c>
      <c r="P148">
        <f t="shared" ca="1" si="40"/>
        <v>0</v>
      </c>
      <c r="Q148">
        <f t="shared" ca="1" si="40"/>
        <v>1</v>
      </c>
      <c r="R148">
        <f t="shared" ca="1" si="40"/>
        <v>1</v>
      </c>
      <c r="S148">
        <f t="shared" ca="1" si="40"/>
        <v>1</v>
      </c>
      <c r="T148" t="str">
        <f t="shared" ca="1" si="41"/>
        <v>£20535</v>
      </c>
      <c r="U148" t="str">
        <f t="shared" ca="1" si="42"/>
        <v>£17,249.40</v>
      </c>
      <c r="V148" t="str">
        <f t="shared" ca="1" si="43"/>
        <v>57%</v>
      </c>
      <c r="W148">
        <f t="shared" ca="1" si="44"/>
        <v>328</v>
      </c>
      <c r="X148">
        <f t="shared" ca="1" si="44"/>
        <v>577</v>
      </c>
      <c r="Y148">
        <f t="shared" ca="1" si="45"/>
        <v>92.8</v>
      </c>
      <c r="Z148">
        <f t="shared" ca="1" si="45"/>
        <v>75.8</v>
      </c>
      <c r="AA148">
        <f t="shared" ca="1" si="46"/>
        <v>5</v>
      </c>
      <c r="AB148">
        <f t="shared" ca="1" si="47"/>
        <v>10</v>
      </c>
      <c r="AC148">
        <f t="shared" ca="1" si="48"/>
        <v>50000000000</v>
      </c>
    </row>
    <row r="149" spans="1:29" x14ac:dyDescent="0.55000000000000004">
      <c r="A149">
        <f t="shared" ca="1" si="36"/>
        <v>2</v>
      </c>
      <c r="B149" t="str">
        <f ca="1">VLOOKUP(A149,VLOOKUP!A$2:B$4,2)</f>
        <v>Medium</v>
      </c>
      <c r="C149">
        <f t="shared" ca="1" si="37"/>
        <v>5</v>
      </c>
      <c r="D149" t="str">
        <f ca="1">VLOOKUP(C149,VLOOKUP!$D$2:$E$7,2)</f>
        <v>Very unlikely</v>
      </c>
      <c r="E149">
        <f t="shared" ca="1" si="37"/>
        <v>3</v>
      </c>
      <c r="F149" t="str">
        <f ca="1">VLOOKUP(E149,VLOOKUP!$D$2:$E$7,2)</f>
        <v>Neither likely nor unlikely</v>
      </c>
      <c r="G149">
        <f t="shared" ca="1" si="34"/>
        <v>1</v>
      </c>
      <c r="H149" t="str">
        <f ca="1">VLOOKUP(G149,VLOOKUP!$D$2:$E$7,2)</f>
        <v>Very Likely</v>
      </c>
      <c r="I149">
        <f t="shared" ca="1" si="38"/>
        <v>3</v>
      </c>
      <c r="J149">
        <f t="shared" ca="1" si="38"/>
        <v>3</v>
      </c>
      <c r="K149">
        <f t="shared" ca="1" si="38"/>
        <v>5</v>
      </c>
      <c r="L149" t="str">
        <f t="shared" ca="1" si="39"/>
        <v>07-05-2016</v>
      </c>
      <c r="M149">
        <f t="shared" ca="1" si="40"/>
        <v>0</v>
      </c>
      <c r="N149">
        <f t="shared" ca="1" si="40"/>
        <v>0</v>
      </c>
      <c r="O149">
        <f t="shared" ca="1" si="40"/>
        <v>1</v>
      </c>
      <c r="P149">
        <f t="shared" ca="1" si="40"/>
        <v>1</v>
      </c>
      <c r="Q149">
        <f t="shared" ca="1" si="40"/>
        <v>1</v>
      </c>
      <c r="R149">
        <f t="shared" ca="1" si="40"/>
        <v>1</v>
      </c>
      <c r="S149">
        <f t="shared" ca="1" si="40"/>
        <v>0</v>
      </c>
      <c r="T149" t="str">
        <f t="shared" ca="1" si="41"/>
        <v>£46329</v>
      </c>
      <c r="U149" t="str">
        <f t="shared" ca="1" si="42"/>
        <v>£35,210.04</v>
      </c>
      <c r="V149" t="str">
        <f t="shared" ca="1" si="43"/>
        <v>51%</v>
      </c>
      <c r="W149">
        <f t="shared" ca="1" si="44"/>
        <v>685</v>
      </c>
      <c r="X149">
        <f t="shared" ca="1" si="44"/>
        <v>983</v>
      </c>
      <c r="Y149">
        <f t="shared" ca="1" si="45"/>
        <v>63.1</v>
      </c>
      <c r="Z149">
        <f t="shared" ca="1" si="45"/>
        <v>4.8</v>
      </c>
      <c r="AA149">
        <f t="shared" ca="1" si="46"/>
        <v>8</v>
      </c>
      <c r="AB149">
        <f t="shared" ca="1" si="47"/>
        <v>12</v>
      </c>
      <c r="AC149">
        <f t="shared" ca="1" si="48"/>
        <v>8000000000000</v>
      </c>
    </row>
    <row r="150" spans="1:29" x14ac:dyDescent="0.55000000000000004">
      <c r="A150">
        <f t="shared" ca="1" si="36"/>
        <v>1</v>
      </c>
      <c r="B150" t="str">
        <f ca="1">VLOOKUP(A150,VLOOKUP!A$2:B$4,2)</f>
        <v>Small</v>
      </c>
      <c r="C150">
        <f t="shared" ca="1" si="37"/>
        <v>1</v>
      </c>
      <c r="D150" t="str">
        <f ca="1">VLOOKUP(C150,VLOOKUP!$D$2:$E$7,2)</f>
        <v>Very Likely</v>
      </c>
      <c r="E150">
        <f t="shared" ca="1" si="37"/>
        <v>6</v>
      </c>
      <c r="F150" t="str">
        <f ca="1">VLOOKUP(E150,VLOOKUP!$D$2:$E$7,2)</f>
        <v>Don't Know</v>
      </c>
      <c r="G150">
        <f t="shared" ca="1" si="34"/>
        <v>3</v>
      </c>
      <c r="H150" t="str">
        <f ca="1">VLOOKUP(G150,VLOOKUP!$D$2:$E$7,2)</f>
        <v>Neither likely nor unlikely</v>
      </c>
      <c r="I150">
        <f t="shared" ca="1" si="38"/>
        <v>6</v>
      </c>
      <c r="J150">
        <f t="shared" ca="1" si="38"/>
        <v>7</v>
      </c>
      <c r="K150">
        <f t="shared" ca="1" si="38"/>
        <v>8</v>
      </c>
      <c r="L150" t="str">
        <f t="shared" ca="1" si="39"/>
        <v>13-05-2016</v>
      </c>
      <c r="M150">
        <f t="shared" ca="1" si="40"/>
        <v>0</v>
      </c>
      <c r="N150">
        <f t="shared" ca="1" si="40"/>
        <v>0</v>
      </c>
      <c r="O150">
        <f t="shared" ca="1" si="40"/>
        <v>0</v>
      </c>
      <c r="P150">
        <f t="shared" ca="1" si="40"/>
        <v>1</v>
      </c>
      <c r="Q150">
        <f t="shared" ca="1" si="40"/>
        <v>1</v>
      </c>
      <c r="R150">
        <f t="shared" ca="1" si="40"/>
        <v>0</v>
      </c>
      <c r="S150">
        <f t="shared" ca="1" si="40"/>
        <v>1</v>
      </c>
      <c r="T150" t="str">
        <f t="shared" ca="1" si="41"/>
        <v>£50964</v>
      </c>
      <c r="U150" t="str">
        <f t="shared" ca="1" si="42"/>
        <v>£41,280.84</v>
      </c>
      <c r="V150" t="str">
        <f t="shared" ca="1" si="43"/>
        <v>22%</v>
      </c>
      <c r="W150">
        <f t="shared" ca="1" si="44"/>
        <v>337</v>
      </c>
      <c r="X150">
        <f t="shared" ca="1" si="44"/>
        <v>319</v>
      </c>
      <c r="Y150">
        <f t="shared" ca="1" si="45"/>
        <v>63.3</v>
      </c>
      <c r="Z150">
        <f t="shared" ca="1" si="45"/>
        <v>30</v>
      </c>
      <c r="AA150">
        <f t="shared" ca="1" si="46"/>
        <v>1</v>
      </c>
      <c r="AB150">
        <f t="shared" ca="1" si="47"/>
        <v>10</v>
      </c>
      <c r="AC150">
        <f t="shared" ca="1" si="48"/>
        <v>10000000000</v>
      </c>
    </row>
    <row r="151" spans="1:29" x14ac:dyDescent="0.55000000000000004">
      <c r="A151">
        <f t="shared" ca="1" si="36"/>
        <v>2</v>
      </c>
      <c r="B151" t="str">
        <f ca="1">VLOOKUP(A151,VLOOKUP!A$2:B$4,2)</f>
        <v>Medium</v>
      </c>
      <c r="C151">
        <f t="shared" ca="1" si="37"/>
        <v>3</v>
      </c>
      <c r="D151" t="str">
        <f ca="1">VLOOKUP(C151,VLOOKUP!$D$2:$E$7,2)</f>
        <v>Neither likely nor unlikely</v>
      </c>
      <c r="E151">
        <f t="shared" ca="1" si="37"/>
        <v>1</v>
      </c>
      <c r="F151" t="str">
        <f ca="1">VLOOKUP(E151,VLOOKUP!$D$2:$E$7,2)</f>
        <v>Very Likely</v>
      </c>
      <c r="G151">
        <f t="shared" ca="1" si="34"/>
        <v>3</v>
      </c>
      <c r="H151" t="str">
        <f ca="1">VLOOKUP(G151,VLOOKUP!$D$2:$E$7,2)</f>
        <v>Neither likely nor unlikely</v>
      </c>
      <c r="I151">
        <f t="shared" ca="1" si="38"/>
        <v>6</v>
      </c>
      <c r="J151">
        <f t="shared" ca="1" si="38"/>
        <v>5</v>
      </c>
      <c r="K151">
        <f t="shared" ca="1" si="38"/>
        <v>5</v>
      </c>
      <c r="L151" t="str">
        <f t="shared" ca="1" si="39"/>
        <v>12-03-2016</v>
      </c>
      <c r="M151">
        <f t="shared" ca="1" si="40"/>
        <v>0</v>
      </c>
      <c r="N151">
        <f t="shared" ca="1" si="40"/>
        <v>1</v>
      </c>
      <c r="O151">
        <f t="shared" ca="1" si="40"/>
        <v>0</v>
      </c>
      <c r="P151">
        <f t="shared" ca="1" si="40"/>
        <v>1</v>
      </c>
      <c r="Q151">
        <f t="shared" ca="1" si="40"/>
        <v>1</v>
      </c>
      <c r="R151">
        <f t="shared" ca="1" si="40"/>
        <v>1</v>
      </c>
      <c r="S151">
        <f t="shared" ca="1" si="40"/>
        <v>1</v>
      </c>
      <c r="T151" t="str">
        <f t="shared" ca="1" si="41"/>
        <v>£41802</v>
      </c>
      <c r="U151" t="str">
        <f t="shared" ca="1" si="42"/>
        <v>£32,605.56</v>
      </c>
      <c r="V151" t="str">
        <f t="shared" ca="1" si="43"/>
        <v>17%</v>
      </c>
      <c r="W151">
        <f t="shared" ca="1" si="44"/>
        <v>879</v>
      </c>
      <c r="X151">
        <f t="shared" ca="1" si="44"/>
        <v>29</v>
      </c>
      <c r="Y151">
        <f t="shared" ca="1" si="45"/>
        <v>84.5</v>
      </c>
      <c r="Z151">
        <f t="shared" ca="1" si="45"/>
        <v>12.6</v>
      </c>
      <c r="AA151">
        <f t="shared" ca="1" si="46"/>
        <v>8</v>
      </c>
      <c r="AB151">
        <f t="shared" ca="1" si="47"/>
        <v>11</v>
      </c>
      <c r="AC151">
        <f t="shared" ca="1" si="48"/>
        <v>800000000000</v>
      </c>
    </row>
    <row r="152" spans="1:29" x14ac:dyDescent="0.55000000000000004">
      <c r="A152">
        <f t="shared" ca="1" si="36"/>
        <v>2</v>
      </c>
      <c r="B152" t="str">
        <f ca="1">VLOOKUP(A152,VLOOKUP!A$2:B$4,2)</f>
        <v>Medium</v>
      </c>
      <c r="C152">
        <f t="shared" ca="1" si="37"/>
        <v>5</v>
      </c>
      <c r="D152" t="str">
        <f ca="1">VLOOKUP(C152,VLOOKUP!$D$2:$E$7,2)</f>
        <v>Very unlikely</v>
      </c>
      <c r="E152">
        <f t="shared" ca="1" si="37"/>
        <v>1</v>
      </c>
      <c r="F152" t="str">
        <f ca="1">VLOOKUP(E152,VLOOKUP!$D$2:$E$7,2)</f>
        <v>Very Likely</v>
      </c>
      <c r="G152">
        <f t="shared" ca="1" si="34"/>
        <v>5</v>
      </c>
      <c r="H152" t="str">
        <f ca="1">VLOOKUP(G152,VLOOKUP!$D$2:$E$7,2)</f>
        <v>Very unlikely</v>
      </c>
      <c r="I152">
        <f t="shared" ca="1" si="38"/>
        <v>4</v>
      </c>
      <c r="J152">
        <f t="shared" ca="1" si="38"/>
        <v>7</v>
      </c>
      <c r="K152">
        <f t="shared" ca="1" si="38"/>
        <v>1</v>
      </c>
      <c r="L152" t="str">
        <f t="shared" ca="1" si="39"/>
        <v>03-04-2016</v>
      </c>
      <c r="M152">
        <f t="shared" ca="1" si="40"/>
        <v>0</v>
      </c>
      <c r="N152">
        <f t="shared" ca="1" si="40"/>
        <v>0</v>
      </c>
      <c r="O152">
        <f t="shared" ca="1" si="40"/>
        <v>1</v>
      </c>
      <c r="P152">
        <f t="shared" ca="1" si="40"/>
        <v>1</v>
      </c>
      <c r="Q152">
        <f t="shared" ca="1" si="40"/>
        <v>1</v>
      </c>
      <c r="R152">
        <f t="shared" ca="1" si="40"/>
        <v>0</v>
      </c>
      <c r="S152">
        <f t="shared" ca="1" si="40"/>
        <v>1</v>
      </c>
      <c r="T152" t="str">
        <f t="shared" ca="1" si="41"/>
        <v>£50921</v>
      </c>
      <c r="U152" t="str">
        <f t="shared" ca="1" si="42"/>
        <v>£31,061.81</v>
      </c>
      <c r="V152" t="str">
        <f t="shared" ca="1" si="43"/>
        <v>50%</v>
      </c>
      <c r="W152">
        <f t="shared" ca="1" si="44"/>
        <v>368</v>
      </c>
      <c r="X152">
        <f t="shared" ca="1" si="44"/>
        <v>906</v>
      </c>
      <c r="Y152">
        <f t="shared" ca="1" si="45"/>
        <v>24.2</v>
      </c>
      <c r="Z152">
        <f t="shared" ca="1" si="45"/>
        <v>27.1</v>
      </c>
      <c r="AA152">
        <f t="shared" ca="1" si="46"/>
        <v>4</v>
      </c>
      <c r="AB152">
        <f t="shared" ca="1" si="47"/>
        <v>10</v>
      </c>
      <c r="AC152">
        <f t="shared" ca="1" si="48"/>
        <v>40000000000</v>
      </c>
    </row>
    <row r="153" spans="1:29" x14ac:dyDescent="0.55000000000000004">
      <c r="A153">
        <f t="shared" ca="1" si="36"/>
        <v>2</v>
      </c>
      <c r="B153" t="str">
        <f ca="1">VLOOKUP(A153,VLOOKUP!A$2:B$4,2)</f>
        <v>Medium</v>
      </c>
      <c r="C153">
        <f t="shared" ca="1" si="37"/>
        <v>5</v>
      </c>
      <c r="D153" t="str">
        <f ca="1">VLOOKUP(C153,VLOOKUP!$D$2:$E$7,2)</f>
        <v>Very unlikely</v>
      </c>
      <c r="E153">
        <f t="shared" ca="1" si="37"/>
        <v>1</v>
      </c>
      <c r="F153" t="str">
        <f ca="1">VLOOKUP(E153,VLOOKUP!$D$2:$E$7,2)</f>
        <v>Very Likely</v>
      </c>
      <c r="G153">
        <f t="shared" ca="1" si="34"/>
        <v>2</v>
      </c>
      <c r="H153" t="str">
        <f ca="1">VLOOKUP(G153,VLOOKUP!$D$2:$E$7,2)</f>
        <v>Quite Likely</v>
      </c>
      <c r="I153">
        <f t="shared" ca="1" si="38"/>
        <v>10</v>
      </c>
      <c r="J153">
        <f t="shared" ca="1" si="38"/>
        <v>8</v>
      </c>
      <c r="K153">
        <f t="shared" ca="1" si="38"/>
        <v>8</v>
      </c>
      <c r="L153" t="str">
        <f t="shared" ca="1" si="39"/>
        <v>02-03-2016</v>
      </c>
      <c r="M153">
        <f t="shared" ca="1" si="40"/>
        <v>0</v>
      </c>
      <c r="N153">
        <f t="shared" ca="1" si="40"/>
        <v>0</v>
      </c>
      <c r="O153">
        <f t="shared" ca="1" si="40"/>
        <v>0</v>
      </c>
      <c r="P153">
        <f t="shared" ca="1" si="40"/>
        <v>1</v>
      </c>
      <c r="Q153">
        <f t="shared" ca="1" si="40"/>
        <v>0</v>
      </c>
      <c r="R153">
        <f t="shared" ca="1" si="40"/>
        <v>0</v>
      </c>
      <c r="S153">
        <f t="shared" ca="1" si="40"/>
        <v>1</v>
      </c>
      <c r="T153" t="str">
        <f t="shared" ca="1" si="41"/>
        <v>£33806</v>
      </c>
      <c r="U153" t="str">
        <f t="shared" ca="1" si="42"/>
        <v>£26,030.62</v>
      </c>
      <c r="V153" t="str">
        <f t="shared" ca="1" si="43"/>
        <v>27%</v>
      </c>
      <c r="W153">
        <f t="shared" ca="1" si="44"/>
        <v>545</v>
      </c>
      <c r="X153">
        <f t="shared" ca="1" si="44"/>
        <v>451</v>
      </c>
      <c r="Y153">
        <f t="shared" ca="1" si="45"/>
        <v>39.9</v>
      </c>
      <c r="Z153">
        <f t="shared" ca="1" si="45"/>
        <v>38.799999999999997</v>
      </c>
      <c r="AA153">
        <f t="shared" ca="1" si="46"/>
        <v>6</v>
      </c>
      <c r="AB153">
        <f t="shared" ca="1" si="47"/>
        <v>11</v>
      </c>
      <c r="AC153">
        <f t="shared" ca="1" si="48"/>
        <v>600000000000</v>
      </c>
    </row>
    <row r="154" spans="1:29" x14ac:dyDescent="0.55000000000000004">
      <c r="A154">
        <f t="shared" ca="1" si="36"/>
        <v>1</v>
      </c>
      <c r="B154" t="str">
        <f ca="1">VLOOKUP(A154,VLOOKUP!A$2:B$4,2)</f>
        <v>Small</v>
      </c>
      <c r="C154">
        <f t="shared" ca="1" si="37"/>
        <v>1</v>
      </c>
      <c r="D154" t="str">
        <f ca="1">VLOOKUP(C154,VLOOKUP!$D$2:$E$7,2)</f>
        <v>Very Likely</v>
      </c>
      <c r="E154">
        <f t="shared" ca="1" si="37"/>
        <v>6</v>
      </c>
      <c r="F154" t="str">
        <f ca="1">VLOOKUP(E154,VLOOKUP!$D$2:$E$7,2)</f>
        <v>Don't Know</v>
      </c>
      <c r="G154">
        <f t="shared" ca="1" si="34"/>
        <v>3</v>
      </c>
      <c r="H154" t="str">
        <f ca="1">VLOOKUP(G154,VLOOKUP!$D$2:$E$7,2)</f>
        <v>Neither likely nor unlikely</v>
      </c>
      <c r="I154">
        <f t="shared" ca="1" si="38"/>
        <v>3</v>
      </c>
      <c r="J154">
        <f t="shared" ca="1" si="38"/>
        <v>8</v>
      </c>
      <c r="K154">
        <f t="shared" ca="1" si="38"/>
        <v>7</v>
      </c>
      <c r="L154" t="str">
        <f t="shared" ca="1" si="39"/>
        <v>12-05-2016</v>
      </c>
      <c r="M154">
        <f t="shared" ca="1" si="40"/>
        <v>1</v>
      </c>
      <c r="N154">
        <f t="shared" ca="1" si="40"/>
        <v>1</v>
      </c>
      <c r="O154">
        <f t="shared" ca="1" si="40"/>
        <v>0</v>
      </c>
      <c r="P154">
        <f t="shared" ca="1" si="40"/>
        <v>1</v>
      </c>
      <c r="Q154">
        <f t="shared" ca="1" si="40"/>
        <v>1</v>
      </c>
      <c r="R154">
        <f t="shared" ca="1" si="40"/>
        <v>0</v>
      </c>
      <c r="S154">
        <f t="shared" ca="1" si="40"/>
        <v>1</v>
      </c>
      <c r="T154" t="str">
        <f t="shared" ca="1" si="41"/>
        <v>£50298</v>
      </c>
      <c r="U154" t="str">
        <f t="shared" ca="1" si="42"/>
        <v>£46,777.14</v>
      </c>
      <c r="V154" t="str">
        <f t="shared" ca="1" si="43"/>
        <v>85%</v>
      </c>
      <c r="W154">
        <f t="shared" ca="1" si="44"/>
        <v>89</v>
      </c>
      <c r="X154">
        <f t="shared" ca="1" si="44"/>
        <v>815</v>
      </c>
      <c r="Y154">
        <f t="shared" ca="1" si="45"/>
        <v>77.599999999999994</v>
      </c>
      <c r="Z154">
        <f t="shared" ca="1" si="45"/>
        <v>37.200000000000003</v>
      </c>
      <c r="AA154">
        <f t="shared" ca="1" si="46"/>
        <v>6</v>
      </c>
      <c r="AB154">
        <f t="shared" ca="1" si="47"/>
        <v>8</v>
      </c>
      <c r="AC154">
        <f t="shared" ca="1" si="48"/>
        <v>600000000</v>
      </c>
    </row>
    <row r="155" spans="1:29" x14ac:dyDescent="0.55000000000000004">
      <c r="A155">
        <f t="shared" ca="1" si="36"/>
        <v>3</v>
      </c>
      <c r="B155" t="str">
        <f ca="1">VLOOKUP(A155,VLOOKUP!A$2:B$4,2)</f>
        <v>Large</v>
      </c>
      <c r="C155">
        <f t="shared" ca="1" si="37"/>
        <v>5</v>
      </c>
      <c r="D155" t="str">
        <f ca="1">VLOOKUP(C155,VLOOKUP!$D$2:$E$7,2)</f>
        <v>Very unlikely</v>
      </c>
      <c r="E155">
        <f t="shared" ca="1" si="37"/>
        <v>6</v>
      </c>
      <c r="F155" t="str">
        <f ca="1">VLOOKUP(E155,VLOOKUP!$D$2:$E$7,2)</f>
        <v>Don't Know</v>
      </c>
      <c r="G155">
        <f t="shared" ca="1" si="34"/>
        <v>2</v>
      </c>
      <c r="H155" t="str">
        <f ca="1">VLOOKUP(G155,VLOOKUP!$D$2:$E$7,2)</f>
        <v>Quite Likely</v>
      </c>
      <c r="I155">
        <f t="shared" ca="1" si="38"/>
        <v>9</v>
      </c>
      <c r="J155">
        <f t="shared" ca="1" si="38"/>
        <v>10</v>
      </c>
      <c r="K155">
        <f t="shared" ca="1" si="38"/>
        <v>10</v>
      </c>
      <c r="L155" t="str">
        <f t="shared" ca="1" si="39"/>
        <v>27-03-2016</v>
      </c>
      <c r="M155">
        <f t="shared" ca="1" si="40"/>
        <v>1</v>
      </c>
      <c r="N155">
        <f t="shared" ca="1" si="40"/>
        <v>0</v>
      </c>
      <c r="O155">
        <f t="shared" ca="1" si="40"/>
        <v>0</v>
      </c>
      <c r="P155">
        <f t="shared" ca="1" si="40"/>
        <v>0</v>
      </c>
      <c r="Q155">
        <f t="shared" ca="1" si="40"/>
        <v>0</v>
      </c>
      <c r="R155">
        <f t="shared" ca="1" si="40"/>
        <v>0</v>
      </c>
      <c r="S155">
        <f t="shared" ca="1" si="40"/>
        <v>0</v>
      </c>
      <c r="T155" t="str">
        <f t="shared" ca="1" si="41"/>
        <v>£53076</v>
      </c>
      <c r="U155" t="str">
        <f t="shared" ca="1" si="42"/>
        <v>£46,176.12</v>
      </c>
      <c r="V155" t="str">
        <f t="shared" ca="1" si="43"/>
        <v>12%</v>
      </c>
      <c r="W155">
        <f t="shared" ca="1" si="44"/>
        <v>457</v>
      </c>
      <c r="X155">
        <f t="shared" ca="1" si="44"/>
        <v>776</v>
      </c>
      <c r="Y155">
        <f t="shared" ca="1" si="45"/>
        <v>10.4</v>
      </c>
      <c r="Z155">
        <f t="shared" ca="1" si="45"/>
        <v>85.6</v>
      </c>
      <c r="AA155">
        <f t="shared" ca="1" si="46"/>
        <v>8</v>
      </c>
      <c r="AB155">
        <f t="shared" ca="1" si="47"/>
        <v>8</v>
      </c>
      <c r="AC155">
        <f t="shared" ca="1" si="48"/>
        <v>800000000</v>
      </c>
    </row>
    <row r="156" spans="1:29" x14ac:dyDescent="0.55000000000000004">
      <c r="A156">
        <f t="shared" ca="1" si="36"/>
        <v>2</v>
      </c>
      <c r="B156" t="str">
        <f ca="1">VLOOKUP(A156,VLOOKUP!A$2:B$4,2)</f>
        <v>Medium</v>
      </c>
      <c r="C156">
        <f t="shared" ca="1" si="37"/>
        <v>3</v>
      </c>
      <c r="D156" t="str">
        <f ca="1">VLOOKUP(C156,VLOOKUP!$D$2:$E$7,2)</f>
        <v>Neither likely nor unlikely</v>
      </c>
      <c r="E156">
        <f t="shared" ca="1" si="37"/>
        <v>3</v>
      </c>
      <c r="F156" t="str">
        <f ca="1">VLOOKUP(E156,VLOOKUP!$D$2:$E$7,2)</f>
        <v>Neither likely nor unlikely</v>
      </c>
      <c r="G156">
        <f t="shared" ca="1" si="34"/>
        <v>1</v>
      </c>
      <c r="H156" t="str">
        <f ca="1">VLOOKUP(G156,VLOOKUP!$D$2:$E$7,2)</f>
        <v>Very Likely</v>
      </c>
      <c r="I156">
        <f t="shared" ca="1" si="38"/>
        <v>10</v>
      </c>
      <c r="J156">
        <f t="shared" ca="1" si="38"/>
        <v>1</v>
      </c>
      <c r="K156">
        <f t="shared" ca="1" si="38"/>
        <v>6</v>
      </c>
      <c r="L156" t="str">
        <f t="shared" ca="1" si="39"/>
        <v>03-05-2016</v>
      </c>
      <c r="M156">
        <f t="shared" ca="1" si="40"/>
        <v>0</v>
      </c>
      <c r="N156">
        <f t="shared" ca="1" si="40"/>
        <v>0</v>
      </c>
      <c r="O156">
        <f t="shared" ca="1" si="40"/>
        <v>1</v>
      </c>
      <c r="P156">
        <f t="shared" ca="1" si="40"/>
        <v>1</v>
      </c>
      <c r="Q156">
        <f t="shared" ca="1" si="40"/>
        <v>0</v>
      </c>
      <c r="R156">
        <f t="shared" ca="1" si="40"/>
        <v>0</v>
      </c>
      <c r="S156">
        <f t="shared" ca="1" si="40"/>
        <v>1</v>
      </c>
      <c r="T156" t="str">
        <f t="shared" ca="1" si="41"/>
        <v>£52753</v>
      </c>
      <c r="U156" t="str">
        <f t="shared" ca="1" si="42"/>
        <v>£49,060.29</v>
      </c>
      <c r="V156" t="str">
        <f t="shared" ca="1" si="43"/>
        <v>65%</v>
      </c>
      <c r="W156">
        <f t="shared" ca="1" si="44"/>
        <v>416</v>
      </c>
      <c r="X156">
        <f t="shared" ca="1" si="44"/>
        <v>850</v>
      </c>
      <c r="Y156">
        <f t="shared" ca="1" si="45"/>
        <v>31.5</v>
      </c>
      <c r="Z156">
        <f t="shared" ca="1" si="45"/>
        <v>63.2</v>
      </c>
      <c r="AA156">
        <f t="shared" ca="1" si="46"/>
        <v>9</v>
      </c>
      <c r="AB156">
        <f t="shared" ca="1" si="47"/>
        <v>8</v>
      </c>
      <c r="AC156">
        <f t="shared" ca="1" si="48"/>
        <v>900000000</v>
      </c>
    </row>
    <row r="157" spans="1:29" x14ac:dyDescent="0.55000000000000004">
      <c r="A157">
        <f t="shared" ca="1" si="36"/>
        <v>2</v>
      </c>
      <c r="B157" t="str">
        <f ca="1">VLOOKUP(A157,VLOOKUP!A$2:B$4,2)</f>
        <v>Medium</v>
      </c>
      <c r="C157">
        <f t="shared" ca="1" si="37"/>
        <v>4</v>
      </c>
      <c r="D157" t="str">
        <f ca="1">VLOOKUP(C157,VLOOKUP!$D$2:$E$7,2)</f>
        <v>Quite unlikely</v>
      </c>
      <c r="E157">
        <f t="shared" ca="1" si="37"/>
        <v>2</v>
      </c>
      <c r="F157" t="str">
        <f ca="1">VLOOKUP(E157,VLOOKUP!$D$2:$E$7,2)</f>
        <v>Quite Likely</v>
      </c>
      <c r="G157">
        <f t="shared" ca="1" si="34"/>
        <v>5</v>
      </c>
      <c r="H157" t="str">
        <f ca="1">VLOOKUP(G157,VLOOKUP!$D$2:$E$7,2)</f>
        <v>Very unlikely</v>
      </c>
      <c r="I157">
        <f t="shared" ca="1" si="38"/>
        <v>2</v>
      </c>
      <c r="J157">
        <f t="shared" ca="1" si="38"/>
        <v>3</v>
      </c>
      <c r="K157">
        <f t="shared" ca="1" si="38"/>
        <v>3</v>
      </c>
      <c r="L157" t="str">
        <f t="shared" ca="1" si="39"/>
        <v>03-05-2016</v>
      </c>
      <c r="M157">
        <f t="shared" ca="1" si="40"/>
        <v>1</v>
      </c>
      <c r="N157">
        <f t="shared" ca="1" si="40"/>
        <v>1</v>
      </c>
      <c r="O157">
        <f t="shared" ca="1" si="40"/>
        <v>0</v>
      </c>
      <c r="P157">
        <f t="shared" ca="1" si="40"/>
        <v>1</v>
      </c>
      <c r="Q157">
        <f t="shared" ca="1" si="40"/>
        <v>1</v>
      </c>
      <c r="R157">
        <f t="shared" ca="1" si="40"/>
        <v>1</v>
      </c>
      <c r="S157">
        <f t="shared" ca="1" si="40"/>
        <v>0</v>
      </c>
      <c r="T157" t="str">
        <f t="shared" ca="1" si="41"/>
        <v>£55176</v>
      </c>
      <c r="U157" t="str">
        <f t="shared" ca="1" si="42"/>
        <v>£38,071.44</v>
      </c>
      <c r="V157" t="str">
        <f t="shared" ca="1" si="43"/>
        <v>72%</v>
      </c>
      <c r="W157">
        <f t="shared" ca="1" si="44"/>
        <v>437</v>
      </c>
      <c r="X157">
        <f t="shared" ca="1" si="44"/>
        <v>320</v>
      </c>
      <c r="Y157">
        <f t="shared" ca="1" si="45"/>
        <v>89.2</v>
      </c>
      <c r="Z157">
        <f t="shared" ca="1" si="45"/>
        <v>49.6</v>
      </c>
      <c r="AA157">
        <f t="shared" ca="1" si="46"/>
        <v>1</v>
      </c>
      <c r="AB157">
        <f t="shared" ca="1" si="47"/>
        <v>11</v>
      </c>
      <c r="AC157">
        <f t="shared" ca="1" si="48"/>
        <v>100000000000</v>
      </c>
    </row>
    <row r="158" spans="1:29" x14ac:dyDescent="0.55000000000000004">
      <c r="A158">
        <f t="shared" ca="1" si="36"/>
        <v>2</v>
      </c>
      <c r="B158" t="str">
        <f ca="1">VLOOKUP(A158,VLOOKUP!A$2:B$4,2)</f>
        <v>Medium</v>
      </c>
      <c r="C158">
        <f t="shared" ca="1" si="37"/>
        <v>4</v>
      </c>
      <c r="D158" t="str">
        <f ca="1">VLOOKUP(C158,VLOOKUP!$D$2:$E$7,2)</f>
        <v>Quite unlikely</v>
      </c>
      <c r="E158">
        <f t="shared" ca="1" si="37"/>
        <v>1</v>
      </c>
      <c r="F158" t="str">
        <f ca="1">VLOOKUP(E158,VLOOKUP!$D$2:$E$7,2)</f>
        <v>Very Likely</v>
      </c>
      <c r="G158">
        <f t="shared" ca="1" si="34"/>
        <v>1</v>
      </c>
      <c r="H158" t="str">
        <f ca="1">VLOOKUP(G158,VLOOKUP!$D$2:$E$7,2)</f>
        <v>Very Likely</v>
      </c>
      <c r="I158">
        <f t="shared" ca="1" si="38"/>
        <v>8</v>
      </c>
      <c r="J158">
        <f t="shared" ca="1" si="38"/>
        <v>10</v>
      </c>
      <c r="K158">
        <f t="shared" ca="1" si="38"/>
        <v>1</v>
      </c>
      <c r="L158" t="str">
        <f t="shared" ca="1" si="39"/>
        <v>30-05-2016</v>
      </c>
      <c r="M158">
        <f t="shared" ca="1" si="40"/>
        <v>1</v>
      </c>
      <c r="N158">
        <f t="shared" ca="1" si="40"/>
        <v>1</v>
      </c>
      <c r="O158">
        <f t="shared" ca="1" si="40"/>
        <v>1</v>
      </c>
      <c r="P158">
        <f t="shared" ca="1" si="40"/>
        <v>1</v>
      </c>
      <c r="Q158">
        <f t="shared" ca="1" si="40"/>
        <v>0</v>
      </c>
      <c r="R158">
        <f t="shared" ca="1" si="40"/>
        <v>1</v>
      </c>
      <c r="S158">
        <f t="shared" ca="1" si="40"/>
        <v>0</v>
      </c>
      <c r="T158" t="str">
        <f t="shared" ca="1" si="41"/>
        <v>£51567</v>
      </c>
      <c r="U158" t="str">
        <f t="shared" ca="1" si="42"/>
        <v>£33,518.55</v>
      </c>
      <c r="V158" t="str">
        <f t="shared" ca="1" si="43"/>
        <v>51%</v>
      </c>
      <c r="W158">
        <f t="shared" ca="1" si="44"/>
        <v>683</v>
      </c>
      <c r="X158">
        <f t="shared" ca="1" si="44"/>
        <v>75</v>
      </c>
      <c r="Y158">
        <f t="shared" ca="1" si="45"/>
        <v>41.9</v>
      </c>
      <c r="Z158">
        <f t="shared" ca="1" si="45"/>
        <v>59.5</v>
      </c>
      <c r="AA158">
        <f t="shared" ca="1" si="46"/>
        <v>9</v>
      </c>
      <c r="AB158">
        <f t="shared" ca="1" si="47"/>
        <v>10</v>
      </c>
      <c r="AC158">
        <f t="shared" ca="1" si="48"/>
        <v>90000000000</v>
      </c>
    </row>
    <row r="159" spans="1:29" x14ac:dyDescent="0.55000000000000004">
      <c r="A159">
        <f t="shared" ca="1" si="36"/>
        <v>3</v>
      </c>
      <c r="B159" t="str">
        <f ca="1">VLOOKUP(A159,VLOOKUP!A$2:B$4,2)</f>
        <v>Large</v>
      </c>
      <c r="C159">
        <f t="shared" ca="1" si="37"/>
        <v>1</v>
      </c>
      <c r="D159" t="str">
        <f ca="1">VLOOKUP(C159,VLOOKUP!$D$2:$E$7,2)</f>
        <v>Very Likely</v>
      </c>
      <c r="E159">
        <f t="shared" ca="1" si="37"/>
        <v>4</v>
      </c>
      <c r="F159" t="str">
        <f ca="1">VLOOKUP(E159,VLOOKUP!$D$2:$E$7,2)</f>
        <v>Quite unlikely</v>
      </c>
      <c r="G159">
        <f t="shared" ca="1" si="34"/>
        <v>2</v>
      </c>
      <c r="H159" t="str">
        <f ca="1">VLOOKUP(G159,VLOOKUP!$D$2:$E$7,2)</f>
        <v>Quite Likely</v>
      </c>
      <c r="I159">
        <f t="shared" ca="1" si="38"/>
        <v>6</v>
      </c>
      <c r="J159">
        <f t="shared" ca="1" si="38"/>
        <v>1</v>
      </c>
      <c r="K159">
        <f t="shared" ca="1" si="38"/>
        <v>8</v>
      </c>
      <c r="L159" t="str">
        <f t="shared" ca="1" si="39"/>
        <v>21-02-2016</v>
      </c>
      <c r="M159">
        <f t="shared" ca="1" si="40"/>
        <v>0</v>
      </c>
      <c r="N159">
        <f t="shared" ca="1" si="40"/>
        <v>1</v>
      </c>
      <c r="O159">
        <f t="shared" ca="1" si="40"/>
        <v>1</v>
      </c>
      <c r="P159">
        <f t="shared" ca="1" si="40"/>
        <v>1</v>
      </c>
      <c r="Q159">
        <f t="shared" ca="1" si="40"/>
        <v>1</v>
      </c>
      <c r="R159">
        <f t="shared" ca="1" si="40"/>
        <v>1</v>
      </c>
      <c r="S159">
        <f t="shared" ca="1" si="40"/>
        <v>0</v>
      </c>
      <c r="T159" t="str">
        <f t="shared" ca="1" si="41"/>
        <v>£26442</v>
      </c>
      <c r="U159" t="str">
        <f t="shared" ca="1" si="42"/>
        <v>£17,451.72</v>
      </c>
      <c r="V159" t="str">
        <f t="shared" ca="1" si="43"/>
        <v>88%</v>
      </c>
      <c r="W159">
        <f t="shared" ca="1" si="44"/>
        <v>863</v>
      </c>
      <c r="X159">
        <f t="shared" ca="1" si="44"/>
        <v>225</v>
      </c>
      <c r="Y159">
        <f t="shared" ca="1" si="45"/>
        <v>59.2</v>
      </c>
      <c r="Z159">
        <f t="shared" ca="1" si="45"/>
        <v>39.299999999999997</v>
      </c>
      <c r="AA159">
        <f t="shared" ca="1" si="46"/>
        <v>9</v>
      </c>
      <c r="AB159">
        <f t="shared" ca="1" si="47"/>
        <v>9</v>
      </c>
      <c r="AC159">
        <f t="shared" ca="1" si="48"/>
        <v>9000000000</v>
      </c>
    </row>
    <row r="160" spans="1:29" x14ac:dyDescent="0.55000000000000004">
      <c r="A160">
        <f t="shared" ca="1" si="36"/>
        <v>1</v>
      </c>
      <c r="B160" t="str">
        <f ca="1">VLOOKUP(A160,VLOOKUP!A$2:B$4,2)</f>
        <v>Small</v>
      </c>
      <c r="C160">
        <f t="shared" ca="1" si="37"/>
        <v>4</v>
      </c>
      <c r="D160" t="str">
        <f ca="1">VLOOKUP(C160,VLOOKUP!$D$2:$E$7,2)</f>
        <v>Quite unlikely</v>
      </c>
      <c r="E160">
        <f t="shared" ca="1" si="37"/>
        <v>2</v>
      </c>
      <c r="F160" t="str">
        <f ca="1">VLOOKUP(E160,VLOOKUP!$D$2:$E$7,2)</f>
        <v>Quite Likely</v>
      </c>
      <c r="G160">
        <f t="shared" ca="1" si="34"/>
        <v>4</v>
      </c>
      <c r="H160" t="str">
        <f ca="1">VLOOKUP(G160,VLOOKUP!$D$2:$E$7,2)</f>
        <v>Quite unlikely</v>
      </c>
      <c r="I160">
        <f t="shared" ca="1" si="38"/>
        <v>1</v>
      </c>
      <c r="J160">
        <f t="shared" ca="1" si="38"/>
        <v>8</v>
      </c>
      <c r="K160">
        <f t="shared" ca="1" si="38"/>
        <v>9</v>
      </c>
      <c r="L160" t="str">
        <f t="shared" ca="1" si="39"/>
        <v>27-03-2016</v>
      </c>
      <c r="M160">
        <f t="shared" ca="1" si="40"/>
        <v>0</v>
      </c>
      <c r="N160">
        <f t="shared" ca="1" si="40"/>
        <v>0</v>
      </c>
      <c r="O160">
        <f t="shared" ca="1" si="40"/>
        <v>1</v>
      </c>
      <c r="P160">
        <f t="shared" ca="1" si="40"/>
        <v>0</v>
      </c>
      <c r="Q160">
        <f t="shared" ca="1" si="40"/>
        <v>0</v>
      </c>
      <c r="R160">
        <f t="shared" ca="1" si="40"/>
        <v>1</v>
      </c>
      <c r="S160">
        <f t="shared" ca="1" si="40"/>
        <v>0</v>
      </c>
      <c r="T160" t="str">
        <f t="shared" ca="1" si="41"/>
        <v>£29939</v>
      </c>
      <c r="U160" t="str">
        <f t="shared" ca="1" si="42"/>
        <v>£18,861.57</v>
      </c>
      <c r="V160" t="str">
        <f t="shared" ca="1" si="43"/>
        <v>39%</v>
      </c>
      <c r="W160">
        <f t="shared" ca="1" si="44"/>
        <v>195</v>
      </c>
      <c r="X160">
        <f t="shared" ca="1" si="44"/>
        <v>133</v>
      </c>
      <c r="Y160">
        <f t="shared" ca="1" si="45"/>
        <v>39.5</v>
      </c>
      <c r="Z160">
        <f t="shared" ca="1" si="45"/>
        <v>20.5</v>
      </c>
      <c r="AA160">
        <f t="shared" ca="1" si="46"/>
        <v>5</v>
      </c>
      <c r="AB160">
        <f t="shared" ca="1" si="47"/>
        <v>11</v>
      </c>
      <c r="AC160">
        <f t="shared" ca="1" si="48"/>
        <v>500000000000</v>
      </c>
    </row>
    <row r="161" spans="1:29" x14ac:dyDescent="0.55000000000000004">
      <c r="A161">
        <f t="shared" ca="1" si="36"/>
        <v>3</v>
      </c>
      <c r="B161" t="str">
        <f ca="1">VLOOKUP(A161,VLOOKUP!A$2:B$4,2)</f>
        <v>Large</v>
      </c>
      <c r="C161">
        <f t="shared" ca="1" si="37"/>
        <v>5</v>
      </c>
      <c r="D161" t="str">
        <f ca="1">VLOOKUP(C161,VLOOKUP!$D$2:$E$7,2)</f>
        <v>Very unlikely</v>
      </c>
      <c r="E161">
        <f t="shared" ca="1" si="37"/>
        <v>5</v>
      </c>
      <c r="F161" t="str">
        <f ca="1">VLOOKUP(E161,VLOOKUP!$D$2:$E$7,2)</f>
        <v>Very unlikely</v>
      </c>
      <c r="G161">
        <f t="shared" ca="1" si="34"/>
        <v>5</v>
      </c>
      <c r="H161" t="str">
        <f ca="1">VLOOKUP(G161,VLOOKUP!$D$2:$E$7,2)</f>
        <v>Very unlikely</v>
      </c>
      <c r="I161">
        <f t="shared" ca="1" si="38"/>
        <v>3</v>
      </c>
      <c r="J161">
        <f t="shared" ca="1" si="38"/>
        <v>5</v>
      </c>
      <c r="K161">
        <f t="shared" ca="1" si="38"/>
        <v>4</v>
      </c>
      <c r="L161" t="str">
        <f t="shared" ca="1" si="39"/>
        <v>10-05-2016</v>
      </c>
      <c r="M161">
        <f t="shared" ca="1" si="40"/>
        <v>0</v>
      </c>
      <c r="N161">
        <f t="shared" ca="1" si="40"/>
        <v>0</v>
      </c>
      <c r="O161">
        <f t="shared" ca="1" si="40"/>
        <v>0</v>
      </c>
      <c r="P161">
        <f t="shared" ca="1" si="40"/>
        <v>1</v>
      </c>
      <c r="Q161">
        <f t="shared" ca="1" si="40"/>
        <v>0</v>
      </c>
      <c r="R161">
        <f t="shared" ca="1" si="40"/>
        <v>1</v>
      </c>
      <c r="S161">
        <f t="shared" ca="1" si="40"/>
        <v>0</v>
      </c>
      <c r="T161" t="str">
        <f t="shared" ca="1" si="41"/>
        <v>£22649</v>
      </c>
      <c r="U161" t="str">
        <f t="shared" ca="1" si="42"/>
        <v>£20,384.10</v>
      </c>
      <c r="V161" t="str">
        <f t="shared" ca="1" si="43"/>
        <v>26%</v>
      </c>
      <c r="W161">
        <f t="shared" ca="1" si="44"/>
        <v>850</v>
      </c>
      <c r="X161">
        <f t="shared" ca="1" si="44"/>
        <v>843</v>
      </c>
      <c r="Y161">
        <f t="shared" ca="1" si="45"/>
        <v>99.9</v>
      </c>
      <c r="Z161">
        <f t="shared" ca="1" si="45"/>
        <v>23.1</v>
      </c>
      <c r="AA161">
        <f t="shared" ca="1" si="46"/>
        <v>5</v>
      </c>
      <c r="AB161">
        <f t="shared" ca="1" si="47"/>
        <v>10</v>
      </c>
      <c r="AC161">
        <f t="shared" ca="1" si="48"/>
        <v>50000000000</v>
      </c>
    </row>
    <row r="162" spans="1:29" x14ac:dyDescent="0.55000000000000004">
      <c r="A162">
        <f t="shared" ca="1" si="36"/>
        <v>3</v>
      </c>
      <c r="B162" t="str">
        <f ca="1">VLOOKUP(A162,VLOOKUP!A$2:B$4,2)</f>
        <v>Large</v>
      </c>
      <c r="C162">
        <f t="shared" ca="1" si="37"/>
        <v>4</v>
      </c>
      <c r="D162" t="str">
        <f ca="1">VLOOKUP(C162,VLOOKUP!$D$2:$E$7,2)</f>
        <v>Quite unlikely</v>
      </c>
      <c r="E162">
        <f t="shared" ca="1" si="37"/>
        <v>5</v>
      </c>
      <c r="F162" t="str">
        <f ca="1">VLOOKUP(E162,VLOOKUP!$D$2:$E$7,2)</f>
        <v>Very unlikely</v>
      </c>
      <c r="G162">
        <f t="shared" ca="1" si="34"/>
        <v>1</v>
      </c>
      <c r="H162" t="str">
        <f ca="1">VLOOKUP(G162,VLOOKUP!$D$2:$E$7,2)</f>
        <v>Very Likely</v>
      </c>
      <c r="I162">
        <f t="shared" ca="1" si="38"/>
        <v>9</v>
      </c>
      <c r="J162">
        <f t="shared" ca="1" si="38"/>
        <v>4</v>
      </c>
      <c r="K162">
        <f t="shared" ca="1" si="38"/>
        <v>10</v>
      </c>
      <c r="L162" t="str">
        <f t="shared" ca="1" si="39"/>
        <v>22-02-2016</v>
      </c>
      <c r="M162">
        <f t="shared" ca="1" si="40"/>
        <v>0</v>
      </c>
      <c r="N162">
        <f t="shared" ca="1" si="40"/>
        <v>0</v>
      </c>
      <c r="O162">
        <f t="shared" ca="1" si="40"/>
        <v>0</v>
      </c>
      <c r="P162">
        <f t="shared" ca="1" si="40"/>
        <v>1</v>
      </c>
      <c r="Q162">
        <f t="shared" ca="1" si="40"/>
        <v>0</v>
      </c>
      <c r="R162">
        <f t="shared" ca="1" si="40"/>
        <v>1</v>
      </c>
      <c r="S162">
        <f t="shared" ref="N162:S177" ca="1" si="49">RANDBETWEEN(0,1)</f>
        <v>1</v>
      </c>
      <c r="T162" t="str">
        <f t="shared" ca="1" si="41"/>
        <v>£23562</v>
      </c>
      <c r="U162" t="str">
        <f t="shared" ca="1" si="42"/>
        <v>£20,734.56</v>
      </c>
      <c r="V162" t="str">
        <f t="shared" ca="1" si="43"/>
        <v>34%</v>
      </c>
      <c r="W162">
        <f t="shared" ca="1" si="44"/>
        <v>473</v>
      </c>
      <c r="X162">
        <f t="shared" ca="1" si="44"/>
        <v>105</v>
      </c>
      <c r="Y162">
        <f t="shared" ca="1" si="45"/>
        <v>38.700000000000003</v>
      </c>
      <c r="Z162">
        <f t="shared" ca="1" si="45"/>
        <v>82</v>
      </c>
      <c r="AA162">
        <f t="shared" ca="1" si="46"/>
        <v>2</v>
      </c>
      <c r="AB162">
        <f t="shared" ca="1" si="47"/>
        <v>8</v>
      </c>
      <c r="AC162">
        <f t="shared" ca="1" si="48"/>
        <v>200000000</v>
      </c>
    </row>
    <row r="163" spans="1:29" x14ac:dyDescent="0.55000000000000004">
      <c r="A163">
        <f t="shared" ca="1" si="36"/>
        <v>1</v>
      </c>
      <c r="B163" t="str">
        <f ca="1">VLOOKUP(A163,VLOOKUP!A$2:B$4,2)</f>
        <v>Small</v>
      </c>
      <c r="C163">
        <f t="shared" ca="1" si="37"/>
        <v>2</v>
      </c>
      <c r="D163" t="str">
        <f ca="1">VLOOKUP(C163,VLOOKUP!$D$2:$E$7,2)</f>
        <v>Quite Likely</v>
      </c>
      <c r="E163">
        <f t="shared" ca="1" si="37"/>
        <v>5</v>
      </c>
      <c r="F163" t="str">
        <f ca="1">VLOOKUP(E163,VLOOKUP!$D$2:$E$7,2)</f>
        <v>Very unlikely</v>
      </c>
      <c r="G163">
        <f t="shared" ca="1" si="34"/>
        <v>3</v>
      </c>
      <c r="H163" t="str">
        <f ca="1">VLOOKUP(G163,VLOOKUP!$D$2:$E$7,2)</f>
        <v>Neither likely nor unlikely</v>
      </c>
      <c r="I163">
        <f t="shared" ca="1" si="38"/>
        <v>9</v>
      </c>
      <c r="J163">
        <f t="shared" ca="1" si="38"/>
        <v>9</v>
      </c>
      <c r="K163">
        <f t="shared" ca="1" si="38"/>
        <v>4</v>
      </c>
      <c r="L163" t="str">
        <f t="shared" ca="1" si="39"/>
        <v>11-06-2016</v>
      </c>
      <c r="M163">
        <f t="shared" ca="1" si="40"/>
        <v>0</v>
      </c>
      <c r="N163">
        <f t="shared" ca="1" si="49"/>
        <v>1</v>
      </c>
      <c r="O163">
        <f t="shared" ca="1" si="49"/>
        <v>1</v>
      </c>
      <c r="P163">
        <f t="shared" ca="1" si="49"/>
        <v>0</v>
      </c>
      <c r="Q163">
        <f t="shared" ca="1" si="49"/>
        <v>0</v>
      </c>
      <c r="R163">
        <f t="shared" ca="1" si="49"/>
        <v>0</v>
      </c>
      <c r="S163">
        <f t="shared" ca="1" si="49"/>
        <v>0</v>
      </c>
      <c r="T163" t="str">
        <f t="shared" ca="1" si="41"/>
        <v>£50959</v>
      </c>
      <c r="U163" t="str">
        <f t="shared" ca="1" si="42"/>
        <v>£48,411.05</v>
      </c>
      <c r="V163" t="str">
        <f t="shared" ca="1" si="43"/>
        <v>35%</v>
      </c>
      <c r="W163">
        <f t="shared" ca="1" si="44"/>
        <v>71</v>
      </c>
      <c r="X163">
        <f t="shared" ca="1" si="44"/>
        <v>348</v>
      </c>
      <c r="Y163">
        <f t="shared" ca="1" si="45"/>
        <v>83.1</v>
      </c>
      <c r="Z163">
        <f t="shared" ca="1" si="45"/>
        <v>0.4</v>
      </c>
      <c r="AA163">
        <f t="shared" ca="1" si="46"/>
        <v>1</v>
      </c>
      <c r="AB163">
        <f t="shared" ca="1" si="47"/>
        <v>12</v>
      </c>
      <c r="AC163">
        <f t="shared" ca="1" si="48"/>
        <v>1000000000000</v>
      </c>
    </row>
    <row r="164" spans="1:29" x14ac:dyDescent="0.55000000000000004">
      <c r="A164">
        <f t="shared" ca="1" si="36"/>
        <v>3</v>
      </c>
      <c r="B164" t="str">
        <f ca="1">VLOOKUP(A164,VLOOKUP!A$2:B$4,2)</f>
        <v>Large</v>
      </c>
      <c r="C164">
        <f t="shared" ca="1" si="37"/>
        <v>5</v>
      </c>
      <c r="D164" t="str">
        <f ca="1">VLOOKUP(C164,VLOOKUP!$D$2:$E$7,2)</f>
        <v>Very unlikely</v>
      </c>
      <c r="E164">
        <f t="shared" ca="1" si="37"/>
        <v>4</v>
      </c>
      <c r="F164" t="str">
        <f ca="1">VLOOKUP(E164,VLOOKUP!$D$2:$E$7,2)</f>
        <v>Quite unlikely</v>
      </c>
      <c r="G164">
        <f t="shared" ca="1" si="34"/>
        <v>2</v>
      </c>
      <c r="H164" t="str">
        <f ca="1">VLOOKUP(G164,VLOOKUP!$D$2:$E$7,2)</f>
        <v>Quite Likely</v>
      </c>
      <c r="I164">
        <f t="shared" ca="1" si="38"/>
        <v>5</v>
      </c>
      <c r="J164">
        <f t="shared" ca="1" si="38"/>
        <v>7</v>
      </c>
      <c r="K164">
        <f t="shared" ca="1" si="38"/>
        <v>3</v>
      </c>
      <c r="L164" t="str">
        <f t="shared" ca="1" si="39"/>
        <v>14-06-2016</v>
      </c>
      <c r="M164">
        <f t="shared" ca="1" si="40"/>
        <v>0</v>
      </c>
      <c r="N164">
        <f t="shared" ca="1" si="49"/>
        <v>0</v>
      </c>
      <c r="O164">
        <f t="shared" ca="1" si="49"/>
        <v>1</v>
      </c>
      <c r="P164">
        <f t="shared" ca="1" si="49"/>
        <v>0</v>
      </c>
      <c r="Q164">
        <f t="shared" ca="1" si="49"/>
        <v>1</v>
      </c>
      <c r="R164">
        <f t="shared" ca="1" si="49"/>
        <v>1</v>
      </c>
      <c r="S164">
        <f t="shared" ca="1" si="49"/>
        <v>1</v>
      </c>
      <c r="T164" t="str">
        <f t="shared" ca="1" si="41"/>
        <v>£43974</v>
      </c>
      <c r="U164" t="str">
        <f t="shared" ca="1" si="42"/>
        <v>£37,817.64</v>
      </c>
      <c r="V164" t="str">
        <f t="shared" ca="1" si="43"/>
        <v>51%</v>
      </c>
      <c r="W164">
        <f t="shared" ca="1" si="44"/>
        <v>581</v>
      </c>
      <c r="X164">
        <f t="shared" ca="1" si="44"/>
        <v>155</v>
      </c>
      <c r="Y164">
        <f t="shared" ca="1" si="45"/>
        <v>19.600000000000001</v>
      </c>
      <c r="Z164">
        <f t="shared" ca="1" si="45"/>
        <v>51.6</v>
      </c>
      <c r="AA164">
        <f t="shared" ca="1" si="46"/>
        <v>1</v>
      </c>
      <c r="AB164">
        <f t="shared" ca="1" si="47"/>
        <v>9</v>
      </c>
      <c r="AC164">
        <f t="shared" ca="1" si="48"/>
        <v>1000000000</v>
      </c>
    </row>
    <row r="165" spans="1:29" x14ac:dyDescent="0.55000000000000004">
      <c r="A165">
        <f t="shared" ca="1" si="36"/>
        <v>2</v>
      </c>
      <c r="B165" t="str">
        <f ca="1">VLOOKUP(A165,VLOOKUP!A$2:B$4,2)</f>
        <v>Medium</v>
      </c>
      <c r="C165">
        <f t="shared" ca="1" si="37"/>
        <v>3</v>
      </c>
      <c r="D165" t="str">
        <f ca="1">VLOOKUP(C165,VLOOKUP!$D$2:$E$7,2)</f>
        <v>Neither likely nor unlikely</v>
      </c>
      <c r="E165">
        <f t="shared" ca="1" si="37"/>
        <v>3</v>
      </c>
      <c r="F165" t="str">
        <f ca="1">VLOOKUP(E165,VLOOKUP!$D$2:$E$7,2)</f>
        <v>Neither likely nor unlikely</v>
      </c>
      <c r="G165">
        <f t="shared" ca="1" si="34"/>
        <v>1</v>
      </c>
      <c r="H165" t="str">
        <f ca="1">VLOOKUP(G165,VLOOKUP!$D$2:$E$7,2)</f>
        <v>Very Likely</v>
      </c>
      <c r="I165">
        <f t="shared" ca="1" si="38"/>
        <v>4</v>
      </c>
      <c r="J165">
        <f t="shared" ca="1" si="38"/>
        <v>9</v>
      </c>
      <c r="K165">
        <f t="shared" ca="1" si="38"/>
        <v>3</v>
      </c>
      <c r="L165" t="str">
        <f t="shared" ca="1" si="39"/>
        <v>01-03-2016</v>
      </c>
      <c r="M165">
        <f t="shared" ca="1" si="40"/>
        <v>0</v>
      </c>
      <c r="N165">
        <f t="shared" ca="1" si="49"/>
        <v>0</v>
      </c>
      <c r="O165">
        <f t="shared" ca="1" si="49"/>
        <v>0</v>
      </c>
      <c r="P165">
        <f t="shared" ca="1" si="49"/>
        <v>1</v>
      </c>
      <c r="Q165">
        <f t="shared" ca="1" si="49"/>
        <v>1</v>
      </c>
      <c r="R165">
        <f t="shared" ca="1" si="49"/>
        <v>0</v>
      </c>
      <c r="S165">
        <f t="shared" ca="1" si="49"/>
        <v>0</v>
      </c>
      <c r="T165" t="str">
        <f t="shared" ca="1" si="41"/>
        <v>£20013</v>
      </c>
      <c r="U165" t="str">
        <f t="shared" ca="1" si="42"/>
        <v>£14,009.10</v>
      </c>
      <c r="V165" t="str">
        <f t="shared" ca="1" si="43"/>
        <v>68%</v>
      </c>
      <c r="W165">
        <f t="shared" ca="1" si="44"/>
        <v>299</v>
      </c>
      <c r="X165">
        <f t="shared" ca="1" si="44"/>
        <v>576</v>
      </c>
      <c r="Y165">
        <f t="shared" ca="1" si="45"/>
        <v>24.8</v>
      </c>
      <c r="Z165">
        <f t="shared" ca="1" si="45"/>
        <v>37.6</v>
      </c>
      <c r="AA165">
        <f t="shared" ca="1" si="46"/>
        <v>6</v>
      </c>
      <c r="AB165">
        <f t="shared" ca="1" si="47"/>
        <v>11</v>
      </c>
      <c r="AC165">
        <f t="shared" ca="1" si="48"/>
        <v>600000000000</v>
      </c>
    </row>
    <row r="166" spans="1:29" x14ac:dyDescent="0.55000000000000004">
      <c r="A166">
        <f t="shared" ca="1" si="36"/>
        <v>2</v>
      </c>
      <c r="B166" t="str">
        <f ca="1">VLOOKUP(A166,VLOOKUP!A$2:B$4,2)</f>
        <v>Medium</v>
      </c>
      <c r="C166">
        <f t="shared" ca="1" si="37"/>
        <v>4</v>
      </c>
      <c r="D166" t="str">
        <f ca="1">VLOOKUP(C166,VLOOKUP!$D$2:$E$7,2)</f>
        <v>Quite unlikely</v>
      </c>
      <c r="E166">
        <f t="shared" ca="1" si="37"/>
        <v>6</v>
      </c>
      <c r="F166" t="str">
        <f ca="1">VLOOKUP(E166,VLOOKUP!$D$2:$E$7,2)</f>
        <v>Don't Know</v>
      </c>
      <c r="G166">
        <f t="shared" ca="1" si="34"/>
        <v>6</v>
      </c>
      <c r="H166" t="str">
        <f ca="1">VLOOKUP(G166,VLOOKUP!$D$2:$E$7,2)</f>
        <v>Don't Know</v>
      </c>
      <c r="I166">
        <f t="shared" ca="1" si="38"/>
        <v>8</v>
      </c>
      <c r="J166">
        <f t="shared" ca="1" si="38"/>
        <v>7</v>
      </c>
      <c r="K166">
        <f t="shared" ca="1" si="38"/>
        <v>1</v>
      </c>
      <c r="L166" t="str">
        <f t="shared" ca="1" si="39"/>
        <v>22-04-2016</v>
      </c>
      <c r="M166">
        <f t="shared" ca="1" si="40"/>
        <v>1</v>
      </c>
      <c r="N166">
        <f t="shared" ca="1" si="49"/>
        <v>1</v>
      </c>
      <c r="O166">
        <f t="shared" ca="1" si="49"/>
        <v>0</v>
      </c>
      <c r="P166">
        <f t="shared" ca="1" si="49"/>
        <v>0</v>
      </c>
      <c r="Q166">
        <f t="shared" ca="1" si="49"/>
        <v>1</v>
      </c>
      <c r="R166">
        <f t="shared" ca="1" si="49"/>
        <v>1</v>
      </c>
      <c r="S166">
        <f t="shared" ca="1" si="49"/>
        <v>1</v>
      </c>
      <c r="T166" t="str">
        <f t="shared" ca="1" si="41"/>
        <v>£33542</v>
      </c>
      <c r="U166" t="str">
        <f t="shared" ca="1" si="42"/>
        <v>£26,498.18</v>
      </c>
      <c r="V166" t="str">
        <f t="shared" ca="1" si="43"/>
        <v>54%</v>
      </c>
      <c r="W166">
        <f t="shared" ca="1" si="44"/>
        <v>553</v>
      </c>
      <c r="X166">
        <f t="shared" ca="1" si="44"/>
        <v>597</v>
      </c>
      <c r="Y166">
        <f t="shared" ca="1" si="45"/>
        <v>6.4</v>
      </c>
      <c r="Z166">
        <f t="shared" ca="1" si="45"/>
        <v>29</v>
      </c>
      <c r="AA166">
        <f t="shared" ca="1" si="46"/>
        <v>4</v>
      </c>
      <c r="AB166">
        <f t="shared" ca="1" si="47"/>
        <v>10</v>
      </c>
      <c r="AC166">
        <f t="shared" ca="1" si="48"/>
        <v>40000000000</v>
      </c>
    </row>
    <row r="167" spans="1:29" x14ac:dyDescent="0.55000000000000004">
      <c r="A167">
        <f t="shared" ca="1" si="36"/>
        <v>2</v>
      </c>
      <c r="B167" t="str">
        <f ca="1">VLOOKUP(A167,VLOOKUP!A$2:B$4,2)</f>
        <v>Medium</v>
      </c>
      <c r="C167">
        <f t="shared" ca="1" si="37"/>
        <v>2</v>
      </c>
      <c r="D167" t="str">
        <f ca="1">VLOOKUP(C167,VLOOKUP!$D$2:$E$7,2)</f>
        <v>Quite Likely</v>
      </c>
      <c r="E167">
        <f t="shared" ca="1" si="37"/>
        <v>4</v>
      </c>
      <c r="F167" t="str">
        <f ca="1">VLOOKUP(E167,VLOOKUP!$D$2:$E$7,2)</f>
        <v>Quite unlikely</v>
      </c>
      <c r="G167">
        <f t="shared" ca="1" si="34"/>
        <v>3</v>
      </c>
      <c r="H167" t="str">
        <f ca="1">VLOOKUP(G167,VLOOKUP!$D$2:$E$7,2)</f>
        <v>Neither likely nor unlikely</v>
      </c>
      <c r="I167">
        <f t="shared" ca="1" si="38"/>
        <v>7</v>
      </c>
      <c r="J167">
        <f t="shared" ca="1" si="38"/>
        <v>2</v>
      </c>
      <c r="K167">
        <f t="shared" ca="1" si="38"/>
        <v>2</v>
      </c>
      <c r="L167" t="str">
        <f t="shared" ca="1" si="39"/>
        <v>25-01-2016</v>
      </c>
      <c r="M167">
        <f t="shared" ca="1" si="40"/>
        <v>0</v>
      </c>
      <c r="N167">
        <f t="shared" ca="1" si="49"/>
        <v>1</v>
      </c>
      <c r="O167">
        <f t="shared" ca="1" si="49"/>
        <v>0</v>
      </c>
      <c r="P167">
        <f t="shared" ca="1" si="49"/>
        <v>1</v>
      </c>
      <c r="Q167">
        <f t="shared" ca="1" si="49"/>
        <v>1</v>
      </c>
      <c r="R167">
        <f t="shared" ca="1" si="49"/>
        <v>1</v>
      </c>
      <c r="S167">
        <f t="shared" ca="1" si="49"/>
        <v>0</v>
      </c>
      <c r="T167" t="str">
        <f t="shared" ca="1" si="41"/>
        <v>£31010</v>
      </c>
      <c r="U167" t="str">
        <f t="shared" ca="1" si="42"/>
        <v>£26,978.70</v>
      </c>
      <c r="V167" t="str">
        <f t="shared" ca="1" si="43"/>
        <v>1%</v>
      </c>
      <c r="W167">
        <f t="shared" ca="1" si="44"/>
        <v>754</v>
      </c>
      <c r="X167">
        <f t="shared" ca="1" si="44"/>
        <v>987</v>
      </c>
      <c r="Y167">
        <f t="shared" ca="1" si="45"/>
        <v>79.400000000000006</v>
      </c>
      <c r="Z167">
        <f t="shared" ca="1" si="45"/>
        <v>90.9</v>
      </c>
      <c r="AA167">
        <f t="shared" ca="1" si="46"/>
        <v>7</v>
      </c>
      <c r="AB167">
        <f t="shared" ca="1" si="47"/>
        <v>9</v>
      </c>
      <c r="AC167">
        <f t="shared" ca="1" si="48"/>
        <v>7000000000</v>
      </c>
    </row>
    <row r="168" spans="1:29" x14ac:dyDescent="0.55000000000000004">
      <c r="A168">
        <f t="shared" ca="1" si="36"/>
        <v>3</v>
      </c>
      <c r="B168" t="str">
        <f ca="1">VLOOKUP(A168,VLOOKUP!A$2:B$4,2)</f>
        <v>Large</v>
      </c>
      <c r="C168">
        <f t="shared" ca="1" si="37"/>
        <v>1</v>
      </c>
      <c r="D168" t="str">
        <f ca="1">VLOOKUP(C168,VLOOKUP!$D$2:$E$7,2)</f>
        <v>Very Likely</v>
      </c>
      <c r="E168">
        <f t="shared" ca="1" si="37"/>
        <v>3</v>
      </c>
      <c r="F168" t="str">
        <f ca="1">VLOOKUP(E168,VLOOKUP!$D$2:$E$7,2)</f>
        <v>Neither likely nor unlikely</v>
      </c>
      <c r="G168">
        <f t="shared" ca="1" si="34"/>
        <v>1</v>
      </c>
      <c r="H168" t="str">
        <f ca="1">VLOOKUP(G168,VLOOKUP!$D$2:$E$7,2)</f>
        <v>Very Likely</v>
      </c>
      <c r="I168">
        <f t="shared" ca="1" si="38"/>
        <v>8</v>
      </c>
      <c r="J168">
        <f t="shared" ca="1" si="38"/>
        <v>8</v>
      </c>
      <c r="K168">
        <f t="shared" ca="1" si="38"/>
        <v>10</v>
      </c>
      <c r="L168" t="str">
        <f t="shared" ca="1" si="39"/>
        <v>23-05-2016</v>
      </c>
      <c r="M168">
        <f t="shared" ca="1" si="40"/>
        <v>1</v>
      </c>
      <c r="N168">
        <f t="shared" ca="1" si="49"/>
        <v>1</v>
      </c>
      <c r="O168">
        <f t="shared" ca="1" si="49"/>
        <v>1</v>
      </c>
      <c r="P168">
        <f t="shared" ca="1" si="49"/>
        <v>1</v>
      </c>
      <c r="Q168">
        <f t="shared" ca="1" si="49"/>
        <v>0</v>
      </c>
      <c r="R168">
        <f t="shared" ca="1" si="49"/>
        <v>1</v>
      </c>
      <c r="S168">
        <f t="shared" ca="1" si="49"/>
        <v>1</v>
      </c>
      <c r="T168" t="str">
        <f t="shared" ca="1" si="41"/>
        <v>£42825</v>
      </c>
      <c r="U168" t="str">
        <f t="shared" ca="1" si="42"/>
        <v>£38,542.50</v>
      </c>
      <c r="V168" t="str">
        <f t="shared" ca="1" si="43"/>
        <v>1%</v>
      </c>
      <c r="W168">
        <f t="shared" ca="1" si="44"/>
        <v>93</v>
      </c>
      <c r="X168">
        <f t="shared" ca="1" si="44"/>
        <v>595</v>
      </c>
      <c r="Y168">
        <f t="shared" ca="1" si="45"/>
        <v>21.8</v>
      </c>
      <c r="Z168">
        <f t="shared" ca="1" si="45"/>
        <v>70.099999999999994</v>
      </c>
      <c r="AA168">
        <f t="shared" ca="1" si="46"/>
        <v>7</v>
      </c>
      <c r="AB168">
        <f t="shared" ca="1" si="47"/>
        <v>8</v>
      </c>
      <c r="AC168">
        <f t="shared" ca="1" si="48"/>
        <v>700000000</v>
      </c>
    </row>
    <row r="169" spans="1:29" x14ac:dyDescent="0.55000000000000004">
      <c r="A169">
        <f t="shared" ca="1" si="36"/>
        <v>2</v>
      </c>
      <c r="B169" t="str">
        <f ca="1">VLOOKUP(A169,VLOOKUP!A$2:B$4,2)</f>
        <v>Medium</v>
      </c>
      <c r="C169">
        <f t="shared" ca="1" si="37"/>
        <v>5</v>
      </c>
      <c r="D169" t="str">
        <f ca="1">VLOOKUP(C169,VLOOKUP!$D$2:$E$7,2)</f>
        <v>Very unlikely</v>
      </c>
      <c r="E169">
        <f t="shared" ca="1" si="37"/>
        <v>1</v>
      </c>
      <c r="F169" t="str">
        <f ca="1">VLOOKUP(E169,VLOOKUP!$D$2:$E$7,2)</f>
        <v>Very Likely</v>
      </c>
      <c r="G169">
        <f t="shared" ca="1" si="34"/>
        <v>1</v>
      </c>
      <c r="H169" t="str">
        <f ca="1">VLOOKUP(G169,VLOOKUP!$D$2:$E$7,2)</f>
        <v>Very Likely</v>
      </c>
      <c r="I169">
        <f t="shared" ca="1" si="38"/>
        <v>6</v>
      </c>
      <c r="J169">
        <f t="shared" ca="1" si="38"/>
        <v>2</v>
      </c>
      <c r="K169">
        <f t="shared" ca="1" si="38"/>
        <v>6</v>
      </c>
      <c r="L169" t="str">
        <f t="shared" ca="1" si="39"/>
        <v>16-03-2016</v>
      </c>
      <c r="M169">
        <f t="shared" ca="1" si="40"/>
        <v>1</v>
      </c>
      <c r="N169">
        <f t="shared" ca="1" si="49"/>
        <v>0</v>
      </c>
      <c r="O169">
        <f t="shared" ca="1" si="49"/>
        <v>0</v>
      </c>
      <c r="P169">
        <f t="shared" ca="1" si="49"/>
        <v>0</v>
      </c>
      <c r="Q169">
        <f t="shared" ca="1" si="49"/>
        <v>0</v>
      </c>
      <c r="R169">
        <f t="shared" ca="1" si="49"/>
        <v>1</v>
      </c>
      <c r="S169">
        <f t="shared" ca="1" si="49"/>
        <v>1</v>
      </c>
      <c r="T169" t="str">
        <f t="shared" ca="1" si="41"/>
        <v>£33278</v>
      </c>
      <c r="U169" t="str">
        <f t="shared" ca="1" si="42"/>
        <v>£20,632.36</v>
      </c>
      <c r="V169" t="str">
        <f t="shared" ca="1" si="43"/>
        <v>61%</v>
      </c>
      <c r="W169">
        <f t="shared" ca="1" si="44"/>
        <v>230</v>
      </c>
      <c r="X169">
        <f t="shared" ca="1" si="44"/>
        <v>503</v>
      </c>
      <c r="Y169">
        <f t="shared" ca="1" si="45"/>
        <v>73.8</v>
      </c>
      <c r="Z169">
        <f t="shared" ca="1" si="45"/>
        <v>46.2</v>
      </c>
      <c r="AA169">
        <f t="shared" ca="1" si="46"/>
        <v>6</v>
      </c>
      <c r="AB169">
        <f t="shared" ca="1" si="47"/>
        <v>11</v>
      </c>
      <c r="AC169">
        <f t="shared" ca="1" si="48"/>
        <v>600000000000</v>
      </c>
    </row>
    <row r="170" spans="1:29" x14ac:dyDescent="0.55000000000000004">
      <c r="A170">
        <f t="shared" ca="1" si="36"/>
        <v>3</v>
      </c>
      <c r="B170" t="str">
        <f ca="1">VLOOKUP(A170,VLOOKUP!A$2:B$4,2)</f>
        <v>Large</v>
      </c>
      <c r="C170">
        <f t="shared" ca="1" si="37"/>
        <v>1</v>
      </c>
      <c r="D170" t="str">
        <f ca="1">VLOOKUP(C170,VLOOKUP!$D$2:$E$7,2)</f>
        <v>Very Likely</v>
      </c>
      <c r="E170">
        <f t="shared" ca="1" si="37"/>
        <v>6</v>
      </c>
      <c r="F170" t="str">
        <f ca="1">VLOOKUP(E170,VLOOKUP!$D$2:$E$7,2)</f>
        <v>Don't Know</v>
      </c>
      <c r="G170">
        <f t="shared" ca="1" si="34"/>
        <v>4</v>
      </c>
      <c r="H170" t="str">
        <f ca="1">VLOOKUP(G170,VLOOKUP!$D$2:$E$7,2)</f>
        <v>Quite unlikely</v>
      </c>
      <c r="I170">
        <f t="shared" ca="1" si="38"/>
        <v>6</v>
      </c>
      <c r="J170">
        <f t="shared" ca="1" si="38"/>
        <v>1</v>
      </c>
      <c r="K170">
        <f t="shared" ca="1" si="38"/>
        <v>10</v>
      </c>
      <c r="L170" t="str">
        <f t="shared" ca="1" si="39"/>
        <v>06-04-2016</v>
      </c>
      <c r="M170">
        <f t="shared" ca="1" si="40"/>
        <v>0</v>
      </c>
      <c r="N170">
        <f t="shared" ca="1" si="49"/>
        <v>1</v>
      </c>
      <c r="O170">
        <f t="shared" ca="1" si="49"/>
        <v>1</v>
      </c>
      <c r="P170">
        <f t="shared" ca="1" si="49"/>
        <v>1</v>
      </c>
      <c r="Q170">
        <f t="shared" ca="1" si="49"/>
        <v>0</v>
      </c>
      <c r="R170">
        <f t="shared" ca="1" si="49"/>
        <v>1</v>
      </c>
      <c r="S170">
        <f t="shared" ca="1" si="49"/>
        <v>0</v>
      </c>
      <c r="T170" t="str">
        <f t="shared" ca="1" si="41"/>
        <v>£26821</v>
      </c>
      <c r="U170" t="str">
        <f t="shared" ca="1" si="42"/>
        <v>£17,970.07</v>
      </c>
      <c r="V170" t="str">
        <f t="shared" ca="1" si="43"/>
        <v>30%</v>
      </c>
      <c r="W170">
        <f t="shared" ca="1" si="44"/>
        <v>661</v>
      </c>
      <c r="X170">
        <f t="shared" ca="1" si="44"/>
        <v>248</v>
      </c>
      <c r="Y170">
        <f t="shared" ca="1" si="45"/>
        <v>97.8</v>
      </c>
      <c r="Z170">
        <f t="shared" ca="1" si="45"/>
        <v>47.8</v>
      </c>
      <c r="AA170">
        <f t="shared" ca="1" si="46"/>
        <v>7</v>
      </c>
      <c r="AB170">
        <f t="shared" ca="1" si="47"/>
        <v>10</v>
      </c>
      <c r="AC170">
        <f t="shared" ca="1" si="48"/>
        <v>70000000000</v>
      </c>
    </row>
    <row r="171" spans="1:29" x14ac:dyDescent="0.55000000000000004">
      <c r="A171">
        <f t="shared" ca="1" si="36"/>
        <v>2</v>
      </c>
      <c r="B171" t="str">
        <f ca="1">VLOOKUP(A171,VLOOKUP!A$2:B$4,2)</f>
        <v>Medium</v>
      </c>
      <c r="C171">
        <f t="shared" ca="1" si="37"/>
        <v>1</v>
      </c>
      <c r="D171" t="str">
        <f ca="1">VLOOKUP(C171,VLOOKUP!$D$2:$E$7,2)</f>
        <v>Very Likely</v>
      </c>
      <c r="E171">
        <f t="shared" ca="1" si="37"/>
        <v>3</v>
      </c>
      <c r="F171" t="str">
        <f ca="1">VLOOKUP(E171,VLOOKUP!$D$2:$E$7,2)</f>
        <v>Neither likely nor unlikely</v>
      </c>
      <c r="G171">
        <f t="shared" ca="1" si="34"/>
        <v>3</v>
      </c>
      <c r="H171" t="str">
        <f ca="1">VLOOKUP(G171,VLOOKUP!$D$2:$E$7,2)</f>
        <v>Neither likely nor unlikely</v>
      </c>
      <c r="I171">
        <f t="shared" ca="1" si="38"/>
        <v>9</v>
      </c>
      <c r="J171">
        <f t="shared" ca="1" si="38"/>
        <v>8</v>
      </c>
      <c r="K171">
        <f t="shared" ca="1" si="38"/>
        <v>10</v>
      </c>
      <c r="L171" t="str">
        <f t="shared" ca="1" si="39"/>
        <v>18-02-2016</v>
      </c>
      <c r="M171">
        <f t="shared" ca="1" si="40"/>
        <v>0</v>
      </c>
      <c r="N171">
        <f t="shared" ca="1" si="49"/>
        <v>0</v>
      </c>
      <c r="O171">
        <f t="shared" ca="1" si="49"/>
        <v>0</v>
      </c>
      <c r="P171">
        <f t="shared" ca="1" si="49"/>
        <v>0</v>
      </c>
      <c r="Q171">
        <f t="shared" ca="1" si="49"/>
        <v>1</v>
      </c>
      <c r="R171">
        <f t="shared" ca="1" si="49"/>
        <v>1</v>
      </c>
      <c r="S171">
        <f t="shared" ca="1" si="49"/>
        <v>0</v>
      </c>
      <c r="T171" t="str">
        <f t="shared" ca="1" si="41"/>
        <v>£49673</v>
      </c>
      <c r="U171" t="str">
        <f t="shared" ca="1" si="42"/>
        <v>£38,744.94</v>
      </c>
      <c r="V171" t="str">
        <f t="shared" ca="1" si="43"/>
        <v>94%</v>
      </c>
      <c r="W171">
        <f t="shared" ca="1" si="44"/>
        <v>457</v>
      </c>
      <c r="X171">
        <f t="shared" ca="1" si="44"/>
        <v>133</v>
      </c>
      <c r="Y171">
        <f t="shared" ca="1" si="45"/>
        <v>69.2</v>
      </c>
      <c r="Z171">
        <f t="shared" ca="1" si="45"/>
        <v>89.9</v>
      </c>
      <c r="AA171">
        <f t="shared" ca="1" si="46"/>
        <v>6</v>
      </c>
      <c r="AB171">
        <f t="shared" ca="1" si="47"/>
        <v>11</v>
      </c>
      <c r="AC171">
        <f t="shared" ca="1" si="48"/>
        <v>600000000000</v>
      </c>
    </row>
    <row r="172" spans="1:29" x14ac:dyDescent="0.55000000000000004">
      <c r="A172">
        <f t="shared" ca="1" si="36"/>
        <v>2</v>
      </c>
      <c r="B172" t="str">
        <f ca="1">VLOOKUP(A172,VLOOKUP!A$2:B$4,2)</f>
        <v>Medium</v>
      </c>
      <c r="C172">
        <f t="shared" ca="1" si="37"/>
        <v>2</v>
      </c>
      <c r="D172" t="str">
        <f ca="1">VLOOKUP(C172,VLOOKUP!$D$2:$E$7,2)</f>
        <v>Quite Likely</v>
      </c>
      <c r="E172">
        <f t="shared" ca="1" si="37"/>
        <v>4</v>
      </c>
      <c r="F172" t="str">
        <f ca="1">VLOOKUP(E172,VLOOKUP!$D$2:$E$7,2)</f>
        <v>Quite unlikely</v>
      </c>
      <c r="G172">
        <f t="shared" ca="1" si="34"/>
        <v>4</v>
      </c>
      <c r="H172" t="str">
        <f ca="1">VLOOKUP(G172,VLOOKUP!$D$2:$E$7,2)</f>
        <v>Quite unlikely</v>
      </c>
      <c r="I172">
        <f t="shared" ca="1" si="38"/>
        <v>5</v>
      </c>
      <c r="J172">
        <f t="shared" ca="1" si="38"/>
        <v>7</v>
      </c>
      <c r="K172">
        <f t="shared" ca="1" si="38"/>
        <v>7</v>
      </c>
      <c r="L172" t="str">
        <f t="shared" ca="1" si="39"/>
        <v>29-04-2016</v>
      </c>
      <c r="M172">
        <f t="shared" ca="1" si="40"/>
        <v>0</v>
      </c>
      <c r="N172">
        <f t="shared" ca="1" si="49"/>
        <v>0</v>
      </c>
      <c r="O172">
        <f t="shared" ca="1" si="49"/>
        <v>0</v>
      </c>
      <c r="P172">
        <f t="shared" ca="1" si="49"/>
        <v>0</v>
      </c>
      <c r="Q172">
        <f t="shared" ca="1" si="49"/>
        <v>0</v>
      </c>
      <c r="R172">
        <f t="shared" ca="1" si="49"/>
        <v>0</v>
      </c>
      <c r="S172">
        <f t="shared" ca="1" si="49"/>
        <v>0</v>
      </c>
      <c r="T172" t="str">
        <f t="shared" ca="1" si="41"/>
        <v>£27519</v>
      </c>
      <c r="U172" t="str">
        <f t="shared" ca="1" si="42"/>
        <v>£17,612.16</v>
      </c>
      <c r="V172" t="str">
        <f t="shared" ca="1" si="43"/>
        <v>72%</v>
      </c>
      <c r="W172">
        <f t="shared" ca="1" si="44"/>
        <v>912</v>
      </c>
      <c r="X172">
        <f t="shared" ca="1" si="44"/>
        <v>29</v>
      </c>
      <c r="Y172">
        <f t="shared" ca="1" si="45"/>
        <v>19.3</v>
      </c>
      <c r="Z172">
        <f t="shared" ca="1" si="45"/>
        <v>14</v>
      </c>
      <c r="AA172">
        <f t="shared" ca="1" si="46"/>
        <v>4</v>
      </c>
      <c r="AB172">
        <f t="shared" ca="1" si="47"/>
        <v>10</v>
      </c>
      <c r="AC172">
        <f t="shared" ca="1" si="48"/>
        <v>40000000000</v>
      </c>
    </row>
    <row r="173" spans="1:29" x14ac:dyDescent="0.55000000000000004">
      <c r="A173">
        <f t="shared" ca="1" si="36"/>
        <v>2</v>
      </c>
      <c r="B173" t="str">
        <f ca="1">VLOOKUP(A173,VLOOKUP!A$2:B$4,2)</f>
        <v>Medium</v>
      </c>
      <c r="C173">
        <f t="shared" ca="1" si="37"/>
        <v>6</v>
      </c>
      <c r="D173" t="str">
        <f ca="1">VLOOKUP(C173,VLOOKUP!$D$2:$E$7,2)</f>
        <v>Don't Know</v>
      </c>
      <c r="E173">
        <f t="shared" ca="1" si="37"/>
        <v>6</v>
      </c>
      <c r="F173" t="str">
        <f ca="1">VLOOKUP(E173,VLOOKUP!$D$2:$E$7,2)</f>
        <v>Don't Know</v>
      </c>
      <c r="G173">
        <f t="shared" ca="1" si="34"/>
        <v>5</v>
      </c>
      <c r="H173" t="str">
        <f ca="1">VLOOKUP(G173,VLOOKUP!$D$2:$E$7,2)</f>
        <v>Very unlikely</v>
      </c>
      <c r="I173">
        <f t="shared" ca="1" si="38"/>
        <v>8</v>
      </c>
      <c r="J173">
        <f t="shared" ca="1" si="38"/>
        <v>1</v>
      </c>
      <c r="K173">
        <f t="shared" ca="1" si="38"/>
        <v>2</v>
      </c>
      <c r="L173" t="str">
        <f t="shared" ca="1" si="39"/>
        <v>24-06-2016</v>
      </c>
      <c r="M173">
        <f t="shared" ca="1" si="40"/>
        <v>1</v>
      </c>
      <c r="N173">
        <f t="shared" ca="1" si="49"/>
        <v>0</v>
      </c>
      <c r="O173">
        <f t="shared" ca="1" si="49"/>
        <v>0</v>
      </c>
      <c r="P173">
        <f t="shared" ca="1" si="49"/>
        <v>0</v>
      </c>
      <c r="Q173">
        <f t="shared" ca="1" si="49"/>
        <v>1</v>
      </c>
      <c r="R173">
        <f t="shared" ca="1" si="49"/>
        <v>0</v>
      </c>
      <c r="S173">
        <f t="shared" ca="1" si="49"/>
        <v>1</v>
      </c>
      <c r="T173" t="str">
        <f t="shared" ca="1" si="41"/>
        <v>£46621</v>
      </c>
      <c r="U173" t="str">
        <f t="shared" ca="1" si="42"/>
        <v>£30,303.65</v>
      </c>
      <c r="V173" t="str">
        <f t="shared" ca="1" si="43"/>
        <v>59%</v>
      </c>
      <c r="W173">
        <f t="shared" ca="1" si="44"/>
        <v>445</v>
      </c>
      <c r="X173">
        <f t="shared" ca="1" si="44"/>
        <v>961</v>
      </c>
      <c r="Y173">
        <f t="shared" ca="1" si="45"/>
        <v>65</v>
      </c>
      <c r="Z173">
        <f t="shared" ca="1" si="45"/>
        <v>94.3</v>
      </c>
      <c r="AA173">
        <f t="shared" ca="1" si="46"/>
        <v>5</v>
      </c>
      <c r="AB173">
        <f t="shared" ca="1" si="47"/>
        <v>12</v>
      </c>
      <c r="AC173">
        <f t="shared" ca="1" si="48"/>
        <v>5000000000000</v>
      </c>
    </row>
    <row r="174" spans="1:29" x14ac:dyDescent="0.55000000000000004">
      <c r="A174">
        <f t="shared" ca="1" si="36"/>
        <v>2</v>
      </c>
      <c r="B174" t="str">
        <f ca="1">VLOOKUP(A174,VLOOKUP!A$2:B$4,2)</f>
        <v>Medium</v>
      </c>
      <c r="C174">
        <f t="shared" ca="1" si="37"/>
        <v>2</v>
      </c>
      <c r="D174" t="str">
        <f ca="1">VLOOKUP(C174,VLOOKUP!$D$2:$E$7,2)</f>
        <v>Quite Likely</v>
      </c>
      <c r="E174">
        <f t="shared" ca="1" si="37"/>
        <v>3</v>
      </c>
      <c r="F174" t="str">
        <f ca="1">VLOOKUP(E174,VLOOKUP!$D$2:$E$7,2)</f>
        <v>Neither likely nor unlikely</v>
      </c>
      <c r="G174">
        <f t="shared" ca="1" si="34"/>
        <v>5</v>
      </c>
      <c r="H174" t="str">
        <f ca="1">VLOOKUP(G174,VLOOKUP!$D$2:$E$7,2)</f>
        <v>Very unlikely</v>
      </c>
      <c r="I174">
        <f t="shared" ca="1" si="38"/>
        <v>6</v>
      </c>
      <c r="J174">
        <f t="shared" ca="1" si="38"/>
        <v>8</v>
      </c>
      <c r="K174">
        <f t="shared" ca="1" si="38"/>
        <v>9</v>
      </c>
      <c r="L174" t="str">
        <f t="shared" ca="1" si="39"/>
        <v>16-02-2016</v>
      </c>
      <c r="M174">
        <f t="shared" ca="1" si="40"/>
        <v>1</v>
      </c>
      <c r="N174">
        <f t="shared" ca="1" si="49"/>
        <v>0</v>
      </c>
      <c r="O174">
        <f t="shared" ca="1" si="49"/>
        <v>0</v>
      </c>
      <c r="P174">
        <f t="shared" ca="1" si="49"/>
        <v>1</v>
      </c>
      <c r="Q174">
        <f t="shared" ca="1" si="49"/>
        <v>0</v>
      </c>
      <c r="R174">
        <f t="shared" ca="1" si="49"/>
        <v>1</v>
      </c>
      <c r="S174">
        <f t="shared" ca="1" si="49"/>
        <v>0</v>
      </c>
      <c r="T174" t="str">
        <f t="shared" ca="1" si="41"/>
        <v>£30762</v>
      </c>
      <c r="U174" t="str">
        <f t="shared" ca="1" si="42"/>
        <v>£23,994.36</v>
      </c>
      <c r="V174" t="str">
        <f t="shared" ca="1" si="43"/>
        <v>91%</v>
      </c>
      <c r="W174">
        <f t="shared" ca="1" si="44"/>
        <v>331</v>
      </c>
      <c r="X174">
        <f t="shared" ca="1" si="44"/>
        <v>257</v>
      </c>
      <c r="Y174">
        <f t="shared" ca="1" si="45"/>
        <v>13.2</v>
      </c>
      <c r="Z174">
        <f t="shared" ca="1" si="45"/>
        <v>79</v>
      </c>
      <c r="AA174">
        <f t="shared" ca="1" si="46"/>
        <v>4</v>
      </c>
      <c r="AB174">
        <f t="shared" ca="1" si="47"/>
        <v>12</v>
      </c>
      <c r="AC174">
        <f t="shared" ca="1" si="48"/>
        <v>4000000000000</v>
      </c>
    </row>
    <row r="175" spans="1:29" x14ac:dyDescent="0.55000000000000004">
      <c r="A175">
        <f t="shared" ca="1" si="36"/>
        <v>3</v>
      </c>
      <c r="B175" t="str">
        <f ca="1">VLOOKUP(A175,VLOOKUP!A$2:B$4,2)</f>
        <v>Large</v>
      </c>
      <c r="C175">
        <f t="shared" ca="1" si="37"/>
        <v>3</v>
      </c>
      <c r="D175" t="str">
        <f ca="1">VLOOKUP(C175,VLOOKUP!$D$2:$E$7,2)</f>
        <v>Neither likely nor unlikely</v>
      </c>
      <c r="E175">
        <f t="shared" ca="1" si="37"/>
        <v>4</v>
      </c>
      <c r="F175" t="str">
        <f ca="1">VLOOKUP(E175,VLOOKUP!$D$2:$E$7,2)</f>
        <v>Quite unlikely</v>
      </c>
      <c r="G175">
        <f t="shared" ca="1" si="34"/>
        <v>3</v>
      </c>
      <c r="H175" t="str">
        <f ca="1">VLOOKUP(G175,VLOOKUP!$D$2:$E$7,2)</f>
        <v>Neither likely nor unlikely</v>
      </c>
      <c r="I175">
        <f t="shared" ca="1" si="38"/>
        <v>1</v>
      </c>
      <c r="J175">
        <f t="shared" ca="1" si="38"/>
        <v>7</v>
      </c>
      <c r="K175">
        <f t="shared" ca="1" si="38"/>
        <v>5</v>
      </c>
      <c r="L175" t="str">
        <f t="shared" ca="1" si="39"/>
        <v>10-05-2016</v>
      </c>
      <c r="M175">
        <f t="shared" ca="1" si="40"/>
        <v>1</v>
      </c>
      <c r="N175">
        <f t="shared" ca="1" si="49"/>
        <v>1</v>
      </c>
      <c r="O175">
        <f t="shared" ca="1" si="49"/>
        <v>1</v>
      </c>
      <c r="P175">
        <f t="shared" ca="1" si="49"/>
        <v>1</v>
      </c>
      <c r="Q175">
        <f t="shared" ca="1" si="49"/>
        <v>1</v>
      </c>
      <c r="R175">
        <f t="shared" ca="1" si="49"/>
        <v>0</v>
      </c>
      <c r="S175">
        <f t="shared" ca="1" si="49"/>
        <v>0</v>
      </c>
      <c r="T175" t="str">
        <f t="shared" ca="1" si="41"/>
        <v>£50763</v>
      </c>
      <c r="U175" t="str">
        <f t="shared" ca="1" si="42"/>
        <v>£43,656.18</v>
      </c>
      <c r="V175" t="str">
        <f t="shared" ca="1" si="43"/>
        <v>42%</v>
      </c>
      <c r="W175">
        <f t="shared" ca="1" si="44"/>
        <v>255</v>
      </c>
      <c r="X175">
        <f t="shared" ca="1" si="44"/>
        <v>758</v>
      </c>
      <c r="Y175">
        <f t="shared" ca="1" si="45"/>
        <v>33</v>
      </c>
      <c r="Z175">
        <f t="shared" ca="1" si="45"/>
        <v>88.7</v>
      </c>
      <c r="AA175">
        <f t="shared" ca="1" si="46"/>
        <v>2</v>
      </c>
      <c r="AB175">
        <f t="shared" ca="1" si="47"/>
        <v>9</v>
      </c>
      <c r="AC175">
        <f t="shared" ca="1" si="48"/>
        <v>2000000000</v>
      </c>
    </row>
    <row r="176" spans="1:29" x14ac:dyDescent="0.55000000000000004">
      <c r="A176">
        <f t="shared" ca="1" si="36"/>
        <v>3</v>
      </c>
      <c r="B176" t="str">
        <f ca="1">VLOOKUP(A176,VLOOKUP!A$2:B$4,2)</f>
        <v>Large</v>
      </c>
      <c r="C176">
        <f t="shared" ca="1" si="37"/>
        <v>3</v>
      </c>
      <c r="D176" t="str">
        <f ca="1">VLOOKUP(C176,VLOOKUP!$D$2:$E$7,2)</f>
        <v>Neither likely nor unlikely</v>
      </c>
      <c r="E176">
        <f t="shared" ca="1" si="37"/>
        <v>6</v>
      </c>
      <c r="F176" t="str">
        <f ca="1">VLOOKUP(E176,VLOOKUP!$D$2:$E$7,2)</f>
        <v>Don't Know</v>
      </c>
      <c r="G176">
        <f t="shared" ca="1" si="34"/>
        <v>5</v>
      </c>
      <c r="H176" t="str">
        <f ca="1">VLOOKUP(G176,VLOOKUP!$D$2:$E$7,2)</f>
        <v>Very unlikely</v>
      </c>
      <c r="I176">
        <f t="shared" ca="1" si="38"/>
        <v>8</v>
      </c>
      <c r="J176">
        <f t="shared" ca="1" si="38"/>
        <v>9</v>
      </c>
      <c r="K176">
        <f t="shared" ca="1" si="38"/>
        <v>2</v>
      </c>
      <c r="L176" t="str">
        <f t="shared" ca="1" si="39"/>
        <v>04-01-2016</v>
      </c>
      <c r="M176">
        <f t="shared" ca="1" si="40"/>
        <v>0</v>
      </c>
      <c r="N176">
        <f t="shared" ca="1" si="49"/>
        <v>1</v>
      </c>
      <c r="O176">
        <f t="shared" ca="1" si="49"/>
        <v>1</v>
      </c>
      <c r="P176">
        <f t="shared" ca="1" si="49"/>
        <v>0</v>
      </c>
      <c r="Q176">
        <f t="shared" ca="1" si="49"/>
        <v>0</v>
      </c>
      <c r="R176">
        <f t="shared" ca="1" si="49"/>
        <v>1</v>
      </c>
      <c r="S176">
        <f t="shared" ca="1" si="49"/>
        <v>0</v>
      </c>
      <c r="T176" t="str">
        <f t="shared" ca="1" si="41"/>
        <v>£44696</v>
      </c>
      <c r="U176" t="str">
        <f t="shared" ca="1" si="42"/>
        <v>£28,605.44</v>
      </c>
      <c r="V176" t="str">
        <f t="shared" ca="1" si="43"/>
        <v>18%</v>
      </c>
      <c r="W176">
        <f t="shared" ca="1" si="44"/>
        <v>471</v>
      </c>
      <c r="X176">
        <f t="shared" ca="1" si="44"/>
        <v>883</v>
      </c>
      <c r="Y176">
        <f t="shared" ca="1" si="45"/>
        <v>11.6</v>
      </c>
      <c r="Z176">
        <f t="shared" ca="1" si="45"/>
        <v>21.1</v>
      </c>
      <c r="AA176">
        <f t="shared" ca="1" si="46"/>
        <v>5</v>
      </c>
      <c r="AB176">
        <f t="shared" ca="1" si="47"/>
        <v>10</v>
      </c>
      <c r="AC176">
        <f t="shared" ca="1" si="48"/>
        <v>50000000000</v>
      </c>
    </row>
    <row r="177" spans="1:29" x14ac:dyDescent="0.55000000000000004">
      <c r="A177">
        <f t="shared" ca="1" si="36"/>
        <v>1</v>
      </c>
      <c r="B177" t="str">
        <f ca="1">VLOOKUP(A177,VLOOKUP!A$2:B$4,2)</f>
        <v>Small</v>
      </c>
      <c r="C177">
        <f t="shared" ca="1" si="37"/>
        <v>4</v>
      </c>
      <c r="D177" t="str">
        <f ca="1">VLOOKUP(C177,VLOOKUP!$D$2:$E$7,2)</f>
        <v>Quite unlikely</v>
      </c>
      <c r="E177">
        <f t="shared" ca="1" si="37"/>
        <v>1</v>
      </c>
      <c r="F177" t="str">
        <f ca="1">VLOOKUP(E177,VLOOKUP!$D$2:$E$7,2)</f>
        <v>Very Likely</v>
      </c>
      <c r="G177">
        <f t="shared" ca="1" si="34"/>
        <v>6</v>
      </c>
      <c r="H177" t="str">
        <f ca="1">VLOOKUP(G177,VLOOKUP!$D$2:$E$7,2)</f>
        <v>Don't Know</v>
      </c>
      <c r="I177">
        <f t="shared" ca="1" si="38"/>
        <v>7</v>
      </c>
      <c r="J177">
        <f t="shared" ca="1" si="38"/>
        <v>9</v>
      </c>
      <c r="K177">
        <f t="shared" ca="1" si="38"/>
        <v>7</v>
      </c>
      <c r="L177" t="str">
        <f t="shared" ca="1" si="39"/>
        <v>17-04-2016</v>
      </c>
      <c r="M177">
        <f t="shared" ca="1" si="40"/>
        <v>1</v>
      </c>
      <c r="N177">
        <f t="shared" ca="1" si="49"/>
        <v>0</v>
      </c>
      <c r="O177">
        <f t="shared" ca="1" si="49"/>
        <v>1</v>
      </c>
      <c r="P177">
        <f t="shared" ca="1" si="49"/>
        <v>0</v>
      </c>
      <c r="Q177">
        <f t="shared" ca="1" si="49"/>
        <v>1</v>
      </c>
      <c r="R177">
        <f t="shared" ca="1" si="49"/>
        <v>0</v>
      </c>
      <c r="S177">
        <f t="shared" ca="1" si="49"/>
        <v>0</v>
      </c>
      <c r="T177" t="str">
        <f t="shared" ca="1" si="41"/>
        <v>£48011</v>
      </c>
      <c r="U177" t="str">
        <f t="shared" ca="1" si="42"/>
        <v>£39,849.13</v>
      </c>
      <c r="V177" t="str">
        <f t="shared" ca="1" si="43"/>
        <v>24%</v>
      </c>
      <c r="W177">
        <f t="shared" ca="1" si="44"/>
        <v>982</v>
      </c>
      <c r="X177">
        <f t="shared" ca="1" si="44"/>
        <v>407</v>
      </c>
      <c r="Y177">
        <f t="shared" ca="1" si="45"/>
        <v>43.1</v>
      </c>
      <c r="Z177">
        <f t="shared" ca="1" si="45"/>
        <v>76.3</v>
      </c>
      <c r="AA177">
        <f t="shared" ca="1" si="46"/>
        <v>5</v>
      </c>
      <c r="AB177">
        <f t="shared" ca="1" si="47"/>
        <v>12</v>
      </c>
      <c r="AC177">
        <f t="shared" ca="1" si="48"/>
        <v>5000000000000</v>
      </c>
    </row>
    <row r="178" spans="1:29" x14ac:dyDescent="0.55000000000000004">
      <c r="A178">
        <f t="shared" ca="1" si="36"/>
        <v>1</v>
      </c>
      <c r="B178" t="str">
        <f ca="1">VLOOKUP(A178,VLOOKUP!A$2:B$4,2)</f>
        <v>Small</v>
      </c>
      <c r="C178">
        <f t="shared" ca="1" si="37"/>
        <v>1</v>
      </c>
      <c r="D178" t="str">
        <f ca="1">VLOOKUP(C178,VLOOKUP!$D$2:$E$7,2)</f>
        <v>Very Likely</v>
      </c>
      <c r="E178">
        <f t="shared" ca="1" si="37"/>
        <v>1</v>
      </c>
      <c r="F178" t="str">
        <f ca="1">VLOOKUP(E178,VLOOKUP!$D$2:$E$7,2)</f>
        <v>Very Likely</v>
      </c>
      <c r="G178">
        <f t="shared" ca="1" si="34"/>
        <v>3</v>
      </c>
      <c r="H178" t="str">
        <f ca="1">VLOOKUP(G178,VLOOKUP!$D$2:$E$7,2)</f>
        <v>Neither likely nor unlikely</v>
      </c>
      <c r="I178">
        <f t="shared" ca="1" si="38"/>
        <v>5</v>
      </c>
      <c r="J178">
        <f t="shared" ca="1" si="38"/>
        <v>3</v>
      </c>
      <c r="K178">
        <f t="shared" ca="1" si="38"/>
        <v>4</v>
      </c>
      <c r="L178" t="str">
        <f t="shared" ca="1" si="39"/>
        <v>01-04-2016</v>
      </c>
      <c r="M178">
        <f t="shared" ca="1" si="40"/>
        <v>1</v>
      </c>
      <c r="N178">
        <f t="shared" ref="N178:S193" ca="1" si="50">RANDBETWEEN(0,1)</f>
        <v>0</v>
      </c>
      <c r="O178">
        <f t="shared" ca="1" si="50"/>
        <v>0</v>
      </c>
      <c r="P178">
        <f t="shared" ca="1" si="50"/>
        <v>0</v>
      </c>
      <c r="Q178">
        <f t="shared" ca="1" si="50"/>
        <v>0</v>
      </c>
      <c r="R178">
        <f t="shared" ca="1" si="50"/>
        <v>1</v>
      </c>
      <c r="S178">
        <f t="shared" ca="1" si="50"/>
        <v>1</v>
      </c>
      <c r="T178" t="str">
        <f t="shared" ca="1" si="41"/>
        <v>£24236</v>
      </c>
      <c r="U178" t="str">
        <f t="shared" ca="1" si="42"/>
        <v>£16,480.48</v>
      </c>
      <c r="V178" t="str">
        <f t="shared" ca="1" si="43"/>
        <v>31%</v>
      </c>
      <c r="W178">
        <f t="shared" ca="1" si="44"/>
        <v>164</v>
      </c>
      <c r="X178">
        <f t="shared" ca="1" si="44"/>
        <v>388</v>
      </c>
      <c r="Y178">
        <f t="shared" ca="1" si="45"/>
        <v>62.3</v>
      </c>
      <c r="Z178">
        <f t="shared" ca="1" si="45"/>
        <v>9.1</v>
      </c>
      <c r="AA178">
        <f t="shared" ca="1" si="46"/>
        <v>1</v>
      </c>
      <c r="AB178">
        <f t="shared" ca="1" si="47"/>
        <v>9</v>
      </c>
      <c r="AC178">
        <f t="shared" ca="1" si="48"/>
        <v>1000000000</v>
      </c>
    </row>
    <row r="179" spans="1:29" x14ac:dyDescent="0.55000000000000004">
      <c r="A179">
        <f t="shared" ca="1" si="36"/>
        <v>1</v>
      </c>
      <c r="B179" t="str">
        <f ca="1">VLOOKUP(A179,VLOOKUP!A$2:B$4,2)</f>
        <v>Small</v>
      </c>
      <c r="C179">
        <f t="shared" ca="1" si="37"/>
        <v>3</v>
      </c>
      <c r="D179" t="str">
        <f ca="1">VLOOKUP(C179,VLOOKUP!$D$2:$E$7,2)</f>
        <v>Neither likely nor unlikely</v>
      </c>
      <c r="E179">
        <f t="shared" ca="1" si="37"/>
        <v>6</v>
      </c>
      <c r="F179" t="str">
        <f ca="1">VLOOKUP(E179,VLOOKUP!$D$2:$E$7,2)</f>
        <v>Don't Know</v>
      </c>
      <c r="G179">
        <f t="shared" ca="1" si="34"/>
        <v>5</v>
      </c>
      <c r="H179" t="str">
        <f ca="1">VLOOKUP(G179,VLOOKUP!$D$2:$E$7,2)</f>
        <v>Very unlikely</v>
      </c>
      <c r="I179">
        <f t="shared" ca="1" si="38"/>
        <v>10</v>
      </c>
      <c r="J179">
        <f t="shared" ca="1" si="38"/>
        <v>6</v>
      </c>
      <c r="K179">
        <f t="shared" ca="1" si="38"/>
        <v>9</v>
      </c>
      <c r="L179" t="str">
        <f t="shared" ca="1" si="39"/>
        <v>25-03-2016</v>
      </c>
      <c r="M179">
        <f t="shared" ca="1" si="40"/>
        <v>1</v>
      </c>
      <c r="N179">
        <f t="shared" ca="1" si="50"/>
        <v>1</v>
      </c>
      <c r="O179">
        <f t="shared" ca="1" si="50"/>
        <v>0</v>
      </c>
      <c r="P179">
        <f t="shared" ca="1" si="50"/>
        <v>0</v>
      </c>
      <c r="Q179">
        <f t="shared" ca="1" si="50"/>
        <v>0</v>
      </c>
      <c r="R179">
        <f t="shared" ca="1" si="50"/>
        <v>0</v>
      </c>
      <c r="S179">
        <f t="shared" ca="1" si="50"/>
        <v>1</v>
      </c>
      <c r="T179" t="str">
        <f t="shared" ca="1" si="41"/>
        <v>£22601</v>
      </c>
      <c r="U179" t="str">
        <f t="shared" ca="1" si="42"/>
        <v>£17,628.78</v>
      </c>
      <c r="V179" t="str">
        <f t="shared" ca="1" si="43"/>
        <v>17%</v>
      </c>
      <c r="W179">
        <f t="shared" ca="1" si="44"/>
        <v>448</v>
      </c>
      <c r="X179">
        <f t="shared" ca="1" si="44"/>
        <v>207</v>
      </c>
      <c r="Y179">
        <f t="shared" ca="1" si="45"/>
        <v>23.5</v>
      </c>
      <c r="Z179">
        <f t="shared" ca="1" si="45"/>
        <v>9</v>
      </c>
      <c r="AA179">
        <f t="shared" ca="1" si="46"/>
        <v>4</v>
      </c>
      <c r="AB179">
        <f t="shared" ca="1" si="47"/>
        <v>10</v>
      </c>
      <c r="AC179">
        <f t="shared" ca="1" si="48"/>
        <v>40000000000</v>
      </c>
    </row>
    <row r="180" spans="1:29" x14ac:dyDescent="0.55000000000000004">
      <c r="A180">
        <f t="shared" ca="1" si="36"/>
        <v>1</v>
      </c>
      <c r="B180" t="str">
        <f ca="1">VLOOKUP(A180,VLOOKUP!A$2:B$4,2)</f>
        <v>Small</v>
      </c>
      <c r="C180">
        <f t="shared" ca="1" si="37"/>
        <v>4</v>
      </c>
      <c r="D180" t="str">
        <f ca="1">VLOOKUP(C180,VLOOKUP!$D$2:$E$7,2)</f>
        <v>Quite unlikely</v>
      </c>
      <c r="E180">
        <f t="shared" ca="1" si="37"/>
        <v>4</v>
      </c>
      <c r="F180" t="str">
        <f ca="1">VLOOKUP(E180,VLOOKUP!$D$2:$E$7,2)</f>
        <v>Quite unlikely</v>
      </c>
      <c r="G180">
        <f t="shared" ca="1" si="34"/>
        <v>2</v>
      </c>
      <c r="H180" t="str">
        <f ca="1">VLOOKUP(G180,VLOOKUP!$D$2:$E$7,2)</f>
        <v>Quite Likely</v>
      </c>
      <c r="I180">
        <f t="shared" ca="1" si="38"/>
        <v>1</v>
      </c>
      <c r="J180">
        <f t="shared" ca="1" si="38"/>
        <v>5</v>
      </c>
      <c r="K180">
        <f t="shared" ca="1" si="38"/>
        <v>9</v>
      </c>
      <c r="L180" t="str">
        <f t="shared" ca="1" si="39"/>
        <v>02-06-2016</v>
      </c>
      <c r="M180">
        <f t="shared" ca="1" si="40"/>
        <v>1</v>
      </c>
      <c r="N180">
        <f t="shared" ca="1" si="50"/>
        <v>0</v>
      </c>
      <c r="O180">
        <f t="shared" ca="1" si="50"/>
        <v>0</v>
      </c>
      <c r="P180">
        <f t="shared" ca="1" si="50"/>
        <v>1</v>
      </c>
      <c r="Q180">
        <f t="shared" ca="1" si="50"/>
        <v>1</v>
      </c>
      <c r="R180">
        <f t="shared" ca="1" si="50"/>
        <v>0</v>
      </c>
      <c r="S180">
        <f t="shared" ca="1" si="50"/>
        <v>1</v>
      </c>
      <c r="T180" t="str">
        <f t="shared" ca="1" si="41"/>
        <v>£42374</v>
      </c>
      <c r="U180" t="str">
        <f t="shared" ca="1" si="42"/>
        <v>£34,322.94</v>
      </c>
      <c r="V180" t="str">
        <f t="shared" ca="1" si="43"/>
        <v>97%</v>
      </c>
      <c r="W180">
        <f t="shared" ca="1" si="44"/>
        <v>371</v>
      </c>
      <c r="X180">
        <f t="shared" ca="1" si="44"/>
        <v>906</v>
      </c>
      <c r="Y180">
        <f t="shared" ca="1" si="45"/>
        <v>35.5</v>
      </c>
      <c r="Z180">
        <f t="shared" ca="1" si="45"/>
        <v>80.2</v>
      </c>
      <c r="AA180">
        <f t="shared" ca="1" si="46"/>
        <v>3</v>
      </c>
      <c r="AB180">
        <f t="shared" ca="1" si="47"/>
        <v>11</v>
      </c>
      <c r="AC180">
        <f t="shared" ca="1" si="48"/>
        <v>300000000000</v>
      </c>
    </row>
    <row r="181" spans="1:29" x14ac:dyDescent="0.55000000000000004">
      <c r="A181">
        <f t="shared" ca="1" si="36"/>
        <v>2</v>
      </c>
      <c r="B181" t="str">
        <f ca="1">VLOOKUP(A181,VLOOKUP!A$2:B$4,2)</f>
        <v>Medium</v>
      </c>
      <c r="C181">
        <f t="shared" ca="1" si="37"/>
        <v>4</v>
      </c>
      <c r="D181" t="str">
        <f ca="1">VLOOKUP(C181,VLOOKUP!$D$2:$E$7,2)</f>
        <v>Quite unlikely</v>
      </c>
      <c r="E181">
        <f t="shared" ca="1" si="37"/>
        <v>5</v>
      </c>
      <c r="F181" t="str">
        <f ca="1">VLOOKUP(E181,VLOOKUP!$D$2:$E$7,2)</f>
        <v>Very unlikely</v>
      </c>
      <c r="G181">
        <f t="shared" ca="1" si="34"/>
        <v>2</v>
      </c>
      <c r="H181" t="str">
        <f ca="1">VLOOKUP(G181,VLOOKUP!$D$2:$E$7,2)</f>
        <v>Quite Likely</v>
      </c>
      <c r="I181">
        <f t="shared" ca="1" si="38"/>
        <v>7</v>
      </c>
      <c r="J181">
        <f t="shared" ca="1" si="38"/>
        <v>6</v>
      </c>
      <c r="K181">
        <f t="shared" ca="1" si="38"/>
        <v>5</v>
      </c>
      <c r="L181" t="str">
        <f t="shared" ca="1" si="39"/>
        <v>15-01-2016</v>
      </c>
      <c r="M181">
        <f t="shared" ca="1" si="40"/>
        <v>1</v>
      </c>
      <c r="N181">
        <f t="shared" ca="1" si="50"/>
        <v>0</v>
      </c>
      <c r="O181">
        <f t="shared" ca="1" si="50"/>
        <v>1</v>
      </c>
      <c r="P181">
        <f t="shared" ca="1" si="50"/>
        <v>1</v>
      </c>
      <c r="Q181">
        <f t="shared" ca="1" si="50"/>
        <v>0</v>
      </c>
      <c r="R181">
        <f t="shared" ca="1" si="50"/>
        <v>1</v>
      </c>
      <c r="S181">
        <f t="shared" ca="1" si="50"/>
        <v>1</v>
      </c>
      <c r="T181" t="str">
        <f t="shared" ca="1" si="41"/>
        <v>£48433</v>
      </c>
      <c r="U181" t="str">
        <f t="shared" ca="1" si="42"/>
        <v>£44,074.03</v>
      </c>
      <c r="V181" t="str">
        <f t="shared" ca="1" si="43"/>
        <v>2%</v>
      </c>
      <c r="W181">
        <f t="shared" ca="1" si="44"/>
        <v>678</v>
      </c>
      <c r="X181">
        <f t="shared" ca="1" si="44"/>
        <v>270</v>
      </c>
      <c r="Y181">
        <f t="shared" ca="1" si="45"/>
        <v>19.600000000000001</v>
      </c>
      <c r="Z181">
        <f t="shared" ca="1" si="45"/>
        <v>40.4</v>
      </c>
      <c r="AA181">
        <f t="shared" ca="1" si="46"/>
        <v>2</v>
      </c>
      <c r="AB181">
        <f t="shared" ca="1" si="47"/>
        <v>12</v>
      </c>
      <c r="AC181">
        <f t="shared" ca="1" si="48"/>
        <v>2000000000000</v>
      </c>
    </row>
    <row r="182" spans="1:29" x14ac:dyDescent="0.55000000000000004">
      <c r="A182">
        <f t="shared" ca="1" si="36"/>
        <v>1</v>
      </c>
      <c r="B182" t="str">
        <f ca="1">VLOOKUP(A182,VLOOKUP!A$2:B$4,2)</f>
        <v>Small</v>
      </c>
      <c r="C182">
        <f t="shared" ca="1" si="37"/>
        <v>4</v>
      </c>
      <c r="D182" t="str">
        <f ca="1">VLOOKUP(C182,VLOOKUP!$D$2:$E$7,2)</f>
        <v>Quite unlikely</v>
      </c>
      <c r="E182">
        <f t="shared" ca="1" si="37"/>
        <v>3</v>
      </c>
      <c r="F182" t="str">
        <f ca="1">VLOOKUP(E182,VLOOKUP!$D$2:$E$7,2)</f>
        <v>Neither likely nor unlikely</v>
      </c>
      <c r="G182">
        <f t="shared" ca="1" si="34"/>
        <v>3</v>
      </c>
      <c r="H182" t="str">
        <f ca="1">VLOOKUP(G182,VLOOKUP!$D$2:$E$7,2)</f>
        <v>Neither likely nor unlikely</v>
      </c>
      <c r="I182">
        <f t="shared" ca="1" si="38"/>
        <v>4</v>
      </c>
      <c r="J182">
        <f t="shared" ca="1" si="38"/>
        <v>8</v>
      </c>
      <c r="K182">
        <f t="shared" ca="1" si="38"/>
        <v>5</v>
      </c>
      <c r="L182" t="str">
        <f t="shared" ca="1" si="39"/>
        <v>12-02-2016</v>
      </c>
      <c r="M182">
        <f t="shared" ca="1" si="40"/>
        <v>1</v>
      </c>
      <c r="N182">
        <f t="shared" ca="1" si="50"/>
        <v>0</v>
      </c>
      <c r="O182">
        <f t="shared" ca="1" si="50"/>
        <v>1</v>
      </c>
      <c r="P182">
        <f t="shared" ca="1" si="50"/>
        <v>1</v>
      </c>
      <c r="Q182">
        <f t="shared" ca="1" si="50"/>
        <v>0</v>
      </c>
      <c r="R182">
        <f t="shared" ca="1" si="50"/>
        <v>1</v>
      </c>
      <c r="S182">
        <f t="shared" ca="1" si="50"/>
        <v>0</v>
      </c>
      <c r="T182" t="str">
        <f t="shared" ca="1" si="41"/>
        <v>£24595</v>
      </c>
      <c r="U182" t="str">
        <f t="shared" ca="1" si="42"/>
        <v>£14,757.00</v>
      </c>
      <c r="V182" t="str">
        <f t="shared" ca="1" si="43"/>
        <v>36%</v>
      </c>
      <c r="W182">
        <f t="shared" ca="1" si="44"/>
        <v>201</v>
      </c>
      <c r="X182">
        <f t="shared" ca="1" si="44"/>
        <v>263</v>
      </c>
      <c r="Y182">
        <f t="shared" ca="1" si="45"/>
        <v>38.1</v>
      </c>
      <c r="Z182">
        <f t="shared" ca="1" si="45"/>
        <v>3.6</v>
      </c>
      <c r="AA182">
        <f t="shared" ca="1" si="46"/>
        <v>4</v>
      </c>
      <c r="AB182">
        <f t="shared" ca="1" si="47"/>
        <v>8</v>
      </c>
      <c r="AC182">
        <f t="shared" ca="1" si="48"/>
        <v>400000000</v>
      </c>
    </row>
    <row r="183" spans="1:29" x14ac:dyDescent="0.55000000000000004">
      <c r="A183">
        <f t="shared" ca="1" si="36"/>
        <v>2</v>
      </c>
      <c r="B183" t="str">
        <f ca="1">VLOOKUP(A183,VLOOKUP!A$2:B$4,2)</f>
        <v>Medium</v>
      </c>
      <c r="C183">
        <f t="shared" ca="1" si="37"/>
        <v>1</v>
      </c>
      <c r="D183" t="str">
        <f ca="1">VLOOKUP(C183,VLOOKUP!$D$2:$E$7,2)</f>
        <v>Very Likely</v>
      </c>
      <c r="E183">
        <f t="shared" ca="1" si="37"/>
        <v>3</v>
      </c>
      <c r="F183" t="str">
        <f ca="1">VLOOKUP(E183,VLOOKUP!$D$2:$E$7,2)</f>
        <v>Neither likely nor unlikely</v>
      </c>
      <c r="G183">
        <f t="shared" ca="1" si="34"/>
        <v>3</v>
      </c>
      <c r="H183" t="str">
        <f ca="1">VLOOKUP(G183,VLOOKUP!$D$2:$E$7,2)</f>
        <v>Neither likely nor unlikely</v>
      </c>
      <c r="I183">
        <f t="shared" ca="1" si="38"/>
        <v>2</v>
      </c>
      <c r="J183">
        <f t="shared" ca="1" si="38"/>
        <v>10</v>
      </c>
      <c r="K183">
        <f t="shared" ca="1" si="38"/>
        <v>5</v>
      </c>
      <c r="L183" t="str">
        <f t="shared" ca="1" si="39"/>
        <v>14-05-2016</v>
      </c>
      <c r="M183">
        <f t="shared" ca="1" si="40"/>
        <v>1</v>
      </c>
      <c r="N183">
        <f t="shared" ca="1" si="50"/>
        <v>1</v>
      </c>
      <c r="O183">
        <f t="shared" ca="1" si="50"/>
        <v>1</v>
      </c>
      <c r="P183">
        <f t="shared" ca="1" si="50"/>
        <v>1</v>
      </c>
      <c r="Q183">
        <f t="shared" ca="1" si="50"/>
        <v>0</v>
      </c>
      <c r="R183">
        <f t="shared" ca="1" si="50"/>
        <v>0</v>
      </c>
      <c r="S183">
        <f t="shared" ca="1" si="50"/>
        <v>1</v>
      </c>
      <c r="T183" t="str">
        <f t="shared" ca="1" si="41"/>
        <v>£23752</v>
      </c>
      <c r="U183" t="str">
        <f t="shared" ca="1" si="42"/>
        <v>£16,626.40</v>
      </c>
      <c r="V183" t="str">
        <f t="shared" ca="1" si="43"/>
        <v>40%</v>
      </c>
      <c r="W183">
        <f t="shared" ca="1" si="44"/>
        <v>6</v>
      </c>
      <c r="X183">
        <f t="shared" ca="1" si="44"/>
        <v>943</v>
      </c>
      <c r="Y183">
        <f t="shared" ca="1" si="45"/>
        <v>70.900000000000006</v>
      </c>
      <c r="Z183">
        <f t="shared" ca="1" si="45"/>
        <v>40.4</v>
      </c>
      <c r="AA183">
        <f t="shared" ca="1" si="46"/>
        <v>7</v>
      </c>
      <c r="AB183">
        <f t="shared" ca="1" si="47"/>
        <v>9</v>
      </c>
      <c r="AC183">
        <f t="shared" ca="1" si="48"/>
        <v>7000000000</v>
      </c>
    </row>
    <row r="184" spans="1:29" x14ac:dyDescent="0.55000000000000004">
      <c r="A184">
        <f t="shared" ca="1" si="36"/>
        <v>3</v>
      </c>
      <c r="B184" t="str">
        <f ca="1">VLOOKUP(A184,VLOOKUP!A$2:B$4,2)</f>
        <v>Large</v>
      </c>
      <c r="C184">
        <f t="shared" ca="1" si="37"/>
        <v>2</v>
      </c>
      <c r="D184" t="str">
        <f ca="1">VLOOKUP(C184,VLOOKUP!$D$2:$E$7,2)</f>
        <v>Quite Likely</v>
      </c>
      <c r="E184">
        <f t="shared" ca="1" si="37"/>
        <v>2</v>
      </c>
      <c r="F184" t="str">
        <f ca="1">VLOOKUP(E184,VLOOKUP!$D$2:$E$7,2)</f>
        <v>Quite Likely</v>
      </c>
      <c r="G184">
        <f t="shared" ca="1" si="34"/>
        <v>4</v>
      </c>
      <c r="H184" t="str">
        <f ca="1">VLOOKUP(G184,VLOOKUP!$D$2:$E$7,2)</f>
        <v>Quite unlikely</v>
      </c>
      <c r="I184">
        <f t="shared" ca="1" si="38"/>
        <v>5</v>
      </c>
      <c r="J184">
        <f t="shared" ca="1" si="38"/>
        <v>5</v>
      </c>
      <c r="K184">
        <f t="shared" ca="1" si="38"/>
        <v>4</v>
      </c>
      <c r="L184" t="str">
        <f t="shared" ca="1" si="39"/>
        <v>04-06-2016</v>
      </c>
      <c r="M184">
        <f t="shared" ca="1" si="40"/>
        <v>1</v>
      </c>
      <c r="N184">
        <f t="shared" ca="1" si="50"/>
        <v>0</v>
      </c>
      <c r="O184">
        <f t="shared" ca="1" si="50"/>
        <v>1</v>
      </c>
      <c r="P184">
        <f t="shared" ca="1" si="50"/>
        <v>1</v>
      </c>
      <c r="Q184">
        <f t="shared" ca="1" si="50"/>
        <v>1</v>
      </c>
      <c r="R184">
        <f t="shared" ca="1" si="50"/>
        <v>1</v>
      </c>
      <c r="S184">
        <f t="shared" ca="1" si="50"/>
        <v>1</v>
      </c>
      <c r="T184" t="str">
        <f t="shared" ca="1" si="41"/>
        <v>£42023</v>
      </c>
      <c r="U184" t="str">
        <f t="shared" ca="1" si="42"/>
        <v>£33,198.17</v>
      </c>
      <c r="V184" t="str">
        <f t="shared" ca="1" si="43"/>
        <v>51%</v>
      </c>
      <c r="W184">
        <f t="shared" ca="1" si="44"/>
        <v>333</v>
      </c>
      <c r="X184">
        <f t="shared" ca="1" si="44"/>
        <v>119</v>
      </c>
      <c r="Y184">
        <f t="shared" ca="1" si="45"/>
        <v>71.599999999999994</v>
      </c>
      <c r="Z184">
        <f t="shared" ca="1" si="45"/>
        <v>29.3</v>
      </c>
      <c r="AA184">
        <f t="shared" ca="1" si="46"/>
        <v>9</v>
      </c>
      <c r="AB184">
        <f t="shared" ca="1" si="47"/>
        <v>11</v>
      </c>
      <c r="AC184">
        <f t="shared" ca="1" si="48"/>
        <v>900000000000</v>
      </c>
    </row>
    <row r="185" spans="1:29" x14ac:dyDescent="0.55000000000000004">
      <c r="A185">
        <f t="shared" ca="1" si="36"/>
        <v>1</v>
      </c>
      <c r="B185" t="str">
        <f ca="1">VLOOKUP(A185,VLOOKUP!A$2:B$4,2)</f>
        <v>Small</v>
      </c>
      <c r="C185">
        <f t="shared" ca="1" si="37"/>
        <v>4</v>
      </c>
      <c r="D185" t="str">
        <f ca="1">VLOOKUP(C185,VLOOKUP!$D$2:$E$7,2)</f>
        <v>Quite unlikely</v>
      </c>
      <c r="E185">
        <f t="shared" ca="1" si="37"/>
        <v>6</v>
      </c>
      <c r="F185" t="str">
        <f ca="1">VLOOKUP(E185,VLOOKUP!$D$2:$E$7,2)</f>
        <v>Don't Know</v>
      </c>
      <c r="G185">
        <f t="shared" ca="1" si="34"/>
        <v>2</v>
      </c>
      <c r="H185" t="str">
        <f ca="1">VLOOKUP(G185,VLOOKUP!$D$2:$E$7,2)</f>
        <v>Quite Likely</v>
      </c>
      <c r="I185">
        <f t="shared" ca="1" si="38"/>
        <v>3</v>
      </c>
      <c r="J185">
        <f t="shared" ca="1" si="38"/>
        <v>5</v>
      </c>
      <c r="K185">
        <f t="shared" ca="1" si="38"/>
        <v>4</v>
      </c>
      <c r="L185" t="str">
        <f t="shared" ca="1" si="39"/>
        <v>03-02-2016</v>
      </c>
      <c r="M185">
        <f t="shared" ca="1" si="40"/>
        <v>0</v>
      </c>
      <c r="N185">
        <f t="shared" ca="1" si="50"/>
        <v>0</v>
      </c>
      <c r="O185">
        <f t="shared" ca="1" si="50"/>
        <v>1</v>
      </c>
      <c r="P185">
        <f t="shared" ca="1" si="50"/>
        <v>0</v>
      </c>
      <c r="Q185">
        <f t="shared" ca="1" si="50"/>
        <v>0</v>
      </c>
      <c r="R185">
        <f t="shared" ca="1" si="50"/>
        <v>0</v>
      </c>
      <c r="S185">
        <f t="shared" ca="1" si="50"/>
        <v>0</v>
      </c>
      <c r="T185" t="str">
        <f t="shared" ca="1" si="41"/>
        <v>£49756</v>
      </c>
      <c r="U185" t="str">
        <f t="shared" ca="1" si="42"/>
        <v>£41,297.48</v>
      </c>
      <c r="V185" t="str">
        <f t="shared" ca="1" si="43"/>
        <v>51%</v>
      </c>
      <c r="W185">
        <f t="shared" ca="1" si="44"/>
        <v>722</v>
      </c>
      <c r="X185">
        <f t="shared" ca="1" si="44"/>
        <v>84</v>
      </c>
      <c r="Y185">
        <f t="shared" ca="1" si="45"/>
        <v>69.3</v>
      </c>
      <c r="Z185">
        <f t="shared" ca="1" si="45"/>
        <v>12.6</v>
      </c>
      <c r="AA185">
        <f t="shared" ca="1" si="46"/>
        <v>2</v>
      </c>
      <c r="AB185">
        <f t="shared" ca="1" si="47"/>
        <v>10</v>
      </c>
      <c r="AC185">
        <f t="shared" ca="1" si="48"/>
        <v>20000000000</v>
      </c>
    </row>
    <row r="186" spans="1:29" x14ac:dyDescent="0.55000000000000004">
      <c r="A186">
        <f t="shared" ca="1" si="36"/>
        <v>2</v>
      </c>
      <c r="B186" t="str">
        <f ca="1">VLOOKUP(A186,VLOOKUP!A$2:B$4,2)</f>
        <v>Medium</v>
      </c>
      <c r="C186">
        <f t="shared" ca="1" si="37"/>
        <v>2</v>
      </c>
      <c r="D186" t="str">
        <f ca="1">VLOOKUP(C186,VLOOKUP!$D$2:$E$7,2)</f>
        <v>Quite Likely</v>
      </c>
      <c r="E186">
        <f t="shared" ca="1" si="37"/>
        <v>2</v>
      </c>
      <c r="F186" t="str">
        <f ca="1">VLOOKUP(E186,VLOOKUP!$D$2:$E$7,2)</f>
        <v>Quite Likely</v>
      </c>
      <c r="G186">
        <f t="shared" ca="1" si="34"/>
        <v>2</v>
      </c>
      <c r="H186" t="str">
        <f ca="1">VLOOKUP(G186,VLOOKUP!$D$2:$E$7,2)</f>
        <v>Quite Likely</v>
      </c>
      <c r="I186">
        <f t="shared" ca="1" si="38"/>
        <v>2</v>
      </c>
      <c r="J186">
        <f t="shared" ca="1" si="38"/>
        <v>9</v>
      </c>
      <c r="K186">
        <f t="shared" ca="1" si="38"/>
        <v>3</v>
      </c>
      <c r="L186" t="str">
        <f t="shared" ca="1" si="39"/>
        <v>05-01-2016</v>
      </c>
      <c r="M186">
        <f t="shared" ca="1" si="40"/>
        <v>0</v>
      </c>
      <c r="N186">
        <f t="shared" ca="1" si="50"/>
        <v>1</v>
      </c>
      <c r="O186">
        <f t="shared" ca="1" si="50"/>
        <v>0</v>
      </c>
      <c r="P186">
        <f t="shared" ca="1" si="50"/>
        <v>0</v>
      </c>
      <c r="Q186">
        <f t="shared" ca="1" si="50"/>
        <v>0</v>
      </c>
      <c r="R186">
        <f t="shared" ca="1" si="50"/>
        <v>0</v>
      </c>
      <c r="S186">
        <f t="shared" ca="1" si="50"/>
        <v>0</v>
      </c>
      <c r="T186" t="str">
        <f t="shared" ca="1" si="41"/>
        <v>£20362</v>
      </c>
      <c r="U186" t="str">
        <f t="shared" ca="1" si="42"/>
        <v>£15,067.88</v>
      </c>
      <c r="V186" t="str">
        <f t="shared" ca="1" si="43"/>
        <v>10%</v>
      </c>
      <c r="W186">
        <f t="shared" ca="1" si="44"/>
        <v>962</v>
      </c>
      <c r="X186">
        <f t="shared" ca="1" si="44"/>
        <v>84</v>
      </c>
      <c r="Y186">
        <f t="shared" ca="1" si="45"/>
        <v>71</v>
      </c>
      <c r="Z186">
        <f t="shared" ca="1" si="45"/>
        <v>18.899999999999999</v>
      </c>
      <c r="AA186">
        <f t="shared" ca="1" si="46"/>
        <v>9</v>
      </c>
      <c r="AB186">
        <f t="shared" ca="1" si="47"/>
        <v>12</v>
      </c>
      <c r="AC186">
        <f t="shared" ca="1" si="48"/>
        <v>9000000000000</v>
      </c>
    </row>
    <row r="187" spans="1:29" x14ac:dyDescent="0.55000000000000004">
      <c r="A187">
        <f t="shared" ca="1" si="36"/>
        <v>1</v>
      </c>
      <c r="B187" t="str">
        <f ca="1">VLOOKUP(A187,VLOOKUP!A$2:B$4,2)</f>
        <v>Small</v>
      </c>
      <c r="C187">
        <f t="shared" ca="1" si="37"/>
        <v>5</v>
      </c>
      <c r="D187" t="str">
        <f ca="1">VLOOKUP(C187,VLOOKUP!$D$2:$E$7,2)</f>
        <v>Very unlikely</v>
      </c>
      <c r="E187">
        <f t="shared" ca="1" si="37"/>
        <v>2</v>
      </c>
      <c r="F187" t="str">
        <f ca="1">VLOOKUP(E187,VLOOKUP!$D$2:$E$7,2)</f>
        <v>Quite Likely</v>
      </c>
      <c r="G187">
        <f t="shared" ca="1" si="34"/>
        <v>1</v>
      </c>
      <c r="H187" t="str">
        <f ca="1">VLOOKUP(G187,VLOOKUP!$D$2:$E$7,2)</f>
        <v>Very Likely</v>
      </c>
      <c r="I187">
        <f t="shared" ca="1" si="38"/>
        <v>6</v>
      </c>
      <c r="J187">
        <f t="shared" ca="1" si="38"/>
        <v>9</v>
      </c>
      <c r="K187">
        <f t="shared" ca="1" si="38"/>
        <v>6</v>
      </c>
      <c r="L187" t="str">
        <f t="shared" ca="1" si="39"/>
        <v>30-03-2016</v>
      </c>
      <c r="M187">
        <f t="shared" ca="1" si="40"/>
        <v>0</v>
      </c>
      <c r="N187">
        <f t="shared" ca="1" si="50"/>
        <v>0</v>
      </c>
      <c r="O187">
        <f t="shared" ca="1" si="50"/>
        <v>1</v>
      </c>
      <c r="P187">
        <f t="shared" ca="1" si="50"/>
        <v>0</v>
      </c>
      <c r="Q187">
        <f t="shared" ca="1" si="50"/>
        <v>1</v>
      </c>
      <c r="R187">
        <f t="shared" ca="1" si="50"/>
        <v>0</v>
      </c>
      <c r="S187">
        <f t="shared" ca="1" si="50"/>
        <v>0</v>
      </c>
      <c r="T187" t="str">
        <f t="shared" ca="1" si="41"/>
        <v>£22298</v>
      </c>
      <c r="U187" t="str">
        <f t="shared" ca="1" si="42"/>
        <v>£15,162.64</v>
      </c>
      <c r="V187" t="str">
        <f t="shared" ca="1" si="43"/>
        <v>28%</v>
      </c>
      <c r="W187">
        <f t="shared" ca="1" si="44"/>
        <v>304</v>
      </c>
      <c r="X187">
        <f t="shared" ca="1" si="44"/>
        <v>865</v>
      </c>
      <c r="Y187">
        <f t="shared" ca="1" si="45"/>
        <v>56.8</v>
      </c>
      <c r="Z187">
        <f t="shared" ca="1" si="45"/>
        <v>59.8</v>
      </c>
      <c r="AA187">
        <f t="shared" ca="1" si="46"/>
        <v>1</v>
      </c>
      <c r="AB187">
        <f t="shared" ca="1" si="47"/>
        <v>10</v>
      </c>
      <c r="AC187">
        <f t="shared" ca="1" si="48"/>
        <v>10000000000</v>
      </c>
    </row>
    <row r="188" spans="1:29" x14ac:dyDescent="0.55000000000000004">
      <c r="A188">
        <f t="shared" ca="1" si="36"/>
        <v>3</v>
      </c>
      <c r="B188" t="str">
        <f ca="1">VLOOKUP(A188,VLOOKUP!A$2:B$4,2)</f>
        <v>Large</v>
      </c>
      <c r="C188">
        <f t="shared" ca="1" si="37"/>
        <v>4</v>
      </c>
      <c r="D188" t="str">
        <f ca="1">VLOOKUP(C188,VLOOKUP!$D$2:$E$7,2)</f>
        <v>Quite unlikely</v>
      </c>
      <c r="E188">
        <f t="shared" ca="1" si="37"/>
        <v>6</v>
      </c>
      <c r="F188" t="str">
        <f ca="1">VLOOKUP(E188,VLOOKUP!$D$2:$E$7,2)</f>
        <v>Don't Know</v>
      </c>
      <c r="G188">
        <f t="shared" ca="1" si="34"/>
        <v>3</v>
      </c>
      <c r="H188" t="str">
        <f ca="1">VLOOKUP(G188,VLOOKUP!$D$2:$E$7,2)</f>
        <v>Neither likely nor unlikely</v>
      </c>
      <c r="I188">
        <f t="shared" ca="1" si="38"/>
        <v>10</v>
      </c>
      <c r="J188">
        <f t="shared" ca="1" si="38"/>
        <v>10</v>
      </c>
      <c r="K188">
        <f t="shared" ca="1" si="38"/>
        <v>3</v>
      </c>
      <c r="L188" t="str">
        <f t="shared" ca="1" si="39"/>
        <v>15-01-2016</v>
      </c>
      <c r="M188">
        <f t="shared" ca="1" si="40"/>
        <v>1</v>
      </c>
      <c r="N188">
        <f t="shared" ca="1" si="50"/>
        <v>1</v>
      </c>
      <c r="O188">
        <f t="shared" ca="1" si="50"/>
        <v>1</v>
      </c>
      <c r="P188">
        <f t="shared" ca="1" si="50"/>
        <v>0</v>
      </c>
      <c r="Q188">
        <f t="shared" ca="1" si="50"/>
        <v>0</v>
      </c>
      <c r="R188">
        <f t="shared" ca="1" si="50"/>
        <v>1</v>
      </c>
      <c r="S188">
        <f t="shared" ca="1" si="50"/>
        <v>1</v>
      </c>
      <c r="T188" t="str">
        <f t="shared" ca="1" si="41"/>
        <v>£44632</v>
      </c>
      <c r="U188" t="str">
        <f t="shared" ca="1" si="42"/>
        <v>£27,671.84</v>
      </c>
      <c r="V188" t="str">
        <f t="shared" ca="1" si="43"/>
        <v>95%</v>
      </c>
      <c r="W188">
        <f t="shared" ca="1" si="44"/>
        <v>116</v>
      </c>
      <c r="X188">
        <f t="shared" ca="1" si="44"/>
        <v>393</v>
      </c>
      <c r="Y188">
        <f t="shared" ca="1" si="45"/>
        <v>28.3</v>
      </c>
      <c r="Z188">
        <f t="shared" ca="1" si="45"/>
        <v>82.3</v>
      </c>
      <c r="AA188">
        <f t="shared" ca="1" si="46"/>
        <v>7</v>
      </c>
      <c r="AB188">
        <f t="shared" ca="1" si="47"/>
        <v>11</v>
      </c>
      <c r="AC188">
        <f t="shared" ca="1" si="48"/>
        <v>700000000000</v>
      </c>
    </row>
    <row r="189" spans="1:29" x14ac:dyDescent="0.55000000000000004">
      <c r="A189">
        <f t="shared" ca="1" si="36"/>
        <v>3</v>
      </c>
      <c r="B189" t="str">
        <f ca="1">VLOOKUP(A189,VLOOKUP!A$2:B$4,2)</f>
        <v>Large</v>
      </c>
      <c r="C189">
        <f t="shared" ca="1" si="37"/>
        <v>6</v>
      </c>
      <c r="D189" t="str">
        <f ca="1">VLOOKUP(C189,VLOOKUP!$D$2:$E$7,2)</f>
        <v>Don't Know</v>
      </c>
      <c r="E189">
        <f t="shared" ca="1" si="37"/>
        <v>3</v>
      </c>
      <c r="F189" t="str">
        <f ca="1">VLOOKUP(E189,VLOOKUP!$D$2:$E$7,2)</f>
        <v>Neither likely nor unlikely</v>
      </c>
      <c r="G189">
        <f t="shared" ca="1" si="34"/>
        <v>3</v>
      </c>
      <c r="H189" t="str">
        <f ca="1">VLOOKUP(G189,VLOOKUP!$D$2:$E$7,2)</f>
        <v>Neither likely nor unlikely</v>
      </c>
      <c r="I189">
        <f t="shared" ca="1" si="38"/>
        <v>8</v>
      </c>
      <c r="J189">
        <f t="shared" ca="1" si="38"/>
        <v>10</v>
      </c>
      <c r="K189">
        <f t="shared" ca="1" si="38"/>
        <v>2</v>
      </c>
      <c r="L189" t="str">
        <f t="shared" ca="1" si="39"/>
        <v>20-02-2016</v>
      </c>
      <c r="M189">
        <f t="shared" ca="1" si="40"/>
        <v>1</v>
      </c>
      <c r="N189">
        <f t="shared" ca="1" si="50"/>
        <v>0</v>
      </c>
      <c r="O189">
        <f t="shared" ca="1" si="50"/>
        <v>0</v>
      </c>
      <c r="P189">
        <f t="shared" ca="1" si="50"/>
        <v>1</v>
      </c>
      <c r="Q189">
        <f t="shared" ca="1" si="50"/>
        <v>1</v>
      </c>
      <c r="R189">
        <f t="shared" ca="1" si="50"/>
        <v>1</v>
      </c>
      <c r="S189">
        <f t="shared" ca="1" si="50"/>
        <v>0</v>
      </c>
      <c r="T189" t="str">
        <f t="shared" ca="1" si="41"/>
        <v>£33233</v>
      </c>
      <c r="U189" t="str">
        <f t="shared" ca="1" si="42"/>
        <v>£23,927.76</v>
      </c>
      <c r="V189" t="str">
        <f t="shared" ca="1" si="43"/>
        <v>5%</v>
      </c>
      <c r="W189">
        <f t="shared" ca="1" si="44"/>
        <v>888</v>
      </c>
      <c r="X189">
        <f t="shared" ca="1" si="44"/>
        <v>548</v>
      </c>
      <c r="Y189">
        <f t="shared" ca="1" si="45"/>
        <v>69.5</v>
      </c>
      <c r="Z189">
        <f t="shared" ca="1" si="45"/>
        <v>18</v>
      </c>
      <c r="AA189">
        <f t="shared" ca="1" si="46"/>
        <v>6</v>
      </c>
      <c r="AB189">
        <f t="shared" ca="1" si="47"/>
        <v>12</v>
      </c>
      <c r="AC189">
        <f t="shared" ca="1" si="48"/>
        <v>6000000000000</v>
      </c>
    </row>
    <row r="190" spans="1:29" x14ac:dyDescent="0.55000000000000004">
      <c r="A190">
        <f t="shared" ca="1" si="36"/>
        <v>2</v>
      </c>
      <c r="B190" t="str">
        <f ca="1">VLOOKUP(A190,VLOOKUP!A$2:B$4,2)</f>
        <v>Medium</v>
      </c>
      <c r="C190">
        <f t="shared" ca="1" si="37"/>
        <v>5</v>
      </c>
      <c r="D190" t="str">
        <f ca="1">VLOOKUP(C190,VLOOKUP!$D$2:$E$7,2)</f>
        <v>Very unlikely</v>
      </c>
      <c r="E190">
        <f t="shared" ca="1" si="37"/>
        <v>2</v>
      </c>
      <c r="F190" t="str">
        <f ca="1">VLOOKUP(E190,VLOOKUP!$D$2:$E$7,2)</f>
        <v>Quite Likely</v>
      </c>
      <c r="G190">
        <f t="shared" ca="1" si="34"/>
        <v>5</v>
      </c>
      <c r="H190" t="str">
        <f ca="1">VLOOKUP(G190,VLOOKUP!$D$2:$E$7,2)</f>
        <v>Very unlikely</v>
      </c>
      <c r="I190">
        <f t="shared" ca="1" si="38"/>
        <v>1</v>
      </c>
      <c r="J190">
        <f t="shared" ca="1" si="38"/>
        <v>10</v>
      </c>
      <c r="K190">
        <f t="shared" ca="1" si="38"/>
        <v>7</v>
      </c>
      <c r="L190" t="str">
        <f t="shared" ca="1" si="39"/>
        <v>23-01-2016</v>
      </c>
      <c r="M190">
        <f t="shared" ca="1" si="40"/>
        <v>1</v>
      </c>
      <c r="N190">
        <f t="shared" ca="1" si="50"/>
        <v>1</v>
      </c>
      <c r="O190">
        <f t="shared" ca="1" si="50"/>
        <v>0</v>
      </c>
      <c r="P190">
        <f t="shared" ca="1" si="50"/>
        <v>1</v>
      </c>
      <c r="Q190">
        <f t="shared" ca="1" si="50"/>
        <v>0</v>
      </c>
      <c r="R190">
        <f t="shared" ca="1" si="50"/>
        <v>0</v>
      </c>
      <c r="S190">
        <f t="shared" ca="1" si="50"/>
        <v>0</v>
      </c>
      <c r="T190" t="str">
        <f t="shared" ca="1" si="41"/>
        <v>£19862</v>
      </c>
      <c r="U190" t="str">
        <f t="shared" ca="1" si="42"/>
        <v>£17,875.80</v>
      </c>
      <c r="V190" t="str">
        <f t="shared" ca="1" si="43"/>
        <v>28%</v>
      </c>
      <c r="W190">
        <f t="shared" ca="1" si="44"/>
        <v>359</v>
      </c>
      <c r="X190">
        <f t="shared" ca="1" si="44"/>
        <v>78</v>
      </c>
      <c r="Y190">
        <f t="shared" ca="1" si="45"/>
        <v>33.6</v>
      </c>
      <c r="Z190">
        <f t="shared" ca="1" si="45"/>
        <v>1.1000000000000001</v>
      </c>
      <c r="AA190">
        <f t="shared" ca="1" si="46"/>
        <v>7</v>
      </c>
      <c r="AB190">
        <f t="shared" ca="1" si="47"/>
        <v>12</v>
      </c>
      <c r="AC190">
        <f t="shared" ca="1" si="48"/>
        <v>7000000000000</v>
      </c>
    </row>
    <row r="191" spans="1:29" x14ac:dyDescent="0.55000000000000004">
      <c r="A191">
        <f t="shared" ca="1" si="36"/>
        <v>3</v>
      </c>
      <c r="B191" t="str">
        <f ca="1">VLOOKUP(A191,VLOOKUP!A$2:B$4,2)</f>
        <v>Large</v>
      </c>
      <c r="C191">
        <f t="shared" ca="1" si="37"/>
        <v>6</v>
      </c>
      <c r="D191" t="str">
        <f ca="1">VLOOKUP(C191,VLOOKUP!$D$2:$E$7,2)</f>
        <v>Don't Know</v>
      </c>
      <c r="E191">
        <f t="shared" ca="1" si="37"/>
        <v>2</v>
      </c>
      <c r="F191" t="str">
        <f ca="1">VLOOKUP(E191,VLOOKUP!$D$2:$E$7,2)</f>
        <v>Quite Likely</v>
      </c>
      <c r="G191">
        <f t="shared" ca="1" si="34"/>
        <v>2</v>
      </c>
      <c r="H191" t="str">
        <f ca="1">VLOOKUP(G191,VLOOKUP!$D$2:$E$7,2)</f>
        <v>Quite Likely</v>
      </c>
      <c r="I191">
        <f t="shared" ca="1" si="38"/>
        <v>10</v>
      </c>
      <c r="J191">
        <f t="shared" ca="1" si="38"/>
        <v>10</v>
      </c>
      <c r="K191">
        <f t="shared" ca="1" si="38"/>
        <v>9</v>
      </c>
      <c r="L191" t="str">
        <f t="shared" ca="1" si="39"/>
        <v>26-02-2016</v>
      </c>
      <c r="M191">
        <f t="shared" ca="1" si="40"/>
        <v>1</v>
      </c>
      <c r="N191">
        <f t="shared" ca="1" si="50"/>
        <v>1</v>
      </c>
      <c r="O191">
        <f t="shared" ca="1" si="50"/>
        <v>1</v>
      </c>
      <c r="P191">
        <f t="shared" ca="1" si="50"/>
        <v>1</v>
      </c>
      <c r="Q191">
        <f t="shared" ca="1" si="50"/>
        <v>0</v>
      </c>
      <c r="R191">
        <f t="shared" ca="1" si="50"/>
        <v>1</v>
      </c>
      <c r="S191">
        <f t="shared" ca="1" si="50"/>
        <v>0</v>
      </c>
      <c r="T191" t="str">
        <f t="shared" ca="1" si="41"/>
        <v>£55576</v>
      </c>
      <c r="U191" t="str">
        <f t="shared" ca="1" si="42"/>
        <v>£50,018.40</v>
      </c>
      <c r="V191" t="str">
        <f t="shared" ca="1" si="43"/>
        <v>20%</v>
      </c>
      <c r="W191">
        <f t="shared" ca="1" si="44"/>
        <v>659</v>
      </c>
      <c r="X191">
        <f t="shared" ca="1" si="44"/>
        <v>421</v>
      </c>
      <c r="Y191">
        <f t="shared" ca="1" si="45"/>
        <v>44.6</v>
      </c>
      <c r="Z191">
        <f t="shared" ca="1" si="45"/>
        <v>68.2</v>
      </c>
      <c r="AA191">
        <f t="shared" ca="1" si="46"/>
        <v>4</v>
      </c>
      <c r="AB191">
        <f t="shared" ca="1" si="47"/>
        <v>12</v>
      </c>
      <c r="AC191">
        <f t="shared" ca="1" si="48"/>
        <v>4000000000000</v>
      </c>
    </row>
    <row r="192" spans="1:29" x14ac:dyDescent="0.55000000000000004">
      <c r="A192">
        <f t="shared" ca="1" si="36"/>
        <v>3</v>
      </c>
      <c r="B192" t="str">
        <f ca="1">VLOOKUP(A192,VLOOKUP!A$2:B$4,2)</f>
        <v>Large</v>
      </c>
      <c r="C192">
        <f t="shared" ca="1" si="37"/>
        <v>5</v>
      </c>
      <c r="D192" t="str">
        <f ca="1">VLOOKUP(C192,VLOOKUP!$D$2:$E$7,2)</f>
        <v>Very unlikely</v>
      </c>
      <c r="E192">
        <f t="shared" ca="1" si="37"/>
        <v>2</v>
      </c>
      <c r="F192" t="str">
        <f ca="1">VLOOKUP(E192,VLOOKUP!$D$2:$E$7,2)</f>
        <v>Quite Likely</v>
      </c>
      <c r="G192">
        <f t="shared" ca="1" si="34"/>
        <v>6</v>
      </c>
      <c r="H192" t="str">
        <f ca="1">VLOOKUP(G192,VLOOKUP!$D$2:$E$7,2)</f>
        <v>Don't Know</v>
      </c>
      <c r="I192">
        <f t="shared" ca="1" si="38"/>
        <v>7</v>
      </c>
      <c r="J192">
        <f t="shared" ca="1" si="38"/>
        <v>1</v>
      </c>
      <c r="K192">
        <f t="shared" ca="1" si="38"/>
        <v>2</v>
      </c>
      <c r="L192" t="str">
        <f t="shared" ca="1" si="39"/>
        <v>03-01-2016</v>
      </c>
      <c r="M192">
        <f t="shared" ca="1" si="40"/>
        <v>1</v>
      </c>
      <c r="N192">
        <f t="shared" ca="1" si="50"/>
        <v>1</v>
      </c>
      <c r="O192">
        <f t="shared" ca="1" si="50"/>
        <v>1</v>
      </c>
      <c r="P192">
        <f t="shared" ca="1" si="50"/>
        <v>0</v>
      </c>
      <c r="Q192">
        <f t="shared" ca="1" si="50"/>
        <v>1</v>
      </c>
      <c r="R192">
        <f t="shared" ca="1" si="50"/>
        <v>0</v>
      </c>
      <c r="S192">
        <f t="shared" ca="1" si="50"/>
        <v>1</v>
      </c>
      <c r="T192" t="str">
        <f t="shared" ca="1" si="41"/>
        <v>£31065</v>
      </c>
      <c r="U192" t="str">
        <f t="shared" ca="1" si="42"/>
        <v>£28,579.80</v>
      </c>
      <c r="V192" t="str">
        <f t="shared" ca="1" si="43"/>
        <v>14%</v>
      </c>
      <c r="W192">
        <f t="shared" ca="1" si="44"/>
        <v>703</v>
      </c>
      <c r="X192">
        <f t="shared" ca="1" si="44"/>
        <v>800</v>
      </c>
      <c r="Y192">
        <f t="shared" ca="1" si="45"/>
        <v>40.299999999999997</v>
      </c>
      <c r="Z192">
        <f t="shared" ca="1" si="45"/>
        <v>99.5</v>
      </c>
      <c r="AA192">
        <f t="shared" ca="1" si="46"/>
        <v>2</v>
      </c>
      <c r="AB192">
        <f t="shared" ca="1" si="47"/>
        <v>9</v>
      </c>
      <c r="AC192">
        <f t="shared" ca="1" si="48"/>
        <v>2000000000</v>
      </c>
    </row>
    <row r="193" spans="1:29" x14ac:dyDescent="0.55000000000000004">
      <c r="A193">
        <f t="shared" ca="1" si="36"/>
        <v>3</v>
      </c>
      <c r="B193" t="str">
        <f ca="1">VLOOKUP(A193,VLOOKUP!A$2:B$4,2)</f>
        <v>Large</v>
      </c>
      <c r="C193">
        <f t="shared" ca="1" si="37"/>
        <v>3</v>
      </c>
      <c r="D193" t="str">
        <f ca="1">VLOOKUP(C193,VLOOKUP!$D$2:$E$7,2)</f>
        <v>Neither likely nor unlikely</v>
      </c>
      <c r="E193">
        <f t="shared" ca="1" si="37"/>
        <v>5</v>
      </c>
      <c r="F193" t="str">
        <f ca="1">VLOOKUP(E193,VLOOKUP!$D$2:$E$7,2)</f>
        <v>Very unlikely</v>
      </c>
      <c r="G193">
        <f t="shared" ca="1" si="34"/>
        <v>4</v>
      </c>
      <c r="H193" t="str">
        <f ca="1">VLOOKUP(G193,VLOOKUP!$D$2:$E$7,2)</f>
        <v>Quite unlikely</v>
      </c>
      <c r="I193">
        <f t="shared" ca="1" si="38"/>
        <v>5</v>
      </c>
      <c r="J193">
        <f t="shared" ca="1" si="38"/>
        <v>4</v>
      </c>
      <c r="K193">
        <f t="shared" ca="1" si="38"/>
        <v>1</v>
      </c>
      <c r="L193" t="str">
        <f t="shared" ca="1" si="39"/>
        <v>18-03-2016</v>
      </c>
      <c r="M193">
        <f t="shared" ca="1" si="40"/>
        <v>0</v>
      </c>
      <c r="N193">
        <f t="shared" ca="1" si="50"/>
        <v>1</v>
      </c>
      <c r="O193">
        <f t="shared" ca="1" si="50"/>
        <v>0</v>
      </c>
      <c r="P193">
        <f t="shared" ca="1" si="50"/>
        <v>0</v>
      </c>
      <c r="Q193">
        <f t="shared" ca="1" si="50"/>
        <v>0</v>
      </c>
      <c r="R193">
        <f t="shared" ca="1" si="50"/>
        <v>1</v>
      </c>
      <c r="S193">
        <f t="shared" ca="1" si="50"/>
        <v>0</v>
      </c>
      <c r="T193" t="str">
        <f t="shared" ca="1" si="41"/>
        <v>£48281</v>
      </c>
      <c r="U193" t="str">
        <f t="shared" ca="1" si="42"/>
        <v>£33,313.89</v>
      </c>
      <c r="V193" t="str">
        <f t="shared" ca="1" si="43"/>
        <v>31%</v>
      </c>
      <c r="W193">
        <f t="shared" ca="1" si="44"/>
        <v>350</v>
      </c>
      <c r="X193">
        <f t="shared" ca="1" si="44"/>
        <v>667</v>
      </c>
      <c r="Y193">
        <f t="shared" ca="1" si="45"/>
        <v>77</v>
      </c>
      <c r="Z193">
        <f t="shared" ca="1" si="45"/>
        <v>61.3</v>
      </c>
      <c r="AA193">
        <f t="shared" ca="1" si="46"/>
        <v>6</v>
      </c>
      <c r="AB193">
        <f t="shared" ca="1" si="47"/>
        <v>10</v>
      </c>
      <c r="AC193">
        <f t="shared" ca="1" si="48"/>
        <v>60000000000</v>
      </c>
    </row>
    <row r="194" spans="1:29" x14ac:dyDescent="0.55000000000000004">
      <c r="A194">
        <f t="shared" ca="1" si="36"/>
        <v>3</v>
      </c>
      <c r="B194" t="str">
        <f ca="1">VLOOKUP(A194,VLOOKUP!A$2:B$4,2)</f>
        <v>Large</v>
      </c>
      <c r="C194">
        <f t="shared" ca="1" si="37"/>
        <v>2</v>
      </c>
      <c r="D194" t="str">
        <f ca="1">VLOOKUP(C194,VLOOKUP!$D$2:$E$7,2)</f>
        <v>Quite Likely</v>
      </c>
      <c r="E194">
        <f ca="1">RANDBETWEEN(1,6)</f>
        <v>4</v>
      </c>
      <c r="F194" t="str">
        <f ca="1">VLOOKUP(E194,VLOOKUP!$D$2:$E$7,2)</f>
        <v>Quite unlikely</v>
      </c>
      <c r="G194">
        <f t="shared" ref="G194:G257" ca="1" si="51">RANDBETWEEN(1,6)</f>
        <v>6</v>
      </c>
      <c r="H194" t="str">
        <f ca="1">VLOOKUP(G194,VLOOKUP!$D$2:$E$7,2)</f>
        <v>Don't Know</v>
      </c>
      <c r="I194">
        <f t="shared" ca="1" si="38"/>
        <v>8</v>
      </c>
      <c r="J194">
        <f t="shared" ca="1" si="38"/>
        <v>2</v>
      </c>
      <c r="K194">
        <f t="shared" ca="1" si="38"/>
        <v>5</v>
      </c>
      <c r="L194" t="str">
        <f t="shared" ca="1" si="39"/>
        <v>11-03-2016</v>
      </c>
      <c r="M194">
        <f t="shared" ca="1" si="40"/>
        <v>0</v>
      </c>
      <c r="N194">
        <f t="shared" ref="N194:S194" ca="1" si="52">RANDBETWEEN(0,1)</f>
        <v>1</v>
      </c>
      <c r="O194">
        <f t="shared" ca="1" si="52"/>
        <v>1</v>
      </c>
      <c r="P194">
        <f t="shared" ca="1" si="52"/>
        <v>1</v>
      </c>
      <c r="Q194">
        <f t="shared" ca="1" si="52"/>
        <v>0</v>
      </c>
      <c r="R194">
        <f t="shared" ca="1" si="52"/>
        <v>0</v>
      </c>
      <c r="S194">
        <f t="shared" ca="1" si="52"/>
        <v>1</v>
      </c>
      <c r="T194" t="str">
        <f t="shared" ca="1" si="41"/>
        <v>£38492</v>
      </c>
      <c r="U194" t="str">
        <f t="shared" ca="1" si="42"/>
        <v>£25,789.64</v>
      </c>
      <c r="V194" t="str">
        <f t="shared" ca="1" si="43"/>
        <v>95%</v>
      </c>
      <c r="W194">
        <f t="shared" ca="1" si="44"/>
        <v>173</v>
      </c>
      <c r="X194">
        <f t="shared" ca="1" si="44"/>
        <v>511</v>
      </c>
      <c r="Y194">
        <f t="shared" ca="1" si="45"/>
        <v>99.6</v>
      </c>
      <c r="Z194">
        <f t="shared" ca="1" si="45"/>
        <v>26.6</v>
      </c>
      <c r="AA194">
        <f t="shared" ca="1" si="46"/>
        <v>7</v>
      </c>
      <c r="AB194">
        <f t="shared" ca="1" si="47"/>
        <v>9</v>
      </c>
      <c r="AC194">
        <f t="shared" ca="1" si="48"/>
        <v>7000000000</v>
      </c>
    </row>
    <row r="195" spans="1:29" x14ac:dyDescent="0.55000000000000004">
      <c r="A195">
        <f t="shared" ref="A195:A258" ca="1" si="53">RANDBETWEEN(1,3)</f>
        <v>2</v>
      </c>
      <c r="B195" t="str">
        <f ca="1">VLOOKUP(A195,VLOOKUP!A$2:B$4,2)</f>
        <v>Medium</v>
      </c>
      <c r="C195">
        <f t="shared" ref="C195:E258" ca="1" si="54">RANDBETWEEN(1,6)</f>
        <v>4</v>
      </c>
      <c r="D195" t="str">
        <f ca="1">VLOOKUP(C195,VLOOKUP!$D$2:$E$7,2)</f>
        <v>Quite unlikely</v>
      </c>
      <c r="E195">
        <f t="shared" ca="1" si="54"/>
        <v>5</v>
      </c>
      <c r="F195" t="str">
        <f ca="1">VLOOKUP(E195,VLOOKUP!$D$2:$E$7,2)</f>
        <v>Very unlikely</v>
      </c>
      <c r="G195">
        <f t="shared" ca="1" si="51"/>
        <v>6</v>
      </c>
      <c r="H195" t="str">
        <f ca="1">VLOOKUP(G195,VLOOKUP!$D$2:$E$7,2)</f>
        <v>Don't Know</v>
      </c>
      <c r="I195">
        <f t="shared" ref="I195:K258" ca="1" si="55">RANDBETWEEN(1,10)</f>
        <v>5</v>
      </c>
      <c r="J195">
        <f t="shared" ca="1" si="55"/>
        <v>2</v>
      </c>
      <c r="K195">
        <f t="shared" ca="1" si="55"/>
        <v>10</v>
      </c>
      <c r="L195" t="str">
        <f t="shared" ref="L195:L258" ca="1" si="56">TEXT(RANDBETWEEN(DATE(2016,1,1),DATE(2016,6,31)),"DD-MM-YYYY")</f>
        <v>05-01-2016</v>
      </c>
      <c r="M195">
        <f t="shared" ref="M195:S258" ca="1" si="57">RANDBETWEEN(0,1)</f>
        <v>1</v>
      </c>
      <c r="N195">
        <f t="shared" ca="1" si="57"/>
        <v>0</v>
      </c>
      <c r="O195">
        <f t="shared" ca="1" si="57"/>
        <v>1</v>
      </c>
      <c r="P195">
        <f t="shared" ca="1" si="57"/>
        <v>0</v>
      </c>
      <c r="Q195">
        <f t="shared" ca="1" si="57"/>
        <v>0</v>
      </c>
      <c r="R195">
        <f t="shared" ca="1" si="57"/>
        <v>1</v>
      </c>
      <c r="S195">
        <f t="shared" ca="1" si="57"/>
        <v>1</v>
      </c>
      <c r="T195" t="str">
        <f t="shared" ref="T195:T258" ca="1" si="58">CONCATENATE("£",RANDBETWEEN(19025,56023))</f>
        <v>£27490</v>
      </c>
      <c r="U195" t="str">
        <f t="shared" ref="U195:U258" ca="1" si="59">TEXT(T195*RANDBETWEEN(60,95)/100,"£0,000.00")</f>
        <v>£22,816.70</v>
      </c>
      <c r="V195" t="str">
        <f t="shared" ref="V195:V258" ca="1" si="60">TEXT(RANDBETWEEN(0,100)/100,"0%")</f>
        <v>63%</v>
      </c>
      <c r="W195">
        <f t="shared" ref="W195:X258" ca="1" si="61">RANDBETWEEN(1,1000)</f>
        <v>682</v>
      </c>
      <c r="X195">
        <f t="shared" ca="1" si="61"/>
        <v>798</v>
      </c>
      <c r="Y195">
        <f t="shared" ref="Y195:Z258" ca="1" si="62">RANDBETWEEN(1,1000)/10</f>
        <v>37.6</v>
      </c>
      <c r="Z195">
        <f t="shared" ca="1" si="62"/>
        <v>92.4</v>
      </c>
      <c r="AA195">
        <f t="shared" ref="AA195:AA258" ca="1" si="63">RANDBETWEEN(1,9)</f>
        <v>9</v>
      </c>
      <c r="AB195">
        <f t="shared" ref="AB195:AB258" ca="1" si="64">RANDBETWEEN(8,12)</f>
        <v>9</v>
      </c>
      <c r="AC195">
        <f t="shared" ref="AC195:AC258" ca="1" si="65">AA195*10^AB195</f>
        <v>9000000000</v>
      </c>
    </row>
    <row r="196" spans="1:29" x14ac:dyDescent="0.55000000000000004">
      <c r="A196">
        <f t="shared" ca="1" si="53"/>
        <v>1</v>
      </c>
      <c r="B196" t="str">
        <f ca="1">VLOOKUP(A196,VLOOKUP!A$2:B$4,2)</f>
        <v>Small</v>
      </c>
      <c r="C196">
        <f t="shared" ca="1" si="54"/>
        <v>2</v>
      </c>
      <c r="D196" t="str">
        <f ca="1">VLOOKUP(C196,VLOOKUP!$D$2:$E$7,2)</f>
        <v>Quite Likely</v>
      </c>
      <c r="E196">
        <f t="shared" ca="1" si="54"/>
        <v>3</v>
      </c>
      <c r="F196" t="str">
        <f ca="1">VLOOKUP(E196,VLOOKUP!$D$2:$E$7,2)</f>
        <v>Neither likely nor unlikely</v>
      </c>
      <c r="G196">
        <f t="shared" ca="1" si="51"/>
        <v>2</v>
      </c>
      <c r="H196" t="str">
        <f ca="1">VLOOKUP(G196,VLOOKUP!$D$2:$E$7,2)</f>
        <v>Quite Likely</v>
      </c>
      <c r="I196">
        <f t="shared" ca="1" si="55"/>
        <v>7</v>
      </c>
      <c r="J196">
        <f t="shared" ca="1" si="55"/>
        <v>3</v>
      </c>
      <c r="K196">
        <f t="shared" ca="1" si="55"/>
        <v>7</v>
      </c>
      <c r="L196" t="str">
        <f t="shared" ca="1" si="56"/>
        <v>01-05-2016</v>
      </c>
      <c r="M196">
        <f t="shared" ca="1" si="57"/>
        <v>1</v>
      </c>
      <c r="N196">
        <f t="shared" ca="1" si="57"/>
        <v>1</v>
      </c>
      <c r="O196">
        <f t="shared" ca="1" si="57"/>
        <v>1</v>
      </c>
      <c r="P196">
        <f t="shared" ca="1" si="57"/>
        <v>0</v>
      </c>
      <c r="Q196">
        <f t="shared" ca="1" si="57"/>
        <v>0</v>
      </c>
      <c r="R196">
        <f t="shared" ca="1" si="57"/>
        <v>0</v>
      </c>
      <c r="S196">
        <f t="shared" ca="1" si="57"/>
        <v>0</v>
      </c>
      <c r="T196" t="str">
        <f t="shared" ca="1" si="58"/>
        <v>£29670</v>
      </c>
      <c r="U196" t="str">
        <f t="shared" ca="1" si="59"/>
        <v>£24,922.80</v>
      </c>
      <c r="V196" t="str">
        <f t="shared" ca="1" si="60"/>
        <v>53%</v>
      </c>
      <c r="W196">
        <f t="shared" ca="1" si="61"/>
        <v>128</v>
      </c>
      <c r="X196">
        <f t="shared" ca="1" si="61"/>
        <v>177</v>
      </c>
      <c r="Y196">
        <f t="shared" ca="1" si="62"/>
        <v>67.900000000000006</v>
      </c>
      <c r="Z196">
        <f t="shared" ca="1" si="62"/>
        <v>68.599999999999994</v>
      </c>
      <c r="AA196">
        <f t="shared" ca="1" si="63"/>
        <v>9</v>
      </c>
      <c r="AB196">
        <f t="shared" ca="1" si="64"/>
        <v>9</v>
      </c>
      <c r="AC196">
        <f t="shared" ca="1" si="65"/>
        <v>9000000000</v>
      </c>
    </row>
    <row r="197" spans="1:29" x14ac:dyDescent="0.55000000000000004">
      <c r="A197">
        <f t="shared" ca="1" si="53"/>
        <v>3</v>
      </c>
      <c r="B197" t="str">
        <f ca="1">VLOOKUP(A197,VLOOKUP!A$2:B$4,2)</f>
        <v>Large</v>
      </c>
      <c r="C197">
        <f t="shared" ca="1" si="54"/>
        <v>5</v>
      </c>
      <c r="D197" t="str">
        <f ca="1">VLOOKUP(C197,VLOOKUP!$D$2:$E$7,2)</f>
        <v>Very unlikely</v>
      </c>
      <c r="E197">
        <f t="shared" ca="1" si="54"/>
        <v>5</v>
      </c>
      <c r="F197" t="str">
        <f ca="1">VLOOKUP(E197,VLOOKUP!$D$2:$E$7,2)</f>
        <v>Very unlikely</v>
      </c>
      <c r="G197">
        <f t="shared" ca="1" si="51"/>
        <v>6</v>
      </c>
      <c r="H197" t="str">
        <f ca="1">VLOOKUP(G197,VLOOKUP!$D$2:$E$7,2)</f>
        <v>Don't Know</v>
      </c>
      <c r="I197">
        <f t="shared" ca="1" si="55"/>
        <v>10</v>
      </c>
      <c r="J197">
        <f t="shared" ca="1" si="55"/>
        <v>3</v>
      </c>
      <c r="K197">
        <f t="shared" ca="1" si="55"/>
        <v>3</v>
      </c>
      <c r="L197" t="str">
        <f t="shared" ca="1" si="56"/>
        <v>28-03-2016</v>
      </c>
      <c r="M197">
        <f t="shared" ca="1" si="57"/>
        <v>1</v>
      </c>
      <c r="N197">
        <f t="shared" ca="1" si="57"/>
        <v>1</v>
      </c>
      <c r="O197">
        <f t="shared" ca="1" si="57"/>
        <v>0</v>
      </c>
      <c r="P197">
        <f t="shared" ca="1" si="57"/>
        <v>1</v>
      </c>
      <c r="Q197">
        <f t="shared" ca="1" si="57"/>
        <v>1</v>
      </c>
      <c r="R197">
        <f t="shared" ca="1" si="57"/>
        <v>1</v>
      </c>
      <c r="S197">
        <f t="shared" ca="1" si="57"/>
        <v>0</v>
      </c>
      <c r="T197" t="str">
        <f t="shared" ca="1" si="58"/>
        <v>£34837</v>
      </c>
      <c r="U197" t="str">
        <f t="shared" ca="1" si="59"/>
        <v>£21,598.94</v>
      </c>
      <c r="V197" t="str">
        <f t="shared" ca="1" si="60"/>
        <v>73%</v>
      </c>
      <c r="W197">
        <f t="shared" ca="1" si="61"/>
        <v>386</v>
      </c>
      <c r="X197">
        <f t="shared" ca="1" si="61"/>
        <v>747</v>
      </c>
      <c r="Y197">
        <f t="shared" ca="1" si="62"/>
        <v>59.1</v>
      </c>
      <c r="Z197">
        <f t="shared" ca="1" si="62"/>
        <v>36.9</v>
      </c>
      <c r="AA197">
        <f t="shared" ca="1" si="63"/>
        <v>7</v>
      </c>
      <c r="AB197">
        <f t="shared" ca="1" si="64"/>
        <v>8</v>
      </c>
      <c r="AC197">
        <f t="shared" ca="1" si="65"/>
        <v>700000000</v>
      </c>
    </row>
    <row r="198" spans="1:29" x14ac:dyDescent="0.55000000000000004">
      <c r="A198">
        <f t="shared" ca="1" si="53"/>
        <v>3</v>
      </c>
      <c r="B198" t="str">
        <f ca="1">VLOOKUP(A198,VLOOKUP!A$2:B$4,2)</f>
        <v>Large</v>
      </c>
      <c r="C198">
        <f t="shared" ca="1" si="54"/>
        <v>2</v>
      </c>
      <c r="D198" t="str">
        <f ca="1">VLOOKUP(C198,VLOOKUP!$D$2:$E$7,2)</f>
        <v>Quite Likely</v>
      </c>
      <c r="E198">
        <f t="shared" ca="1" si="54"/>
        <v>2</v>
      </c>
      <c r="F198" t="str">
        <f ca="1">VLOOKUP(E198,VLOOKUP!$D$2:$E$7,2)</f>
        <v>Quite Likely</v>
      </c>
      <c r="G198">
        <f t="shared" ca="1" si="51"/>
        <v>5</v>
      </c>
      <c r="H198" t="str">
        <f ca="1">VLOOKUP(G198,VLOOKUP!$D$2:$E$7,2)</f>
        <v>Very unlikely</v>
      </c>
      <c r="I198">
        <f t="shared" ca="1" si="55"/>
        <v>6</v>
      </c>
      <c r="J198">
        <f t="shared" ca="1" si="55"/>
        <v>10</v>
      </c>
      <c r="K198">
        <f t="shared" ca="1" si="55"/>
        <v>10</v>
      </c>
      <c r="L198" t="str">
        <f t="shared" ca="1" si="56"/>
        <v>09-06-2016</v>
      </c>
      <c r="M198">
        <f t="shared" ca="1" si="57"/>
        <v>0</v>
      </c>
      <c r="N198">
        <f t="shared" ca="1" si="57"/>
        <v>0</v>
      </c>
      <c r="O198">
        <f t="shared" ca="1" si="57"/>
        <v>0</v>
      </c>
      <c r="P198">
        <f t="shared" ca="1" si="57"/>
        <v>0</v>
      </c>
      <c r="Q198">
        <f t="shared" ca="1" si="57"/>
        <v>0</v>
      </c>
      <c r="R198">
        <f t="shared" ca="1" si="57"/>
        <v>0</v>
      </c>
      <c r="S198">
        <f t="shared" ca="1" si="57"/>
        <v>1</v>
      </c>
      <c r="T198" t="str">
        <f t="shared" ca="1" si="58"/>
        <v>£31163</v>
      </c>
      <c r="U198" t="str">
        <f t="shared" ca="1" si="59"/>
        <v>£27,735.07</v>
      </c>
      <c r="V198" t="str">
        <f t="shared" ca="1" si="60"/>
        <v>19%</v>
      </c>
      <c r="W198">
        <f t="shared" ca="1" si="61"/>
        <v>461</v>
      </c>
      <c r="X198">
        <f t="shared" ca="1" si="61"/>
        <v>122</v>
      </c>
      <c r="Y198">
        <f t="shared" ca="1" si="62"/>
        <v>80.8</v>
      </c>
      <c r="Z198">
        <f t="shared" ca="1" si="62"/>
        <v>53</v>
      </c>
      <c r="AA198">
        <f t="shared" ca="1" si="63"/>
        <v>3</v>
      </c>
      <c r="AB198">
        <f t="shared" ca="1" si="64"/>
        <v>8</v>
      </c>
      <c r="AC198">
        <f t="shared" ca="1" si="65"/>
        <v>300000000</v>
      </c>
    </row>
    <row r="199" spans="1:29" x14ac:dyDescent="0.55000000000000004">
      <c r="A199">
        <f t="shared" ca="1" si="53"/>
        <v>1</v>
      </c>
      <c r="B199" t="str">
        <f ca="1">VLOOKUP(A199,VLOOKUP!A$2:B$4,2)</f>
        <v>Small</v>
      </c>
      <c r="C199">
        <f t="shared" ca="1" si="54"/>
        <v>5</v>
      </c>
      <c r="D199" t="str">
        <f ca="1">VLOOKUP(C199,VLOOKUP!$D$2:$E$7,2)</f>
        <v>Very unlikely</v>
      </c>
      <c r="E199">
        <f t="shared" ca="1" si="54"/>
        <v>4</v>
      </c>
      <c r="F199" t="str">
        <f ca="1">VLOOKUP(E199,VLOOKUP!$D$2:$E$7,2)</f>
        <v>Quite unlikely</v>
      </c>
      <c r="G199">
        <f t="shared" ca="1" si="51"/>
        <v>4</v>
      </c>
      <c r="H199" t="str">
        <f ca="1">VLOOKUP(G199,VLOOKUP!$D$2:$E$7,2)</f>
        <v>Quite unlikely</v>
      </c>
      <c r="I199">
        <f t="shared" ca="1" si="55"/>
        <v>1</v>
      </c>
      <c r="J199">
        <f t="shared" ca="1" si="55"/>
        <v>1</v>
      </c>
      <c r="K199">
        <f t="shared" ca="1" si="55"/>
        <v>10</v>
      </c>
      <c r="L199" t="str">
        <f t="shared" ca="1" si="56"/>
        <v>24-04-2016</v>
      </c>
      <c r="M199">
        <f t="shared" ca="1" si="57"/>
        <v>1</v>
      </c>
      <c r="N199">
        <f t="shared" ca="1" si="57"/>
        <v>0</v>
      </c>
      <c r="O199">
        <f t="shared" ca="1" si="57"/>
        <v>1</v>
      </c>
      <c r="P199">
        <f t="shared" ca="1" si="57"/>
        <v>0</v>
      </c>
      <c r="Q199">
        <f t="shared" ca="1" si="57"/>
        <v>0</v>
      </c>
      <c r="R199">
        <f t="shared" ca="1" si="57"/>
        <v>1</v>
      </c>
      <c r="S199">
        <f t="shared" ca="1" si="57"/>
        <v>0</v>
      </c>
      <c r="T199" t="str">
        <f t="shared" ca="1" si="58"/>
        <v>£48776</v>
      </c>
      <c r="U199" t="str">
        <f t="shared" ca="1" si="59"/>
        <v>£33,167.68</v>
      </c>
      <c r="V199" t="str">
        <f t="shared" ca="1" si="60"/>
        <v>85%</v>
      </c>
      <c r="W199">
        <f t="shared" ca="1" si="61"/>
        <v>368</v>
      </c>
      <c r="X199">
        <f t="shared" ca="1" si="61"/>
        <v>88</v>
      </c>
      <c r="Y199">
        <f t="shared" ca="1" si="62"/>
        <v>64.2</v>
      </c>
      <c r="Z199">
        <f t="shared" ca="1" si="62"/>
        <v>97.6</v>
      </c>
      <c r="AA199">
        <f t="shared" ca="1" si="63"/>
        <v>8</v>
      </c>
      <c r="AB199">
        <f t="shared" ca="1" si="64"/>
        <v>8</v>
      </c>
      <c r="AC199">
        <f t="shared" ca="1" si="65"/>
        <v>800000000</v>
      </c>
    </row>
    <row r="200" spans="1:29" x14ac:dyDescent="0.55000000000000004">
      <c r="A200">
        <f t="shared" ca="1" si="53"/>
        <v>3</v>
      </c>
      <c r="B200" t="str">
        <f ca="1">VLOOKUP(A200,VLOOKUP!A$2:B$4,2)</f>
        <v>Large</v>
      </c>
      <c r="C200">
        <f t="shared" ca="1" si="54"/>
        <v>5</v>
      </c>
      <c r="D200" t="str">
        <f ca="1">VLOOKUP(C200,VLOOKUP!$D$2:$E$7,2)</f>
        <v>Very unlikely</v>
      </c>
      <c r="E200">
        <f t="shared" ca="1" si="54"/>
        <v>5</v>
      </c>
      <c r="F200" t="str">
        <f ca="1">VLOOKUP(E200,VLOOKUP!$D$2:$E$7,2)</f>
        <v>Very unlikely</v>
      </c>
      <c r="G200">
        <f t="shared" ca="1" si="51"/>
        <v>1</v>
      </c>
      <c r="H200" t="str">
        <f ca="1">VLOOKUP(G200,VLOOKUP!$D$2:$E$7,2)</f>
        <v>Very Likely</v>
      </c>
      <c r="I200">
        <f t="shared" ca="1" si="55"/>
        <v>2</v>
      </c>
      <c r="J200">
        <f t="shared" ca="1" si="55"/>
        <v>2</v>
      </c>
      <c r="K200">
        <f t="shared" ca="1" si="55"/>
        <v>3</v>
      </c>
      <c r="L200" t="str">
        <f t="shared" ca="1" si="56"/>
        <v>24-02-2016</v>
      </c>
      <c r="M200">
        <f t="shared" ca="1" si="57"/>
        <v>0</v>
      </c>
      <c r="N200">
        <f t="shared" ca="1" si="57"/>
        <v>0</v>
      </c>
      <c r="O200">
        <f t="shared" ca="1" si="57"/>
        <v>0</v>
      </c>
      <c r="P200">
        <f t="shared" ca="1" si="57"/>
        <v>0</v>
      </c>
      <c r="Q200">
        <f t="shared" ca="1" si="57"/>
        <v>0</v>
      </c>
      <c r="R200">
        <f t="shared" ca="1" si="57"/>
        <v>1</v>
      </c>
      <c r="S200">
        <f t="shared" ca="1" si="57"/>
        <v>1</v>
      </c>
      <c r="T200" t="str">
        <f t="shared" ca="1" si="58"/>
        <v>£20968</v>
      </c>
      <c r="U200" t="str">
        <f t="shared" ca="1" si="59"/>
        <v>£18,242.16</v>
      </c>
      <c r="V200" t="str">
        <f t="shared" ca="1" si="60"/>
        <v>11%</v>
      </c>
      <c r="W200">
        <f t="shared" ca="1" si="61"/>
        <v>135</v>
      </c>
      <c r="X200">
        <f t="shared" ca="1" si="61"/>
        <v>402</v>
      </c>
      <c r="Y200">
        <f t="shared" ca="1" si="62"/>
        <v>87.7</v>
      </c>
      <c r="Z200">
        <f t="shared" ca="1" si="62"/>
        <v>18.5</v>
      </c>
      <c r="AA200">
        <f t="shared" ca="1" si="63"/>
        <v>4</v>
      </c>
      <c r="AB200">
        <f t="shared" ca="1" si="64"/>
        <v>10</v>
      </c>
      <c r="AC200">
        <f t="shared" ca="1" si="65"/>
        <v>40000000000</v>
      </c>
    </row>
    <row r="201" spans="1:29" x14ac:dyDescent="0.55000000000000004">
      <c r="A201">
        <f t="shared" ca="1" si="53"/>
        <v>1</v>
      </c>
      <c r="B201" t="str">
        <f ca="1">VLOOKUP(A201,VLOOKUP!A$2:B$4,2)</f>
        <v>Small</v>
      </c>
      <c r="C201">
        <f t="shared" ca="1" si="54"/>
        <v>4</v>
      </c>
      <c r="D201" t="str">
        <f ca="1">VLOOKUP(C201,VLOOKUP!$D$2:$E$7,2)</f>
        <v>Quite unlikely</v>
      </c>
      <c r="E201">
        <f t="shared" ca="1" si="54"/>
        <v>2</v>
      </c>
      <c r="F201" t="str">
        <f ca="1">VLOOKUP(E201,VLOOKUP!$D$2:$E$7,2)</f>
        <v>Quite Likely</v>
      </c>
      <c r="G201">
        <f t="shared" ca="1" si="51"/>
        <v>5</v>
      </c>
      <c r="H201" t="str">
        <f ca="1">VLOOKUP(G201,VLOOKUP!$D$2:$E$7,2)</f>
        <v>Very unlikely</v>
      </c>
      <c r="I201">
        <f t="shared" ca="1" si="55"/>
        <v>7</v>
      </c>
      <c r="J201">
        <f t="shared" ca="1" si="55"/>
        <v>3</v>
      </c>
      <c r="K201">
        <f t="shared" ca="1" si="55"/>
        <v>8</v>
      </c>
      <c r="L201" t="str">
        <f t="shared" ca="1" si="56"/>
        <v>28-04-2016</v>
      </c>
      <c r="M201">
        <f t="shared" ca="1" si="57"/>
        <v>1</v>
      </c>
      <c r="N201">
        <f t="shared" ca="1" si="57"/>
        <v>1</v>
      </c>
      <c r="O201">
        <f t="shared" ca="1" si="57"/>
        <v>1</v>
      </c>
      <c r="P201">
        <f t="shared" ca="1" si="57"/>
        <v>0</v>
      </c>
      <c r="Q201">
        <f t="shared" ca="1" si="57"/>
        <v>1</v>
      </c>
      <c r="R201">
        <f t="shared" ca="1" si="57"/>
        <v>0</v>
      </c>
      <c r="S201">
        <f t="shared" ca="1" si="57"/>
        <v>0</v>
      </c>
      <c r="T201" t="str">
        <f t="shared" ca="1" si="58"/>
        <v>£25577</v>
      </c>
      <c r="U201" t="str">
        <f t="shared" ca="1" si="59"/>
        <v>£22,507.76</v>
      </c>
      <c r="V201" t="str">
        <f t="shared" ca="1" si="60"/>
        <v>83%</v>
      </c>
      <c r="W201">
        <f t="shared" ca="1" si="61"/>
        <v>188</v>
      </c>
      <c r="X201">
        <f t="shared" ca="1" si="61"/>
        <v>222</v>
      </c>
      <c r="Y201">
        <f t="shared" ca="1" si="62"/>
        <v>11.5</v>
      </c>
      <c r="Z201">
        <f t="shared" ca="1" si="62"/>
        <v>26.9</v>
      </c>
      <c r="AA201">
        <f t="shared" ca="1" si="63"/>
        <v>7</v>
      </c>
      <c r="AB201">
        <f t="shared" ca="1" si="64"/>
        <v>11</v>
      </c>
      <c r="AC201">
        <f t="shared" ca="1" si="65"/>
        <v>700000000000</v>
      </c>
    </row>
    <row r="202" spans="1:29" x14ac:dyDescent="0.55000000000000004">
      <c r="A202">
        <f t="shared" ca="1" si="53"/>
        <v>2</v>
      </c>
      <c r="B202" t="str">
        <f ca="1">VLOOKUP(A202,VLOOKUP!A$2:B$4,2)</f>
        <v>Medium</v>
      </c>
      <c r="C202">
        <f t="shared" ca="1" si="54"/>
        <v>1</v>
      </c>
      <c r="D202" t="str">
        <f ca="1">VLOOKUP(C202,VLOOKUP!$D$2:$E$7,2)</f>
        <v>Very Likely</v>
      </c>
      <c r="E202">
        <f t="shared" ca="1" si="54"/>
        <v>4</v>
      </c>
      <c r="F202" t="str">
        <f ca="1">VLOOKUP(E202,VLOOKUP!$D$2:$E$7,2)</f>
        <v>Quite unlikely</v>
      </c>
      <c r="G202">
        <f t="shared" ca="1" si="51"/>
        <v>6</v>
      </c>
      <c r="H202" t="str">
        <f ca="1">VLOOKUP(G202,VLOOKUP!$D$2:$E$7,2)</f>
        <v>Don't Know</v>
      </c>
      <c r="I202">
        <f t="shared" ca="1" si="55"/>
        <v>10</v>
      </c>
      <c r="J202">
        <f t="shared" ca="1" si="55"/>
        <v>4</v>
      </c>
      <c r="K202">
        <f t="shared" ca="1" si="55"/>
        <v>9</v>
      </c>
      <c r="L202" t="str">
        <f t="shared" ca="1" si="56"/>
        <v>23-04-2016</v>
      </c>
      <c r="M202">
        <f t="shared" ca="1" si="57"/>
        <v>0</v>
      </c>
      <c r="N202">
        <f t="shared" ca="1" si="57"/>
        <v>1</v>
      </c>
      <c r="O202">
        <f t="shared" ca="1" si="57"/>
        <v>0</v>
      </c>
      <c r="P202">
        <f t="shared" ca="1" si="57"/>
        <v>1</v>
      </c>
      <c r="Q202">
        <f t="shared" ca="1" si="57"/>
        <v>0</v>
      </c>
      <c r="R202">
        <f t="shared" ca="1" si="57"/>
        <v>0</v>
      </c>
      <c r="S202">
        <f t="shared" ca="1" si="57"/>
        <v>0</v>
      </c>
      <c r="T202" t="str">
        <f t="shared" ca="1" si="58"/>
        <v>£51191</v>
      </c>
      <c r="U202" t="str">
        <f t="shared" ca="1" si="59"/>
        <v>£41,976.62</v>
      </c>
      <c r="V202" t="str">
        <f t="shared" ca="1" si="60"/>
        <v>42%</v>
      </c>
      <c r="W202">
        <f t="shared" ca="1" si="61"/>
        <v>914</v>
      </c>
      <c r="X202">
        <f t="shared" ca="1" si="61"/>
        <v>253</v>
      </c>
      <c r="Y202">
        <f t="shared" ca="1" si="62"/>
        <v>42.1</v>
      </c>
      <c r="Z202">
        <f t="shared" ca="1" si="62"/>
        <v>21.2</v>
      </c>
      <c r="AA202">
        <f t="shared" ca="1" si="63"/>
        <v>7</v>
      </c>
      <c r="AB202">
        <f t="shared" ca="1" si="64"/>
        <v>9</v>
      </c>
      <c r="AC202">
        <f t="shared" ca="1" si="65"/>
        <v>7000000000</v>
      </c>
    </row>
    <row r="203" spans="1:29" x14ac:dyDescent="0.55000000000000004">
      <c r="A203">
        <f t="shared" ca="1" si="53"/>
        <v>2</v>
      </c>
      <c r="B203" t="str">
        <f ca="1">VLOOKUP(A203,VLOOKUP!A$2:B$4,2)</f>
        <v>Medium</v>
      </c>
      <c r="C203">
        <f t="shared" ca="1" si="54"/>
        <v>5</v>
      </c>
      <c r="D203" t="str">
        <f ca="1">VLOOKUP(C203,VLOOKUP!$D$2:$E$7,2)</f>
        <v>Very unlikely</v>
      </c>
      <c r="E203">
        <f t="shared" ca="1" si="54"/>
        <v>5</v>
      </c>
      <c r="F203" t="str">
        <f ca="1">VLOOKUP(E203,VLOOKUP!$D$2:$E$7,2)</f>
        <v>Very unlikely</v>
      </c>
      <c r="G203">
        <f t="shared" ca="1" si="51"/>
        <v>6</v>
      </c>
      <c r="H203" t="str">
        <f ca="1">VLOOKUP(G203,VLOOKUP!$D$2:$E$7,2)</f>
        <v>Don't Know</v>
      </c>
      <c r="I203">
        <f t="shared" ca="1" si="55"/>
        <v>7</v>
      </c>
      <c r="J203">
        <f t="shared" ca="1" si="55"/>
        <v>2</v>
      </c>
      <c r="K203">
        <f t="shared" ca="1" si="55"/>
        <v>10</v>
      </c>
      <c r="L203" t="str">
        <f t="shared" ca="1" si="56"/>
        <v>07-01-2016</v>
      </c>
      <c r="M203">
        <f t="shared" ca="1" si="57"/>
        <v>1</v>
      </c>
      <c r="N203">
        <f t="shared" ca="1" si="57"/>
        <v>1</v>
      </c>
      <c r="O203">
        <f t="shared" ca="1" si="57"/>
        <v>1</v>
      </c>
      <c r="P203">
        <f t="shared" ca="1" si="57"/>
        <v>0</v>
      </c>
      <c r="Q203">
        <f t="shared" ca="1" si="57"/>
        <v>0</v>
      </c>
      <c r="R203">
        <f t="shared" ca="1" si="57"/>
        <v>0</v>
      </c>
      <c r="S203">
        <f t="shared" ca="1" si="57"/>
        <v>0</v>
      </c>
      <c r="T203" t="str">
        <f t="shared" ca="1" si="58"/>
        <v>£47507</v>
      </c>
      <c r="U203" t="str">
        <f t="shared" ca="1" si="59"/>
        <v>£41,331.09</v>
      </c>
      <c r="V203" t="str">
        <f t="shared" ca="1" si="60"/>
        <v>52%</v>
      </c>
      <c r="W203">
        <f t="shared" ca="1" si="61"/>
        <v>188</v>
      </c>
      <c r="X203">
        <f t="shared" ca="1" si="61"/>
        <v>872</v>
      </c>
      <c r="Y203">
        <f t="shared" ca="1" si="62"/>
        <v>61.6</v>
      </c>
      <c r="Z203">
        <f t="shared" ca="1" si="62"/>
        <v>6</v>
      </c>
      <c r="AA203">
        <f t="shared" ca="1" si="63"/>
        <v>7</v>
      </c>
      <c r="AB203">
        <f t="shared" ca="1" si="64"/>
        <v>8</v>
      </c>
      <c r="AC203">
        <f t="shared" ca="1" si="65"/>
        <v>700000000</v>
      </c>
    </row>
    <row r="204" spans="1:29" x14ac:dyDescent="0.55000000000000004">
      <c r="A204">
        <f t="shared" ca="1" si="53"/>
        <v>3</v>
      </c>
      <c r="B204" t="str">
        <f ca="1">VLOOKUP(A204,VLOOKUP!A$2:B$4,2)</f>
        <v>Large</v>
      </c>
      <c r="C204">
        <f t="shared" ca="1" si="54"/>
        <v>5</v>
      </c>
      <c r="D204" t="str">
        <f ca="1">VLOOKUP(C204,VLOOKUP!$D$2:$E$7,2)</f>
        <v>Very unlikely</v>
      </c>
      <c r="E204">
        <f t="shared" ca="1" si="54"/>
        <v>3</v>
      </c>
      <c r="F204" t="str">
        <f ca="1">VLOOKUP(E204,VLOOKUP!$D$2:$E$7,2)</f>
        <v>Neither likely nor unlikely</v>
      </c>
      <c r="G204">
        <f t="shared" ca="1" si="51"/>
        <v>4</v>
      </c>
      <c r="H204" t="str">
        <f ca="1">VLOOKUP(G204,VLOOKUP!$D$2:$E$7,2)</f>
        <v>Quite unlikely</v>
      </c>
      <c r="I204">
        <f t="shared" ca="1" si="55"/>
        <v>1</v>
      </c>
      <c r="J204">
        <f t="shared" ca="1" si="55"/>
        <v>2</v>
      </c>
      <c r="K204">
        <f t="shared" ca="1" si="55"/>
        <v>10</v>
      </c>
      <c r="L204" t="str">
        <f t="shared" ca="1" si="56"/>
        <v>26-06-2016</v>
      </c>
      <c r="M204">
        <f t="shared" ca="1" si="57"/>
        <v>1</v>
      </c>
      <c r="N204">
        <f t="shared" ca="1" si="57"/>
        <v>0</v>
      </c>
      <c r="O204">
        <f t="shared" ca="1" si="57"/>
        <v>0</v>
      </c>
      <c r="P204">
        <f t="shared" ca="1" si="57"/>
        <v>0</v>
      </c>
      <c r="Q204">
        <f t="shared" ca="1" si="57"/>
        <v>0</v>
      </c>
      <c r="R204">
        <f t="shared" ca="1" si="57"/>
        <v>0</v>
      </c>
      <c r="S204">
        <f t="shared" ca="1" si="57"/>
        <v>0</v>
      </c>
      <c r="T204" t="str">
        <f t="shared" ca="1" si="58"/>
        <v>£23572</v>
      </c>
      <c r="U204" t="str">
        <f t="shared" ca="1" si="59"/>
        <v>£16,028.96</v>
      </c>
      <c r="V204" t="str">
        <f t="shared" ca="1" si="60"/>
        <v>8%</v>
      </c>
      <c r="W204">
        <f t="shared" ca="1" si="61"/>
        <v>64</v>
      </c>
      <c r="X204">
        <f t="shared" ca="1" si="61"/>
        <v>101</v>
      </c>
      <c r="Y204">
        <f t="shared" ca="1" si="62"/>
        <v>79.099999999999994</v>
      </c>
      <c r="Z204">
        <f t="shared" ca="1" si="62"/>
        <v>32</v>
      </c>
      <c r="AA204">
        <f t="shared" ca="1" si="63"/>
        <v>5</v>
      </c>
      <c r="AB204">
        <f t="shared" ca="1" si="64"/>
        <v>11</v>
      </c>
      <c r="AC204">
        <f t="shared" ca="1" si="65"/>
        <v>500000000000</v>
      </c>
    </row>
    <row r="205" spans="1:29" x14ac:dyDescent="0.55000000000000004">
      <c r="A205">
        <f t="shared" ca="1" si="53"/>
        <v>3</v>
      </c>
      <c r="B205" t="str">
        <f ca="1">VLOOKUP(A205,VLOOKUP!A$2:B$4,2)</f>
        <v>Large</v>
      </c>
      <c r="C205">
        <f t="shared" ca="1" si="54"/>
        <v>5</v>
      </c>
      <c r="D205" t="str">
        <f ca="1">VLOOKUP(C205,VLOOKUP!$D$2:$E$7,2)</f>
        <v>Very unlikely</v>
      </c>
      <c r="E205">
        <f t="shared" ca="1" si="54"/>
        <v>4</v>
      </c>
      <c r="F205" t="str">
        <f ca="1">VLOOKUP(E205,VLOOKUP!$D$2:$E$7,2)</f>
        <v>Quite unlikely</v>
      </c>
      <c r="G205">
        <f t="shared" ca="1" si="51"/>
        <v>6</v>
      </c>
      <c r="H205" t="str">
        <f ca="1">VLOOKUP(G205,VLOOKUP!$D$2:$E$7,2)</f>
        <v>Don't Know</v>
      </c>
      <c r="I205">
        <f t="shared" ca="1" si="55"/>
        <v>6</v>
      </c>
      <c r="J205">
        <f t="shared" ca="1" si="55"/>
        <v>3</v>
      </c>
      <c r="K205">
        <f t="shared" ca="1" si="55"/>
        <v>7</v>
      </c>
      <c r="L205" t="str">
        <f t="shared" ca="1" si="56"/>
        <v>11-05-2016</v>
      </c>
      <c r="M205">
        <f t="shared" ca="1" si="57"/>
        <v>0</v>
      </c>
      <c r="N205">
        <f t="shared" ca="1" si="57"/>
        <v>1</v>
      </c>
      <c r="O205">
        <f t="shared" ca="1" si="57"/>
        <v>1</v>
      </c>
      <c r="P205">
        <f t="shared" ca="1" si="57"/>
        <v>0</v>
      </c>
      <c r="Q205">
        <f t="shared" ca="1" si="57"/>
        <v>0</v>
      </c>
      <c r="R205">
        <f t="shared" ca="1" si="57"/>
        <v>0</v>
      </c>
      <c r="S205">
        <f t="shared" ca="1" si="57"/>
        <v>0</v>
      </c>
      <c r="T205" t="str">
        <f t="shared" ca="1" si="58"/>
        <v>£30597</v>
      </c>
      <c r="U205" t="str">
        <f t="shared" ca="1" si="59"/>
        <v>£18,970.14</v>
      </c>
      <c r="V205" t="str">
        <f t="shared" ca="1" si="60"/>
        <v>44%</v>
      </c>
      <c r="W205">
        <f t="shared" ca="1" si="61"/>
        <v>479</v>
      </c>
      <c r="X205">
        <f t="shared" ca="1" si="61"/>
        <v>262</v>
      </c>
      <c r="Y205">
        <f t="shared" ca="1" si="62"/>
        <v>68.099999999999994</v>
      </c>
      <c r="Z205">
        <f t="shared" ca="1" si="62"/>
        <v>92.8</v>
      </c>
      <c r="AA205">
        <f t="shared" ca="1" si="63"/>
        <v>7</v>
      </c>
      <c r="AB205">
        <f t="shared" ca="1" si="64"/>
        <v>11</v>
      </c>
      <c r="AC205">
        <f t="shared" ca="1" si="65"/>
        <v>700000000000</v>
      </c>
    </row>
    <row r="206" spans="1:29" x14ac:dyDescent="0.55000000000000004">
      <c r="A206">
        <f t="shared" ca="1" si="53"/>
        <v>2</v>
      </c>
      <c r="B206" t="str">
        <f ca="1">VLOOKUP(A206,VLOOKUP!A$2:B$4,2)</f>
        <v>Medium</v>
      </c>
      <c r="C206">
        <f t="shared" ca="1" si="54"/>
        <v>3</v>
      </c>
      <c r="D206" t="str">
        <f ca="1">VLOOKUP(C206,VLOOKUP!$D$2:$E$7,2)</f>
        <v>Neither likely nor unlikely</v>
      </c>
      <c r="E206">
        <f t="shared" ca="1" si="54"/>
        <v>6</v>
      </c>
      <c r="F206" t="str">
        <f ca="1">VLOOKUP(E206,VLOOKUP!$D$2:$E$7,2)</f>
        <v>Don't Know</v>
      </c>
      <c r="G206">
        <f t="shared" ca="1" si="51"/>
        <v>2</v>
      </c>
      <c r="H206" t="str">
        <f ca="1">VLOOKUP(G206,VLOOKUP!$D$2:$E$7,2)</f>
        <v>Quite Likely</v>
      </c>
      <c r="I206">
        <f t="shared" ca="1" si="55"/>
        <v>7</v>
      </c>
      <c r="J206">
        <f t="shared" ca="1" si="55"/>
        <v>9</v>
      </c>
      <c r="K206">
        <f t="shared" ca="1" si="55"/>
        <v>7</v>
      </c>
      <c r="L206" t="str">
        <f t="shared" ca="1" si="56"/>
        <v>16-03-2016</v>
      </c>
      <c r="M206">
        <f t="shared" ca="1" si="57"/>
        <v>1</v>
      </c>
      <c r="N206">
        <f t="shared" ca="1" si="57"/>
        <v>1</v>
      </c>
      <c r="O206">
        <f t="shared" ca="1" si="57"/>
        <v>0</v>
      </c>
      <c r="P206">
        <f t="shared" ca="1" si="57"/>
        <v>0</v>
      </c>
      <c r="Q206">
        <f t="shared" ca="1" si="57"/>
        <v>0</v>
      </c>
      <c r="R206">
        <f t="shared" ca="1" si="57"/>
        <v>0</v>
      </c>
      <c r="S206">
        <f t="shared" ca="1" si="57"/>
        <v>1</v>
      </c>
      <c r="T206" t="str">
        <f t="shared" ca="1" si="58"/>
        <v>£48749</v>
      </c>
      <c r="U206" t="str">
        <f t="shared" ca="1" si="59"/>
        <v>£32,174.34</v>
      </c>
      <c r="V206" t="str">
        <f t="shared" ca="1" si="60"/>
        <v>59%</v>
      </c>
      <c r="W206">
        <f t="shared" ca="1" si="61"/>
        <v>666</v>
      </c>
      <c r="X206">
        <f t="shared" ca="1" si="61"/>
        <v>307</v>
      </c>
      <c r="Y206">
        <f t="shared" ca="1" si="62"/>
        <v>60.5</v>
      </c>
      <c r="Z206">
        <f t="shared" ca="1" si="62"/>
        <v>73.8</v>
      </c>
      <c r="AA206">
        <f t="shared" ca="1" si="63"/>
        <v>2</v>
      </c>
      <c r="AB206">
        <f t="shared" ca="1" si="64"/>
        <v>11</v>
      </c>
      <c r="AC206">
        <f t="shared" ca="1" si="65"/>
        <v>200000000000</v>
      </c>
    </row>
    <row r="207" spans="1:29" x14ac:dyDescent="0.55000000000000004">
      <c r="A207">
        <f t="shared" ca="1" si="53"/>
        <v>2</v>
      </c>
      <c r="B207" t="str">
        <f ca="1">VLOOKUP(A207,VLOOKUP!A$2:B$4,2)</f>
        <v>Medium</v>
      </c>
      <c r="C207">
        <f t="shared" ca="1" si="54"/>
        <v>2</v>
      </c>
      <c r="D207" t="str">
        <f ca="1">VLOOKUP(C207,VLOOKUP!$D$2:$E$7,2)</f>
        <v>Quite Likely</v>
      </c>
      <c r="E207">
        <f t="shared" ca="1" si="54"/>
        <v>1</v>
      </c>
      <c r="F207" t="str">
        <f ca="1">VLOOKUP(E207,VLOOKUP!$D$2:$E$7,2)</f>
        <v>Very Likely</v>
      </c>
      <c r="G207">
        <f t="shared" ca="1" si="51"/>
        <v>1</v>
      </c>
      <c r="H207" t="str">
        <f ca="1">VLOOKUP(G207,VLOOKUP!$D$2:$E$7,2)</f>
        <v>Very Likely</v>
      </c>
      <c r="I207">
        <f t="shared" ca="1" si="55"/>
        <v>1</v>
      </c>
      <c r="J207">
        <f t="shared" ca="1" si="55"/>
        <v>6</v>
      </c>
      <c r="K207">
        <f t="shared" ca="1" si="55"/>
        <v>6</v>
      </c>
      <c r="L207" t="str">
        <f t="shared" ca="1" si="56"/>
        <v>19-05-2016</v>
      </c>
      <c r="M207">
        <f t="shared" ca="1" si="57"/>
        <v>1</v>
      </c>
      <c r="N207">
        <f t="shared" ca="1" si="57"/>
        <v>0</v>
      </c>
      <c r="O207">
        <f t="shared" ca="1" si="57"/>
        <v>0</v>
      </c>
      <c r="P207">
        <f t="shared" ca="1" si="57"/>
        <v>0</v>
      </c>
      <c r="Q207">
        <f t="shared" ca="1" si="57"/>
        <v>1</v>
      </c>
      <c r="R207">
        <f t="shared" ca="1" si="57"/>
        <v>1</v>
      </c>
      <c r="S207">
        <f t="shared" ca="1" si="57"/>
        <v>1</v>
      </c>
      <c r="T207" t="str">
        <f t="shared" ca="1" si="58"/>
        <v>£28642</v>
      </c>
      <c r="U207" t="str">
        <f t="shared" ca="1" si="59"/>
        <v>£19,762.98</v>
      </c>
      <c r="V207" t="str">
        <f t="shared" ca="1" si="60"/>
        <v>2%</v>
      </c>
      <c r="W207">
        <f t="shared" ca="1" si="61"/>
        <v>979</v>
      </c>
      <c r="X207">
        <f t="shared" ca="1" si="61"/>
        <v>727</v>
      </c>
      <c r="Y207">
        <f t="shared" ca="1" si="62"/>
        <v>43</v>
      </c>
      <c r="Z207">
        <f t="shared" ca="1" si="62"/>
        <v>8.6999999999999993</v>
      </c>
      <c r="AA207">
        <f t="shared" ca="1" si="63"/>
        <v>9</v>
      </c>
      <c r="AB207">
        <f t="shared" ca="1" si="64"/>
        <v>8</v>
      </c>
      <c r="AC207">
        <f t="shared" ca="1" si="65"/>
        <v>900000000</v>
      </c>
    </row>
    <row r="208" spans="1:29" x14ac:dyDescent="0.55000000000000004">
      <c r="A208">
        <f t="shared" ca="1" si="53"/>
        <v>2</v>
      </c>
      <c r="B208" t="str">
        <f ca="1">VLOOKUP(A208,VLOOKUP!A$2:B$4,2)</f>
        <v>Medium</v>
      </c>
      <c r="C208">
        <f t="shared" ca="1" si="54"/>
        <v>5</v>
      </c>
      <c r="D208" t="str">
        <f ca="1">VLOOKUP(C208,VLOOKUP!$D$2:$E$7,2)</f>
        <v>Very unlikely</v>
      </c>
      <c r="E208">
        <f t="shared" ca="1" si="54"/>
        <v>5</v>
      </c>
      <c r="F208" t="str">
        <f ca="1">VLOOKUP(E208,VLOOKUP!$D$2:$E$7,2)</f>
        <v>Very unlikely</v>
      </c>
      <c r="G208">
        <f t="shared" ca="1" si="51"/>
        <v>6</v>
      </c>
      <c r="H208" t="str">
        <f ca="1">VLOOKUP(G208,VLOOKUP!$D$2:$E$7,2)</f>
        <v>Don't Know</v>
      </c>
      <c r="I208">
        <f t="shared" ca="1" si="55"/>
        <v>9</v>
      </c>
      <c r="J208">
        <f t="shared" ca="1" si="55"/>
        <v>3</v>
      </c>
      <c r="K208">
        <f t="shared" ca="1" si="55"/>
        <v>4</v>
      </c>
      <c r="L208" t="str">
        <f t="shared" ca="1" si="56"/>
        <v>10-02-2016</v>
      </c>
      <c r="M208">
        <f t="shared" ca="1" si="57"/>
        <v>1</v>
      </c>
      <c r="N208">
        <f t="shared" ca="1" si="57"/>
        <v>1</v>
      </c>
      <c r="O208">
        <f t="shared" ca="1" si="57"/>
        <v>0</v>
      </c>
      <c r="P208">
        <f t="shared" ca="1" si="57"/>
        <v>1</v>
      </c>
      <c r="Q208">
        <f t="shared" ca="1" si="57"/>
        <v>0</v>
      </c>
      <c r="R208">
        <f t="shared" ca="1" si="57"/>
        <v>1</v>
      </c>
      <c r="S208">
        <f t="shared" ca="1" si="57"/>
        <v>1</v>
      </c>
      <c r="T208" t="str">
        <f t="shared" ca="1" si="58"/>
        <v>£46434</v>
      </c>
      <c r="U208" t="str">
        <f t="shared" ca="1" si="59"/>
        <v>£32,503.80</v>
      </c>
      <c r="V208" t="str">
        <f t="shared" ca="1" si="60"/>
        <v>63%</v>
      </c>
      <c r="W208">
        <f t="shared" ca="1" si="61"/>
        <v>573</v>
      </c>
      <c r="X208">
        <f t="shared" ca="1" si="61"/>
        <v>331</v>
      </c>
      <c r="Y208">
        <f t="shared" ca="1" si="62"/>
        <v>42.9</v>
      </c>
      <c r="Z208">
        <f t="shared" ca="1" si="62"/>
        <v>94</v>
      </c>
      <c r="AA208">
        <f t="shared" ca="1" si="63"/>
        <v>2</v>
      </c>
      <c r="AB208">
        <f t="shared" ca="1" si="64"/>
        <v>9</v>
      </c>
      <c r="AC208">
        <f t="shared" ca="1" si="65"/>
        <v>2000000000</v>
      </c>
    </row>
    <row r="209" spans="1:29" x14ac:dyDescent="0.55000000000000004">
      <c r="A209">
        <f t="shared" ca="1" si="53"/>
        <v>2</v>
      </c>
      <c r="B209" t="str">
        <f ca="1">VLOOKUP(A209,VLOOKUP!A$2:B$4,2)</f>
        <v>Medium</v>
      </c>
      <c r="C209">
        <f t="shared" ca="1" si="54"/>
        <v>4</v>
      </c>
      <c r="D209" t="str">
        <f ca="1">VLOOKUP(C209,VLOOKUP!$D$2:$E$7,2)</f>
        <v>Quite unlikely</v>
      </c>
      <c r="E209">
        <f t="shared" ca="1" si="54"/>
        <v>5</v>
      </c>
      <c r="F209" t="str">
        <f ca="1">VLOOKUP(E209,VLOOKUP!$D$2:$E$7,2)</f>
        <v>Very unlikely</v>
      </c>
      <c r="G209">
        <f t="shared" ca="1" si="51"/>
        <v>2</v>
      </c>
      <c r="H209" t="str">
        <f ca="1">VLOOKUP(G209,VLOOKUP!$D$2:$E$7,2)</f>
        <v>Quite Likely</v>
      </c>
      <c r="I209">
        <f t="shared" ca="1" si="55"/>
        <v>2</v>
      </c>
      <c r="J209">
        <f t="shared" ca="1" si="55"/>
        <v>6</v>
      </c>
      <c r="K209">
        <f t="shared" ca="1" si="55"/>
        <v>3</v>
      </c>
      <c r="L209" t="str">
        <f t="shared" ca="1" si="56"/>
        <v>21-01-2016</v>
      </c>
      <c r="M209">
        <f t="shared" ca="1" si="57"/>
        <v>1</v>
      </c>
      <c r="N209">
        <f t="shared" ca="1" si="57"/>
        <v>1</v>
      </c>
      <c r="O209">
        <f t="shared" ca="1" si="57"/>
        <v>0</v>
      </c>
      <c r="P209">
        <f t="shared" ca="1" si="57"/>
        <v>1</v>
      </c>
      <c r="Q209">
        <f t="shared" ca="1" si="57"/>
        <v>0</v>
      </c>
      <c r="R209">
        <f t="shared" ca="1" si="57"/>
        <v>0</v>
      </c>
      <c r="S209">
        <f t="shared" ca="1" si="57"/>
        <v>1</v>
      </c>
      <c r="T209" t="str">
        <f t="shared" ca="1" si="58"/>
        <v>£29172</v>
      </c>
      <c r="U209" t="str">
        <f t="shared" ca="1" si="59"/>
        <v>£18,378.36</v>
      </c>
      <c r="V209" t="str">
        <f t="shared" ca="1" si="60"/>
        <v>47%</v>
      </c>
      <c r="W209">
        <f t="shared" ca="1" si="61"/>
        <v>385</v>
      </c>
      <c r="X209">
        <f t="shared" ca="1" si="61"/>
        <v>312</v>
      </c>
      <c r="Y209">
        <f t="shared" ca="1" si="62"/>
        <v>34</v>
      </c>
      <c r="Z209">
        <f t="shared" ca="1" si="62"/>
        <v>69.599999999999994</v>
      </c>
      <c r="AA209">
        <f t="shared" ca="1" si="63"/>
        <v>6</v>
      </c>
      <c r="AB209">
        <f t="shared" ca="1" si="64"/>
        <v>11</v>
      </c>
      <c r="AC209">
        <f t="shared" ca="1" si="65"/>
        <v>600000000000</v>
      </c>
    </row>
    <row r="210" spans="1:29" x14ac:dyDescent="0.55000000000000004">
      <c r="A210">
        <f t="shared" ca="1" si="53"/>
        <v>1</v>
      </c>
      <c r="B210" t="str">
        <f ca="1">VLOOKUP(A210,VLOOKUP!A$2:B$4,2)</f>
        <v>Small</v>
      </c>
      <c r="C210">
        <f t="shared" ca="1" si="54"/>
        <v>6</v>
      </c>
      <c r="D210" t="str">
        <f ca="1">VLOOKUP(C210,VLOOKUP!$D$2:$E$7,2)</f>
        <v>Don't Know</v>
      </c>
      <c r="E210">
        <f t="shared" ca="1" si="54"/>
        <v>1</v>
      </c>
      <c r="F210" t="str">
        <f ca="1">VLOOKUP(E210,VLOOKUP!$D$2:$E$7,2)</f>
        <v>Very Likely</v>
      </c>
      <c r="G210">
        <f t="shared" ca="1" si="51"/>
        <v>5</v>
      </c>
      <c r="H210" t="str">
        <f ca="1">VLOOKUP(G210,VLOOKUP!$D$2:$E$7,2)</f>
        <v>Very unlikely</v>
      </c>
      <c r="I210">
        <f t="shared" ca="1" si="55"/>
        <v>10</v>
      </c>
      <c r="J210">
        <f t="shared" ca="1" si="55"/>
        <v>10</v>
      </c>
      <c r="K210">
        <f t="shared" ca="1" si="55"/>
        <v>7</v>
      </c>
      <c r="L210" t="str">
        <f t="shared" ca="1" si="56"/>
        <v>17-02-2016</v>
      </c>
      <c r="M210">
        <f t="shared" ca="1" si="57"/>
        <v>1</v>
      </c>
      <c r="N210">
        <f t="shared" ca="1" si="57"/>
        <v>0</v>
      </c>
      <c r="O210">
        <f t="shared" ca="1" si="57"/>
        <v>0</v>
      </c>
      <c r="P210">
        <f t="shared" ca="1" si="57"/>
        <v>1</v>
      </c>
      <c r="Q210">
        <f t="shared" ca="1" si="57"/>
        <v>0</v>
      </c>
      <c r="R210">
        <f t="shared" ca="1" si="57"/>
        <v>0</v>
      </c>
      <c r="S210">
        <f t="shared" ca="1" si="57"/>
        <v>1</v>
      </c>
      <c r="T210" t="str">
        <f t="shared" ca="1" si="58"/>
        <v>£20430</v>
      </c>
      <c r="U210" t="str">
        <f t="shared" ca="1" si="59"/>
        <v>£14,096.70</v>
      </c>
      <c r="V210" t="str">
        <f t="shared" ca="1" si="60"/>
        <v>27%</v>
      </c>
      <c r="W210">
        <f t="shared" ca="1" si="61"/>
        <v>274</v>
      </c>
      <c r="X210">
        <f t="shared" ca="1" si="61"/>
        <v>777</v>
      </c>
      <c r="Y210">
        <f t="shared" ca="1" si="62"/>
        <v>6.9</v>
      </c>
      <c r="Z210">
        <f t="shared" ca="1" si="62"/>
        <v>1.3</v>
      </c>
      <c r="AA210">
        <f t="shared" ca="1" si="63"/>
        <v>2</v>
      </c>
      <c r="AB210">
        <f t="shared" ca="1" si="64"/>
        <v>12</v>
      </c>
      <c r="AC210">
        <f t="shared" ca="1" si="65"/>
        <v>2000000000000</v>
      </c>
    </row>
    <row r="211" spans="1:29" x14ac:dyDescent="0.55000000000000004">
      <c r="A211">
        <f t="shared" ca="1" si="53"/>
        <v>3</v>
      </c>
      <c r="B211" t="str">
        <f ca="1">VLOOKUP(A211,VLOOKUP!A$2:B$4,2)</f>
        <v>Large</v>
      </c>
      <c r="C211">
        <f t="shared" ca="1" si="54"/>
        <v>4</v>
      </c>
      <c r="D211" t="str">
        <f ca="1">VLOOKUP(C211,VLOOKUP!$D$2:$E$7,2)</f>
        <v>Quite unlikely</v>
      </c>
      <c r="E211">
        <f t="shared" ca="1" si="54"/>
        <v>5</v>
      </c>
      <c r="F211" t="str">
        <f ca="1">VLOOKUP(E211,VLOOKUP!$D$2:$E$7,2)</f>
        <v>Very unlikely</v>
      </c>
      <c r="G211">
        <f t="shared" ca="1" si="51"/>
        <v>5</v>
      </c>
      <c r="H211" t="str">
        <f ca="1">VLOOKUP(G211,VLOOKUP!$D$2:$E$7,2)</f>
        <v>Very unlikely</v>
      </c>
      <c r="I211">
        <f t="shared" ca="1" si="55"/>
        <v>3</v>
      </c>
      <c r="J211">
        <f t="shared" ca="1" si="55"/>
        <v>2</v>
      </c>
      <c r="K211">
        <f t="shared" ca="1" si="55"/>
        <v>8</v>
      </c>
      <c r="L211" t="str">
        <f t="shared" ca="1" si="56"/>
        <v>30-06-2016</v>
      </c>
      <c r="M211">
        <f t="shared" ca="1" si="57"/>
        <v>1</v>
      </c>
      <c r="N211">
        <f t="shared" ca="1" si="57"/>
        <v>0</v>
      </c>
      <c r="O211">
        <f t="shared" ca="1" si="57"/>
        <v>0</v>
      </c>
      <c r="P211">
        <f t="shared" ca="1" si="57"/>
        <v>1</v>
      </c>
      <c r="Q211">
        <f t="shared" ca="1" si="57"/>
        <v>0</v>
      </c>
      <c r="R211">
        <f t="shared" ca="1" si="57"/>
        <v>0</v>
      </c>
      <c r="S211">
        <f t="shared" ca="1" si="57"/>
        <v>1</v>
      </c>
      <c r="T211" t="str">
        <f t="shared" ca="1" si="58"/>
        <v>£23247</v>
      </c>
      <c r="U211" t="str">
        <f t="shared" ca="1" si="59"/>
        <v>£18,830.07</v>
      </c>
      <c r="V211" t="str">
        <f t="shared" ca="1" si="60"/>
        <v>83%</v>
      </c>
      <c r="W211">
        <f t="shared" ca="1" si="61"/>
        <v>566</v>
      </c>
      <c r="X211">
        <f t="shared" ca="1" si="61"/>
        <v>405</v>
      </c>
      <c r="Y211">
        <f t="shared" ca="1" si="62"/>
        <v>34.799999999999997</v>
      </c>
      <c r="Z211">
        <f t="shared" ca="1" si="62"/>
        <v>53.7</v>
      </c>
      <c r="AA211">
        <f t="shared" ca="1" si="63"/>
        <v>5</v>
      </c>
      <c r="AB211">
        <f t="shared" ca="1" si="64"/>
        <v>10</v>
      </c>
      <c r="AC211">
        <f t="shared" ca="1" si="65"/>
        <v>50000000000</v>
      </c>
    </row>
    <row r="212" spans="1:29" x14ac:dyDescent="0.55000000000000004">
      <c r="A212">
        <f t="shared" ca="1" si="53"/>
        <v>2</v>
      </c>
      <c r="B212" t="str">
        <f ca="1">VLOOKUP(A212,VLOOKUP!A$2:B$4,2)</f>
        <v>Medium</v>
      </c>
      <c r="C212">
        <f t="shared" ca="1" si="54"/>
        <v>1</v>
      </c>
      <c r="D212" t="str">
        <f ca="1">VLOOKUP(C212,VLOOKUP!$D$2:$E$7,2)</f>
        <v>Very Likely</v>
      </c>
      <c r="E212">
        <f t="shared" ca="1" si="54"/>
        <v>4</v>
      </c>
      <c r="F212" t="str">
        <f ca="1">VLOOKUP(E212,VLOOKUP!$D$2:$E$7,2)</f>
        <v>Quite unlikely</v>
      </c>
      <c r="G212">
        <f t="shared" ca="1" si="51"/>
        <v>1</v>
      </c>
      <c r="H212" t="str">
        <f ca="1">VLOOKUP(G212,VLOOKUP!$D$2:$E$7,2)</f>
        <v>Very Likely</v>
      </c>
      <c r="I212">
        <f t="shared" ca="1" si="55"/>
        <v>7</v>
      </c>
      <c r="J212">
        <f t="shared" ca="1" si="55"/>
        <v>10</v>
      </c>
      <c r="K212">
        <f t="shared" ca="1" si="55"/>
        <v>9</v>
      </c>
      <c r="L212" t="str">
        <f t="shared" ca="1" si="56"/>
        <v>02-06-2016</v>
      </c>
      <c r="M212">
        <f t="shared" ca="1" si="57"/>
        <v>0</v>
      </c>
      <c r="N212">
        <f t="shared" ca="1" si="57"/>
        <v>0</v>
      </c>
      <c r="O212">
        <f t="shared" ca="1" si="57"/>
        <v>1</v>
      </c>
      <c r="P212">
        <f t="shared" ca="1" si="57"/>
        <v>1</v>
      </c>
      <c r="Q212">
        <f t="shared" ca="1" si="57"/>
        <v>0</v>
      </c>
      <c r="R212">
        <f t="shared" ca="1" si="57"/>
        <v>0</v>
      </c>
      <c r="S212">
        <f t="shared" ca="1" si="57"/>
        <v>1</v>
      </c>
      <c r="T212" t="str">
        <f t="shared" ca="1" si="58"/>
        <v>£20220</v>
      </c>
      <c r="U212" t="str">
        <f t="shared" ca="1" si="59"/>
        <v>£12,132.00</v>
      </c>
      <c r="V212" t="str">
        <f t="shared" ca="1" si="60"/>
        <v>20%</v>
      </c>
      <c r="W212">
        <f t="shared" ca="1" si="61"/>
        <v>33</v>
      </c>
      <c r="X212">
        <f t="shared" ca="1" si="61"/>
        <v>257</v>
      </c>
      <c r="Y212">
        <f t="shared" ca="1" si="62"/>
        <v>23.2</v>
      </c>
      <c r="Z212">
        <f t="shared" ca="1" si="62"/>
        <v>81.8</v>
      </c>
      <c r="AA212">
        <f t="shared" ca="1" si="63"/>
        <v>7</v>
      </c>
      <c r="AB212">
        <f t="shared" ca="1" si="64"/>
        <v>8</v>
      </c>
      <c r="AC212">
        <f t="shared" ca="1" si="65"/>
        <v>700000000</v>
      </c>
    </row>
    <row r="213" spans="1:29" x14ac:dyDescent="0.55000000000000004">
      <c r="A213">
        <f t="shared" ca="1" si="53"/>
        <v>3</v>
      </c>
      <c r="B213" t="str">
        <f ca="1">VLOOKUP(A213,VLOOKUP!A$2:B$4,2)</f>
        <v>Large</v>
      </c>
      <c r="C213">
        <f t="shared" ca="1" si="54"/>
        <v>6</v>
      </c>
      <c r="D213" t="str">
        <f ca="1">VLOOKUP(C213,VLOOKUP!$D$2:$E$7,2)</f>
        <v>Don't Know</v>
      </c>
      <c r="E213">
        <f t="shared" ca="1" si="54"/>
        <v>1</v>
      </c>
      <c r="F213" t="str">
        <f ca="1">VLOOKUP(E213,VLOOKUP!$D$2:$E$7,2)</f>
        <v>Very Likely</v>
      </c>
      <c r="G213">
        <f t="shared" ca="1" si="51"/>
        <v>1</v>
      </c>
      <c r="H213" t="str">
        <f ca="1">VLOOKUP(G213,VLOOKUP!$D$2:$E$7,2)</f>
        <v>Very Likely</v>
      </c>
      <c r="I213">
        <f t="shared" ca="1" si="55"/>
        <v>5</v>
      </c>
      <c r="J213">
        <f t="shared" ca="1" si="55"/>
        <v>3</v>
      </c>
      <c r="K213">
        <f t="shared" ca="1" si="55"/>
        <v>10</v>
      </c>
      <c r="L213" t="str">
        <f t="shared" ca="1" si="56"/>
        <v>24-01-2016</v>
      </c>
      <c r="M213">
        <f t="shared" ca="1" si="57"/>
        <v>0</v>
      </c>
      <c r="N213">
        <f t="shared" ca="1" si="57"/>
        <v>0</v>
      </c>
      <c r="O213">
        <f t="shared" ca="1" si="57"/>
        <v>1</v>
      </c>
      <c r="P213">
        <f t="shared" ca="1" si="57"/>
        <v>0</v>
      </c>
      <c r="Q213">
        <f t="shared" ca="1" si="57"/>
        <v>1</v>
      </c>
      <c r="R213">
        <f t="shared" ca="1" si="57"/>
        <v>0</v>
      </c>
      <c r="S213">
        <f t="shared" ca="1" si="57"/>
        <v>1</v>
      </c>
      <c r="T213" t="str">
        <f t="shared" ca="1" si="58"/>
        <v>£30415</v>
      </c>
      <c r="U213" t="str">
        <f t="shared" ca="1" si="59"/>
        <v>£23,723.70</v>
      </c>
      <c r="V213" t="str">
        <f t="shared" ca="1" si="60"/>
        <v>1%</v>
      </c>
      <c r="W213">
        <f t="shared" ca="1" si="61"/>
        <v>628</v>
      </c>
      <c r="X213">
        <f t="shared" ca="1" si="61"/>
        <v>100</v>
      </c>
      <c r="Y213">
        <f t="shared" ca="1" si="62"/>
        <v>18.100000000000001</v>
      </c>
      <c r="Z213">
        <f t="shared" ca="1" si="62"/>
        <v>93.8</v>
      </c>
      <c r="AA213">
        <f t="shared" ca="1" si="63"/>
        <v>2</v>
      </c>
      <c r="AB213">
        <f t="shared" ca="1" si="64"/>
        <v>9</v>
      </c>
      <c r="AC213">
        <f t="shared" ca="1" si="65"/>
        <v>2000000000</v>
      </c>
    </row>
    <row r="214" spans="1:29" x14ac:dyDescent="0.55000000000000004">
      <c r="A214">
        <f t="shared" ca="1" si="53"/>
        <v>1</v>
      </c>
      <c r="B214" t="str">
        <f ca="1">VLOOKUP(A214,VLOOKUP!A$2:B$4,2)</f>
        <v>Small</v>
      </c>
      <c r="C214">
        <f t="shared" ca="1" si="54"/>
        <v>1</v>
      </c>
      <c r="D214" t="str">
        <f ca="1">VLOOKUP(C214,VLOOKUP!$D$2:$E$7,2)</f>
        <v>Very Likely</v>
      </c>
      <c r="E214">
        <f t="shared" ca="1" si="54"/>
        <v>6</v>
      </c>
      <c r="F214" t="str">
        <f ca="1">VLOOKUP(E214,VLOOKUP!$D$2:$E$7,2)</f>
        <v>Don't Know</v>
      </c>
      <c r="G214">
        <f t="shared" ca="1" si="51"/>
        <v>1</v>
      </c>
      <c r="H214" t="str">
        <f ca="1">VLOOKUP(G214,VLOOKUP!$D$2:$E$7,2)</f>
        <v>Very Likely</v>
      </c>
      <c r="I214">
        <f t="shared" ca="1" si="55"/>
        <v>9</v>
      </c>
      <c r="J214">
        <f t="shared" ca="1" si="55"/>
        <v>6</v>
      </c>
      <c r="K214">
        <f t="shared" ca="1" si="55"/>
        <v>6</v>
      </c>
      <c r="L214" t="str">
        <f t="shared" ca="1" si="56"/>
        <v>10-05-2016</v>
      </c>
      <c r="M214">
        <f t="shared" ca="1" si="57"/>
        <v>1</v>
      </c>
      <c r="N214">
        <f t="shared" ca="1" si="57"/>
        <v>1</v>
      </c>
      <c r="O214">
        <f t="shared" ca="1" si="57"/>
        <v>0</v>
      </c>
      <c r="P214">
        <f t="shared" ca="1" si="57"/>
        <v>1</v>
      </c>
      <c r="Q214">
        <f t="shared" ca="1" si="57"/>
        <v>1</v>
      </c>
      <c r="R214">
        <f t="shared" ca="1" si="57"/>
        <v>0</v>
      </c>
      <c r="S214">
        <f t="shared" ca="1" si="57"/>
        <v>0</v>
      </c>
      <c r="T214" t="str">
        <f t="shared" ca="1" si="58"/>
        <v>£29545</v>
      </c>
      <c r="U214" t="str">
        <f t="shared" ca="1" si="59"/>
        <v>£28,067.75</v>
      </c>
      <c r="V214" t="str">
        <f t="shared" ca="1" si="60"/>
        <v>54%</v>
      </c>
      <c r="W214">
        <f t="shared" ca="1" si="61"/>
        <v>766</v>
      </c>
      <c r="X214">
        <f t="shared" ca="1" si="61"/>
        <v>746</v>
      </c>
      <c r="Y214">
        <f t="shared" ca="1" si="62"/>
        <v>40.4</v>
      </c>
      <c r="Z214">
        <f t="shared" ca="1" si="62"/>
        <v>67.7</v>
      </c>
      <c r="AA214">
        <f t="shared" ca="1" si="63"/>
        <v>8</v>
      </c>
      <c r="AB214">
        <f t="shared" ca="1" si="64"/>
        <v>8</v>
      </c>
      <c r="AC214">
        <f t="shared" ca="1" si="65"/>
        <v>800000000</v>
      </c>
    </row>
    <row r="215" spans="1:29" x14ac:dyDescent="0.55000000000000004">
      <c r="A215">
        <f t="shared" ca="1" si="53"/>
        <v>2</v>
      </c>
      <c r="B215" t="str">
        <f ca="1">VLOOKUP(A215,VLOOKUP!A$2:B$4,2)</f>
        <v>Medium</v>
      </c>
      <c r="C215">
        <f t="shared" ca="1" si="54"/>
        <v>2</v>
      </c>
      <c r="D215" t="str">
        <f ca="1">VLOOKUP(C215,VLOOKUP!$D$2:$E$7,2)</f>
        <v>Quite Likely</v>
      </c>
      <c r="E215">
        <f t="shared" ca="1" si="54"/>
        <v>4</v>
      </c>
      <c r="F215" t="str">
        <f ca="1">VLOOKUP(E215,VLOOKUP!$D$2:$E$7,2)</f>
        <v>Quite unlikely</v>
      </c>
      <c r="G215">
        <f t="shared" ca="1" si="51"/>
        <v>2</v>
      </c>
      <c r="H215" t="str">
        <f ca="1">VLOOKUP(G215,VLOOKUP!$D$2:$E$7,2)</f>
        <v>Quite Likely</v>
      </c>
      <c r="I215">
        <f t="shared" ca="1" si="55"/>
        <v>8</v>
      </c>
      <c r="J215">
        <f t="shared" ca="1" si="55"/>
        <v>4</v>
      </c>
      <c r="K215">
        <f t="shared" ca="1" si="55"/>
        <v>3</v>
      </c>
      <c r="L215" t="str">
        <f t="shared" ca="1" si="56"/>
        <v>04-05-2016</v>
      </c>
      <c r="M215">
        <f t="shared" ca="1" si="57"/>
        <v>0</v>
      </c>
      <c r="N215">
        <f t="shared" ca="1" si="57"/>
        <v>0</v>
      </c>
      <c r="O215">
        <f t="shared" ca="1" si="57"/>
        <v>0</v>
      </c>
      <c r="P215">
        <f t="shared" ca="1" si="57"/>
        <v>1</v>
      </c>
      <c r="Q215">
        <f t="shared" ca="1" si="57"/>
        <v>0</v>
      </c>
      <c r="R215">
        <f t="shared" ca="1" si="57"/>
        <v>1</v>
      </c>
      <c r="S215">
        <f t="shared" ca="1" si="57"/>
        <v>0</v>
      </c>
      <c r="T215" t="str">
        <f t="shared" ca="1" si="58"/>
        <v>£52958</v>
      </c>
      <c r="U215" t="str">
        <f t="shared" ca="1" si="59"/>
        <v>£43,955.14</v>
      </c>
      <c r="V215" t="str">
        <f t="shared" ca="1" si="60"/>
        <v>96%</v>
      </c>
      <c r="W215">
        <f t="shared" ca="1" si="61"/>
        <v>615</v>
      </c>
      <c r="X215">
        <f t="shared" ca="1" si="61"/>
        <v>803</v>
      </c>
      <c r="Y215">
        <f t="shared" ca="1" si="62"/>
        <v>0.6</v>
      </c>
      <c r="Z215">
        <f t="shared" ca="1" si="62"/>
        <v>15.9</v>
      </c>
      <c r="AA215">
        <f t="shared" ca="1" si="63"/>
        <v>8</v>
      </c>
      <c r="AB215">
        <f t="shared" ca="1" si="64"/>
        <v>10</v>
      </c>
      <c r="AC215">
        <f t="shared" ca="1" si="65"/>
        <v>80000000000</v>
      </c>
    </row>
    <row r="216" spans="1:29" x14ac:dyDescent="0.55000000000000004">
      <c r="A216">
        <f t="shared" ca="1" si="53"/>
        <v>1</v>
      </c>
      <c r="B216" t="str">
        <f ca="1">VLOOKUP(A216,VLOOKUP!A$2:B$4,2)</f>
        <v>Small</v>
      </c>
      <c r="C216">
        <f t="shared" ca="1" si="54"/>
        <v>1</v>
      </c>
      <c r="D216" t="str">
        <f ca="1">VLOOKUP(C216,VLOOKUP!$D$2:$E$7,2)</f>
        <v>Very Likely</v>
      </c>
      <c r="E216">
        <f t="shared" ca="1" si="54"/>
        <v>4</v>
      </c>
      <c r="F216" t="str">
        <f ca="1">VLOOKUP(E216,VLOOKUP!$D$2:$E$7,2)</f>
        <v>Quite unlikely</v>
      </c>
      <c r="G216">
        <f t="shared" ca="1" si="51"/>
        <v>3</v>
      </c>
      <c r="H216" t="str">
        <f ca="1">VLOOKUP(G216,VLOOKUP!$D$2:$E$7,2)</f>
        <v>Neither likely nor unlikely</v>
      </c>
      <c r="I216">
        <f t="shared" ca="1" si="55"/>
        <v>1</v>
      </c>
      <c r="J216">
        <f t="shared" ca="1" si="55"/>
        <v>7</v>
      </c>
      <c r="K216">
        <f t="shared" ca="1" si="55"/>
        <v>5</v>
      </c>
      <c r="L216" t="str">
        <f t="shared" ca="1" si="56"/>
        <v>13-04-2016</v>
      </c>
      <c r="M216">
        <f t="shared" ca="1" si="57"/>
        <v>1</v>
      </c>
      <c r="N216">
        <f t="shared" ca="1" si="57"/>
        <v>0</v>
      </c>
      <c r="O216">
        <f t="shared" ca="1" si="57"/>
        <v>1</v>
      </c>
      <c r="P216">
        <f t="shared" ca="1" si="57"/>
        <v>1</v>
      </c>
      <c r="Q216">
        <f t="shared" ca="1" si="57"/>
        <v>1</v>
      </c>
      <c r="R216">
        <f t="shared" ca="1" si="57"/>
        <v>1</v>
      </c>
      <c r="S216">
        <f t="shared" ca="1" si="57"/>
        <v>0</v>
      </c>
      <c r="T216" t="str">
        <f t="shared" ca="1" si="58"/>
        <v>£37077</v>
      </c>
      <c r="U216" t="str">
        <f t="shared" ca="1" si="59"/>
        <v>£24,841.59</v>
      </c>
      <c r="V216" t="str">
        <f t="shared" ca="1" si="60"/>
        <v>4%</v>
      </c>
      <c r="W216">
        <f t="shared" ca="1" si="61"/>
        <v>922</v>
      </c>
      <c r="X216">
        <f t="shared" ca="1" si="61"/>
        <v>615</v>
      </c>
      <c r="Y216">
        <f t="shared" ca="1" si="62"/>
        <v>40.6</v>
      </c>
      <c r="Z216">
        <f t="shared" ca="1" si="62"/>
        <v>6.9</v>
      </c>
      <c r="AA216">
        <f t="shared" ca="1" si="63"/>
        <v>1</v>
      </c>
      <c r="AB216">
        <f t="shared" ca="1" si="64"/>
        <v>10</v>
      </c>
      <c r="AC216">
        <f t="shared" ca="1" si="65"/>
        <v>10000000000</v>
      </c>
    </row>
    <row r="217" spans="1:29" x14ac:dyDescent="0.55000000000000004">
      <c r="A217">
        <f t="shared" ca="1" si="53"/>
        <v>1</v>
      </c>
      <c r="B217" t="str">
        <f ca="1">VLOOKUP(A217,VLOOKUP!A$2:B$4,2)</f>
        <v>Small</v>
      </c>
      <c r="C217">
        <f t="shared" ca="1" si="54"/>
        <v>5</v>
      </c>
      <c r="D217" t="str">
        <f ca="1">VLOOKUP(C217,VLOOKUP!$D$2:$E$7,2)</f>
        <v>Very unlikely</v>
      </c>
      <c r="E217">
        <f t="shared" ca="1" si="54"/>
        <v>1</v>
      </c>
      <c r="F217" t="str">
        <f ca="1">VLOOKUP(E217,VLOOKUP!$D$2:$E$7,2)</f>
        <v>Very Likely</v>
      </c>
      <c r="G217">
        <f t="shared" ca="1" si="51"/>
        <v>5</v>
      </c>
      <c r="H217" t="str">
        <f ca="1">VLOOKUP(G217,VLOOKUP!$D$2:$E$7,2)</f>
        <v>Very unlikely</v>
      </c>
      <c r="I217">
        <f t="shared" ca="1" si="55"/>
        <v>9</v>
      </c>
      <c r="J217">
        <f t="shared" ca="1" si="55"/>
        <v>7</v>
      </c>
      <c r="K217">
        <f t="shared" ca="1" si="55"/>
        <v>8</v>
      </c>
      <c r="L217" t="str">
        <f t="shared" ca="1" si="56"/>
        <v>09-06-2016</v>
      </c>
      <c r="M217">
        <f t="shared" ca="1" si="57"/>
        <v>0</v>
      </c>
      <c r="N217">
        <f t="shared" ca="1" si="57"/>
        <v>0</v>
      </c>
      <c r="O217">
        <f t="shared" ca="1" si="57"/>
        <v>1</v>
      </c>
      <c r="P217">
        <f t="shared" ca="1" si="57"/>
        <v>0</v>
      </c>
      <c r="Q217">
        <f t="shared" ca="1" si="57"/>
        <v>0</v>
      </c>
      <c r="R217">
        <f t="shared" ca="1" si="57"/>
        <v>1</v>
      </c>
      <c r="S217">
        <f t="shared" ca="1" si="57"/>
        <v>0</v>
      </c>
      <c r="T217" t="str">
        <f t="shared" ca="1" si="58"/>
        <v>£40762</v>
      </c>
      <c r="U217" t="str">
        <f t="shared" ca="1" si="59"/>
        <v>£31,794.36</v>
      </c>
      <c r="V217" t="str">
        <f t="shared" ca="1" si="60"/>
        <v>51%</v>
      </c>
      <c r="W217">
        <f t="shared" ca="1" si="61"/>
        <v>476</v>
      </c>
      <c r="X217">
        <f t="shared" ca="1" si="61"/>
        <v>46</v>
      </c>
      <c r="Y217">
        <f t="shared" ca="1" si="62"/>
        <v>26.1</v>
      </c>
      <c r="Z217">
        <f t="shared" ca="1" si="62"/>
        <v>89.5</v>
      </c>
      <c r="AA217">
        <f t="shared" ca="1" si="63"/>
        <v>3</v>
      </c>
      <c r="AB217">
        <f t="shared" ca="1" si="64"/>
        <v>10</v>
      </c>
      <c r="AC217">
        <f t="shared" ca="1" si="65"/>
        <v>30000000000</v>
      </c>
    </row>
    <row r="218" spans="1:29" x14ac:dyDescent="0.55000000000000004">
      <c r="A218">
        <f t="shared" ca="1" si="53"/>
        <v>1</v>
      </c>
      <c r="B218" t="str">
        <f ca="1">VLOOKUP(A218,VLOOKUP!A$2:B$4,2)</f>
        <v>Small</v>
      </c>
      <c r="C218">
        <f t="shared" ca="1" si="54"/>
        <v>2</v>
      </c>
      <c r="D218" t="str">
        <f ca="1">VLOOKUP(C218,VLOOKUP!$D$2:$E$7,2)</f>
        <v>Quite Likely</v>
      </c>
      <c r="E218">
        <f t="shared" ca="1" si="54"/>
        <v>3</v>
      </c>
      <c r="F218" t="str">
        <f ca="1">VLOOKUP(E218,VLOOKUP!$D$2:$E$7,2)</f>
        <v>Neither likely nor unlikely</v>
      </c>
      <c r="G218">
        <f t="shared" ca="1" si="51"/>
        <v>6</v>
      </c>
      <c r="H218" t="str">
        <f ca="1">VLOOKUP(G218,VLOOKUP!$D$2:$E$7,2)</f>
        <v>Don't Know</v>
      </c>
      <c r="I218">
        <f t="shared" ca="1" si="55"/>
        <v>6</v>
      </c>
      <c r="J218">
        <f t="shared" ca="1" si="55"/>
        <v>3</v>
      </c>
      <c r="K218">
        <f t="shared" ca="1" si="55"/>
        <v>1</v>
      </c>
      <c r="L218" t="str">
        <f t="shared" ca="1" si="56"/>
        <v>09-01-2016</v>
      </c>
      <c r="M218">
        <f t="shared" ca="1" si="57"/>
        <v>0</v>
      </c>
      <c r="N218">
        <f t="shared" ca="1" si="57"/>
        <v>0</v>
      </c>
      <c r="O218">
        <f t="shared" ca="1" si="57"/>
        <v>1</v>
      </c>
      <c r="P218">
        <f t="shared" ca="1" si="57"/>
        <v>1</v>
      </c>
      <c r="Q218">
        <f t="shared" ca="1" si="57"/>
        <v>1</v>
      </c>
      <c r="R218">
        <f t="shared" ca="1" si="57"/>
        <v>1</v>
      </c>
      <c r="S218">
        <f t="shared" ca="1" si="57"/>
        <v>0</v>
      </c>
      <c r="T218" t="str">
        <f t="shared" ca="1" si="58"/>
        <v>£50374</v>
      </c>
      <c r="U218" t="str">
        <f t="shared" ca="1" si="59"/>
        <v>£32,239.36</v>
      </c>
      <c r="V218" t="str">
        <f t="shared" ca="1" si="60"/>
        <v>99%</v>
      </c>
      <c r="W218">
        <f t="shared" ca="1" si="61"/>
        <v>426</v>
      </c>
      <c r="X218">
        <f t="shared" ca="1" si="61"/>
        <v>489</v>
      </c>
      <c r="Y218">
        <f t="shared" ca="1" si="62"/>
        <v>49.2</v>
      </c>
      <c r="Z218">
        <f t="shared" ca="1" si="62"/>
        <v>74.400000000000006</v>
      </c>
      <c r="AA218">
        <f t="shared" ca="1" si="63"/>
        <v>3</v>
      </c>
      <c r="AB218">
        <f t="shared" ca="1" si="64"/>
        <v>12</v>
      </c>
      <c r="AC218">
        <f t="shared" ca="1" si="65"/>
        <v>3000000000000</v>
      </c>
    </row>
    <row r="219" spans="1:29" x14ac:dyDescent="0.55000000000000004">
      <c r="A219">
        <f t="shared" ca="1" si="53"/>
        <v>2</v>
      </c>
      <c r="B219" t="str">
        <f ca="1">VLOOKUP(A219,VLOOKUP!A$2:B$4,2)</f>
        <v>Medium</v>
      </c>
      <c r="C219">
        <f t="shared" ca="1" si="54"/>
        <v>2</v>
      </c>
      <c r="D219" t="str">
        <f ca="1">VLOOKUP(C219,VLOOKUP!$D$2:$E$7,2)</f>
        <v>Quite Likely</v>
      </c>
      <c r="E219">
        <f t="shared" ca="1" si="54"/>
        <v>5</v>
      </c>
      <c r="F219" t="str">
        <f ca="1">VLOOKUP(E219,VLOOKUP!$D$2:$E$7,2)</f>
        <v>Very unlikely</v>
      </c>
      <c r="G219">
        <f t="shared" ca="1" si="51"/>
        <v>3</v>
      </c>
      <c r="H219" t="str">
        <f ca="1">VLOOKUP(G219,VLOOKUP!$D$2:$E$7,2)</f>
        <v>Neither likely nor unlikely</v>
      </c>
      <c r="I219">
        <f t="shared" ca="1" si="55"/>
        <v>5</v>
      </c>
      <c r="J219">
        <f t="shared" ca="1" si="55"/>
        <v>1</v>
      </c>
      <c r="K219">
        <f t="shared" ca="1" si="55"/>
        <v>9</v>
      </c>
      <c r="L219" t="str">
        <f t="shared" ca="1" si="56"/>
        <v>28-06-2016</v>
      </c>
      <c r="M219">
        <f t="shared" ca="1" si="57"/>
        <v>1</v>
      </c>
      <c r="N219">
        <f t="shared" ca="1" si="57"/>
        <v>1</v>
      </c>
      <c r="O219">
        <f t="shared" ca="1" si="57"/>
        <v>1</v>
      </c>
      <c r="P219">
        <f t="shared" ca="1" si="57"/>
        <v>1</v>
      </c>
      <c r="Q219">
        <f t="shared" ca="1" si="57"/>
        <v>0</v>
      </c>
      <c r="R219">
        <f t="shared" ca="1" si="57"/>
        <v>1</v>
      </c>
      <c r="S219">
        <f t="shared" ca="1" si="57"/>
        <v>1</v>
      </c>
      <c r="T219" t="str">
        <f t="shared" ca="1" si="58"/>
        <v>£47437</v>
      </c>
      <c r="U219" t="str">
        <f t="shared" ca="1" si="59"/>
        <v>£38,423.97</v>
      </c>
      <c r="V219" t="str">
        <f t="shared" ca="1" si="60"/>
        <v>98%</v>
      </c>
      <c r="W219">
        <f t="shared" ca="1" si="61"/>
        <v>990</v>
      </c>
      <c r="X219">
        <f t="shared" ca="1" si="61"/>
        <v>838</v>
      </c>
      <c r="Y219">
        <f t="shared" ca="1" si="62"/>
        <v>56.7</v>
      </c>
      <c r="Z219">
        <f t="shared" ca="1" si="62"/>
        <v>65.2</v>
      </c>
      <c r="AA219">
        <f t="shared" ca="1" si="63"/>
        <v>5</v>
      </c>
      <c r="AB219">
        <f t="shared" ca="1" si="64"/>
        <v>8</v>
      </c>
      <c r="AC219">
        <f t="shared" ca="1" si="65"/>
        <v>500000000</v>
      </c>
    </row>
    <row r="220" spans="1:29" x14ac:dyDescent="0.55000000000000004">
      <c r="A220">
        <f t="shared" ca="1" si="53"/>
        <v>1</v>
      </c>
      <c r="B220" t="str">
        <f ca="1">VLOOKUP(A220,VLOOKUP!A$2:B$4,2)</f>
        <v>Small</v>
      </c>
      <c r="C220">
        <f t="shared" ca="1" si="54"/>
        <v>5</v>
      </c>
      <c r="D220" t="str">
        <f ca="1">VLOOKUP(C220,VLOOKUP!$D$2:$E$7,2)</f>
        <v>Very unlikely</v>
      </c>
      <c r="E220">
        <f t="shared" ca="1" si="54"/>
        <v>6</v>
      </c>
      <c r="F220" t="str">
        <f ca="1">VLOOKUP(E220,VLOOKUP!$D$2:$E$7,2)</f>
        <v>Don't Know</v>
      </c>
      <c r="G220">
        <f t="shared" ca="1" si="51"/>
        <v>1</v>
      </c>
      <c r="H220" t="str">
        <f ca="1">VLOOKUP(G220,VLOOKUP!$D$2:$E$7,2)</f>
        <v>Very Likely</v>
      </c>
      <c r="I220">
        <f t="shared" ca="1" si="55"/>
        <v>1</v>
      </c>
      <c r="J220">
        <f t="shared" ca="1" si="55"/>
        <v>10</v>
      </c>
      <c r="K220">
        <f t="shared" ca="1" si="55"/>
        <v>8</v>
      </c>
      <c r="L220" t="str">
        <f t="shared" ca="1" si="56"/>
        <v>09-01-2016</v>
      </c>
      <c r="M220">
        <f t="shared" ca="1" si="57"/>
        <v>1</v>
      </c>
      <c r="N220">
        <f t="shared" ca="1" si="57"/>
        <v>1</v>
      </c>
      <c r="O220">
        <f t="shared" ca="1" si="57"/>
        <v>1</v>
      </c>
      <c r="P220">
        <f t="shared" ca="1" si="57"/>
        <v>1</v>
      </c>
      <c r="Q220">
        <f t="shared" ca="1" si="57"/>
        <v>0</v>
      </c>
      <c r="R220">
        <f t="shared" ca="1" si="57"/>
        <v>0</v>
      </c>
      <c r="S220">
        <f t="shared" ca="1" si="57"/>
        <v>1</v>
      </c>
      <c r="T220" t="str">
        <f t="shared" ca="1" si="58"/>
        <v>£54307</v>
      </c>
      <c r="U220" t="str">
        <f t="shared" ca="1" si="59"/>
        <v>£49,419.37</v>
      </c>
      <c r="V220" t="str">
        <f t="shared" ca="1" si="60"/>
        <v>35%</v>
      </c>
      <c r="W220">
        <f t="shared" ca="1" si="61"/>
        <v>201</v>
      </c>
      <c r="X220">
        <f t="shared" ca="1" si="61"/>
        <v>44</v>
      </c>
      <c r="Y220">
        <f t="shared" ca="1" si="62"/>
        <v>3.6</v>
      </c>
      <c r="Z220">
        <f t="shared" ca="1" si="62"/>
        <v>61.7</v>
      </c>
      <c r="AA220">
        <f t="shared" ca="1" si="63"/>
        <v>6</v>
      </c>
      <c r="AB220">
        <f t="shared" ca="1" si="64"/>
        <v>8</v>
      </c>
      <c r="AC220">
        <f t="shared" ca="1" si="65"/>
        <v>600000000</v>
      </c>
    </row>
    <row r="221" spans="1:29" x14ac:dyDescent="0.55000000000000004">
      <c r="A221">
        <f t="shared" ca="1" si="53"/>
        <v>1</v>
      </c>
      <c r="B221" t="str">
        <f ca="1">VLOOKUP(A221,VLOOKUP!A$2:B$4,2)</f>
        <v>Small</v>
      </c>
      <c r="C221">
        <f t="shared" ca="1" si="54"/>
        <v>3</v>
      </c>
      <c r="D221" t="str">
        <f ca="1">VLOOKUP(C221,VLOOKUP!$D$2:$E$7,2)</f>
        <v>Neither likely nor unlikely</v>
      </c>
      <c r="E221">
        <f t="shared" ca="1" si="54"/>
        <v>3</v>
      </c>
      <c r="F221" t="str">
        <f ca="1">VLOOKUP(E221,VLOOKUP!$D$2:$E$7,2)</f>
        <v>Neither likely nor unlikely</v>
      </c>
      <c r="G221">
        <f t="shared" ca="1" si="51"/>
        <v>5</v>
      </c>
      <c r="H221" t="str">
        <f ca="1">VLOOKUP(G221,VLOOKUP!$D$2:$E$7,2)</f>
        <v>Very unlikely</v>
      </c>
      <c r="I221">
        <f t="shared" ca="1" si="55"/>
        <v>8</v>
      </c>
      <c r="J221">
        <f t="shared" ca="1" si="55"/>
        <v>6</v>
      </c>
      <c r="K221">
        <f t="shared" ca="1" si="55"/>
        <v>10</v>
      </c>
      <c r="L221" t="str">
        <f t="shared" ca="1" si="56"/>
        <v>18-03-2016</v>
      </c>
      <c r="M221">
        <f t="shared" ca="1" si="57"/>
        <v>0</v>
      </c>
      <c r="N221">
        <f t="shared" ca="1" si="57"/>
        <v>0</v>
      </c>
      <c r="O221">
        <f t="shared" ca="1" si="57"/>
        <v>0</v>
      </c>
      <c r="P221">
        <f t="shared" ca="1" si="57"/>
        <v>0</v>
      </c>
      <c r="Q221">
        <f t="shared" ca="1" si="57"/>
        <v>1</v>
      </c>
      <c r="R221">
        <f t="shared" ca="1" si="57"/>
        <v>1</v>
      </c>
      <c r="S221">
        <f t="shared" ca="1" si="57"/>
        <v>0</v>
      </c>
      <c r="T221" t="str">
        <f t="shared" ca="1" si="58"/>
        <v>£23210</v>
      </c>
      <c r="U221" t="str">
        <f t="shared" ca="1" si="59"/>
        <v>£16,247.00</v>
      </c>
      <c r="V221" t="str">
        <f t="shared" ca="1" si="60"/>
        <v>83%</v>
      </c>
      <c r="W221">
        <f t="shared" ca="1" si="61"/>
        <v>641</v>
      </c>
      <c r="X221">
        <f t="shared" ca="1" si="61"/>
        <v>549</v>
      </c>
      <c r="Y221">
        <f t="shared" ca="1" si="62"/>
        <v>37.9</v>
      </c>
      <c r="Z221">
        <f t="shared" ca="1" si="62"/>
        <v>79.900000000000006</v>
      </c>
      <c r="AA221">
        <f t="shared" ca="1" si="63"/>
        <v>6</v>
      </c>
      <c r="AB221">
        <f t="shared" ca="1" si="64"/>
        <v>9</v>
      </c>
      <c r="AC221">
        <f t="shared" ca="1" si="65"/>
        <v>6000000000</v>
      </c>
    </row>
    <row r="222" spans="1:29" x14ac:dyDescent="0.55000000000000004">
      <c r="A222">
        <f t="shared" ca="1" si="53"/>
        <v>3</v>
      </c>
      <c r="B222" t="str">
        <f ca="1">VLOOKUP(A222,VLOOKUP!A$2:B$4,2)</f>
        <v>Large</v>
      </c>
      <c r="C222">
        <f t="shared" ca="1" si="54"/>
        <v>4</v>
      </c>
      <c r="D222" t="str">
        <f ca="1">VLOOKUP(C222,VLOOKUP!$D$2:$E$7,2)</f>
        <v>Quite unlikely</v>
      </c>
      <c r="E222">
        <f t="shared" ca="1" si="54"/>
        <v>5</v>
      </c>
      <c r="F222" t="str">
        <f ca="1">VLOOKUP(E222,VLOOKUP!$D$2:$E$7,2)</f>
        <v>Very unlikely</v>
      </c>
      <c r="G222">
        <f t="shared" ca="1" si="51"/>
        <v>6</v>
      </c>
      <c r="H222" t="str">
        <f ca="1">VLOOKUP(G222,VLOOKUP!$D$2:$E$7,2)</f>
        <v>Don't Know</v>
      </c>
      <c r="I222">
        <f t="shared" ca="1" si="55"/>
        <v>1</v>
      </c>
      <c r="J222">
        <f t="shared" ca="1" si="55"/>
        <v>2</v>
      </c>
      <c r="K222">
        <f t="shared" ca="1" si="55"/>
        <v>3</v>
      </c>
      <c r="L222" t="str">
        <f t="shared" ca="1" si="56"/>
        <v>29-03-2016</v>
      </c>
      <c r="M222">
        <f t="shared" ca="1" si="57"/>
        <v>1</v>
      </c>
      <c r="N222">
        <f t="shared" ca="1" si="57"/>
        <v>1</v>
      </c>
      <c r="O222">
        <f t="shared" ca="1" si="57"/>
        <v>0</v>
      </c>
      <c r="P222">
        <f t="shared" ca="1" si="57"/>
        <v>0</v>
      </c>
      <c r="Q222">
        <f t="shared" ca="1" si="57"/>
        <v>0</v>
      </c>
      <c r="R222">
        <f t="shared" ca="1" si="57"/>
        <v>0</v>
      </c>
      <c r="S222">
        <f t="shared" ca="1" si="57"/>
        <v>0</v>
      </c>
      <c r="T222" t="str">
        <f t="shared" ca="1" si="58"/>
        <v>£37492</v>
      </c>
      <c r="U222" t="str">
        <f t="shared" ca="1" si="59"/>
        <v>£23,994.88</v>
      </c>
      <c r="V222" t="str">
        <f t="shared" ca="1" si="60"/>
        <v>70%</v>
      </c>
      <c r="W222">
        <f t="shared" ca="1" si="61"/>
        <v>174</v>
      </c>
      <c r="X222">
        <f t="shared" ca="1" si="61"/>
        <v>109</v>
      </c>
      <c r="Y222">
        <f t="shared" ca="1" si="62"/>
        <v>37.799999999999997</v>
      </c>
      <c r="Z222">
        <f t="shared" ca="1" si="62"/>
        <v>85.8</v>
      </c>
      <c r="AA222">
        <f t="shared" ca="1" si="63"/>
        <v>2</v>
      </c>
      <c r="AB222">
        <f t="shared" ca="1" si="64"/>
        <v>11</v>
      </c>
      <c r="AC222">
        <f t="shared" ca="1" si="65"/>
        <v>200000000000</v>
      </c>
    </row>
    <row r="223" spans="1:29" x14ac:dyDescent="0.55000000000000004">
      <c r="A223">
        <f t="shared" ca="1" si="53"/>
        <v>3</v>
      </c>
      <c r="B223" t="str">
        <f ca="1">VLOOKUP(A223,VLOOKUP!A$2:B$4,2)</f>
        <v>Large</v>
      </c>
      <c r="C223">
        <f t="shared" ca="1" si="54"/>
        <v>6</v>
      </c>
      <c r="D223" t="str">
        <f ca="1">VLOOKUP(C223,VLOOKUP!$D$2:$E$7,2)</f>
        <v>Don't Know</v>
      </c>
      <c r="E223">
        <f t="shared" ca="1" si="54"/>
        <v>1</v>
      </c>
      <c r="F223" t="str">
        <f ca="1">VLOOKUP(E223,VLOOKUP!$D$2:$E$7,2)</f>
        <v>Very Likely</v>
      </c>
      <c r="G223">
        <f t="shared" ca="1" si="51"/>
        <v>6</v>
      </c>
      <c r="H223" t="str">
        <f ca="1">VLOOKUP(G223,VLOOKUP!$D$2:$E$7,2)</f>
        <v>Don't Know</v>
      </c>
      <c r="I223">
        <f t="shared" ca="1" si="55"/>
        <v>9</v>
      </c>
      <c r="J223">
        <f t="shared" ca="1" si="55"/>
        <v>2</v>
      </c>
      <c r="K223">
        <f t="shared" ca="1" si="55"/>
        <v>10</v>
      </c>
      <c r="L223" t="str">
        <f t="shared" ca="1" si="56"/>
        <v>26-01-2016</v>
      </c>
      <c r="M223">
        <f t="shared" ca="1" si="57"/>
        <v>1</v>
      </c>
      <c r="N223">
        <f t="shared" ca="1" si="57"/>
        <v>1</v>
      </c>
      <c r="O223">
        <f t="shared" ca="1" si="57"/>
        <v>1</v>
      </c>
      <c r="P223">
        <f t="shared" ca="1" si="57"/>
        <v>0</v>
      </c>
      <c r="Q223">
        <f t="shared" ca="1" si="57"/>
        <v>1</v>
      </c>
      <c r="R223">
        <f t="shared" ca="1" si="57"/>
        <v>0</v>
      </c>
      <c r="S223">
        <f t="shared" ca="1" si="57"/>
        <v>1</v>
      </c>
      <c r="T223" t="str">
        <f t="shared" ca="1" si="58"/>
        <v>£38829</v>
      </c>
      <c r="U223" t="str">
        <f t="shared" ca="1" si="59"/>
        <v>£34,946.10</v>
      </c>
      <c r="V223" t="str">
        <f t="shared" ca="1" si="60"/>
        <v>86%</v>
      </c>
      <c r="W223">
        <f t="shared" ca="1" si="61"/>
        <v>249</v>
      </c>
      <c r="X223">
        <f t="shared" ca="1" si="61"/>
        <v>573</v>
      </c>
      <c r="Y223">
        <f t="shared" ca="1" si="62"/>
        <v>87.7</v>
      </c>
      <c r="Z223">
        <f t="shared" ca="1" si="62"/>
        <v>33.1</v>
      </c>
      <c r="AA223">
        <f t="shared" ca="1" si="63"/>
        <v>6</v>
      </c>
      <c r="AB223">
        <f t="shared" ca="1" si="64"/>
        <v>9</v>
      </c>
      <c r="AC223">
        <f t="shared" ca="1" si="65"/>
        <v>6000000000</v>
      </c>
    </row>
    <row r="224" spans="1:29" x14ac:dyDescent="0.55000000000000004">
      <c r="A224">
        <f t="shared" ca="1" si="53"/>
        <v>1</v>
      </c>
      <c r="B224" t="str">
        <f ca="1">VLOOKUP(A224,VLOOKUP!A$2:B$4,2)</f>
        <v>Small</v>
      </c>
      <c r="C224">
        <f t="shared" ca="1" si="54"/>
        <v>4</v>
      </c>
      <c r="D224" t="str">
        <f ca="1">VLOOKUP(C224,VLOOKUP!$D$2:$E$7,2)</f>
        <v>Quite unlikely</v>
      </c>
      <c r="E224">
        <f t="shared" ca="1" si="54"/>
        <v>3</v>
      </c>
      <c r="F224" t="str">
        <f ca="1">VLOOKUP(E224,VLOOKUP!$D$2:$E$7,2)</f>
        <v>Neither likely nor unlikely</v>
      </c>
      <c r="G224">
        <f t="shared" ca="1" si="51"/>
        <v>3</v>
      </c>
      <c r="H224" t="str">
        <f ca="1">VLOOKUP(G224,VLOOKUP!$D$2:$E$7,2)</f>
        <v>Neither likely nor unlikely</v>
      </c>
      <c r="I224">
        <f t="shared" ca="1" si="55"/>
        <v>6</v>
      </c>
      <c r="J224">
        <f t="shared" ca="1" si="55"/>
        <v>6</v>
      </c>
      <c r="K224">
        <f t="shared" ca="1" si="55"/>
        <v>8</v>
      </c>
      <c r="L224" t="str">
        <f t="shared" ca="1" si="56"/>
        <v>15-03-2016</v>
      </c>
      <c r="M224">
        <f t="shared" ca="1" si="57"/>
        <v>1</v>
      </c>
      <c r="N224">
        <f t="shared" ca="1" si="57"/>
        <v>1</v>
      </c>
      <c r="O224">
        <f t="shared" ca="1" si="57"/>
        <v>0</v>
      </c>
      <c r="P224">
        <f t="shared" ca="1" si="57"/>
        <v>1</v>
      </c>
      <c r="Q224">
        <f t="shared" ca="1" si="57"/>
        <v>0</v>
      </c>
      <c r="R224">
        <f t="shared" ca="1" si="57"/>
        <v>1</v>
      </c>
      <c r="S224">
        <f t="shared" ca="1" si="57"/>
        <v>1</v>
      </c>
      <c r="T224" t="str">
        <f t="shared" ca="1" si="58"/>
        <v>£49874</v>
      </c>
      <c r="U224" t="str">
        <f t="shared" ca="1" si="59"/>
        <v>£37,904.24</v>
      </c>
      <c r="V224" t="str">
        <f t="shared" ca="1" si="60"/>
        <v>69%</v>
      </c>
      <c r="W224">
        <f t="shared" ca="1" si="61"/>
        <v>646</v>
      </c>
      <c r="X224">
        <f t="shared" ca="1" si="61"/>
        <v>620</v>
      </c>
      <c r="Y224">
        <f t="shared" ca="1" si="62"/>
        <v>77</v>
      </c>
      <c r="Z224">
        <f t="shared" ca="1" si="62"/>
        <v>31</v>
      </c>
      <c r="AA224">
        <f t="shared" ca="1" si="63"/>
        <v>3</v>
      </c>
      <c r="AB224">
        <f t="shared" ca="1" si="64"/>
        <v>8</v>
      </c>
      <c r="AC224">
        <f t="shared" ca="1" si="65"/>
        <v>300000000</v>
      </c>
    </row>
    <row r="225" spans="1:29" x14ac:dyDescent="0.55000000000000004">
      <c r="A225">
        <f t="shared" ca="1" si="53"/>
        <v>1</v>
      </c>
      <c r="B225" t="str">
        <f ca="1">VLOOKUP(A225,VLOOKUP!A$2:B$4,2)</f>
        <v>Small</v>
      </c>
      <c r="C225">
        <f t="shared" ca="1" si="54"/>
        <v>1</v>
      </c>
      <c r="D225" t="str">
        <f ca="1">VLOOKUP(C225,VLOOKUP!$D$2:$E$7,2)</f>
        <v>Very Likely</v>
      </c>
      <c r="E225">
        <f t="shared" ca="1" si="54"/>
        <v>3</v>
      </c>
      <c r="F225" t="str">
        <f ca="1">VLOOKUP(E225,VLOOKUP!$D$2:$E$7,2)</f>
        <v>Neither likely nor unlikely</v>
      </c>
      <c r="G225">
        <f t="shared" ca="1" si="51"/>
        <v>3</v>
      </c>
      <c r="H225" t="str">
        <f ca="1">VLOOKUP(G225,VLOOKUP!$D$2:$E$7,2)</f>
        <v>Neither likely nor unlikely</v>
      </c>
      <c r="I225">
        <f t="shared" ca="1" si="55"/>
        <v>10</v>
      </c>
      <c r="J225">
        <f t="shared" ca="1" si="55"/>
        <v>5</v>
      </c>
      <c r="K225">
        <f t="shared" ca="1" si="55"/>
        <v>7</v>
      </c>
      <c r="L225" t="str">
        <f t="shared" ca="1" si="56"/>
        <v>20-03-2016</v>
      </c>
      <c r="M225">
        <f t="shared" ca="1" si="57"/>
        <v>1</v>
      </c>
      <c r="N225">
        <f t="shared" ca="1" si="57"/>
        <v>0</v>
      </c>
      <c r="O225">
        <f t="shared" ca="1" si="57"/>
        <v>0</v>
      </c>
      <c r="P225">
        <f t="shared" ca="1" si="57"/>
        <v>1</v>
      </c>
      <c r="Q225">
        <f t="shared" ca="1" si="57"/>
        <v>1</v>
      </c>
      <c r="R225">
        <f t="shared" ca="1" si="57"/>
        <v>1</v>
      </c>
      <c r="S225">
        <f t="shared" ca="1" si="57"/>
        <v>0</v>
      </c>
      <c r="T225" t="str">
        <f t="shared" ca="1" si="58"/>
        <v>£53892</v>
      </c>
      <c r="U225" t="str">
        <f t="shared" ca="1" si="59"/>
        <v>£33,413.04</v>
      </c>
      <c r="V225" t="str">
        <f t="shared" ca="1" si="60"/>
        <v>7%</v>
      </c>
      <c r="W225">
        <f t="shared" ca="1" si="61"/>
        <v>354</v>
      </c>
      <c r="X225">
        <f t="shared" ca="1" si="61"/>
        <v>296</v>
      </c>
      <c r="Y225">
        <f t="shared" ca="1" si="62"/>
        <v>78.7</v>
      </c>
      <c r="Z225">
        <f t="shared" ca="1" si="62"/>
        <v>57.8</v>
      </c>
      <c r="AA225">
        <f t="shared" ca="1" si="63"/>
        <v>1</v>
      </c>
      <c r="AB225">
        <f t="shared" ca="1" si="64"/>
        <v>10</v>
      </c>
      <c r="AC225">
        <f t="shared" ca="1" si="65"/>
        <v>10000000000</v>
      </c>
    </row>
    <row r="226" spans="1:29" x14ac:dyDescent="0.55000000000000004">
      <c r="A226">
        <f t="shared" ca="1" si="53"/>
        <v>3</v>
      </c>
      <c r="B226" t="str">
        <f ca="1">VLOOKUP(A226,VLOOKUP!A$2:B$4,2)</f>
        <v>Large</v>
      </c>
      <c r="C226">
        <f t="shared" ca="1" si="54"/>
        <v>6</v>
      </c>
      <c r="D226" t="str">
        <f ca="1">VLOOKUP(C226,VLOOKUP!$D$2:$E$7,2)</f>
        <v>Don't Know</v>
      </c>
      <c r="E226">
        <f t="shared" ca="1" si="54"/>
        <v>4</v>
      </c>
      <c r="F226" t="str">
        <f ca="1">VLOOKUP(E226,VLOOKUP!$D$2:$E$7,2)</f>
        <v>Quite unlikely</v>
      </c>
      <c r="G226">
        <f t="shared" ca="1" si="51"/>
        <v>5</v>
      </c>
      <c r="H226" t="str">
        <f ca="1">VLOOKUP(G226,VLOOKUP!$D$2:$E$7,2)</f>
        <v>Very unlikely</v>
      </c>
      <c r="I226">
        <f t="shared" ca="1" si="55"/>
        <v>7</v>
      </c>
      <c r="J226">
        <f t="shared" ca="1" si="55"/>
        <v>8</v>
      </c>
      <c r="K226">
        <f t="shared" ca="1" si="55"/>
        <v>5</v>
      </c>
      <c r="L226" t="str">
        <f t="shared" ca="1" si="56"/>
        <v>19-01-2016</v>
      </c>
      <c r="M226">
        <f t="shared" ca="1" si="57"/>
        <v>1</v>
      </c>
      <c r="N226">
        <f t="shared" ca="1" si="57"/>
        <v>0</v>
      </c>
      <c r="O226">
        <f t="shared" ca="1" si="57"/>
        <v>1</v>
      </c>
      <c r="P226">
        <f t="shared" ca="1" si="57"/>
        <v>1</v>
      </c>
      <c r="Q226">
        <f t="shared" ca="1" si="57"/>
        <v>0</v>
      </c>
      <c r="R226">
        <f t="shared" ca="1" si="57"/>
        <v>1</v>
      </c>
      <c r="S226">
        <f t="shared" ref="N226:S241" ca="1" si="66">RANDBETWEEN(0,1)</f>
        <v>0</v>
      </c>
      <c r="T226" t="str">
        <f t="shared" ca="1" si="58"/>
        <v>£44832</v>
      </c>
      <c r="U226" t="str">
        <f t="shared" ca="1" si="59"/>
        <v>£38,555.52</v>
      </c>
      <c r="V226" t="str">
        <f t="shared" ca="1" si="60"/>
        <v>97%</v>
      </c>
      <c r="W226">
        <f t="shared" ca="1" si="61"/>
        <v>103</v>
      </c>
      <c r="X226">
        <f t="shared" ca="1" si="61"/>
        <v>29</v>
      </c>
      <c r="Y226">
        <f t="shared" ca="1" si="62"/>
        <v>62</v>
      </c>
      <c r="Z226">
        <f t="shared" ca="1" si="62"/>
        <v>71.3</v>
      </c>
      <c r="AA226">
        <f t="shared" ca="1" si="63"/>
        <v>3</v>
      </c>
      <c r="AB226">
        <f t="shared" ca="1" si="64"/>
        <v>8</v>
      </c>
      <c r="AC226">
        <f t="shared" ca="1" si="65"/>
        <v>300000000</v>
      </c>
    </row>
    <row r="227" spans="1:29" x14ac:dyDescent="0.55000000000000004">
      <c r="A227">
        <f t="shared" ca="1" si="53"/>
        <v>1</v>
      </c>
      <c r="B227" t="str">
        <f ca="1">VLOOKUP(A227,VLOOKUP!A$2:B$4,2)</f>
        <v>Small</v>
      </c>
      <c r="C227">
        <f t="shared" ca="1" si="54"/>
        <v>5</v>
      </c>
      <c r="D227" t="str">
        <f ca="1">VLOOKUP(C227,VLOOKUP!$D$2:$E$7,2)</f>
        <v>Very unlikely</v>
      </c>
      <c r="E227">
        <f t="shared" ca="1" si="54"/>
        <v>1</v>
      </c>
      <c r="F227" t="str">
        <f ca="1">VLOOKUP(E227,VLOOKUP!$D$2:$E$7,2)</f>
        <v>Very Likely</v>
      </c>
      <c r="G227">
        <f t="shared" ca="1" si="51"/>
        <v>1</v>
      </c>
      <c r="H227" t="str">
        <f ca="1">VLOOKUP(G227,VLOOKUP!$D$2:$E$7,2)</f>
        <v>Very Likely</v>
      </c>
      <c r="I227">
        <f t="shared" ca="1" si="55"/>
        <v>10</v>
      </c>
      <c r="J227">
        <f t="shared" ca="1" si="55"/>
        <v>2</v>
      </c>
      <c r="K227">
        <f t="shared" ca="1" si="55"/>
        <v>4</v>
      </c>
      <c r="L227" t="str">
        <f t="shared" ca="1" si="56"/>
        <v>09-01-2016</v>
      </c>
      <c r="M227">
        <f t="shared" ca="1" si="57"/>
        <v>0</v>
      </c>
      <c r="N227">
        <f t="shared" ca="1" si="66"/>
        <v>0</v>
      </c>
      <c r="O227">
        <f t="shared" ca="1" si="66"/>
        <v>1</v>
      </c>
      <c r="P227">
        <f t="shared" ca="1" si="66"/>
        <v>0</v>
      </c>
      <c r="Q227">
        <f t="shared" ca="1" si="66"/>
        <v>1</v>
      </c>
      <c r="R227">
        <f t="shared" ca="1" si="66"/>
        <v>1</v>
      </c>
      <c r="S227">
        <f t="shared" ca="1" si="66"/>
        <v>0</v>
      </c>
      <c r="T227" t="str">
        <f t="shared" ca="1" si="58"/>
        <v>£29220</v>
      </c>
      <c r="U227" t="str">
        <f t="shared" ca="1" si="59"/>
        <v>£17,532.00</v>
      </c>
      <c r="V227" t="str">
        <f t="shared" ca="1" si="60"/>
        <v>7%</v>
      </c>
      <c r="W227">
        <f t="shared" ca="1" si="61"/>
        <v>878</v>
      </c>
      <c r="X227">
        <f t="shared" ca="1" si="61"/>
        <v>515</v>
      </c>
      <c r="Y227">
        <f t="shared" ca="1" si="62"/>
        <v>31.7</v>
      </c>
      <c r="Z227">
        <f t="shared" ca="1" si="62"/>
        <v>32.799999999999997</v>
      </c>
      <c r="AA227">
        <f t="shared" ca="1" si="63"/>
        <v>5</v>
      </c>
      <c r="AB227">
        <f t="shared" ca="1" si="64"/>
        <v>12</v>
      </c>
      <c r="AC227">
        <f t="shared" ca="1" si="65"/>
        <v>5000000000000</v>
      </c>
    </row>
    <row r="228" spans="1:29" x14ac:dyDescent="0.55000000000000004">
      <c r="A228">
        <f t="shared" ca="1" si="53"/>
        <v>3</v>
      </c>
      <c r="B228" t="str">
        <f ca="1">VLOOKUP(A228,VLOOKUP!A$2:B$4,2)</f>
        <v>Large</v>
      </c>
      <c r="C228">
        <f t="shared" ca="1" si="54"/>
        <v>1</v>
      </c>
      <c r="D228" t="str">
        <f ca="1">VLOOKUP(C228,VLOOKUP!$D$2:$E$7,2)</f>
        <v>Very Likely</v>
      </c>
      <c r="E228">
        <f t="shared" ca="1" si="54"/>
        <v>2</v>
      </c>
      <c r="F228" t="str">
        <f ca="1">VLOOKUP(E228,VLOOKUP!$D$2:$E$7,2)</f>
        <v>Quite Likely</v>
      </c>
      <c r="G228">
        <f t="shared" ca="1" si="51"/>
        <v>3</v>
      </c>
      <c r="H228" t="str">
        <f ca="1">VLOOKUP(G228,VLOOKUP!$D$2:$E$7,2)</f>
        <v>Neither likely nor unlikely</v>
      </c>
      <c r="I228">
        <f t="shared" ca="1" si="55"/>
        <v>5</v>
      </c>
      <c r="J228">
        <f t="shared" ca="1" si="55"/>
        <v>10</v>
      </c>
      <c r="K228">
        <f t="shared" ca="1" si="55"/>
        <v>1</v>
      </c>
      <c r="L228" t="str">
        <f t="shared" ca="1" si="56"/>
        <v>08-04-2016</v>
      </c>
      <c r="M228">
        <f t="shared" ca="1" si="57"/>
        <v>1</v>
      </c>
      <c r="N228">
        <f t="shared" ca="1" si="66"/>
        <v>1</v>
      </c>
      <c r="O228">
        <f t="shared" ca="1" si="66"/>
        <v>0</v>
      </c>
      <c r="P228">
        <f t="shared" ca="1" si="66"/>
        <v>1</v>
      </c>
      <c r="Q228">
        <f t="shared" ca="1" si="66"/>
        <v>0</v>
      </c>
      <c r="R228">
        <f t="shared" ca="1" si="66"/>
        <v>1</v>
      </c>
      <c r="S228">
        <f t="shared" ca="1" si="66"/>
        <v>0</v>
      </c>
      <c r="T228" t="str">
        <f t="shared" ca="1" si="58"/>
        <v>£43335</v>
      </c>
      <c r="U228" t="str">
        <f t="shared" ca="1" si="59"/>
        <v>£36,401.40</v>
      </c>
      <c r="V228" t="str">
        <f t="shared" ca="1" si="60"/>
        <v>3%</v>
      </c>
      <c r="W228">
        <f t="shared" ca="1" si="61"/>
        <v>895</v>
      </c>
      <c r="X228">
        <f t="shared" ca="1" si="61"/>
        <v>806</v>
      </c>
      <c r="Y228">
        <f t="shared" ca="1" si="62"/>
        <v>90.3</v>
      </c>
      <c r="Z228">
        <f t="shared" ca="1" si="62"/>
        <v>98.2</v>
      </c>
      <c r="AA228">
        <f t="shared" ca="1" si="63"/>
        <v>3</v>
      </c>
      <c r="AB228">
        <f t="shared" ca="1" si="64"/>
        <v>8</v>
      </c>
      <c r="AC228">
        <f t="shared" ca="1" si="65"/>
        <v>300000000</v>
      </c>
    </row>
    <row r="229" spans="1:29" x14ac:dyDescent="0.55000000000000004">
      <c r="A229">
        <f t="shared" ca="1" si="53"/>
        <v>3</v>
      </c>
      <c r="B229" t="str">
        <f ca="1">VLOOKUP(A229,VLOOKUP!A$2:B$4,2)</f>
        <v>Large</v>
      </c>
      <c r="C229">
        <f t="shared" ca="1" si="54"/>
        <v>4</v>
      </c>
      <c r="D229" t="str">
        <f ca="1">VLOOKUP(C229,VLOOKUP!$D$2:$E$7,2)</f>
        <v>Quite unlikely</v>
      </c>
      <c r="E229">
        <f t="shared" ca="1" si="54"/>
        <v>1</v>
      </c>
      <c r="F229" t="str">
        <f ca="1">VLOOKUP(E229,VLOOKUP!$D$2:$E$7,2)</f>
        <v>Very Likely</v>
      </c>
      <c r="G229">
        <f t="shared" ca="1" si="51"/>
        <v>1</v>
      </c>
      <c r="H229" t="str">
        <f ca="1">VLOOKUP(G229,VLOOKUP!$D$2:$E$7,2)</f>
        <v>Very Likely</v>
      </c>
      <c r="I229">
        <f t="shared" ca="1" si="55"/>
        <v>4</v>
      </c>
      <c r="J229">
        <f t="shared" ca="1" si="55"/>
        <v>8</v>
      </c>
      <c r="K229">
        <f t="shared" ca="1" si="55"/>
        <v>4</v>
      </c>
      <c r="L229" t="str">
        <f t="shared" ca="1" si="56"/>
        <v>04-02-2016</v>
      </c>
      <c r="M229">
        <f t="shared" ca="1" si="57"/>
        <v>0</v>
      </c>
      <c r="N229">
        <f t="shared" ca="1" si="66"/>
        <v>1</v>
      </c>
      <c r="O229">
        <f t="shared" ca="1" si="66"/>
        <v>0</v>
      </c>
      <c r="P229">
        <f t="shared" ca="1" si="66"/>
        <v>1</v>
      </c>
      <c r="Q229">
        <f t="shared" ca="1" si="66"/>
        <v>1</v>
      </c>
      <c r="R229">
        <f t="shared" ca="1" si="66"/>
        <v>1</v>
      </c>
      <c r="S229">
        <f t="shared" ca="1" si="66"/>
        <v>0</v>
      </c>
      <c r="T229" t="str">
        <f t="shared" ca="1" si="58"/>
        <v>£21957</v>
      </c>
      <c r="U229" t="str">
        <f t="shared" ca="1" si="59"/>
        <v>£15,369.90</v>
      </c>
      <c r="V229" t="str">
        <f t="shared" ca="1" si="60"/>
        <v>62%</v>
      </c>
      <c r="W229">
        <f t="shared" ca="1" si="61"/>
        <v>514</v>
      </c>
      <c r="X229">
        <f t="shared" ca="1" si="61"/>
        <v>706</v>
      </c>
      <c r="Y229">
        <f t="shared" ca="1" si="62"/>
        <v>45.3</v>
      </c>
      <c r="Z229">
        <f t="shared" ca="1" si="62"/>
        <v>57.4</v>
      </c>
      <c r="AA229">
        <f t="shared" ca="1" si="63"/>
        <v>6</v>
      </c>
      <c r="AB229">
        <f t="shared" ca="1" si="64"/>
        <v>12</v>
      </c>
      <c r="AC229">
        <f t="shared" ca="1" si="65"/>
        <v>6000000000000</v>
      </c>
    </row>
    <row r="230" spans="1:29" x14ac:dyDescent="0.55000000000000004">
      <c r="A230">
        <f t="shared" ca="1" si="53"/>
        <v>2</v>
      </c>
      <c r="B230" t="str">
        <f ca="1">VLOOKUP(A230,VLOOKUP!A$2:B$4,2)</f>
        <v>Medium</v>
      </c>
      <c r="C230">
        <f t="shared" ca="1" si="54"/>
        <v>1</v>
      </c>
      <c r="D230" t="str">
        <f ca="1">VLOOKUP(C230,VLOOKUP!$D$2:$E$7,2)</f>
        <v>Very Likely</v>
      </c>
      <c r="E230">
        <f t="shared" ca="1" si="54"/>
        <v>5</v>
      </c>
      <c r="F230" t="str">
        <f ca="1">VLOOKUP(E230,VLOOKUP!$D$2:$E$7,2)</f>
        <v>Very unlikely</v>
      </c>
      <c r="G230">
        <f t="shared" ca="1" si="51"/>
        <v>3</v>
      </c>
      <c r="H230" t="str">
        <f ca="1">VLOOKUP(G230,VLOOKUP!$D$2:$E$7,2)</f>
        <v>Neither likely nor unlikely</v>
      </c>
      <c r="I230">
        <f t="shared" ca="1" si="55"/>
        <v>7</v>
      </c>
      <c r="J230">
        <f t="shared" ca="1" si="55"/>
        <v>9</v>
      </c>
      <c r="K230">
        <f t="shared" ca="1" si="55"/>
        <v>2</v>
      </c>
      <c r="L230" t="str">
        <f t="shared" ca="1" si="56"/>
        <v>08-06-2016</v>
      </c>
      <c r="M230">
        <f t="shared" ca="1" si="57"/>
        <v>1</v>
      </c>
      <c r="N230">
        <f t="shared" ca="1" si="66"/>
        <v>1</v>
      </c>
      <c r="O230">
        <f t="shared" ca="1" si="66"/>
        <v>1</v>
      </c>
      <c r="P230">
        <f t="shared" ca="1" si="66"/>
        <v>0</v>
      </c>
      <c r="Q230">
        <f t="shared" ca="1" si="66"/>
        <v>0</v>
      </c>
      <c r="R230">
        <f t="shared" ca="1" si="66"/>
        <v>1</v>
      </c>
      <c r="S230">
        <f t="shared" ca="1" si="66"/>
        <v>1</v>
      </c>
      <c r="T230" t="str">
        <f t="shared" ca="1" si="58"/>
        <v>£54658</v>
      </c>
      <c r="U230" t="str">
        <f t="shared" ca="1" si="59"/>
        <v>£39,900.34</v>
      </c>
      <c r="V230" t="str">
        <f t="shared" ca="1" si="60"/>
        <v>64%</v>
      </c>
      <c r="W230">
        <f t="shared" ca="1" si="61"/>
        <v>467</v>
      </c>
      <c r="X230">
        <f t="shared" ca="1" si="61"/>
        <v>35</v>
      </c>
      <c r="Y230">
        <f t="shared" ca="1" si="62"/>
        <v>22.8</v>
      </c>
      <c r="Z230">
        <f t="shared" ca="1" si="62"/>
        <v>16.8</v>
      </c>
      <c r="AA230">
        <f t="shared" ca="1" si="63"/>
        <v>5</v>
      </c>
      <c r="AB230">
        <f t="shared" ca="1" si="64"/>
        <v>10</v>
      </c>
      <c r="AC230">
        <f t="shared" ca="1" si="65"/>
        <v>50000000000</v>
      </c>
    </row>
    <row r="231" spans="1:29" x14ac:dyDescent="0.55000000000000004">
      <c r="A231">
        <f t="shared" ca="1" si="53"/>
        <v>2</v>
      </c>
      <c r="B231" t="str">
        <f ca="1">VLOOKUP(A231,VLOOKUP!A$2:B$4,2)</f>
        <v>Medium</v>
      </c>
      <c r="C231">
        <f t="shared" ca="1" si="54"/>
        <v>3</v>
      </c>
      <c r="D231" t="str">
        <f ca="1">VLOOKUP(C231,VLOOKUP!$D$2:$E$7,2)</f>
        <v>Neither likely nor unlikely</v>
      </c>
      <c r="E231">
        <f t="shared" ca="1" si="54"/>
        <v>1</v>
      </c>
      <c r="F231" t="str">
        <f ca="1">VLOOKUP(E231,VLOOKUP!$D$2:$E$7,2)</f>
        <v>Very Likely</v>
      </c>
      <c r="G231">
        <f t="shared" ca="1" si="51"/>
        <v>1</v>
      </c>
      <c r="H231" t="str">
        <f ca="1">VLOOKUP(G231,VLOOKUP!$D$2:$E$7,2)</f>
        <v>Very Likely</v>
      </c>
      <c r="I231">
        <f t="shared" ca="1" si="55"/>
        <v>7</v>
      </c>
      <c r="J231">
        <f t="shared" ca="1" si="55"/>
        <v>6</v>
      </c>
      <c r="K231">
        <f t="shared" ca="1" si="55"/>
        <v>9</v>
      </c>
      <c r="L231" t="str">
        <f t="shared" ca="1" si="56"/>
        <v>20-03-2016</v>
      </c>
      <c r="M231">
        <f t="shared" ca="1" si="57"/>
        <v>0</v>
      </c>
      <c r="N231">
        <f t="shared" ca="1" si="66"/>
        <v>1</v>
      </c>
      <c r="O231">
        <f t="shared" ca="1" si="66"/>
        <v>1</v>
      </c>
      <c r="P231">
        <f t="shared" ca="1" si="66"/>
        <v>0</v>
      </c>
      <c r="Q231">
        <f t="shared" ca="1" si="66"/>
        <v>0</v>
      </c>
      <c r="R231">
        <f t="shared" ca="1" si="66"/>
        <v>1</v>
      </c>
      <c r="S231">
        <f t="shared" ca="1" si="66"/>
        <v>0</v>
      </c>
      <c r="T231" t="str">
        <f t="shared" ca="1" si="58"/>
        <v>£50078</v>
      </c>
      <c r="U231" t="str">
        <f t="shared" ca="1" si="59"/>
        <v>£38,059.28</v>
      </c>
      <c r="V231" t="str">
        <f t="shared" ca="1" si="60"/>
        <v>38%</v>
      </c>
      <c r="W231">
        <f t="shared" ca="1" si="61"/>
        <v>518</v>
      </c>
      <c r="X231">
        <f t="shared" ca="1" si="61"/>
        <v>934</v>
      </c>
      <c r="Y231">
        <f t="shared" ca="1" si="62"/>
        <v>91.2</v>
      </c>
      <c r="Z231">
        <f t="shared" ca="1" si="62"/>
        <v>99.7</v>
      </c>
      <c r="AA231">
        <f t="shared" ca="1" si="63"/>
        <v>7</v>
      </c>
      <c r="AB231">
        <f t="shared" ca="1" si="64"/>
        <v>9</v>
      </c>
      <c r="AC231">
        <f t="shared" ca="1" si="65"/>
        <v>7000000000</v>
      </c>
    </row>
    <row r="232" spans="1:29" x14ac:dyDescent="0.55000000000000004">
      <c r="A232">
        <f t="shared" ca="1" si="53"/>
        <v>3</v>
      </c>
      <c r="B232" t="str">
        <f ca="1">VLOOKUP(A232,VLOOKUP!A$2:B$4,2)</f>
        <v>Large</v>
      </c>
      <c r="C232">
        <f t="shared" ca="1" si="54"/>
        <v>6</v>
      </c>
      <c r="D232" t="str">
        <f ca="1">VLOOKUP(C232,VLOOKUP!$D$2:$E$7,2)</f>
        <v>Don't Know</v>
      </c>
      <c r="E232">
        <f t="shared" ca="1" si="54"/>
        <v>1</v>
      </c>
      <c r="F232" t="str">
        <f ca="1">VLOOKUP(E232,VLOOKUP!$D$2:$E$7,2)</f>
        <v>Very Likely</v>
      </c>
      <c r="G232">
        <f t="shared" ca="1" si="51"/>
        <v>2</v>
      </c>
      <c r="H232" t="str">
        <f ca="1">VLOOKUP(G232,VLOOKUP!$D$2:$E$7,2)</f>
        <v>Quite Likely</v>
      </c>
      <c r="I232">
        <f t="shared" ca="1" si="55"/>
        <v>3</v>
      </c>
      <c r="J232">
        <f t="shared" ca="1" si="55"/>
        <v>8</v>
      </c>
      <c r="K232">
        <f t="shared" ca="1" si="55"/>
        <v>8</v>
      </c>
      <c r="L232" t="str">
        <f t="shared" ca="1" si="56"/>
        <v>08-05-2016</v>
      </c>
      <c r="M232">
        <f t="shared" ca="1" si="57"/>
        <v>1</v>
      </c>
      <c r="N232">
        <f t="shared" ca="1" si="66"/>
        <v>1</v>
      </c>
      <c r="O232">
        <f t="shared" ca="1" si="66"/>
        <v>0</v>
      </c>
      <c r="P232">
        <f t="shared" ca="1" si="66"/>
        <v>1</v>
      </c>
      <c r="Q232">
        <f t="shared" ca="1" si="66"/>
        <v>0</v>
      </c>
      <c r="R232">
        <f t="shared" ca="1" si="66"/>
        <v>1</v>
      </c>
      <c r="S232">
        <f t="shared" ca="1" si="66"/>
        <v>0</v>
      </c>
      <c r="T232" t="str">
        <f t="shared" ca="1" si="58"/>
        <v>£36639</v>
      </c>
      <c r="U232" t="str">
        <f t="shared" ca="1" si="59"/>
        <v>£25,280.91</v>
      </c>
      <c r="V232" t="str">
        <f t="shared" ca="1" si="60"/>
        <v>27%</v>
      </c>
      <c r="W232">
        <f t="shared" ca="1" si="61"/>
        <v>55</v>
      </c>
      <c r="X232">
        <f t="shared" ca="1" si="61"/>
        <v>762</v>
      </c>
      <c r="Y232">
        <f t="shared" ca="1" si="62"/>
        <v>16.5</v>
      </c>
      <c r="Z232">
        <f t="shared" ca="1" si="62"/>
        <v>92.9</v>
      </c>
      <c r="AA232">
        <f t="shared" ca="1" si="63"/>
        <v>3</v>
      </c>
      <c r="AB232">
        <f t="shared" ca="1" si="64"/>
        <v>9</v>
      </c>
      <c r="AC232">
        <f t="shared" ca="1" si="65"/>
        <v>3000000000</v>
      </c>
    </row>
    <row r="233" spans="1:29" x14ac:dyDescent="0.55000000000000004">
      <c r="A233">
        <f t="shared" ca="1" si="53"/>
        <v>1</v>
      </c>
      <c r="B233" t="str">
        <f ca="1">VLOOKUP(A233,VLOOKUP!A$2:B$4,2)</f>
        <v>Small</v>
      </c>
      <c r="C233">
        <f t="shared" ca="1" si="54"/>
        <v>2</v>
      </c>
      <c r="D233" t="str">
        <f ca="1">VLOOKUP(C233,VLOOKUP!$D$2:$E$7,2)</f>
        <v>Quite Likely</v>
      </c>
      <c r="E233">
        <f t="shared" ca="1" si="54"/>
        <v>1</v>
      </c>
      <c r="F233" t="str">
        <f ca="1">VLOOKUP(E233,VLOOKUP!$D$2:$E$7,2)</f>
        <v>Very Likely</v>
      </c>
      <c r="G233">
        <f t="shared" ca="1" si="51"/>
        <v>1</v>
      </c>
      <c r="H233" t="str">
        <f ca="1">VLOOKUP(G233,VLOOKUP!$D$2:$E$7,2)</f>
        <v>Very Likely</v>
      </c>
      <c r="I233">
        <f t="shared" ca="1" si="55"/>
        <v>7</v>
      </c>
      <c r="J233">
        <f t="shared" ca="1" si="55"/>
        <v>8</v>
      </c>
      <c r="K233">
        <f t="shared" ca="1" si="55"/>
        <v>2</v>
      </c>
      <c r="L233" t="str">
        <f t="shared" ca="1" si="56"/>
        <v>01-07-2016</v>
      </c>
      <c r="M233">
        <f t="shared" ca="1" si="57"/>
        <v>0</v>
      </c>
      <c r="N233">
        <f t="shared" ca="1" si="66"/>
        <v>1</v>
      </c>
      <c r="O233">
        <f t="shared" ca="1" si="66"/>
        <v>0</v>
      </c>
      <c r="P233">
        <f t="shared" ca="1" si="66"/>
        <v>1</v>
      </c>
      <c r="Q233">
        <f t="shared" ca="1" si="66"/>
        <v>0</v>
      </c>
      <c r="R233">
        <f t="shared" ca="1" si="66"/>
        <v>0</v>
      </c>
      <c r="S233">
        <f t="shared" ca="1" si="66"/>
        <v>1</v>
      </c>
      <c r="T233" t="str">
        <f t="shared" ca="1" si="58"/>
        <v>£49310</v>
      </c>
      <c r="U233" t="str">
        <f t="shared" ca="1" si="59"/>
        <v>£37,968.70</v>
      </c>
      <c r="V233" t="str">
        <f t="shared" ca="1" si="60"/>
        <v>14%</v>
      </c>
      <c r="W233">
        <f t="shared" ca="1" si="61"/>
        <v>669</v>
      </c>
      <c r="X233">
        <f t="shared" ca="1" si="61"/>
        <v>200</v>
      </c>
      <c r="Y233">
        <f t="shared" ca="1" si="62"/>
        <v>31.5</v>
      </c>
      <c r="Z233">
        <f t="shared" ca="1" si="62"/>
        <v>87</v>
      </c>
      <c r="AA233">
        <f t="shared" ca="1" si="63"/>
        <v>1</v>
      </c>
      <c r="AB233">
        <f t="shared" ca="1" si="64"/>
        <v>10</v>
      </c>
      <c r="AC233">
        <f t="shared" ca="1" si="65"/>
        <v>10000000000</v>
      </c>
    </row>
    <row r="234" spans="1:29" x14ac:dyDescent="0.55000000000000004">
      <c r="A234">
        <f t="shared" ca="1" si="53"/>
        <v>3</v>
      </c>
      <c r="B234" t="str">
        <f ca="1">VLOOKUP(A234,VLOOKUP!A$2:B$4,2)</f>
        <v>Large</v>
      </c>
      <c r="C234">
        <f t="shared" ca="1" si="54"/>
        <v>3</v>
      </c>
      <c r="D234" t="str">
        <f ca="1">VLOOKUP(C234,VLOOKUP!$D$2:$E$7,2)</f>
        <v>Neither likely nor unlikely</v>
      </c>
      <c r="E234">
        <f t="shared" ca="1" si="54"/>
        <v>6</v>
      </c>
      <c r="F234" t="str">
        <f ca="1">VLOOKUP(E234,VLOOKUP!$D$2:$E$7,2)</f>
        <v>Don't Know</v>
      </c>
      <c r="G234">
        <f t="shared" ca="1" si="51"/>
        <v>4</v>
      </c>
      <c r="H234" t="str">
        <f ca="1">VLOOKUP(G234,VLOOKUP!$D$2:$E$7,2)</f>
        <v>Quite unlikely</v>
      </c>
      <c r="I234">
        <f t="shared" ca="1" si="55"/>
        <v>3</v>
      </c>
      <c r="J234">
        <f t="shared" ca="1" si="55"/>
        <v>8</v>
      </c>
      <c r="K234">
        <f t="shared" ca="1" si="55"/>
        <v>9</v>
      </c>
      <c r="L234" t="str">
        <f t="shared" ca="1" si="56"/>
        <v>20-05-2016</v>
      </c>
      <c r="M234">
        <f t="shared" ca="1" si="57"/>
        <v>0</v>
      </c>
      <c r="N234">
        <f t="shared" ca="1" si="66"/>
        <v>0</v>
      </c>
      <c r="O234">
        <f t="shared" ca="1" si="66"/>
        <v>1</v>
      </c>
      <c r="P234">
        <f t="shared" ca="1" si="66"/>
        <v>1</v>
      </c>
      <c r="Q234">
        <f t="shared" ca="1" si="66"/>
        <v>1</v>
      </c>
      <c r="R234">
        <f t="shared" ca="1" si="66"/>
        <v>1</v>
      </c>
      <c r="S234">
        <f t="shared" ca="1" si="66"/>
        <v>0</v>
      </c>
      <c r="T234" t="str">
        <f t="shared" ca="1" si="58"/>
        <v>£20152</v>
      </c>
      <c r="U234" t="str">
        <f t="shared" ca="1" si="59"/>
        <v>£17,733.76</v>
      </c>
      <c r="V234" t="str">
        <f t="shared" ca="1" si="60"/>
        <v>97%</v>
      </c>
      <c r="W234">
        <f t="shared" ca="1" si="61"/>
        <v>831</v>
      </c>
      <c r="X234">
        <f t="shared" ca="1" si="61"/>
        <v>450</v>
      </c>
      <c r="Y234">
        <f t="shared" ca="1" si="62"/>
        <v>57.9</v>
      </c>
      <c r="Z234">
        <f t="shared" ca="1" si="62"/>
        <v>39.1</v>
      </c>
      <c r="AA234">
        <f t="shared" ca="1" si="63"/>
        <v>6</v>
      </c>
      <c r="AB234">
        <f t="shared" ca="1" si="64"/>
        <v>12</v>
      </c>
      <c r="AC234">
        <f t="shared" ca="1" si="65"/>
        <v>6000000000000</v>
      </c>
    </row>
    <row r="235" spans="1:29" x14ac:dyDescent="0.55000000000000004">
      <c r="A235">
        <f t="shared" ca="1" si="53"/>
        <v>2</v>
      </c>
      <c r="B235" t="str">
        <f ca="1">VLOOKUP(A235,VLOOKUP!A$2:B$4,2)</f>
        <v>Medium</v>
      </c>
      <c r="C235">
        <f t="shared" ca="1" si="54"/>
        <v>3</v>
      </c>
      <c r="D235" t="str">
        <f ca="1">VLOOKUP(C235,VLOOKUP!$D$2:$E$7,2)</f>
        <v>Neither likely nor unlikely</v>
      </c>
      <c r="E235">
        <f t="shared" ca="1" si="54"/>
        <v>2</v>
      </c>
      <c r="F235" t="str">
        <f ca="1">VLOOKUP(E235,VLOOKUP!$D$2:$E$7,2)</f>
        <v>Quite Likely</v>
      </c>
      <c r="G235">
        <f t="shared" ca="1" si="51"/>
        <v>5</v>
      </c>
      <c r="H235" t="str">
        <f ca="1">VLOOKUP(G235,VLOOKUP!$D$2:$E$7,2)</f>
        <v>Very unlikely</v>
      </c>
      <c r="I235">
        <f t="shared" ca="1" si="55"/>
        <v>9</v>
      </c>
      <c r="J235">
        <f t="shared" ca="1" si="55"/>
        <v>5</v>
      </c>
      <c r="K235">
        <f t="shared" ca="1" si="55"/>
        <v>7</v>
      </c>
      <c r="L235" t="str">
        <f t="shared" ca="1" si="56"/>
        <v>02-03-2016</v>
      </c>
      <c r="M235">
        <f t="shared" ca="1" si="57"/>
        <v>0</v>
      </c>
      <c r="N235">
        <f t="shared" ca="1" si="66"/>
        <v>0</v>
      </c>
      <c r="O235">
        <f t="shared" ca="1" si="66"/>
        <v>1</v>
      </c>
      <c r="P235">
        <f t="shared" ca="1" si="66"/>
        <v>0</v>
      </c>
      <c r="Q235">
        <f t="shared" ca="1" si="66"/>
        <v>1</v>
      </c>
      <c r="R235">
        <f t="shared" ca="1" si="66"/>
        <v>0</v>
      </c>
      <c r="S235">
        <f t="shared" ca="1" si="66"/>
        <v>1</v>
      </c>
      <c r="T235" t="str">
        <f t="shared" ca="1" si="58"/>
        <v>£47441</v>
      </c>
      <c r="U235" t="str">
        <f t="shared" ca="1" si="59"/>
        <v>£37,003.98</v>
      </c>
      <c r="V235" t="str">
        <f t="shared" ca="1" si="60"/>
        <v>12%</v>
      </c>
      <c r="W235">
        <f t="shared" ca="1" si="61"/>
        <v>130</v>
      </c>
      <c r="X235">
        <f t="shared" ca="1" si="61"/>
        <v>328</v>
      </c>
      <c r="Y235">
        <f t="shared" ca="1" si="62"/>
        <v>7.8</v>
      </c>
      <c r="Z235">
        <f t="shared" ca="1" si="62"/>
        <v>11.4</v>
      </c>
      <c r="AA235">
        <f t="shared" ca="1" si="63"/>
        <v>9</v>
      </c>
      <c r="AB235">
        <f t="shared" ca="1" si="64"/>
        <v>8</v>
      </c>
      <c r="AC235">
        <f t="shared" ca="1" si="65"/>
        <v>900000000</v>
      </c>
    </row>
    <row r="236" spans="1:29" x14ac:dyDescent="0.55000000000000004">
      <c r="A236">
        <f t="shared" ca="1" si="53"/>
        <v>3</v>
      </c>
      <c r="B236" t="str">
        <f ca="1">VLOOKUP(A236,VLOOKUP!A$2:B$4,2)</f>
        <v>Large</v>
      </c>
      <c r="C236">
        <f t="shared" ca="1" si="54"/>
        <v>2</v>
      </c>
      <c r="D236" t="str">
        <f ca="1">VLOOKUP(C236,VLOOKUP!$D$2:$E$7,2)</f>
        <v>Quite Likely</v>
      </c>
      <c r="E236">
        <f t="shared" ca="1" si="54"/>
        <v>6</v>
      </c>
      <c r="F236" t="str">
        <f ca="1">VLOOKUP(E236,VLOOKUP!$D$2:$E$7,2)</f>
        <v>Don't Know</v>
      </c>
      <c r="G236">
        <f t="shared" ca="1" si="51"/>
        <v>4</v>
      </c>
      <c r="H236" t="str">
        <f ca="1">VLOOKUP(G236,VLOOKUP!$D$2:$E$7,2)</f>
        <v>Quite unlikely</v>
      </c>
      <c r="I236">
        <f t="shared" ca="1" si="55"/>
        <v>2</v>
      </c>
      <c r="J236">
        <f t="shared" ca="1" si="55"/>
        <v>7</v>
      </c>
      <c r="K236">
        <f t="shared" ca="1" si="55"/>
        <v>6</v>
      </c>
      <c r="L236" t="str">
        <f t="shared" ca="1" si="56"/>
        <v>29-01-2016</v>
      </c>
      <c r="M236">
        <f t="shared" ca="1" si="57"/>
        <v>0</v>
      </c>
      <c r="N236">
        <f t="shared" ca="1" si="66"/>
        <v>1</v>
      </c>
      <c r="O236">
        <f t="shared" ca="1" si="66"/>
        <v>1</v>
      </c>
      <c r="P236">
        <f t="shared" ca="1" si="66"/>
        <v>0</v>
      </c>
      <c r="Q236">
        <f t="shared" ca="1" si="66"/>
        <v>1</v>
      </c>
      <c r="R236">
        <f t="shared" ca="1" si="66"/>
        <v>1</v>
      </c>
      <c r="S236">
        <f t="shared" ca="1" si="66"/>
        <v>1</v>
      </c>
      <c r="T236" t="str">
        <f t="shared" ca="1" si="58"/>
        <v>£50279</v>
      </c>
      <c r="U236" t="str">
        <f t="shared" ca="1" si="59"/>
        <v>£39,217.62</v>
      </c>
      <c r="V236" t="str">
        <f t="shared" ca="1" si="60"/>
        <v>9%</v>
      </c>
      <c r="W236">
        <f t="shared" ca="1" si="61"/>
        <v>78</v>
      </c>
      <c r="X236">
        <f t="shared" ca="1" si="61"/>
        <v>902</v>
      </c>
      <c r="Y236">
        <f t="shared" ca="1" si="62"/>
        <v>66.3</v>
      </c>
      <c r="Z236">
        <f t="shared" ca="1" si="62"/>
        <v>73.3</v>
      </c>
      <c r="AA236">
        <f t="shared" ca="1" si="63"/>
        <v>1</v>
      </c>
      <c r="AB236">
        <f t="shared" ca="1" si="64"/>
        <v>11</v>
      </c>
      <c r="AC236">
        <f t="shared" ca="1" si="65"/>
        <v>100000000000</v>
      </c>
    </row>
    <row r="237" spans="1:29" x14ac:dyDescent="0.55000000000000004">
      <c r="A237">
        <f t="shared" ca="1" si="53"/>
        <v>2</v>
      </c>
      <c r="B237" t="str">
        <f ca="1">VLOOKUP(A237,VLOOKUP!A$2:B$4,2)</f>
        <v>Medium</v>
      </c>
      <c r="C237">
        <f t="shared" ca="1" si="54"/>
        <v>2</v>
      </c>
      <c r="D237" t="str">
        <f ca="1">VLOOKUP(C237,VLOOKUP!$D$2:$E$7,2)</f>
        <v>Quite Likely</v>
      </c>
      <c r="E237">
        <f t="shared" ca="1" si="54"/>
        <v>5</v>
      </c>
      <c r="F237" t="str">
        <f ca="1">VLOOKUP(E237,VLOOKUP!$D$2:$E$7,2)</f>
        <v>Very unlikely</v>
      </c>
      <c r="G237">
        <f t="shared" ca="1" si="51"/>
        <v>6</v>
      </c>
      <c r="H237" t="str">
        <f ca="1">VLOOKUP(G237,VLOOKUP!$D$2:$E$7,2)</f>
        <v>Don't Know</v>
      </c>
      <c r="I237">
        <f t="shared" ca="1" si="55"/>
        <v>3</v>
      </c>
      <c r="J237">
        <f t="shared" ca="1" si="55"/>
        <v>3</v>
      </c>
      <c r="K237">
        <f t="shared" ca="1" si="55"/>
        <v>10</v>
      </c>
      <c r="L237" t="str">
        <f t="shared" ca="1" si="56"/>
        <v>01-01-2016</v>
      </c>
      <c r="M237">
        <f t="shared" ca="1" si="57"/>
        <v>0</v>
      </c>
      <c r="N237">
        <f t="shared" ca="1" si="66"/>
        <v>1</v>
      </c>
      <c r="O237">
        <f t="shared" ca="1" si="66"/>
        <v>1</v>
      </c>
      <c r="P237">
        <f t="shared" ca="1" si="66"/>
        <v>0</v>
      </c>
      <c r="Q237">
        <f t="shared" ca="1" si="66"/>
        <v>1</v>
      </c>
      <c r="R237">
        <f t="shared" ca="1" si="66"/>
        <v>0</v>
      </c>
      <c r="S237">
        <f t="shared" ca="1" si="66"/>
        <v>1</v>
      </c>
      <c r="T237" t="str">
        <f t="shared" ca="1" si="58"/>
        <v>£31684</v>
      </c>
      <c r="U237" t="str">
        <f t="shared" ca="1" si="59"/>
        <v>£27,248.24</v>
      </c>
      <c r="V237" t="str">
        <f t="shared" ca="1" si="60"/>
        <v>49%</v>
      </c>
      <c r="W237">
        <f t="shared" ca="1" si="61"/>
        <v>816</v>
      </c>
      <c r="X237">
        <f t="shared" ca="1" si="61"/>
        <v>201</v>
      </c>
      <c r="Y237">
        <f t="shared" ca="1" si="62"/>
        <v>33</v>
      </c>
      <c r="Z237">
        <f t="shared" ca="1" si="62"/>
        <v>19</v>
      </c>
      <c r="AA237">
        <f t="shared" ca="1" si="63"/>
        <v>7</v>
      </c>
      <c r="AB237">
        <f t="shared" ca="1" si="64"/>
        <v>10</v>
      </c>
      <c r="AC237">
        <f t="shared" ca="1" si="65"/>
        <v>70000000000</v>
      </c>
    </row>
    <row r="238" spans="1:29" x14ac:dyDescent="0.55000000000000004">
      <c r="A238">
        <f t="shared" ca="1" si="53"/>
        <v>2</v>
      </c>
      <c r="B238" t="str">
        <f ca="1">VLOOKUP(A238,VLOOKUP!A$2:B$4,2)</f>
        <v>Medium</v>
      </c>
      <c r="C238">
        <f t="shared" ca="1" si="54"/>
        <v>1</v>
      </c>
      <c r="D238" t="str">
        <f ca="1">VLOOKUP(C238,VLOOKUP!$D$2:$E$7,2)</f>
        <v>Very Likely</v>
      </c>
      <c r="E238">
        <f t="shared" ca="1" si="54"/>
        <v>2</v>
      </c>
      <c r="F238" t="str">
        <f ca="1">VLOOKUP(E238,VLOOKUP!$D$2:$E$7,2)</f>
        <v>Quite Likely</v>
      </c>
      <c r="G238">
        <f t="shared" ca="1" si="51"/>
        <v>5</v>
      </c>
      <c r="H238" t="str">
        <f ca="1">VLOOKUP(G238,VLOOKUP!$D$2:$E$7,2)</f>
        <v>Very unlikely</v>
      </c>
      <c r="I238">
        <f t="shared" ca="1" si="55"/>
        <v>3</v>
      </c>
      <c r="J238">
        <f t="shared" ca="1" si="55"/>
        <v>2</v>
      </c>
      <c r="K238">
        <f t="shared" ca="1" si="55"/>
        <v>2</v>
      </c>
      <c r="L238" t="str">
        <f t="shared" ca="1" si="56"/>
        <v>17-04-2016</v>
      </c>
      <c r="M238">
        <f t="shared" ca="1" si="57"/>
        <v>0</v>
      </c>
      <c r="N238">
        <f t="shared" ca="1" si="66"/>
        <v>1</v>
      </c>
      <c r="O238">
        <f t="shared" ca="1" si="66"/>
        <v>0</v>
      </c>
      <c r="P238">
        <f t="shared" ca="1" si="66"/>
        <v>1</v>
      </c>
      <c r="Q238">
        <f t="shared" ca="1" si="66"/>
        <v>0</v>
      </c>
      <c r="R238">
        <f t="shared" ca="1" si="66"/>
        <v>1</v>
      </c>
      <c r="S238">
        <f t="shared" ca="1" si="66"/>
        <v>1</v>
      </c>
      <c r="T238" t="str">
        <f t="shared" ca="1" si="58"/>
        <v>£41404</v>
      </c>
      <c r="U238" t="str">
        <f t="shared" ca="1" si="59"/>
        <v>£37,677.64</v>
      </c>
      <c r="V238" t="str">
        <f t="shared" ca="1" si="60"/>
        <v>56%</v>
      </c>
      <c r="W238">
        <f t="shared" ca="1" si="61"/>
        <v>784</v>
      </c>
      <c r="X238">
        <f t="shared" ca="1" si="61"/>
        <v>859</v>
      </c>
      <c r="Y238">
        <f t="shared" ca="1" si="62"/>
        <v>99</v>
      </c>
      <c r="Z238">
        <f t="shared" ca="1" si="62"/>
        <v>12.9</v>
      </c>
      <c r="AA238">
        <f t="shared" ca="1" si="63"/>
        <v>5</v>
      </c>
      <c r="AB238">
        <f t="shared" ca="1" si="64"/>
        <v>10</v>
      </c>
      <c r="AC238">
        <f t="shared" ca="1" si="65"/>
        <v>50000000000</v>
      </c>
    </row>
    <row r="239" spans="1:29" x14ac:dyDescent="0.55000000000000004">
      <c r="A239">
        <f t="shared" ca="1" si="53"/>
        <v>3</v>
      </c>
      <c r="B239" t="str">
        <f ca="1">VLOOKUP(A239,VLOOKUP!A$2:B$4,2)</f>
        <v>Large</v>
      </c>
      <c r="C239">
        <f t="shared" ca="1" si="54"/>
        <v>6</v>
      </c>
      <c r="D239" t="str">
        <f ca="1">VLOOKUP(C239,VLOOKUP!$D$2:$E$7,2)</f>
        <v>Don't Know</v>
      </c>
      <c r="E239">
        <f t="shared" ca="1" si="54"/>
        <v>2</v>
      </c>
      <c r="F239" t="str">
        <f ca="1">VLOOKUP(E239,VLOOKUP!$D$2:$E$7,2)</f>
        <v>Quite Likely</v>
      </c>
      <c r="G239">
        <f t="shared" ca="1" si="51"/>
        <v>3</v>
      </c>
      <c r="H239" t="str">
        <f ca="1">VLOOKUP(G239,VLOOKUP!$D$2:$E$7,2)</f>
        <v>Neither likely nor unlikely</v>
      </c>
      <c r="I239">
        <f t="shared" ca="1" si="55"/>
        <v>1</v>
      </c>
      <c r="J239">
        <f t="shared" ca="1" si="55"/>
        <v>5</v>
      </c>
      <c r="K239">
        <f t="shared" ca="1" si="55"/>
        <v>4</v>
      </c>
      <c r="L239" t="str">
        <f t="shared" ca="1" si="56"/>
        <v>14-03-2016</v>
      </c>
      <c r="M239">
        <f t="shared" ca="1" si="57"/>
        <v>1</v>
      </c>
      <c r="N239">
        <f t="shared" ca="1" si="66"/>
        <v>0</v>
      </c>
      <c r="O239">
        <f t="shared" ca="1" si="66"/>
        <v>1</v>
      </c>
      <c r="P239">
        <f t="shared" ca="1" si="66"/>
        <v>1</v>
      </c>
      <c r="Q239">
        <f t="shared" ca="1" si="66"/>
        <v>0</v>
      </c>
      <c r="R239">
        <f t="shared" ca="1" si="66"/>
        <v>0</v>
      </c>
      <c r="S239">
        <f t="shared" ca="1" si="66"/>
        <v>0</v>
      </c>
      <c r="T239" t="str">
        <f t="shared" ca="1" si="58"/>
        <v>£35767</v>
      </c>
      <c r="U239" t="str">
        <f t="shared" ca="1" si="59"/>
        <v>£33,978.65</v>
      </c>
      <c r="V239" t="str">
        <f t="shared" ca="1" si="60"/>
        <v>76%</v>
      </c>
      <c r="W239">
        <f t="shared" ca="1" si="61"/>
        <v>258</v>
      </c>
      <c r="X239">
        <f t="shared" ca="1" si="61"/>
        <v>29</v>
      </c>
      <c r="Y239">
        <f t="shared" ca="1" si="62"/>
        <v>80.599999999999994</v>
      </c>
      <c r="Z239">
        <f t="shared" ca="1" si="62"/>
        <v>91.9</v>
      </c>
      <c r="AA239">
        <f t="shared" ca="1" si="63"/>
        <v>5</v>
      </c>
      <c r="AB239">
        <f t="shared" ca="1" si="64"/>
        <v>9</v>
      </c>
      <c r="AC239">
        <f t="shared" ca="1" si="65"/>
        <v>5000000000</v>
      </c>
    </row>
    <row r="240" spans="1:29" x14ac:dyDescent="0.55000000000000004">
      <c r="A240">
        <f t="shared" ca="1" si="53"/>
        <v>1</v>
      </c>
      <c r="B240" t="str">
        <f ca="1">VLOOKUP(A240,VLOOKUP!A$2:B$4,2)</f>
        <v>Small</v>
      </c>
      <c r="C240">
        <f t="shared" ca="1" si="54"/>
        <v>1</v>
      </c>
      <c r="D240" t="str">
        <f ca="1">VLOOKUP(C240,VLOOKUP!$D$2:$E$7,2)</f>
        <v>Very Likely</v>
      </c>
      <c r="E240">
        <f t="shared" ca="1" si="54"/>
        <v>3</v>
      </c>
      <c r="F240" t="str">
        <f ca="1">VLOOKUP(E240,VLOOKUP!$D$2:$E$7,2)</f>
        <v>Neither likely nor unlikely</v>
      </c>
      <c r="G240">
        <f t="shared" ca="1" si="51"/>
        <v>4</v>
      </c>
      <c r="H240" t="str">
        <f ca="1">VLOOKUP(G240,VLOOKUP!$D$2:$E$7,2)</f>
        <v>Quite unlikely</v>
      </c>
      <c r="I240">
        <f t="shared" ca="1" si="55"/>
        <v>1</v>
      </c>
      <c r="J240">
        <f t="shared" ca="1" si="55"/>
        <v>3</v>
      </c>
      <c r="K240">
        <f t="shared" ca="1" si="55"/>
        <v>3</v>
      </c>
      <c r="L240" t="str">
        <f t="shared" ca="1" si="56"/>
        <v>05-05-2016</v>
      </c>
      <c r="M240">
        <f t="shared" ca="1" si="57"/>
        <v>0</v>
      </c>
      <c r="N240">
        <f t="shared" ca="1" si="66"/>
        <v>0</v>
      </c>
      <c r="O240">
        <f t="shared" ca="1" si="66"/>
        <v>0</v>
      </c>
      <c r="P240">
        <f t="shared" ca="1" si="66"/>
        <v>1</v>
      </c>
      <c r="Q240">
        <f t="shared" ca="1" si="66"/>
        <v>1</v>
      </c>
      <c r="R240">
        <f t="shared" ca="1" si="66"/>
        <v>1</v>
      </c>
      <c r="S240">
        <f t="shared" ca="1" si="66"/>
        <v>0</v>
      </c>
      <c r="T240" t="str">
        <f t="shared" ca="1" si="58"/>
        <v>£25868</v>
      </c>
      <c r="U240" t="str">
        <f t="shared" ca="1" si="59"/>
        <v>£23,022.52</v>
      </c>
      <c r="V240" t="str">
        <f t="shared" ca="1" si="60"/>
        <v>80%</v>
      </c>
      <c r="W240">
        <f t="shared" ca="1" si="61"/>
        <v>155</v>
      </c>
      <c r="X240">
        <f t="shared" ca="1" si="61"/>
        <v>975</v>
      </c>
      <c r="Y240">
        <f t="shared" ca="1" si="62"/>
        <v>32.700000000000003</v>
      </c>
      <c r="Z240">
        <f t="shared" ca="1" si="62"/>
        <v>97</v>
      </c>
      <c r="AA240">
        <f t="shared" ca="1" si="63"/>
        <v>7</v>
      </c>
      <c r="AB240">
        <f t="shared" ca="1" si="64"/>
        <v>12</v>
      </c>
      <c r="AC240">
        <f t="shared" ca="1" si="65"/>
        <v>7000000000000</v>
      </c>
    </row>
    <row r="241" spans="1:29" x14ac:dyDescent="0.55000000000000004">
      <c r="A241">
        <f t="shared" ca="1" si="53"/>
        <v>1</v>
      </c>
      <c r="B241" t="str">
        <f ca="1">VLOOKUP(A241,VLOOKUP!A$2:B$4,2)</f>
        <v>Small</v>
      </c>
      <c r="C241">
        <f t="shared" ca="1" si="54"/>
        <v>1</v>
      </c>
      <c r="D241" t="str">
        <f ca="1">VLOOKUP(C241,VLOOKUP!$D$2:$E$7,2)</f>
        <v>Very Likely</v>
      </c>
      <c r="E241">
        <f t="shared" ca="1" si="54"/>
        <v>2</v>
      </c>
      <c r="F241" t="str">
        <f ca="1">VLOOKUP(E241,VLOOKUP!$D$2:$E$7,2)</f>
        <v>Quite Likely</v>
      </c>
      <c r="G241">
        <f t="shared" ca="1" si="51"/>
        <v>3</v>
      </c>
      <c r="H241" t="str">
        <f ca="1">VLOOKUP(G241,VLOOKUP!$D$2:$E$7,2)</f>
        <v>Neither likely nor unlikely</v>
      </c>
      <c r="I241">
        <f t="shared" ca="1" si="55"/>
        <v>5</v>
      </c>
      <c r="J241">
        <f t="shared" ca="1" si="55"/>
        <v>3</v>
      </c>
      <c r="K241">
        <f t="shared" ca="1" si="55"/>
        <v>10</v>
      </c>
      <c r="L241" t="str">
        <f t="shared" ca="1" si="56"/>
        <v>01-06-2016</v>
      </c>
      <c r="M241">
        <f t="shared" ca="1" si="57"/>
        <v>1</v>
      </c>
      <c r="N241">
        <f t="shared" ca="1" si="66"/>
        <v>0</v>
      </c>
      <c r="O241">
        <f t="shared" ca="1" si="66"/>
        <v>0</v>
      </c>
      <c r="P241">
        <f t="shared" ca="1" si="66"/>
        <v>0</v>
      </c>
      <c r="Q241">
        <f t="shared" ca="1" si="66"/>
        <v>0</v>
      </c>
      <c r="R241">
        <f t="shared" ca="1" si="66"/>
        <v>0</v>
      </c>
      <c r="S241">
        <f t="shared" ca="1" si="66"/>
        <v>0</v>
      </c>
      <c r="T241" t="str">
        <f t="shared" ca="1" si="58"/>
        <v>£50039</v>
      </c>
      <c r="U241" t="str">
        <f t="shared" ca="1" si="59"/>
        <v>£45,535.49</v>
      </c>
      <c r="V241" t="str">
        <f t="shared" ca="1" si="60"/>
        <v>59%</v>
      </c>
      <c r="W241">
        <f t="shared" ca="1" si="61"/>
        <v>590</v>
      </c>
      <c r="X241">
        <f t="shared" ca="1" si="61"/>
        <v>577</v>
      </c>
      <c r="Y241">
        <f t="shared" ca="1" si="62"/>
        <v>66.599999999999994</v>
      </c>
      <c r="Z241">
        <f t="shared" ca="1" si="62"/>
        <v>67.599999999999994</v>
      </c>
      <c r="AA241">
        <f t="shared" ca="1" si="63"/>
        <v>9</v>
      </c>
      <c r="AB241">
        <f t="shared" ca="1" si="64"/>
        <v>9</v>
      </c>
      <c r="AC241">
        <f t="shared" ca="1" si="65"/>
        <v>9000000000</v>
      </c>
    </row>
    <row r="242" spans="1:29" x14ac:dyDescent="0.55000000000000004">
      <c r="A242">
        <f t="shared" ca="1" si="53"/>
        <v>2</v>
      </c>
      <c r="B242" t="str">
        <f ca="1">VLOOKUP(A242,VLOOKUP!A$2:B$4,2)</f>
        <v>Medium</v>
      </c>
      <c r="C242">
        <f t="shared" ca="1" si="54"/>
        <v>4</v>
      </c>
      <c r="D242" t="str">
        <f ca="1">VLOOKUP(C242,VLOOKUP!$D$2:$E$7,2)</f>
        <v>Quite unlikely</v>
      </c>
      <c r="E242">
        <f t="shared" ca="1" si="54"/>
        <v>4</v>
      </c>
      <c r="F242" t="str">
        <f ca="1">VLOOKUP(E242,VLOOKUP!$D$2:$E$7,2)</f>
        <v>Quite unlikely</v>
      </c>
      <c r="G242">
        <f t="shared" ca="1" si="51"/>
        <v>5</v>
      </c>
      <c r="H242" t="str">
        <f ca="1">VLOOKUP(G242,VLOOKUP!$D$2:$E$7,2)</f>
        <v>Very unlikely</v>
      </c>
      <c r="I242">
        <f t="shared" ca="1" si="55"/>
        <v>4</v>
      </c>
      <c r="J242">
        <f t="shared" ca="1" si="55"/>
        <v>4</v>
      </c>
      <c r="K242">
        <f t="shared" ca="1" si="55"/>
        <v>6</v>
      </c>
      <c r="L242" t="str">
        <f t="shared" ca="1" si="56"/>
        <v>13-04-2016</v>
      </c>
      <c r="M242">
        <f t="shared" ca="1" si="57"/>
        <v>0</v>
      </c>
      <c r="N242">
        <f t="shared" ref="N242:S257" ca="1" si="67">RANDBETWEEN(0,1)</f>
        <v>1</v>
      </c>
      <c r="O242">
        <f t="shared" ca="1" si="67"/>
        <v>0</v>
      </c>
      <c r="P242">
        <f t="shared" ca="1" si="67"/>
        <v>1</v>
      </c>
      <c r="Q242">
        <f t="shared" ca="1" si="67"/>
        <v>1</v>
      </c>
      <c r="R242">
        <f t="shared" ca="1" si="67"/>
        <v>0</v>
      </c>
      <c r="S242">
        <f t="shared" ca="1" si="67"/>
        <v>0</v>
      </c>
      <c r="T242" t="str">
        <f t="shared" ca="1" si="58"/>
        <v>£53594</v>
      </c>
      <c r="U242" t="str">
        <f t="shared" ca="1" si="59"/>
        <v>£49,306.48</v>
      </c>
      <c r="V242" t="str">
        <f t="shared" ca="1" si="60"/>
        <v>57%</v>
      </c>
      <c r="W242">
        <f t="shared" ca="1" si="61"/>
        <v>385</v>
      </c>
      <c r="X242">
        <f t="shared" ca="1" si="61"/>
        <v>941</v>
      </c>
      <c r="Y242">
        <f t="shared" ca="1" si="62"/>
        <v>95.4</v>
      </c>
      <c r="Z242">
        <f t="shared" ca="1" si="62"/>
        <v>62.4</v>
      </c>
      <c r="AA242">
        <f t="shared" ca="1" si="63"/>
        <v>1</v>
      </c>
      <c r="AB242">
        <f t="shared" ca="1" si="64"/>
        <v>9</v>
      </c>
      <c r="AC242">
        <f t="shared" ca="1" si="65"/>
        <v>1000000000</v>
      </c>
    </row>
    <row r="243" spans="1:29" x14ac:dyDescent="0.55000000000000004">
      <c r="A243">
        <f t="shared" ca="1" si="53"/>
        <v>1</v>
      </c>
      <c r="B243" t="str">
        <f ca="1">VLOOKUP(A243,VLOOKUP!A$2:B$4,2)</f>
        <v>Small</v>
      </c>
      <c r="C243">
        <f t="shared" ca="1" si="54"/>
        <v>5</v>
      </c>
      <c r="D243" t="str">
        <f ca="1">VLOOKUP(C243,VLOOKUP!$D$2:$E$7,2)</f>
        <v>Very unlikely</v>
      </c>
      <c r="E243">
        <f t="shared" ca="1" si="54"/>
        <v>5</v>
      </c>
      <c r="F243" t="str">
        <f ca="1">VLOOKUP(E243,VLOOKUP!$D$2:$E$7,2)</f>
        <v>Very unlikely</v>
      </c>
      <c r="G243">
        <f t="shared" ca="1" si="51"/>
        <v>4</v>
      </c>
      <c r="H243" t="str">
        <f ca="1">VLOOKUP(G243,VLOOKUP!$D$2:$E$7,2)</f>
        <v>Quite unlikely</v>
      </c>
      <c r="I243">
        <f t="shared" ca="1" si="55"/>
        <v>1</v>
      </c>
      <c r="J243">
        <f t="shared" ca="1" si="55"/>
        <v>9</v>
      </c>
      <c r="K243">
        <f t="shared" ca="1" si="55"/>
        <v>7</v>
      </c>
      <c r="L243" t="str">
        <f t="shared" ca="1" si="56"/>
        <v>16-01-2016</v>
      </c>
      <c r="M243">
        <f t="shared" ca="1" si="57"/>
        <v>1</v>
      </c>
      <c r="N243">
        <f t="shared" ca="1" si="67"/>
        <v>0</v>
      </c>
      <c r="O243">
        <f t="shared" ca="1" si="67"/>
        <v>0</v>
      </c>
      <c r="P243">
        <f t="shared" ca="1" si="67"/>
        <v>1</v>
      </c>
      <c r="Q243">
        <f t="shared" ca="1" si="67"/>
        <v>1</v>
      </c>
      <c r="R243">
        <f t="shared" ca="1" si="67"/>
        <v>0</v>
      </c>
      <c r="S243">
        <f t="shared" ca="1" si="67"/>
        <v>0</v>
      </c>
      <c r="T243" t="str">
        <f t="shared" ca="1" si="58"/>
        <v>£39949</v>
      </c>
      <c r="U243" t="str">
        <f t="shared" ca="1" si="59"/>
        <v>£25,167.87</v>
      </c>
      <c r="V243" t="str">
        <f t="shared" ca="1" si="60"/>
        <v>16%</v>
      </c>
      <c r="W243">
        <f t="shared" ca="1" si="61"/>
        <v>272</v>
      </c>
      <c r="X243">
        <f t="shared" ca="1" si="61"/>
        <v>320</v>
      </c>
      <c r="Y243">
        <f t="shared" ca="1" si="62"/>
        <v>36.1</v>
      </c>
      <c r="Z243">
        <f t="shared" ca="1" si="62"/>
        <v>72.5</v>
      </c>
      <c r="AA243">
        <f t="shared" ca="1" si="63"/>
        <v>1</v>
      </c>
      <c r="AB243">
        <f t="shared" ca="1" si="64"/>
        <v>9</v>
      </c>
      <c r="AC243">
        <f t="shared" ca="1" si="65"/>
        <v>1000000000</v>
      </c>
    </row>
    <row r="244" spans="1:29" x14ac:dyDescent="0.55000000000000004">
      <c r="A244">
        <f t="shared" ca="1" si="53"/>
        <v>3</v>
      </c>
      <c r="B244" t="str">
        <f ca="1">VLOOKUP(A244,VLOOKUP!A$2:B$4,2)</f>
        <v>Large</v>
      </c>
      <c r="C244">
        <f t="shared" ca="1" si="54"/>
        <v>2</v>
      </c>
      <c r="D244" t="str">
        <f ca="1">VLOOKUP(C244,VLOOKUP!$D$2:$E$7,2)</f>
        <v>Quite Likely</v>
      </c>
      <c r="E244">
        <f t="shared" ca="1" si="54"/>
        <v>2</v>
      </c>
      <c r="F244" t="str">
        <f ca="1">VLOOKUP(E244,VLOOKUP!$D$2:$E$7,2)</f>
        <v>Quite Likely</v>
      </c>
      <c r="G244">
        <f t="shared" ca="1" si="51"/>
        <v>6</v>
      </c>
      <c r="H244" t="str">
        <f ca="1">VLOOKUP(G244,VLOOKUP!$D$2:$E$7,2)</f>
        <v>Don't Know</v>
      </c>
      <c r="I244">
        <f t="shared" ca="1" si="55"/>
        <v>4</v>
      </c>
      <c r="J244">
        <f t="shared" ca="1" si="55"/>
        <v>3</v>
      </c>
      <c r="K244">
        <f t="shared" ca="1" si="55"/>
        <v>5</v>
      </c>
      <c r="L244" t="str">
        <f t="shared" ca="1" si="56"/>
        <v>03-05-2016</v>
      </c>
      <c r="M244">
        <f t="shared" ca="1" si="57"/>
        <v>0</v>
      </c>
      <c r="N244">
        <f t="shared" ca="1" si="67"/>
        <v>0</v>
      </c>
      <c r="O244">
        <f t="shared" ca="1" si="67"/>
        <v>1</v>
      </c>
      <c r="P244">
        <f t="shared" ca="1" si="67"/>
        <v>0</v>
      </c>
      <c r="Q244">
        <f t="shared" ca="1" si="67"/>
        <v>0</v>
      </c>
      <c r="R244">
        <f t="shared" ca="1" si="67"/>
        <v>0</v>
      </c>
      <c r="S244">
        <f t="shared" ca="1" si="67"/>
        <v>1</v>
      </c>
      <c r="T244" t="str">
        <f t="shared" ca="1" si="58"/>
        <v>£45752</v>
      </c>
      <c r="U244" t="str">
        <f t="shared" ca="1" si="59"/>
        <v>£28,823.76</v>
      </c>
      <c r="V244" t="str">
        <f t="shared" ca="1" si="60"/>
        <v>69%</v>
      </c>
      <c r="W244">
        <f t="shared" ca="1" si="61"/>
        <v>838</v>
      </c>
      <c r="X244">
        <f t="shared" ca="1" si="61"/>
        <v>207</v>
      </c>
      <c r="Y244">
        <f t="shared" ca="1" si="62"/>
        <v>81.2</v>
      </c>
      <c r="Z244">
        <f t="shared" ca="1" si="62"/>
        <v>30</v>
      </c>
      <c r="AA244">
        <f t="shared" ca="1" si="63"/>
        <v>9</v>
      </c>
      <c r="AB244">
        <f t="shared" ca="1" si="64"/>
        <v>9</v>
      </c>
      <c r="AC244">
        <f t="shared" ca="1" si="65"/>
        <v>9000000000</v>
      </c>
    </row>
    <row r="245" spans="1:29" x14ac:dyDescent="0.55000000000000004">
      <c r="A245">
        <f t="shared" ca="1" si="53"/>
        <v>3</v>
      </c>
      <c r="B245" t="str">
        <f ca="1">VLOOKUP(A245,VLOOKUP!A$2:B$4,2)</f>
        <v>Large</v>
      </c>
      <c r="C245">
        <f t="shared" ca="1" si="54"/>
        <v>4</v>
      </c>
      <c r="D245" t="str">
        <f ca="1">VLOOKUP(C245,VLOOKUP!$D$2:$E$7,2)</f>
        <v>Quite unlikely</v>
      </c>
      <c r="E245">
        <f t="shared" ca="1" si="54"/>
        <v>6</v>
      </c>
      <c r="F245" t="str">
        <f ca="1">VLOOKUP(E245,VLOOKUP!$D$2:$E$7,2)</f>
        <v>Don't Know</v>
      </c>
      <c r="G245">
        <f t="shared" ca="1" si="51"/>
        <v>2</v>
      </c>
      <c r="H245" t="str">
        <f ca="1">VLOOKUP(G245,VLOOKUP!$D$2:$E$7,2)</f>
        <v>Quite Likely</v>
      </c>
      <c r="I245">
        <f t="shared" ca="1" si="55"/>
        <v>1</v>
      </c>
      <c r="J245">
        <f t="shared" ca="1" si="55"/>
        <v>7</v>
      </c>
      <c r="K245">
        <f t="shared" ca="1" si="55"/>
        <v>8</v>
      </c>
      <c r="L245" t="str">
        <f t="shared" ca="1" si="56"/>
        <v>15-01-2016</v>
      </c>
      <c r="M245">
        <f t="shared" ca="1" si="57"/>
        <v>1</v>
      </c>
      <c r="N245">
        <f t="shared" ca="1" si="67"/>
        <v>1</v>
      </c>
      <c r="O245">
        <f t="shared" ca="1" si="67"/>
        <v>0</v>
      </c>
      <c r="P245">
        <f t="shared" ca="1" si="67"/>
        <v>0</v>
      </c>
      <c r="Q245">
        <f t="shared" ca="1" si="67"/>
        <v>0</v>
      </c>
      <c r="R245">
        <f t="shared" ca="1" si="67"/>
        <v>1</v>
      </c>
      <c r="S245">
        <f t="shared" ca="1" si="67"/>
        <v>1</v>
      </c>
      <c r="T245" t="str">
        <f t="shared" ca="1" si="58"/>
        <v>£40110</v>
      </c>
      <c r="U245" t="str">
        <f t="shared" ca="1" si="59"/>
        <v>£32,890.20</v>
      </c>
      <c r="V245" t="str">
        <f t="shared" ca="1" si="60"/>
        <v>84%</v>
      </c>
      <c r="W245">
        <f t="shared" ca="1" si="61"/>
        <v>264</v>
      </c>
      <c r="X245">
        <f t="shared" ca="1" si="61"/>
        <v>957</v>
      </c>
      <c r="Y245">
        <f t="shared" ca="1" si="62"/>
        <v>64.599999999999994</v>
      </c>
      <c r="Z245">
        <f t="shared" ca="1" si="62"/>
        <v>92.9</v>
      </c>
      <c r="AA245">
        <f t="shared" ca="1" si="63"/>
        <v>6</v>
      </c>
      <c r="AB245">
        <f t="shared" ca="1" si="64"/>
        <v>10</v>
      </c>
      <c r="AC245">
        <f t="shared" ca="1" si="65"/>
        <v>60000000000</v>
      </c>
    </row>
    <row r="246" spans="1:29" x14ac:dyDescent="0.55000000000000004">
      <c r="A246">
        <f t="shared" ca="1" si="53"/>
        <v>3</v>
      </c>
      <c r="B246" t="str">
        <f ca="1">VLOOKUP(A246,VLOOKUP!A$2:B$4,2)</f>
        <v>Large</v>
      </c>
      <c r="C246">
        <f t="shared" ca="1" si="54"/>
        <v>6</v>
      </c>
      <c r="D246" t="str">
        <f ca="1">VLOOKUP(C246,VLOOKUP!$D$2:$E$7,2)</f>
        <v>Don't Know</v>
      </c>
      <c r="E246">
        <f t="shared" ca="1" si="54"/>
        <v>4</v>
      </c>
      <c r="F246" t="str">
        <f ca="1">VLOOKUP(E246,VLOOKUP!$D$2:$E$7,2)</f>
        <v>Quite unlikely</v>
      </c>
      <c r="G246">
        <f t="shared" ca="1" si="51"/>
        <v>5</v>
      </c>
      <c r="H246" t="str">
        <f ca="1">VLOOKUP(G246,VLOOKUP!$D$2:$E$7,2)</f>
        <v>Very unlikely</v>
      </c>
      <c r="I246">
        <f t="shared" ca="1" si="55"/>
        <v>9</v>
      </c>
      <c r="J246">
        <f t="shared" ca="1" si="55"/>
        <v>10</v>
      </c>
      <c r="K246">
        <f t="shared" ca="1" si="55"/>
        <v>9</v>
      </c>
      <c r="L246" t="str">
        <f t="shared" ca="1" si="56"/>
        <v>14-05-2016</v>
      </c>
      <c r="M246">
        <f t="shared" ca="1" si="57"/>
        <v>0</v>
      </c>
      <c r="N246">
        <f t="shared" ca="1" si="67"/>
        <v>0</v>
      </c>
      <c r="O246">
        <f t="shared" ca="1" si="67"/>
        <v>0</v>
      </c>
      <c r="P246">
        <f t="shared" ca="1" si="67"/>
        <v>0</v>
      </c>
      <c r="Q246">
        <f t="shared" ca="1" si="67"/>
        <v>0</v>
      </c>
      <c r="R246">
        <f t="shared" ca="1" si="67"/>
        <v>0</v>
      </c>
      <c r="S246">
        <f t="shared" ca="1" si="67"/>
        <v>0</v>
      </c>
      <c r="T246" t="str">
        <f t="shared" ca="1" si="58"/>
        <v>£54192</v>
      </c>
      <c r="U246" t="str">
        <f t="shared" ca="1" si="59"/>
        <v>£42,811.68</v>
      </c>
      <c r="V246" t="str">
        <f t="shared" ca="1" si="60"/>
        <v>20%</v>
      </c>
      <c r="W246">
        <f t="shared" ca="1" si="61"/>
        <v>274</v>
      </c>
      <c r="X246">
        <f t="shared" ca="1" si="61"/>
        <v>793</v>
      </c>
      <c r="Y246">
        <f t="shared" ca="1" si="62"/>
        <v>28.9</v>
      </c>
      <c r="Z246">
        <f t="shared" ca="1" si="62"/>
        <v>99.9</v>
      </c>
      <c r="AA246">
        <f t="shared" ca="1" si="63"/>
        <v>1</v>
      </c>
      <c r="AB246">
        <f t="shared" ca="1" si="64"/>
        <v>11</v>
      </c>
      <c r="AC246">
        <f t="shared" ca="1" si="65"/>
        <v>100000000000</v>
      </c>
    </row>
    <row r="247" spans="1:29" x14ac:dyDescent="0.55000000000000004">
      <c r="A247">
        <f t="shared" ca="1" si="53"/>
        <v>1</v>
      </c>
      <c r="B247" t="str">
        <f ca="1">VLOOKUP(A247,VLOOKUP!A$2:B$4,2)</f>
        <v>Small</v>
      </c>
      <c r="C247">
        <f t="shared" ca="1" si="54"/>
        <v>2</v>
      </c>
      <c r="D247" t="str">
        <f ca="1">VLOOKUP(C247,VLOOKUP!$D$2:$E$7,2)</f>
        <v>Quite Likely</v>
      </c>
      <c r="E247">
        <f t="shared" ca="1" si="54"/>
        <v>6</v>
      </c>
      <c r="F247" t="str">
        <f ca="1">VLOOKUP(E247,VLOOKUP!$D$2:$E$7,2)</f>
        <v>Don't Know</v>
      </c>
      <c r="G247">
        <f t="shared" ca="1" si="51"/>
        <v>5</v>
      </c>
      <c r="H247" t="str">
        <f ca="1">VLOOKUP(G247,VLOOKUP!$D$2:$E$7,2)</f>
        <v>Very unlikely</v>
      </c>
      <c r="I247">
        <f t="shared" ca="1" si="55"/>
        <v>1</v>
      </c>
      <c r="J247">
        <f t="shared" ca="1" si="55"/>
        <v>2</v>
      </c>
      <c r="K247">
        <f t="shared" ca="1" si="55"/>
        <v>8</v>
      </c>
      <c r="L247" t="str">
        <f t="shared" ca="1" si="56"/>
        <v>19-05-2016</v>
      </c>
      <c r="M247">
        <f t="shared" ca="1" si="57"/>
        <v>0</v>
      </c>
      <c r="N247">
        <f t="shared" ca="1" si="67"/>
        <v>0</v>
      </c>
      <c r="O247">
        <f t="shared" ca="1" si="67"/>
        <v>1</v>
      </c>
      <c r="P247">
        <f t="shared" ca="1" si="67"/>
        <v>1</v>
      </c>
      <c r="Q247">
        <f t="shared" ca="1" si="67"/>
        <v>1</v>
      </c>
      <c r="R247">
        <f t="shared" ca="1" si="67"/>
        <v>1</v>
      </c>
      <c r="S247">
        <f t="shared" ca="1" si="67"/>
        <v>1</v>
      </c>
      <c r="T247" t="str">
        <f t="shared" ca="1" si="58"/>
        <v>£48033</v>
      </c>
      <c r="U247" t="str">
        <f t="shared" ca="1" si="59"/>
        <v>£34,103.43</v>
      </c>
      <c r="V247" t="str">
        <f t="shared" ca="1" si="60"/>
        <v>13%</v>
      </c>
      <c r="W247">
        <f t="shared" ca="1" si="61"/>
        <v>575</v>
      </c>
      <c r="X247">
        <f t="shared" ca="1" si="61"/>
        <v>513</v>
      </c>
      <c r="Y247">
        <f t="shared" ca="1" si="62"/>
        <v>30</v>
      </c>
      <c r="Z247">
        <f t="shared" ca="1" si="62"/>
        <v>21.8</v>
      </c>
      <c r="AA247">
        <f t="shared" ca="1" si="63"/>
        <v>6</v>
      </c>
      <c r="AB247">
        <f t="shared" ca="1" si="64"/>
        <v>10</v>
      </c>
      <c r="AC247">
        <f t="shared" ca="1" si="65"/>
        <v>60000000000</v>
      </c>
    </row>
    <row r="248" spans="1:29" x14ac:dyDescent="0.55000000000000004">
      <c r="A248">
        <f t="shared" ca="1" si="53"/>
        <v>3</v>
      </c>
      <c r="B248" t="str">
        <f ca="1">VLOOKUP(A248,VLOOKUP!A$2:B$4,2)</f>
        <v>Large</v>
      </c>
      <c r="C248">
        <f t="shared" ca="1" si="54"/>
        <v>5</v>
      </c>
      <c r="D248" t="str">
        <f ca="1">VLOOKUP(C248,VLOOKUP!$D$2:$E$7,2)</f>
        <v>Very unlikely</v>
      </c>
      <c r="E248">
        <f t="shared" ca="1" si="54"/>
        <v>6</v>
      </c>
      <c r="F248" t="str">
        <f ca="1">VLOOKUP(E248,VLOOKUP!$D$2:$E$7,2)</f>
        <v>Don't Know</v>
      </c>
      <c r="G248">
        <f t="shared" ca="1" si="51"/>
        <v>4</v>
      </c>
      <c r="H248" t="str">
        <f ca="1">VLOOKUP(G248,VLOOKUP!$D$2:$E$7,2)</f>
        <v>Quite unlikely</v>
      </c>
      <c r="I248">
        <f t="shared" ca="1" si="55"/>
        <v>8</v>
      </c>
      <c r="J248">
        <f t="shared" ca="1" si="55"/>
        <v>1</v>
      </c>
      <c r="K248">
        <f t="shared" ca="1" si="55"/>
        <v>5</v>
      </c>
      <c r="L248" t="str">
        <f t="shared" ca="1" si="56"/>
        <v>09-04-2016</v>
      </c>
      <c r="M248">
        <f t="shared" ca="1" si="57"/>
        <v>0</v>
      </c>
      <c r="N248">
        <f t="shared" ca="1" si="67"/>
        <v>1</v>
      </c>
      <c r="O248">
        <f t="shared" ca="1" si="67"/>
        <v>1</v>
      </c>
      <c r="P248">
        <f t="shared" ca="1" si="67"/>
        <v>1</v>
      </c>
      <c r="Q248">
        <f t="shared" ca="1" si="67"/>
        <v>0</v>
      </c>
      <c r="R248">
        <f t="shared" ca="1" si="67"/>
        <v>0</v>
      </c>
      <c r="S248">
        <f t="shared" ca="1" si="67"/>
        <v>0</v>
      </c>
      <c r="T248" t="str">
        <f t="shared" ca="1" si="58"/>
        <v>£19580</v>
      </c>
      <c r="U248" t="str">
        <f t="shared" ca="1" si="59"/>
        <v>£17,230.40</v>
      </c>
      <c r="V248" t="str">
        <f t="shared" ca="1" si="60"/>
        <v>19%</v>
      </c>
      <c r="W248">
        <f t="shared" ca="1" si="61"/>
        <v>111</v>
      </c>
      <c r="X248">
        <f t="shared" ca="1" si="61"/>
        <v>207</v>
      </c>
      <c r="Y248">
        <f t="shared" ca="1" si="62"/>
        <v>91.4</v>
      </c>
      <c r="Z248">
        <f t="shared" ca="1" si="62"/>
        <v>72.599999999999994</v>
      </c>
      <c r="AA248">
        <f t="shared" ca="1" si="63"/>
        <v>4</v>
      </c>
      <c r="AB248">
        <f t="shared" ca="1" si="64"/>
        <v>10</v>
      </c>
      <c r="AC248">
        <f t="shared" ca="1" si="65"/>
        <v>40000000000</v>
      </c>
    </row>
    <row r="249" spans="1:29" x14ac:dyDescent="0.55000000000000004">
      <c r="A249">
        <f t="shared" ca="1" si="53"/>
        <v>2</v>
      </c>
      <c r="B249" t="str">
        <f ca="1">VLOOKUP(A249,VLOOKUP!A$2:B$4,2)</f>
        <v>Medium</v>
      </c>
      <c r="C249">
        <f t="shared" ca="1" si="54"/>
        <v>4</v>
      </c>
      <c r="D249" t="str">
        <f ca="1">VLOOKUP(C249,VLOOKUP!$D$2:$E$7,2)</f>
        <v>Quite unlikely</v>
      </c>
      <c r="E249">
        <f t="shared" ca="1" si="54"/>
        <v>4</v>
      </c>
      <c r="F249" t="str">
        <f ca="1">VLOOKUP(E249,VLOOKUP!$D$2:$E$7,2)</f>
        <v>Quite unlikely</v>
      </c>
      <c r="G249">
        <f t="shared" ca="1" si="51"/>
        <v>2</v>
      </c>
      <c r="H249" t="str">
        <f ca="1">VLOOKUP(G249,VLOOKUP!$D$2:$E$7,2)</f>
        <v>Quite Likely</v>
      </c>
      <c r="I249">
        <f t="shared" ca="1" si="55"/>
        <v>10</v>
      </c>
      <c r="J249">
        <f t="shared" ca="1" si="55"/>
        <v>2</v>
      </c>
      <c r="K249">
        <f t="shared" ca="1" si="55"/>
        <v>9</v>
      </c>
      <c r="L249" t="str">
        <f t="shared" ca="1" si="56"/>
        <v>30-04-2016</v>
      </c>
      <c r="M249">
        <f t="shared" ca="1" si="57"/>
        <v>0</v>
      </c>
      <c r="N249">
        <f t="shared" ca="1" si="67"/>
        <v>0</v>
      </c>
      <c r="O249">
        <f t="shared" ca="1" si="67"/>
        <v>0</v>
      </c>
      <c r="P249">
        <f t="shared" ca="1" si="67"/>
        <v>0</v>
      </c>
      <c r="Q249">
        <f t="shared" ca="1" si="67"/>
        <v>1</v>
      </c>
      <c r="R249">
        <f t="shared" ca="1" si="67"/>
        <v>0</v>
      </c>
      <c r="S249">
        <f t="shared" ca="1" si="67"/>
        <v>1</v>
      </c>
      <c r="T249" t="str">
        <f t="shared" ca="1" si="58"/>
        <v>£53776</v>
      </c>
      <c r="U249" t="str">
        <f t="shared" ca="1" si="59"/>
        <v>£38,718.72</v>
      </c>
      <c r="V249" t="str">
        <f t="shared" ca="1" si="60"/>
        <v>23%</v>
      </c>
      <c r="W249">
        <f t="shared" ca="1" si="61"/>
        <v>87</v>
      </c>
      <c r="X249">
        <f t="shared" ca="1" si="61"/>
        <v>669</v>
      </c>
      <c r="Y249">
        <f t="shared" ca="1" si="62"/>
        <v>51.8</v>
      </c>
      <c r="Z249">
        <f t="shared" ca="1" si="62"/>
        <v>99.2</v>
      </c>
      <c r="AA249">
        <f t="shared" ca="1" si="63"/>
        <v>6</v>
      </c>
      <c r="AB249">
        <f t="shared" ca="1" si="64"/>
        <v>8</v>
      </c>
      <c r="AC249">
        <f t="shared" ca="1" si="65"/>
        <v>600000000</v>
      </c>
    </row>
    <row r="250" spans="1:29" x14ac:dyDescent="0.55000000000000004">
      <c r="A250">
        <f t="shared" ca="1" si="53"/>
        <v>3</v>
      </c>
      <c r="B250" t="str">
        <f ca="1">VLOOKUP(A250,VLOOKUP!A$2:B$4,2)</f>
        <v>Large</v>
      </c>
      <c r="C250">
        <f t="shared" ca="1" si="54"/>
        <v>2</v>
      </c>
      <c r="D250" t="str">
        <f ca="1">VLOOKUP(C250,VLOOKUP!$D$2:$E$7,2)</f>
        <v>Quite Likely</v>
      </c>
      <c r="E250">
        <f t="shared" ca="1" si="54"/>
        <v>4</v>
      </c>
      <c r="F250" t="str">
        <f ca="1">VLOOKUP(E250,VLOOKUP!$D$2:$E$7,2)</f>
        <v>Quite unlikely</v>
      </c>
      <c r="G250">
        <f t="shared" ca="1" si="51"/>
        <v>2</v>
      </c>
      <c r="H250" t="str">
        <f ca="1">VLOOKUP(G250,VLOOKUP!$D$2:$E$7,2)</f>
        <v>Quite Likely</v>
      </c>
      <c r="I250">
        <f t="shared" ca="1" si="55"/>
        <v>5</v>
      </c>
      <c r="J250">
        <f t="shared" ca="1" si="55"/>
        <v>1</v>
      </c>
      <c r="K250">
        <f t="shared" ca="1" si="55"/>
        <v>8</v>
      </c>
      <c r="L250" t="str">
        <f t="shared" ca="1" si="56"/>
        <v>24-02-2016</v>
      </c>
      <c r="M250">
        <f t="shared" ca="1" si="57"/>
        <v>1</v>
      </c>
      <c r="N250">
        <f t="shared" ca="1" si="67"/>
        <v>1</v>
      </c>
      <c r="O250">
        <f t="shared" ca="1" si="67"/>
        <v>1</v>
      </c>
      <c r="P250">
        <f t="shared" ca="1" si="67"/>
        <v>0</v>
      </c>
      <c r="Q250">
        <f t="shared" ca="1" si="67"/>
        <v>1</v>
      </c>
      <c r="R250">
        <f t="shared" ca="1" si="67"/>
        <v>1</v>
      </c>
      <c r="S250">
        <f t="shared" ca="1" si="67"/>
        <v>1</v>
      </c>
      <c r="T250" t="str">
        <f t="shared" ca="1" si="58"/>
        <v>£26196</v>
      </c>
      <c r="U250" t="str">
        <f t="shared" ca="1" si="59"/>
        <v>£15,979.56</v>
      </c>
      <c r="V250" t="str">
        <f t="shared" ca="1" si="60"/>
        <v>80%</v>
      </c>
      <c r="W250">
        <f t="shared" ca="1" si="61"/>
        <v>81</v>
      </c>
      <c r="X250">
        <f t="shared" ca="1" si="61"/>
        <v>276</v>
      </c>
      <c r="Y250">
        <f t="shared" ca="1" si="62"/>
        <v>53.2</v>
      </c>
      <c r="Z250">
        <f t="shared" ca="1" si="62"/>
        <v>90.1</v>
      </c>
      <c r="AA250">
        <f t="shared" ca="1" si="63"/>
        <v>2</v>
      </c>
      <c r="AB250">
        <f t="shared" ca="1" si="64"/>
        <v>9</v>
      </c>
      <c r="AC250">
        <f t="shared" ca="1" si="65"/>
        <v>2000000000</v>
      </c>
    </row>
    <row r="251" spans="1:29" x14ac:dyDescent="0.55000000000000004">
      <c r="A251">
        <f t="shared" ca="1" si="53"/>
        <v>2</v>
      </c>
      <c r="B251" t="str">
        <f ca="1">VLOOKUP(A251,VLOOKUP!A$2:B$4,2)</f>
        <v>Medium</v>
      </c>
      <c r="C251">
        <f t="shared" ca="1" si="54"/>
        <v>2</v>
      </c>
      <c r="D251" t="str">
        <f ca="1">VLOOKUP(C251,VLOOKUP!$D$2:$E$7,2)</f>
        <v>Quite Likely</v>
      </c>
      <c r="E251">
        <f t="shared" ca="1" si="54"/>
        <v>5</v>
      </c>
      <c r="F251" t="str">
        <f ca="1">VLOOKUP(E251,VLOOKUP!$D$2:$E$7,2)</f>
        <v>Very unlikely</v>
      </c>
      <c r="G251">
        <f t="shared" ca="1" si="51"/>
        <v>6</v>
      </c>
      <c r="H251" t="str">
        <f ca="1">VLOOKUP(G251,VLOOKUP!$D$2:$E$7,2)</f>
        <v>Don't Know</v>
      </c>
      <c r="I251">
        <f t="shared" ca="1" si="55"/>
        <v>8</v>
      </c>
      <c r="J251">
        <f t="shared" ca="1" si="55"/>
        <v>4</v>
      </c>
      <c r="K251">
        <f t="shared" ca="1" si="55"/>
        <v>6</v>
      </c>
      <c r="L251" t="str">
        <f t="shared" ca="1" si="56"/>
        <v>04-06-2016</v>
      </c>
      <c r="M251">
        <f t="shared" ca="1" si="57"/>
        <v>0</v>
      </c>
      <c r="N251">
        <f t="shared" ca="1" si="67"/>
        <v>1</v>
      </c>
      <c r="O251">
        <f t="shared" ca="1" si="67"/>
        <v>1</v>
      </c>
      <c r="P251">
        <f t="shared" ca="1" si="67"/>
        <v>0</v>
      </c>
      <c r="Q251">
        <f t="shared" ca="1" si="67"/>
        <v>0</v>
      </c>
      <c r="R251">
        <f t="shared" ca="1" si="67"/>
        <v>0</v>
      </c>
      <c r="S251">
        <f t="shared" ca="1" si="67"/>
        <v>1</v>
      </c>
      <c r="T251" t="str">
        <f t="shared" ca="1" si="58"/>
        <v>£22657</v>
      </c>
      <c r="U251" t="str">
        <f t="shared" ca="1" si="59"/>
        <v>£15,859.90</v>
      </c>
      <c r="V251" t="str">
        <f t="shared" ca="1" si="60"/>
        <v>4%</v>
      </c>
      <c r="W251">
        <f t="shared" ca="1" si="61"/>
        <v>356</v>
      </c>
      <c r="X251">
        <f t="shared" ca="1" si="61"/>
        <v>651</v>
      </c>
      <c r="Y251">
        <f t="shared" ca="1" si="62"/>
        <v>79.400000000000006</v>
      </c>
      <c r="Z251">
        <f t="shared" ca="1" si="62"/>
        <v>1.2</v>
      </c>
      <c r="AA251">
        <f t="shared" ca="1" si="63"/>
        <v>8</v>
      </c>
      <c r="AB251">
        <f t="shared" ca="1" si="64"/>
        <v>10</v>
      </c>
      <c r="AC251">
        <f t="shared" ca="1" si="65"/>
        <v>80000000000</v>
      </c>
    </row>
    <row r="252" spans="1:29" x14ac:dyDescent="0.55000000000000004">
      <c r="A252">
        <f t="shared" ca="1" si="53"/>
        <v>1</v>
      </c>
      <c r="B252" t="str">
        <f ca="1">VLOOKUP(A252,VLOOKUP!A$2:B$4,2)</f>
        <v>Small</v>
      </c>
      <c r="C252">
        <f t="shared" ca="1" si="54"/>
        <v>1</v>
      </c>
      <c r="D252" t="str">
        <f ca="1">VLOOKUP(C252,VLOOKUP!$D$2:$E$7,2)</f>
        <v>Very Likely</v>
      </c>
      <c r="E252">
        <f t="shared" ca="1" si="54"/>
        <v>5</v>
      </c>
      <c r="F252" t="str">
        <f ca="1">VLOOKUP(E252,VLOOKUP!$D$2:$E$7,2)</f>
        <v>Very unlikely</v>
      </c>
      <c r="G252">
        <f t="shared" ca="1" si="51"/>
        <v>5</v>
      </c>
      <c r="H252" t="str">
        <f ca="1">VLOOKUP(G252,VLOOKUP!$D$2:$E$7,2)</f>
        <v>Very unlikely</v>
      </c>
      <c r="I252">
        <f t="shared" ca="1" si="55"/>
        <v>8</v>
      </c>
      <c r="J252">
        <f t="shared" ca="1" si="55"/>
        <v>1</v>
      </c>
      <c r="K252">
        <f t="shared" ca="1" si="55"/>
        <v>8</v>
      </c>
      <c r="L252" t="str">
        <f t="shared" ca="1" si="56"/>
        <v>18-06-2016</v>
      </c>
      <c r="M252">
        <f t="shared" ca="1" si="57"/>
        <v>1</v>
      </c>
      <c r="N252">
        <f t="shared" ca="1" si="67"/>
        <v>1</v>
      </c>
      <c r="O252">
        <f t="shared" ca="1" si="67"/>
        <v>0</v>
      </c>
      <c r="P252">
        <f t="shared" ca="1" si="67"/>
        <v>0</v>
      </c>
      <c r="Q252">
        <f t="shared" ca="1" si="67"/>
        <v>1</v>
      </c>
      <c r="R252">
        <f t="shared" ca="1" si="67"/>
        <v>1</v>
      </c>
      <c r="S252">
        <f t="shared" ca="1" si="67"/>
        <v>1</v>
      </c>
      <c r="T252" t="str">
        <f t="shared" ca="1" si="58"/>
        <v>£52340</v>
      </c>
      <c r="U252" t="str">
        <f t="shared" ca="1" si="59"/>
        <v>£37,684.80</v>
      </c>
      <c r="V252" t="str">
        <f t="shared" ca="1" si="60"/>
        <v>82%</v>
      </c>
      <c r="W252">
        <f t="shared" ca="1" si="61"/>
        <v>599</v>
      </c>
      <c r="X252">
        <f t="shared" ca="1" si="61"/>
        <v>733</v>
      </c>
      <c r="Y252">
        <f t="shared" ca="1" si="62"/>
        <v>13</v>
      </c>
      <c r="Z252">
        <f t="shared" ca="1" si="62"/>
        <v>70.5</v>
      </c>
      <c r="AA252">
        <f t="shared" ca="1" si="63"/>
        <v>5</v>
      </c>
      <c r="AB252">
        <f t="shared" ca="1" si="64"/>
        <v>10</v>
      </c>
      <c r="AC252">
        <f t="shared" ca="1" si="65"/>
        <v>50000000000</v>
      </c>
    </row>
    <row r="253" spans="1:29" x14ac:dyDescent="0.55000000000000004">
      <c r="A253">
        <f t="shared" ca="1" si="53"/>
        <v>1</v>
      </c>
      <c r="B253" t="str">
        <f ca="1">VLOOKUP(A253,VLOOKUP!A$2:B$4,2)</f>
        <v>Small</v>
      </c>
      <c r="C253">
        <f t="shared" ca="1" si="54"/>
        <v>1</v>
      </c>
      <c r="D253" t="str">
        <f ca="1">VLOOKUP(C253,VLOOKUP!$D$2:$E$7,2)</f>
        <v>Very Likely</v>
      </c>
      <c r="E253">
        <f t="shared" ca="1" si="54"/>
        <v>3</v>
      </c>
      <c r="F253" t="str">
        <f ca="1">VLOOKUP(E253,VLOOKUP!$D$2:$E$7,2)</f>
        <v>Neither likely nor unlikely</v>
      </c>
      <c r="G253">
        <f t="shared" ca="1" si="51"/>
        <v>3</v>
      </c>
      <c r="H253" t="str">
        <f ca="1">VLOOKUP(G253,VLOOKUP!$D$2:$E$7,2)</f>
        <v>Neither likely nor unlikely</v>
      </c>
      <c r="I253">
        <f t="shared" ca="1" si="55"/>
        <v>8</v>
      </c>
      <c r="J253">
        <f t="shared" ca="1" si="55"/>
        <v>5</v>
      </c>
      <c r="K253">
        <f t="shared" ca="1" si="55"/>
        <v>1</v>
      </c>
      <c r="L253" t="str">
        <f t="shared" ca="1" si="56"/>
        <v>24-04-2016</v>
      </c>
      <c r="M253">
        <f t="shared" ca="1" si="57"/>
        <v>0</v>
      </c>
      <c r="N253">
        <f t="shared" ca="1" si="67"/>
        <v>0</v>
      </c>
      <c r="O253">
        <f t="shared" ca="1" si="67"/>
        <v>1</v>
      </c>
      <c r="P253">
        <f t="shared" ca="1" si="67"/>
        <v>1</v>
      </c>
      <c r="Q253">
        <f t="shared" ca="1" si="67"/>
        <v>1</v>
      </c>
      <c r="R253">
        <f t="shared" ca="1" si="67"/>
        <v>1</v>
      </c>
      <c r="S253">
        <f t="shared" ca="1" si="67"/>
        <v>0</v>
      </c>
      <c r="T253" t="str">
        <f t="shared" ca="1" si="58"/>
        <v>£43441</v>
      </c>
      <c r="U253" t="str">
        <f t="shared" ca="1" si="59"/>
        <v>£39,965.72</v>
      </c>
      <c r="V253" t="str">
        <f t="shared" ca="1" si="60"/>
        <v>20%</v>
      </c>
      <c r="W253">
        <f t="shared" ca="1" si="61"/>
        <v>580</v>
      </c>
      <c r="X253">
        <f t="shared" ca="1" si="61"/>
        <v>882</v>
      </c>
      <c r="Y253">
        <f t="shared" ca="1" si="62"/>
        <v>55</v>
      </c>
      <c r="Z253">
        <f t="shared" ca="1" si="62"/>
        <v>28</v>
      </c>
      <c r="AA253">
        <f t="shared" ca="1" si="63"/>
        <v>7</v>
      </c>
      <c r="AB253">
        <f t="shared" ca="1" si="64"/>
        <v>12</v>
      </c>
      <c r="AC253">
        <f t="shared" ca="1" si="65"/>
        <v>7000000000000</v>
      </c>
    </row>
    <row r="254" spans="1:29" x14ac:dyDescent="0.55000000000000004">
      <c r="A254">
        <f t="shared" ca="1" si="53"/>
        <v>3</v>
      </c>
      <c r="B254" t="str">
        <f ca="1">VLOOKUP(A254,VLOOKUP!A$2:B$4,2)</f>
        <v>Large</v>
      </c>
      <c r="C254">
        <f t="shared" ca="1" si="54"/>
        <v>5</v>
      </c>
      <c r="D254" t="str">
        <f ca="1">VLOOKUP(C254,VLOOKUP!$D$2:$E$7,2)</f>
        <v>Very unlikely</v>
      </c>
      <c r="E254">
        <f t="shared" ca="1" si="54"/>
        <v>4</v>
      </c>
      <c r="F254" t="str">
        <f ca="1">VLOOKUP(E254,VLOOKUP!$D$2:$E$7,2)</f>
        <v>Quite unlikely</v>
      </c>
      <c r="G254">
        <f t="shared" ca="1" si="51"/>
        <v>4</v>
      </c>
      <c r="H254" t="str">
        <f ca="1">VLOOKUP(G254,VLOOKUP!$D$2:$E$7,2)</f>
        <v>Quite unlikely</v>
      </c>
      <c r="I254">
        <f t="shared" ca="1" si="55"/>
        <v>5</v>
      </c>
      <c r="J254">
        <f t="shared" ca="1" si="55"/>
        <v>4</v>
      </c>
      <c r="K254">
        <f t="shared" ca="1" si="55"/>
        <v>7</v>
      </c>
      <c r="L254" t="str">
        <f t="shared" ca="1" si="56"/>
        <v>02-05-2016</v>
      </c>
      <c r="M254">
        <f t="shared" ca="1" si="57"/>
        <v>0</v>
      </c>
      <c r="N254">
        <f t="shared" ca="1" si="67"/>
        <v>1</v>
      </c>
      <c r="O254">
        <f t="shared" ca="1" si="67"/>
        <v>1</v>
      </c>
      <c r="P254">
        <f t="shared" ca="1" si="67"/>
        <v>1</v>
      </c>
      <c r="Q254">
        <f t="shared" ca="1" si="67"/>
        <v>1</v>
      </c>
      <c r="R254">
        <f t="shared" ca="1" si="67"/>
        <v>1</v>
      </c>
      <c r="S254">
        <f t="shared" ca="1" si="67"/>
        <v>1</v>
      </c>
      <c r="T254" t="str">
        <f t="shared" ca="1" si="58"/>
        <v>£27224</v>
      </c>
      <c r="U254" t="str">
        <f t="shared" ca="1" si="59"/>
        <v>£23,684.88</v>
      </c>
      <c r="V254" t="str">
        <f t="shared" ca="1" si="60"/>
        <v>49%</v>
      </c>
      <c r="W254">
        <f t="shared" ca="1" si="61"/>
        <v>845</v>
      </c>
      <c r="X254">
        <f t="shared" ca="1" si="61"/>
        <v>827</v>
      </c>
      <c r="Y254">
        <f t="shared" ca="1" si="62"/>
        <v>21.6</v>
      </c>
      <c r="Z254">
        <f t="shared" ca="1" si="62"/>
        <v>63.7</v>
      </c>
      <c r="AA254">
        <f t="shared" ca="1" si="63"/>
        <v>3</v>
      </c>
      <c r="AB254">
        <f t="shared" ca="1" si="64"/>
        <v>8</v>
      </c>
      <c r="AC254">
        <f t="shared" ca="1" si="65"/>
        <v>300000000</v>
      </c>
    </row>
    <row r="255" spans="1:29" x14ac:dyDescent="0.55000000000000004">
      <c r="A255">
        <f t="shared" ca="1" si="53"/>
        <v>3</v>
      </c>
      <c r="B255" t="str">
        <f ca="1">VLOOKUP(A255,VLOOKUP!A$2:B$4,2)</f>
        <v>Large</v>
      </c>
      <c r="C255">
        <f t="shared" ca="1" si="54"/>
        <v>2</v>
      </c>
      <c r="D255" t="str">
        <f ca="1">VLOOKUP(C255,VLOOKUP!$D$2:$E$7,2)</f>
        <v>Quite Likely</v>
      </c>
      <c r="E255">
        <f t="shared" ca="1" si="54"/>
        <v>6</v>
      </c>
      <c r="F255" t="str">
        <f ca="1">VLOOKUP(E255,VLOOKUP!$D$2:$E$7,2)</f>
        <v>Don't Know</v>
      </c>
      <c r="G255">
        <f t="shared" ca="1" si="51"/>
        <v>1</v>
      </c>
      <c r="H255" t="str">
        <f ca="1">VLOOKUP(G255,VLOOKUP!$D$2:$E$7,2)</f>
        <v>Very Likely</v>
      </c>
      <c r="I255">
        <f t="shared" ca="1" si="55"/>
        <v>2</v>
      </c>
      <c r="J255">
        <f t="shared" ca="1" si="55"/>
        <v>2</v>
      </c>
      <c r="K255">
        <f t="shared" ca="1" si="55"/>
        <v>10</v>
      </c>
      <c r="L255" t="str">
        <f t="shared" ca="1" si="56"/>
        <v>05-03-2016</v>
      </c>
      <c r="M255">
        <f t="shared" ca="1" si="57"/>
        <v>1</v>
      </c>
      <c r="N255">
        <f t="shared" ca="1" si="67"/>
        <v>1</v>
      </c>
      <c r="O255">
        <f t="shared" ca="1" si="67"/>
        <v>1</v>
      </c>
      <c r="P255">
        <f t="shared" ca="1" si="67"/>
        <v>1</v>
      </c>
      <c r="Q255">
        <f t="shared" ca="1" si="67"/>
        <v>0</v>
      </c>
      <c r="R255">
        <f t="shared" ca="1" si="67"/>
        <v>1</v>
      </c>
      <c r="S255">
        <f t="shared" ca="1" si="67"/>
        <v>1</v>
      </c>
      <c r="T255" t="str">
        <f t="shared" ca="1" si="58"/>
        <v>£43436</v>
      </c>
      <c r="U255" t="str">
        <f t="shared" ca="1" si="59"/>
        <v>£38,658.04</v>
      </c>
      <c r="V255" t="str">
        <f t="shared" ca="1" si="60"/>
        <v>63%</v>
      </c>
      <c r="W255">
        <f t="shared" ca="1" si="61"/>
        <v>666</v>
      </c>
      <c r="X255">
        <f t="shared" ca="1" si="61"/>
        <v>705</v>
      </c>
      <c r="Y255">
        <f t="shared" ca="1" si="62"/>
        <v>94.5</v>
      </c>
      <c r="Z255">
        <f t="shared" ca="1" si="62"/>
        <v>95</v>
      </c>
      <c r="AA255">
        <f t="shared" ca="1" si="63"/>
        <v>5</v>
      </c>
      <c r="AB255">
        <f t="shared" ca="1" si="64"/>
        <v>12</v>
      </c>
      <c r="AC255">
        <f t="shared" ca="1" si="65"/>
        <v>5000000000000</v>
      </c>
    </row>
    <row r="256" spans="1:29" x14ac:dyDescent="0.55000000000000004">
      <c r="A256">
        <f t="shared" ca="1" si="53"/>
        <v>3</v>
      </c>
      <c r="B256" t="str">
        <f ca="1">VLOOKUP(A256,VLOOKUP!A$2:B$4,2)</f>
        <v>Large</v>
      </c>
      <c r="C256">
        <f t="shared" ca="1" si="54"/>
        <v>5</v>
      </c>
      <c r="D256" t="str">
        <f ca="1">VLOOKUP(C256,VLOOKUP!$D$2:$E$7,2)</f>
        <v>Very unlikely</v>
      </c>
      <c r="E256">
        <f t="shared" ca="1" si="54"/>
        <v>4</v>
      </c>
      <c r="F256" t="str">
        <f ca="1">VLOOKUP(E256,VLOOKUP!$D$2:$E$7,2)</f>
        <v>Quite unlikely</v>
      </c>
      <c r="G256">
        <f t="shared" ca="1" si="51"/>
        <v>1</v>
      </c>
      <c r="H256" t="str">
        <f ca="1">VLOOKUP(G256,VLOOKUP!$D$2:$E$7,2)</f>
        <v>Very Likely</v>
      </c>
      <c r="I256">
        <f t="shared" ca="1" si="55"/>
        <v>8</v>
      </c>
      <c r="J256">
        <f t="shared" ca="1" si="55"/>
        <v>2</v>
      </c>
      <c r="K256">
        <f t="shared" ca="1" si="55"/>
        <v>10</v>
      </c>
      <c r="L256" t="str">
        <f t="shared" ca="1" si="56"/>
        <v>12-04-2016</v>
      </c>
      <c r="M256">
        <f t="shared" ca="1" si="57"/>
        <v>0</v>
      </c>
      <c r="N256">
        <f t="shared" ca="1" si="67"/>
        <v>0</v>
      </c>
      <c r="O256">
        <f t="shared" ca="1" si="67"/>
        <v>1</v>
      </c>
      <c r="P256">
        <f t="shared" ca="1" si="67"/>
        <v>1</v>
      </c>
      <c r="Q256">
        <f t="shared" ca="1" si="67"/>
        <v>1</v>
      </c>
      <c r="R256">
        <f t="shared" ca="1" si="67"/>
        <v>1</v>
      </c>
      <c r="S256">
        <f t="shared" ca="1" si="67"/>
        <v>0</v>
      </c>
      <c r="T256" t="str">
        <f t="shared" ca="1" si="58"/>
        <v>£48569</v>
      </c>
      <c r="U256" t="str">
        <f t="shared" ca="1" si="59"/>
        <v>£33,512.61</v>
      </c>
      <c r="V256" t="str">
        <f t="shared" ca="1" si="60"/>
        <v>15%</v>
      </c>
      <c r="W256">
        <f t="shared" ca="1" si="61"/>
        <v>694</v>
      </c>
      <c r="X256">
        <f t="shared" ca="1" si="61"/>
        <v>494</v>
      </c>
      <c r="Y256">
        <f t="shared" ca="1" si="62"/>
        <v>73</v>
      </c>
      <c r="Z256">
        <f t="shared" ca="1" si="62"/>
        <v>53.8</v>
      </c>
      <c r="AA256">
        <f t="shared" ca="1" si="63"/>
        <v>1</v>
      </c>
      <c r="AB256">
        <f t="shared" ca="1" si="64"/>
        <v>10</v>
      </c>
      <c r="AC256">
        <f t="shared" ca="1" si="65"/>
        <v>10000000000</v>
      </c>
    </row>
    <row r="257" spans="1:29" x14ac:dyDescent="0.55000000000000004">
      <c r="A257">
        <f t="shared" ca="1" si="53"/>
        <v>1</v>
      </c>
      <c r="B257" t="str">
        <f ca="1">VLOOKUP(A257,VLOOKUP!A$2:B$4,2)</f>
        <v>Small</v>
      </c>
      <c r="C257">
        <f t="shared" ca="1" si="54"/>
        <v>4</v>
      </c>
      <c r="D257" t="str">
        <f ca="1">VLOOKUP(C257,VLOOKUP!$D$2:$E$7,2)</f>
        <v>Quite unlikely</v>
      </c>
      <c r="E257">
        <f t="shared" ca="1" si="54"/>
        <v>3</v>
      </c>
      <c r="F257" t="str">
        <f ca="1">VLOOKUP(E257,VLOOKUP!$D$2:$E$7,2)</f>
        <v>Neither likely nor unlikely</v>
      </c>
      <c r="G257">
        <f t="shared" ca="1" si="51"/>
        <v>3</v>
      </c>
      <c r="H257" t="str">
        <f ca="1">VLOOKUP(G257,VLOOKUP!$D$2:$E$7,2)</f>
        <v>Neither likely nor unlikely</v>
      </c>
      <c r="I257">
        <f t="shared" ca="1" si="55"/>
        <v>7</v>
      </c>
      <c r="J257">
        <f t="shared" ca="1" si="55"/>
        <v>10</v>
      </c>
      <c r="K257">
        <f t="shared" ca="1" si="55"/>
        <v>9</v>
      </c>
      <c r="L257" t="str">
        <f t="shared" ca="1" si="56"/>
        <v>29-06-2016</v>
      </c>
      <c r="M257">
        <f t="shared" ca="1" si="57"/>
        <v>0</v>
      </c>
      <c r="N257">
        <f t="shared" ca="1" si="67"/>
        <v>1</v>
      </c>
      <c r="O257">
        <f t="shared" ca="1" si="67"/>
        <v>0</v>
      </c>
      <c r="P257">
        <f t="shared" ca="1" si="67"/>
        <v>0</v>
      </c>
      <c r="Q257">
        <f t="shared" ca="1" si="67"/>
        <v>0</v>
      </c>
      <c r="R257">
        <f t="shared" ca="1" si="67"/>
        <v>0</v>
      </c>
      <c r="S257">
        <f t="shared" ca="1" si="67"/>
        <v>1</v>
      </c>
      <c r="T257" t="str">
        <f t="shared" ca="1" si="58"/>
        <v>£49271</v>
      </c>
      <c r="U257" t="str">
        <f t="shared" ca="1" si="59"/>
        <v>£38,924.09</v>
      </c>
      <c r="V257" t="str">
        <f t="shared" ca="1" si="60"/>
        <v>50%</v>
      </c>
      <c r="W257">
        <f t="shared" ca="1" si="61"/>
        <v>340</v>
      </c>
      <c r="X257">
        <f t="shared" ca="1" si="61"/>
        <v>458</v>
      </c>
      <c r="Y257">
        <f t="shared" ca="1" si="62"/>
        <v>75.400000000000006</v>
      </c>
      <c r="Z257">
        <f t="shared" ca="1" si="62"/>
        <v>77.900000000000006</v>
      </c>
      <c r="AA257">
        <f t="shared" ca="1" si="63"/>
        <v>8</v>
      </c>
      <c r="AB257">
        <f t="shared" ca="1" si="64"/>
        <v>8</v>
      </c>
      <c r="AC257">
        <f t="shared" ca="1" si="65"/>
        <v>800000000</v>
      </c>
    </row>
    <row r="258" spans="1:29" x14ac:dyDescent="0.55000000000000004">
      <c r="A258">
        <f t="shared" ca="1" si="53"/>
        <v>3</v>
      </c>
      <c r="B258" t="str">
        <f ca="1">VLOOKUP(A258,VLOOKUP!A$2:B$4,2)</f>
        <v>Large</v>
      </c>
      <c r="C258">
        <f t="shared" ca="1" si="54"/>
        <v>6</v>
      </c>
      <c r="D258" t="str">
        <f ca="1">VLOOKUP(C258,VLOOKUP!$D$2:$E$7,2)</f>
        <v>Don't Know</v>
      </c>
      <c r="E258">
        <f ca="1">RANDBETWEEN(1,6)</f>
        <v>1</v>
      </c>
      <c r="F258" t="str">
        <f ca="1">VLOOKUP(E258,VLOOKUP!$D$2:$E$7,2)</f>
        <v>Very Likely</v>
      </c>
      <c r="G258">
        <f t="shared" ref="G258:G321" ca="1" si="68">RANDBETWEEN(1,6)</f>
        <v>5</v>
      </c>
      <c r="H258" t="str">
        <f ca="1">VLOOKUP(G258,VLOOKUP!$D$2:$E$7,2)</f>
        <v>Very unlikely</v>
      </c>
      <c r="I258">
        <f t="shared" ca="1" si="55"/>
        <v>9</v>
      </c>
      <c r="J258">
        <f t="shared" ca="1" si="55"/>
        <v>8</v>
      </c>
      <c r="K258">
        <f t="shared" ca="1" si="55"/>
        <v>1</v>
      </c>
      <c r="L258" t="str">
        <f t="shared" ca="1" si="56"/>
        <v>22-06-2016</v>
      </c>
      <c r="M258">
        <f t="shared" ca="1" si="57"/>
        <v>0</v>
      </c>
      <c r="N258">
        <f t="shared" ref="N258:S258" ca="1" si="69">RANDBETWEEN(0,1)</f>
        <v>0</v>
      </c>
      <c r="O258">
        <f t="shared" ca="1" si="69"/>
        <v>1</v>
      </c>
      <c r="P258">
        <f t="shared" ca="1" si="69"/>
        <v>0</v>
      </c>
      <c r="Q258">
        <f t="shared" ca="1" si="69"/>
        <v>1</v>
      </c>
      <c r="R258">
        <f t="shared" ca="1" si="69"/>
        <v>1</v>
      </c>
      <c r="S258">
        <f t="shared" ca="1" si="69"/>
        <v>0</v>
      </c>
      <c r="T258" t="str">
        <f t="shared" ca="1" si="58"/>
        <v>£23917</v>
      </c>
      <c r="U258" t="str">
        <f t="shared" ca="1" si="59"/>
        <v>£17,937.75</v>
      </c>
      <c r="V258" t="str">
        <f t="shared" ca="1" si="60"/>
        <v>24%</v>
      </c>
      <c r="W258">
        <f t="shared" ca="1" si="61"/>
        <v>738</v>
      </c>
      <c r="X258">
        <f t="shared" ca="1" si="61"/>
        <v>365</v>
      </c>
      <c r="Y258">
        <f t="shared" ca="1" si="62"/>
        <v>80.099999999999994</v>
      </c>
      <c r="Z258">
        <f t="shared" ca="1" si="62"/>
        <v>30.5</v>
      </c>
      <c r="AA258">
        <f t="shared" ca="1" si="63"/>
        <v>8</v>
      </c>
      <c r="AB258">
        <f t="shared" ca="1" si="64"/>
        <v>8</v>
      </c>
      <c r="AC258">
        <f t="shared" ca="1" si="65"/>
        <v>800000000</v>
      </c>
    </row>
    <row r="259" spans="1:29" x14ac:dyDescent="0.55000000000000004">
      <c r="A259">
        <f t="shared" ref="A259:A322" ca="1" si="70">RANDBETWEEN(1,3)</f>
        <v>2</v>
      </c>
      <c r="B259" t="str">
        <f ca="1">VLOOKUP(A259,VLOOKUP!A$2:B$4,2)</f>
        <v>Medium</v>
      </c>
      <c r="C259">
        <f t="shared" ref="C259:E322" ca="1" si="71">RANDBETWEEN(1,6)</f>
        <v>2</v>
      </c>
      <c r="D259" t="str">
        <f ca="1">VLOOKUP(C259,VLOOKUP!$D$2:$E$7,2)</f>
        <v>Quite Likely</v>
      </c>
      <c r="E259">
        <f t="shared" ca="1" si="71"/>
        <v>2</v>
      </c>
      <c r="F259" t="str">
        <f ca="1">VLOOKUP(E259,VLOOKUP!$D$2:$E$7,2)</f>
        <v>Quite Likely</v>
      </c>
      <c r="G259">
        <f t="shared" ca="1" si="68"/>
        <v>3</v>
      </c>
      <c r="H259" t="str">
        <f ca="1">VLOOKUP(G259,VLOOKUP!$D$2:$E$7,2)</f>
        <v>Neither likely nor unlikely</v>
      </c>
      <c r="I259">
        <f t="shared" ref="I259:K322" ca="1" si="72">RANDBETWEEN(1,10)</f>
        <v>7</v>
      </c>
      <c r="J259">
        <f t="shared" ca="1" si="72"/>
        <v>1</v>
      </c>
      <c r="K259">
        <f t="shared" ca="1" si="72"/>
        <v>9</v>
      </c>
      <c r="L259" t="str">
        <f t="shared" ref="L259:L322" ca="1" si="73">TEXT(RANDBETWEEN(DATE(2016,1,1),DATE(2016,6,31)),"DD-MM-YYYY")</f>
        <v>13-06-2016</v>
      </c>
      <c r="M259">
        <f t="shared" ref="M259:S322" ca="1" si="74">RANDBETWEEN(0,1)</f>
        <v>1</v>
      </c>
      <c r="N259">
        <f t="shared" ca="1" si="74"/>
        <v>0</v>
      </c>
      <c r="O259">
        <f t="shared" ca="1" si="74"/>
        <v>0</v>
      </c>
      <c r="P259">
        <f t="shared" ca="1" si="74"/>
        <v>0</v>
      </c>
      <c r="Q259">
        <f t="shared" ca="1" si="74"/>
        <v>1</v>
      </c>
      <c r="R259">
        <f t="shared" ca="1" si="74"/>
        <v>1</v>
      </c>
      <c r="S259">
        <f t="shared" ca="1" si="74"/>
        <v>1</v>
      </c>
      <c r="T259" t="str">
        <f t="shared" ref="T259:T322" ca="1" si="75">CONCATENATE("£",RANDBETWEEN(19025,56023))</f>
        <v>£24777</v>
      </c>
      <c r="U259" t="str">
        <f t="shared" ref="U259:U322" ca="1" si="76">TEXT(T259*RANDBETWEEN(60,95)/100,"£0,000.00")</f>
        <v>£21,803.76</v>
      </c>
      <c r="V259" t="str">
        <f t="shared" ref="V259:V322" ca="1" si="77">TEXT(RANDBETWEEN(0,100)/100,"0%")</f>
        <v>55%</v>
      </c>
      <c r="W259">
        <f t="shared" ref="W259:X322" ca="1" si="78">RANDBETWEEN(1,1000)</f>
        <v>578</v>
      </c>
      <c r="X259">
        <f t="shared" ca="1" si="78"/>
        <v>616</v>
      </c>
      <c r="Y259">
        <f t="shared" ref="Y259:Z322" ca="1" si="79">RANDBETWEEN(1,1000)/10</f>
        <v>94.9</v>
      </c>
      <c r="Z259">
        <f t="shared" ca="1" si="79"/>
        <v>67.099999999999994</v>
      </c>
      <c r="AA259">
        <f t="shared" ref="AA259:AA322" ca="1" si="80">RANDBETWEEN(1,9)</f>
        <v>9</v>
      </c>
      <c r="AB259">
        <f t="shared" ref="AB259:AB322" ca="1" si="81">RANDBETWEEN(8,12)</f>
        <v>12</v>
      </c>
      <c r="AC259">
        <f t="shared" ref="AC259:AC322" ca="1" si="82">AA259*10^AB259</f>
        <v>9000000000000</v>
      </c>
    </row>
    <row r="260" spans="1:29" x14ac:dyDescent="0.55000000000000004">
      <c r="A260">
        <f t="shared" ca="1" si="70"/>
        <v>3</v>
      </c>
      <c r="B260" t="str">
        <f ca="1">VLOOKUP(A260,VLOOKUP!A$2:B$4,2)</f>
        <v>Large</v>
      </c>
      <c r="C260">
        <f t="shared" ca="1" si="71"/>
        <v>1</v>
      </c>
      <c r="D260" t="str">
        <f ca="1">VLOOKUP(C260,VLOOKUP!$D$2:$E$7,2)</f>
        <v>Very Likely</v>
      </c>
      <c r="E260">
        <f t="shared" ca="1" si="71"/>
        <v>5</v>
      </c>
      <c r="F260" t="str">
        <f ca="1">VLOOKUP(E260,VLOOKUP!$D$2:$E$7,2)</f>
        <v>Very unlikely</v>
      </c>
      <c r="G260">
        <f t="shared" ca="1" si="68"/>
        <v>1</v>
      </c>
      <c r="H260" t="str">
        <f ca="1">VLOOKUP(G260,VLOOKUP!$D$2:$E$7,2)</f>
        <v>Very Likely</v>
      </c>
      <c r="I260">
        <f t="shared" ca="1" si="72"/>
        <v>2</v>
      </c>
      <c r="J260">
        <f t="shared" ca="1" si="72"/>
        <v>2</v>
      </c>
      <c r="K260">
        <f t="shared" ca="1" si="72"/>
        <v>7</v>
      </c>
      <c r="L260" t="str">
        <f t="shared" ca="1" si="73"/>
        <v>22-06-2016</v>
      </c>
      <c r="M260">
        <f t="shared" ca="1" si="74"/>
        <v>1</v>
      </c>
      <c r="N260">
        <f t="shared" ca="1" si="74"/>
        <v>0</v>
      </c>
      <c r="O260">
        <f t="shared" ca="1" si="74"/>
        <v>0</v>
      </c>
      <c r="P260">
        <f t="shared" ca="1" si="74"/>
        <v>0</v>
      </c>
      <c r="Q260">
        <f t="shared" ca="1" si="74"/>
        <v>0</v>
      </c>
      <c r="R260">
        <f t="shared" ca="1" si="74"/>
        <v>1</v>
      </c>
      <c r="S260">
        <f t="shared" ca="1" si="74"/>
        <v>1</v>
      </c>
      <c r="T260" t="str">
        <f t="shared" ca="1" si="75"/>
        <v>£21608</v>
      </c>
      <c r="U260" t="str">
        <f t="shared" ca="1" si="76"/>
        <v>£13,829.12</v>
      </c>
      <c r="V260" t="str">
        <f t="shared" ca="1" si="77"/>
        <v>100%</v>
      </c>
      <c r="W260">
        <f t="shared" ca="1" si="78"/>
        <v>172</v>
      </c>
      <c r="X260">
        <f t="shared" ca="1" si="78"/>
        <v>335</v>
      </c>
      <c r="Y260">
        <f t="shared" ca="1" si="79"/>
        <v>48.1</v>
      </c>
      <c r="Z260">
        <f t="shared" ca="1" si="79"/>
        <v>94.5</v>
      </c>
      <c r="AA260">
        <f t="shared" ca="1" si="80"/>
        <v>9</v>
      </c>
      <c r="AB260">
        <f t="shared" ca="1" si="81"/>
        <v>8</v>
      </c>
      <c r="AC260">
        <f t="shared" ca="1" si="82"/>
        <v>900000000</v>
      </c>
    </row>
    <row r="261" spans="1:29" x14ac:dyDescent="0.55000000000000004">
      <c r="A261">
        <f t="shared" ca="1" si="70"/>
        <v>2</v>
      </c>
      <c r="B261" t="str">
        <f ca="1">VLOOKUP(A261,VLOOKUP!A$2:B$4,2)</f>
        <v>Medium</v>
      </c>
      <c r="C261">
        <f t="shared" ca="1" si="71"/>
        <v>4</v>
      </c>
      <c r="D261" t="str">
        <f ca="1">VLOOKUP(C261,VLOOKUP!$D$2:$E$7,2)</f>
        <v>Quite unlikely</v>
      </c>
      <c r="E261">
        <f t="shared" ca="1" si="71"/>
        <v>6</v>
      </c>
      <c r="F261" t="str">
        <f ca="1">VLOOKUP(E261,VLOOKUP!$D$2:$E$7,2)</f>
        <v>Don't Know</v>
      </c>
      <c r="G261">
        <f t="shared" ca="1" si="68"/>
        <v>1</v>
      </c>
      <c r="H261" t="str">
        <f ca="1">VLOOKUP(G261,VLOOKUP!$D$2:$E$7,2)</f>
        <v>Very Likely</v>
      </c>
      <c r="I261">
        <f t="shared" ca="1" si="72"/>
        <v>8</v>
      </c>
      <c r="J261">
        <f t="shared" ca="1" si="72"/>
        <v>1</v>
      </c>
      <c r="K261">
        <f t="shared" ca="1" si="72"/>
        <v>7</v>
      </c>
      <c r="L261" t="str">
        <f t="shared" ca="1" si="73"/>
        <v>02-03-2016</v>
      </c>
      <c r="M261">
        <f t="shared" ca="1" si="74"/>
        <v>1</v>
      </c>
      <c r="N261">
        <f t="shared" ca="1" si="74"/>
        <v>0</v>
      </c>
      <c r="O261">
        <f t="shared" ca="1" si="74"/>
        <v>1</v>
      </c>
      <c r="P261">
        <f t="shared" ca="1" si="74"/>
        <v>0</v>
      </c>
      <c r="Q261">
        <f t="shared" ca="1" si="74"/>
        <v>0</v>
      </c>
      <c r="R261">
        <f t="shared" ca="1" si="74"/>
        <v>1</v>
      </c>
      <c r="S261">
        <f t="shared" ca="1" si="74"/>
        <v>1</v>
      </c>
      <c r="T261" t="str">
        <f t="shared" ca="1" si="75"/>
        <v>£48096</v>
      </c>
      <c r="U261" t="str">
        <f t="shared" ca="1" si="76"/>
        <v>£45,691.20</v>
      </c>
      <c r="V261" t="str">
        <f t="shared" ca="1" si="77"/>
        <v>41%</v>
      </c>
      <c r="W261">
        <f t="shared" ca="1" si="78"/>
        <v>750</v>
      </c>
      <c r="X261">
        <f t="shared" ca="1" si="78"/>
        <v>417</v>
      </c>
      <c r="Y261">
        <f t="shared" ca="1" si="79"/>
        <v>22.2</v>
      </c>
      <c r="Z261">
        <f t="shared" ca="1" si="79"/>
        <v>33</v>
      </c>
      <c r="AA261">
        <f t="shared" ca="1" si="80"/>
        <v>4</v>
      </c>
      <c r="AB261">
        <f t="shared" ca="1" si="81"/>
        <v>9</v>
      </c>
      <c r="AC261">
        <f t="shared" ca="1" si="82"/>
        <v>4000000000</v>
      </c>
    </row>
    <row r="262" spans="1:29" x14ac:dyDescent="0.55000000000000004">
      <c r="A262">
        <f t="shared" ca="1" si="70"/>
        <v>1</v>
      </c>
      <c r="B262" t="str">
        <f ca="1">VLOOKUP(A262,VLOOKUP!A$2:B$4,2)</f>
        <v>Small</v>
      </c>
      <c r="C262">
        <f t="shared" ca="1" si="71"/>
        <v>6</v>
      </c>
      <c r="D262" t="str">
        <f ca="1">VLOOKUP(C262,VLOOKUP!$D$2:$E$7,2)</f>
        <v>Don't Know</v>
      </c>
      <c r="E262">
        <f t="shared" ca="1" si="71"/>
        <v>3</v>
      </c>
      <c r="F262" t="str">
        <f ca="1">VLOOKUP(E262,VLOOKUP!$D$2:$E$7,2)</f>
        <v>Neither likely nor unlikely</v>
      </c>
      <c r="G262">
        <f t="shared" ca="1" si="68"/>
        <v>6</v>
      </c>
      <c r="H262" t="str">
        <f ca="1">VLOOKUP(G262,VLOOKUP!$D$2:$E$7,2)</f>
        <v>Don't Know</v>
      </c>
      <c r="I262">
        <f t="shared" ca="1" si="72"/>
        <v>4</v>
      </c>
      <c r="J262">
        <f t="shared" ca="1" si="72"/>
        <v>8</v>
      </c>
      <c r="K262">
        <f t="shared" ca="1" si="72"/>
        <v>8</v>
      </c>
      <c r="L262" t="str">
        <f t="shared" ca="1" si="73"/>
        <v>22-04-2016</v>
      </c>
      <c r="M262">
        <f t="shared" ca="1" si="74"/>
        <v>1</v>
      </c>
      <c r="N262">
        <f t="shared" ca="1" si="74"/>
        <v>0</v>
      </c>
      <c r="O262">
        <f t="shared" ca="1" si="74"/>
        <v>1</v>
      </c>
      <c r="P262">
        <f t="shared" ca="1" si="74"/>
        <v>0</v>
      </c>
      <c r="Q262">
        <f t="shared" ca="1" si="74"/>
        <v>0</v>
      </c>
      <c r="R262">
        <f t="shared" ca="1" si="74"/>
        <v>1</v>
      </c>
      <c r="S262">
        <f t="shared" ca="1" si="74"/>
        <v>0</v>
      </c>
      <c r="T262" t="str">
        <f t="shared" ca="1" si="75"/>
        <v>£46758</v>
      </c>
      <c r="U262" t="str">
        <f t="shared" ca="1" si="76"/>
        <v>£36,003.66</v>
      </c>
      <c r="V262" t="str">
        <f t="shared" ca="1" si="77"/>
        <v>44%</v>
      </c>
      <c r="W262">
        <f t="shared" ca="1" si="78"/>
        <v>813</v>
      </c>
      <c r="X262">
        <f t="shared" ca="1" si="78"/>
        <v>769</v>
      </c>
      <c r="Y262">
        <f t="shared" ca="1" si="79"/>
        <v>50.4</v>
      </c>
      <c r="Z262">
        <f t="shared" ca="1" si="79"/>
        <v>28.9</v>
      </c>
      <c r="AA262">
        <f t="shared" ca="1" si="80"/>
        <v>6</v>
      </c>
      <c r="AB262">
        <f t="shared" ca="1" si="81"/>
        <v>12</v>
      </c>
      <c r="AC262">
        <f t="shared" ca="1" si="82"/>
        <v>6000000000000</v>
      </c>
    </row>
    <row r="263" spans="1:29" x14ac:dyDescent="0.55000000000000004">
      <c r="A263">
        <f t="shared" ca="1" si="70"/>
        <v>2</v>
      </c>
      <c r="B263" t="str">
        <f ca="1">VLOOKUP(A263,VLOOKUP!A$2:B$4,2)</f>
        <v>Medium</v>
      </c>
      <c r="C263">
        <f t="shared" ca="1" si="71"/>
        <v>2</v>
      </c>
      <c r="D263" t="str">
        <f ca="1">VLOOKUP(C263,VLOOKUP!$D$2:$E$7,2)</f>
        <v>Quite Likely</v>
      </c>
      <c r="E263">
        <f t="shared" ca="1" si="71"/>
        <v>3</v>
      </c>
      <c r="F263" t="str">
        <f ca="1">VLOOKUP(E263,VLOOKUP!$D$2:$E$7,2)</f>
        <v>Neither likely nor unlikely</v>
      </c>
      <c r="G263">
        <f t="shared" ca="1" si="68"/>
        <v>4</v>
      </c>
      <c r="H263" t="str">
        <f ca="1">VLOOKUP(G263,VLOOKUP!$D$2:$E$7,2)</f>
        <v>Quite unlikely</v>
      </c>
      <c r="I263">
        <f t="shared" ca="1" si="72"/>
        <v>8</v>
      </c>
      <c r="J263">
        <f t="shared" ca="1" si="72"/>
        <v>5</v>
      </c>
      <c r="K263">
        <f t="shared" ca="1" si="72"/>
        <v>7</v>
      </c>
      <c r="L263" t="str">
        <f t="shared" ca="1" si="73"/>
        <v>30-04-2016</v>
      </c>
      <c r="M263">
        <f t="shared" ca="1" si="74"/>
        <v>0</v>
      </c>
      <c r="N263">
        <f t="shared" ca="1" si="74"/>
        <v>0</v>
      </c>
      <c r="O263">
        <f t="shared" ca="1" si="74"/>
        <v>1</v>
      </c>
      <c r="P263">
        <f t="shared" ca="1" si="74"/>
        <v>0</v>
      </c>
      <c r="Q263">
        <f t="shared" ca="1" si="74"/>
        <v>1</v>
      </c>
      <c r="R263">
        <f t="shared" ca="1" si="74"/>
        <v>1</v>
      </c>
      <c r="S263">
        <f t="shared" ca="1" si="74"/>
        <v>1</v>
      </c>
      <c r="T263" t="str">
        <f t="shared" ca="1" si="75"/>
        <v>£22622</v>
      </c>
      <c r="U263" t="str">
        <f t="shared" ca="1" si="76"/>
        <v>£19,681.14</v>
      </c>
      <c r="V263" t="str">
        <f t="shared" ca="1" si="77"/>
        <v>92%</v>
      </c>
      <c r="W263">
        <f t="shared" ca="1" si="78"/>
        <v>374</v>
      </c>
      <c r="X263">
        <f t="shared" ca="1" si="78"/>
        <v>609</v>
      </c>
      <c r="Y263">
        <f t="shared" ca="1" si="79"/>
        <v>45.6</v>
      </c>
      <c r="Z263">
        <f t="shared" ca="1" si="79"/>
        <v>81.599999999999994</v>
      </c>
      <c r="AA263">
        <f t="shared" ca="1" si="80"/>
        <v>5</v>
      </c>
      <c r="AB263">
        <f t="shared" ca="1" si="81"/>
        <v>10</v>
      </c>
      <c r="AC263">
        <f t="shared" ca="1" si="82"/>
        <v>50000000000</v>
      </c>
    </row>
    <row r="264" spans="1:29" x14ac:dyDescent="0.55000000000000004">
      <c r="A264">
        <f t="shared" ca="1" si="70"/>
        <v>1</v>
      </c>
      <c r="B264" t="str">
        <f ca="1">VLOOKUP(A264,VLOOKUP!A$2:B$4,2)</f>
        <v>Small</v>
      </c>
      <c r="C264">
        <f t="shared" ca="1" si="71"/>
        <v>1</v>
      </c>
      <c r="D264" t="str">
        <f ca="1">VLOOKUP(C264,VLOOKUP!$D$2:$E$7,2)</f>
        <v>Very Likely</v>
      </c>
      <c r="E264">
        <f t="shared" ca="1" si="71"/>
        <v>4</v>
      </c>
      <c r="F264" t="str">
        <f ca="1">VLOOKUP(E264,VLOOKUP!$D$2:$E$7,2)</f>
        <v>Quite unlikely</v>
      </c>
      <c r="G264">
        <f t="shared" ca="1" si="68"/>
        <v>4</v>
      </c>
      <c r="H264" t="str">
        <f ca="1">VLOOKUP(G264,VLOOKUP!$D$2:$E$7,2)</f>
        <v>Quite unlikely</v>
      </c>
      <c r="I264">
        <f t="shared" ca="1" si="72"/>
        <v>1</v>
      </c>
      <c r="J264">
        <f t="shared" ca="1" si="72"/>
        <v>6</v>
      </c>
      <c r="K264">
        <f t="shared" ca="1" si="72"/>
        <v>5</v>
      </c>
      <c r="L264" t="str">
        <f t="shared" ca="1" si="73"/>
        <v>08-05-2016</v>
      </c>
      <c r="M264">
        <f t="shared" ca="1" si="74"/>
        <v>1</v>
      </c>
      <c r="N264">
        <f t="shared" ca="1" si="74"/>
        <v>0</v>
      </c>
      <c r="O264">
        <f t="shared" ca="1" si="74"/>
        <v>0</v>
      </c>
      <c r="P264">
        <f t="shared" ca="1" si="74"/>
        <v>0</v>
      </c>
      <c r="Q264">
        <f t="shared" ca="1" si="74"/>
        <v>1</v>
      </c>
      <c r="R264">
        <f t="shared" ca="1" si="74"/>
        <v>0</v>
      </c>
      <c r="S264">
        <f t="shared" ca="1" si="74"/>
        <v>1</v>
      </c>
      <c r="T264" t="str">
        <f t="shared" ca="1" si="75"/>
        <v>£54856</v>
      </c>
      <c r="U264" t="str">
        <f t="shared" ca="1" si="76"/>
        <v>£44,433.36</v>
      </c>
      <c r="V264" t="str">
        <f t="shared" ca="1" si="77"/>
        <v>79%</v>
      </c>
      <c r="W264">
        <f t="shared" ca="1" si="78"/>
        <v>160</v>
      </c>
      <c r="X264">
        <f t="shared" ca="1" si="78"/>
        <v>703</v>
      </c>
      <c r="Y264">
        <f t="shared" ca="1" si="79"/>
        <v>13.9</v>
      </c>
      <c r="Z264">
        <f t="shared" ca="1" si="79"/>
        <v>74.099999999999994</v>
      </c>
      <c r="AA264">
        <f t="shared" ca="1" si="80"/>
        <v>7</v>
      </c>
      <c r="AB264">
        <f t="shared" ca="1" si="81"/>
        <v>10</v>
      </c>
      <c r="AC264">
        <f t="shared" ca="1" si="82"/>
        <v>70000000000</v>
      </c>
    </row>
    <row r="265" spans="1:29" x14ac:dyDescent="0.55000000000000004">
      <c r="A265">
        <f t="shared" ca="1" si="70"/>
        <v>3</v>
      </c>
      <c r="B265" t="str">
        <f ca="1">VLOOKUP(A265,VLOOKUP!A$2:B$4,2)</f>
        <v>Large</v>
      </c>
      <c r="C265">
        <f t="shared" ca="1" si="71"/>
        <v>6</v>
      </c>
      <c r="D265" t="str">
        <f ca="1">VLOOKUP(C265,VLOOKUP!$D$2:$E$7,2)</f>
        <v>Don't Know</v>
      </c>
      <c r="E265">
        <f t="shared" ca="1" si="71"/>
        <v>2</v>
      </c>
      <c r="F265" t="str">
        <f ca="1">VLOOKUP(E265,VLOOKUP!$D$2:$E$7,2)</f>
        <v>Quite Likely</v>
      </c>
      <c r="G265">
        <f t="shared" ca="1" si="68"/>
        <v>3</v>
      </c>
      <c r="H265" t="str">
        <f ca="1">VLOOKUP(G265,VLOOKUP!$D$2:$E$7,2)</f>
        <v>Neither likely nor unlikely</v>
      </c>
      <c r="I265">
        <f t="shared" ca="1" si="72"/>
        <v>1</v>
      </c>
      <c r="J265">
        <f t="shared" ca="1" si="72"/>
        <v>9</v>
      </c>
      <c r="K265">
        <f t="shared" ca="1" si="72"/>
        <v>3</v>
      </c>
      <c r="L265" t="str">
        <f t="shared" ca="1" si="73"/>
        <v>17-06-2016</v>
      </c>
      <c r="M265">
        <f t="shared" ca="1" si="74"/>
        <v>1</v>
      </c>
      <c r="N265">
        <f t="shared" ca="1" si="74"/>
        <v>1</v>
      </c>
      <c r="O265">
        <f t="shared" ca="1" si="74"/>
        <v>1</v>
      </c>
      <c r="P265">
        <f t="shared" ca="1" si="74"/>
        <v>0</v>
      </c>
      <c r="Q265">
        <f t="shared" ca="1" si="74"/>
        <v>1</v>
      </c>
      <c r="R265">
        <f t="shared" ca="1" si="74"/>
        <v>0</v>
      </c>
      <c r="S265">
        <f t="shared" ca="1" si="74"/>
        <v>1</v>
      </c>
      <c r="T265" t="str">
        <f t="shared" ca="1" si="75"/>
        <v>£28056</v>
      </c>
      <c r="U265" t="str">
        <f t="shared" ca="1" si="76"/>
        <v>£20,200.32</v>
      </c>
      <c r="V265" t="str">
        <f t="shared" ca="1" si="77"/>
        <v>49%</v>
      </c>
      <c r="W265">
        <f t="shared" ca="1" si="78"/>
        <v>104</v>
      </c>
      <c r="X265">
        <f t="shared" ca="1" si="78"/>
        <v>324</v>
      </c>
      <c r="Y265">
        <f t="shared" ca="1" si="79"/>
        <v>58.4</v>
      </c>
      <c r="Z265">
        <f t="shared" ca="1" si="79"/>
        <v>16.899999999999999</v>
      </c>
      <c r="AA265">
        <f t="shared" ca="1" si="80"/>
        <v>1</v>
      </c>
      <c r="AB265">
        <f t="shared" ca="1" si="81"/>
        <v>8</v>
      </c>
      <c r="AC265">
        <f t="shared" ca="1" si="82"/>
        <v>100000000</v>
      </c>
    </row>
    <row r="266" spans="1:29" x14ac:dyDescent="0.55000000000000004">
      <c r="A266">
        <f t="shared" ca="1" si="70"/>
        <v>3</v>
      </c>
      <c r="B266" t="str">
        <f ca="1">VLOOKUP(A266,VLOOKUP!A$2:B$4,2)</f>
        <v>Large</v>
      </c>
      <c r="C266">
        <f t="shared" ca="1" si="71"/>
        <v>4</v>
      </c>
      <c r="D266" t="str">
        <f ca="1">VLOOKUP(C266,VLOOKUP!$D$2:$E$7,2)</f>
        <v>Quite unlikely</v>
      </c>
      <c r="E266">
        <f t="shared" ca="1" si="71"/>
        <v>4</v>
      </c>
      <c r="F266" t="str">
        <f ca="1">VLOOKUP(E266,VLOOKUP!$D$2:$E$7,2)</f>
        <v>Quite unlikely</v>
      </c>
      <c r="G266">
        <f t="shared" ca="1" si="68"/>
        <v>6</v>
      </c>
      <c r="H266" t="str">
        <f ca="1">VLOOKUP(G266,VLOOKUP!$D$2:$E$7,2)</f>
        <v>Don't Know</v>
      </c>
      <c r="I266">
        <f t="shared" ca="1" si="72"/>
        <v>8</v>
      </c>
      <c r="J266">
        <f t="shared" ca="1" si="72"/>
        <v>9</v>
      </c>
      <c r="K266">
        <f t="shared" ca="1" si="72"/>
        <v>6</v>
      </c>
      <c r="L266" t="str">
        <f t="shared" ca="1" si="73"/>
        <v>05-05-2016</v>
      </c>
      <c r="M266">
        <f t="shared" ca="1" si="74"/>
        <v>0</v>
      </c>
      <c r="N266">
        <f t="shared" ca="1" si="74"/>
        <v>1</v>
      </c>
      <c r="O266">
        <f t="shared" ca="1" si="74"/>
        <v>1</v>
      </c>
      <c r="P266">
        <f t="shared" ca="1" si="74"/>
        <v>1</v>
      </c>
      <c r="Q266">
        <f t="shared" ca="1" si="74"/>
        <v>1</v>
      </c>
      <c r="R266">
        <f t="shared" ca="1" si="74"/>
        <v>1</v>
      </c>
      <c r="S266">
        <f t="shared" ca="1" si="74"/>
        <v>1</v>
      </c>
      <c r="T266" t="str">
        <f t="shared" ca="1" si="75"/>
        <v>£21985</v>
      </c>
      <c r="U266" t="str">
        <f t="shared" ca="1" si="76"/>
        <v>£19,126.95</v>
      </c>
      <c r="V266" t="str">
        <f t="shared" ca="1" si="77"/>
        <v>53%</v>
      </c>
      <c r="W266">
        <f t="shared" ca="1" si="78"/>
        <v>381</v>
      </c>
      <c r="X266">
        <f t="shared" ca="1" si="78"/>
        <v>212</v>
      </c>
      <c r="Y266">
        <f t="shared" ca="1" si="79"/>
        <v>99.2</v>
      </c>
      <c r="Z266">
        <f t="shared" ca="1" si="79"/>
        <v>53.7</v>
      </c>
      <c r="AA266">
        <f t="shared" ca="1" si="80"/>
        <v>3</v>
      </c>
      <c r="AB266">
        <f t="shared" ca="1" si="81"/>
        <v>10</v>
      </c>
      <c r="AC266">
        <f t="shared" ca="1" si="82"/>
        <v>30000000000</v>
      </c>
    </row>
    <row r="267" spans="1:29" x14ac:dyDescent="0.55000000000000004">
      <c r="A267">
        <f t="shared" ca="1" si="70"/>
        <v>1</v>
      </c>
      <c r="B267" t="str">
        <f ca="1">VLOOKUP(A267,VLOOKUP!A$2:B$4,2)</f>
        <v>Small</v>
      </c>
      <c r="C267">
        <f t="shared" ca="1" si="71"/>
        <v>5</v>
      </c>
      <c r="D267" t="str">
        <f ca="1">VLOOKUP(C267,VLOOKUP!$D$2:$E$7,2)</f>
        <v>Very unlikely</v>
      </c>
      <c r="E267">
        <f t="shared" ca="1" si="71"/>
        <v>5</v>
      </c>
      <c r="F267" t="str">
        <f ca="1">VLOOKUP(E267,VLOOKUP!$D$2:$E$7,2)</f>
        <v>Very unlikely</v>
      </c>
      <c r="G267">
        <f t="shared" ca="1" si="68"/>
        <v>4</v>
      </c>
      <c r="H267" t="str">
        <f ca="1">VLOOKUP(G267,VLOOKUP!$D$2:$E$7,2)</f>
        <v>Quite unlikely</v>
      </c>
      <c r="I267">
        <f t="shared" ca="1" si="72"/>
        <v>7</v>
      </c>
      <c r="J267">
        <f t="shared" ca="1" si="72"/>
        <v>7</v>
      </c>
      <c r="K267">
        <f t="shared" ca="1" si="72"/>
        <v>1</v>
      </c>
      <c r="L267" t="str">
        <f t="shared" ca="1" si="73"/>
        <v>07-04-2016</v>
      </c>
      <c r="M267">
        <f t="shared" ca="1" si="74"/>
        <v>1</v>
      </c>
      <c r="N267">
        <f t="shared" ca="1" si="74"/>
        <v>1</v>
      </c>
      <c r="O267">
        <f t="shared" ca="1" si="74"/>
        <v>0</v>
      </c>
      <c r="P267">
        <f t="shared" ca="1" si="74"/>
        <v>1</v>
      </c>
      <c r="Q267">
        <f t="shared" ca="1" si="74"/>
        <v>0</v>
      </c>
      <c r="R267">
        <f t="shared" ca="1" si="74"/>
        <v>1</v>
      </c>
      <c r="S267">
        <f t="shared" ca="1" si="74"/>
        <v>1</v>
      </c>
      <c r="T267" t="str">
        <f t="shared" ca="1" si="75"/>
        <v>£46862</v>
      </c>
      <c r="U267" t="str">
        <f t="shared" ca="1" si="76"/>
        <v>£34,209.26</v>
      </c>
      <c r="V267" t="str">
        <f t="shared" ca="1" si="77"/>
        <v>43%</v>
      </c>
      <c r="W267">
        <f t="shared" ca="1" si="78"/>
        <v>755</v>
      </c>
      <c r="X267">
        <f t="shared" ca="1" si="78"/>
        <v>472</v>
      </c>
      <c r="Y267">
        <f t="shared" ca="1" si="79"/>
        <v>37</v>
      </c>
      <c r="Z267">
        <f t="shared" ca="1" si="79"/>
        <v>12.7</v>
      </c>
      <c r="AA267">
        <f t="shared" ca="1" si="80"/>
        <v>7</v>
      </c>
      <c r="AB267">
        <f t="shared" ca="1" si="81"/>
        <v>11</v>
      </c>
      <c r="AC267">
        <f t="shared" ca="1" si="82"/>
        <v>700000000000</v>
      </c>
    </row>
    <row r="268" spans="1:29" x14ac:dyDescent="0.55000000000000004">
      <c r="A268">
        <f t="shared" ca="1" si="70"/>
        <v>2</v>
      </c>
      <c r="B268" t="str">
        <f ca="1">VLOOKUP(A268,VLOOKUP!A$2:B$4,2)</f>
        <v>Medium</v>
      </c>
      <c r="C268">
        <f t="shared" ca="1" si="71"/>
        <v>2</v>
      </c>
      <c r="D268" t="str">
        <f ca="1">VLOOKUP(C268,VLOOKUP!$D$2:$E$7,2)</f>
        <v>Quite Likely</v>
      </c>
      <c r="E268">
        <f t="shared" ca="1" si="71"/>
        <v>3</v>
      </c>
      <c r="F268" t="str">
        <f ca="1">VLOOKUP(E268,VLOOKUP!$D$2:$E$7,2)</f>
        <v>Neither likely nor unlikely</v>
      </c>
      <c r="G268">
        <f t="shared" ca="1" si="68"/>
        <v>6</v>
      </c>
      <c r="H268" t="str">
        <f ca="1">VLOOKUP(G268,VLOOKUP!$D$2:$E$7,2)</f>
        <v>Don't Know</v>
      </c>
      <c r="I268">
        <f t="shared" ca="1" si="72"/>
        <v>5</v>
      </c>
      <c r="J268">
        <f t="shared" ca="1" si="72"/>
        <v>5</v>
      </c>
      <c r="K268">
        <f t="shared" ca="1" si="72"/>
        <v>6</v>
      </c>
      <c r="L268" t="str">
        <f t="shared" ca="1" si="73"/>
        <v>22-01-2016</v>
      </c>
      <c r="M268">
        <f t="shared" ca="1" si="74"/>
        <v>0</v>
      </c>
      <c r="N268">
        <f t="shared" ca="1" si="74"/>
        <v>0</v>
      </c>
      <c r="O268">
        <f t="shared" ca="1" si="74"/>
        <v>0</v>
      </c>
      <c r="P268">
        <f t="shared" ca="1" si="74"/>
        <v>1</v>
      </c>
      <c r="Q268">
        <f t="shared" ca="1" si="74"/>
        <v>0</v>
      </c>
      <c r="R268">
        <f t="shared" ca="1" si="74"/>
        <v>0</v>
      </c>
      <c r="S268">
        <f t="shared" ca="1" si="74"/>
        <v>0</v>
      </c>
      <c r="T268" t="str">
        <f t="shared" ca="1" si="75"/>
        <v>£21298</v>
      </c>
      <c r="U268" t="str">
        <f t="shared" ca="1" si="76"/>
        <v>£12,778.80</v>
      </c>
      <c r="V268" t="str">
        <f t="shared" ca="1" si="77"/>
        <v>10%</v>
      </c>
      <c r="W268">
        <f t="shared" ca="1" si="78"/>
        <v>116</v>
      </c>
      <c r="X268">
        <f t="shared" ca="1" si="78"/>
        <v>197</v>
      </c>
      <c r="Y268">
        <f t="shared" ca="1" si="79"/>
        <v>59.5</v>
      </c>
      <c r="Z268">
        <f t="shared" ca="1" si="79"/>
        <v>52.3</v>
      </c>
      <c r="AA268">
        <f t="shared" ca="1" si="80"/>
        <v>9</v>
      </c>
      <c r="AB268">
        <f t="shared" ca="1" si="81"/>
        <v>9</v>
      </c>
      <c r="AC268">
        <f t="shared" ca="1" si="82"/>
        <v>9000000000</v>
      </c>
    </row>
    <row r="269" spans="1:29" x14ac:dyDescent="0.55000000000000004">
      <c r="A269">
        <f t="shared" ca="1" si="70"/>
        <v>1</v>
      </c>
      <c r="B269" t="str">
        <f ca="1">VLOOKUP(A269,VLOOKUP!A$2:B$4,2)</f>
        <v>Small</v>
      </c>
      <c r="C269">
        <f t="shared" ca="1" si="71"/>
        <v>1</v>
      </c>
      <c r="D269" t="str">
        <f ca="1">VLOOKUP(C269,VLOOKUP!$D$2:$E$7,2)</f>
        <v>Very Likely</v>
      </c>
      <c r="E269">
        <f t="shared" ca="1" si="71"/>
        <v>6</v>
      </c>
      <c r="F269" t="str">
        <f ca="1">VLOOKUP(E269,VLOOKUP!$D$2:$E$7,2)</f>
        <v>Don't Know</v>
      </c>
      <c r="G269">
        <f t="shared" ca="1" si="68"/>
        <v>1</v>
      </c>
      <c r="H269" t="str">
        <f ca="1">VLOOKUP(G269,VLOOKUP!$D$2:$E$7,2)</f>
        <v>Very Likely</v>
      </c>
      <c r="I269">
        <f t="shared" ca="1" si="72"/>
        <v>3</v>
      </c>
      <c r="J269">
        <f t="shared" ca="1" si="72"/>
        <v>3</v>
      </c>
      <c r="K269">
        <f t="shared" ca="1" si="72"/>
        <v>4</v>
      </c>
      <c r="L269" t="str">
        <f t="shared" ca="1" si="73"/>
        <v>05-02-2016</v>
      </c>
      <c r="M269">
        <f t="shared" ca="1" si="74"/>
        <v>0</v>
      </c>
      <c r="N269">
        <f t="shared" ca="1" si="74"/>
        <v>0</v>
      </c>
      <c r="O269">
        <f t="shared" ca="1" si="74"/>
        <v>0</v>
      </c>
      <c r="P269">
        <f t="shared" ca="1" si="74"/>
        <v>1</v>
      </c>
      <c r="Q269">
        <f t="shared" ca="1" si="74"/>
        <v>0</v>
      </c>
      <c r="R269">
        <f t="shared" ca="1" si="74"/>
        <v>1</v>
      </c>
      <c r="S269">
        <f t="shared" ca="1" si="74"/>
        <v>0</v>
      </c>
      <c r="T269" t="str">
        <f t="shared" ca="1" si="75"/>
        <v>£38979</v>
      </c>
      <c r="U269" t="str">
        <f t="shared" ca="1" si="76"/>
        <v>£35,860.68</v>
      </c>
      <c r="V269" t="str">
        <f t="shared" ca="1" si="77"/>
        <v>22%</v>
      </c>
      <c r="W269">
        <f t="shared" ca="1" si="78"/>
        <v>213</v>
      </c>
      <c r="X269">
        <f t="shared" ca="1" si="78"/>
        <v>211</v>
      </c>
      <c r="Y269">
        <f t="shared" ca="1" si="79"/>
        <v>77.099999999999994</v>
      </c>
      <c r="Z269">
        <f t="shared" ca="1" si="79"/>
        <v>12.6</v>
      </c>
      <c r="AA269">
        <f t="shared" ca="1" si="80"/>
        <v>8</v>
      </c>
      <c r="AB269">
        <f t="shared" ca="1" si="81"/>
        <v>12</v>
      </c>
      <c r="AC269">
        <f t="shared" ca="1" si="82"/>
        <v>8000000000000</v>
      </c>
    </row>
    <row r="270" spans="1:29" x14ac:dyDescent="0.55000000000000004">
      <c r="A270">
        <f t="shared" ca="1" si="70"/>
        <v>1</v>
      </c>
      <c r="B270" t="str">
        <f ca="1">VLOOKUP(A270,VLOOKUP!A$2:B$4,2)</f>
        <v>Small</v>
      </c>
      <c r="C270">
        <f t="shared" ca="1" si="71"/>
        <v>6</v>
      </c>
      <c r="D270" t="str">
        <f ca="1">VLOOKUP(C270,VLOOKUP!$D$2:$E$7,2)</f>
        <v>Don't Know</v>
      </c>
      <c r="E270">
        <f t="shared" ca="1" si="71"/>
        <v>4</v>
      </c>
      <c r="F270" t="str">
        <f ca="1">VLOOKUP(E270,VLOOKUP!$D$2:$E$7,2)</f>
        <v>Quite unlikely</v>
      </c>
      <c r="G270">
        <f t="shared" ca="1" si="68"/>
        <v>4</v>
      </c>
      <c r="H270" t="str">
        <f ca="1">VLOOKUP(G270,VLOOKUP!$D$2:$E$7,2)</f>
        <v>Quite unlikely</v>
      </c>
      <c r="I270">
        <f t="shared" ca="1" si="72"/>
        <v>7</v>
      </c>
      <c r="J270">
        <f t="shared" ca="1" si="72"/>
        <v>8</v>
      </c>
      <c r="K270">
        <f t="shared" ca="1" si="72"/>
        <v>6</v>
      </c>
      <c r="L270" t="str">
        <f t="shared" ca="1" si="73"/>
        <v>25-02-2016</v>
      </c>
      <c r="M270">
        <f t="shared" ca="1" si="74"/>
        <v>1</v>
      </c>
      <c r="N270">
        <f t="shared" ca="1" si="74"/>
        <v>0</v>
      </c>
      <c r="O270">
        <f t="shared" ca="1" si="74"/>
        <v>0</v>
      </c>
      <c r="P270">
        <f t="shared" ca="1" si="74"/>
        <v>1</v>
      </c>
      <c r="Q270">
        <f t="shared" ca="1" si="74"/>
        <v>1</v>
      </c>
      <c r="R270">
        <f t="shared" ca="1" si="74"/>
        <v>1</v>
      </c>
      <c r="S270">
        <f t="shared" ca="1" si="74"/>
        <v>1</v>
      </c>
      <c r="T270" t="str">
        <f t="shared" ca="1" si="75"/>
        <v>£35059</v>
      </c>
      <c r="U270" t="str">
        <f t="shared" ca="1" si="76"/>
        <v>£30,851.92</v>
      </c>
      <c r="V270" t="str">
        <f t="shared" ca="1" si="77"/>
        <v>77%</v>
      </c>
      <c r="W270">
        <f t="shared" ca="1" si="78"/>
        <v>479</v>
      </c>
      <c r="X270">
        <f t="shared" ca="1" si="78"/>
        <v>334</v>
      </c>
      <c r="Y270">
        <f t="shared" ca="1" si="79"/>
        <v>44.1</v>
      </c>
      <c r="Z270">
        <f t="shared" ca="1" si="79"/>
        <v>23.7</v>
      </c>
      <c r="AA270">
        <f t="shared" ca="1" si="80"/>
        <v>3</v>
      </c>
      <c r="AB270">
        <f t="shared" ca="1" si="81"/>
        <v>12</v>
      </c>
      <c r="AC270">
        <f t="shared" ca="1" si="82"/>
        <v>3000000000000</v>
      </c>
    </row>
    <row r="271" spans="1:29" x14ac:dyDescent="0.55000000000000004">
      <c r="A271">
        <f t="shared" ca="1" si="70"/>
        <v>3</v>
      </c>
      <c r="B271" t="str">
        <f ca="1">VLOOKUP(A271,VLOOKUP!A$2:B$4,2)</f>
        <v>Large</v>
      </c>
      <c r="C271">
        <f t="shared" ca="1" si="71"/>
        <v>1</v>
      </c>
      <c r="D271" t="str">
        <f ca="1">VLOOKUP(C271,VLOOKUP!$D$2:$E$7,2)</f>
        <v>Very Likely</v>
      </c>
      <c r="E271">
        <f t="shared" ca="1" si="71"/>
        <v>3</v>
      </c>
      <c r="F271" t="str">
        <f ca="1">VLOOKUP(E271,VLOOKUP!$D$2:$E$7,2)</f>
        <v>Neither likely nor unlikely</v>
      </c>
      <c r="G271">
        <f t="shared" ca="1" si="68"/>
        <v>5</v>
      </c>
      <c r="H271" t="str">
        <f ca="1">VLOOKUP(G271,VLOOKUP!$D$2:$E$7,2)</f>
        <v>Very unlikely</v>
      </c>
      <c r="I271">
        <f t="shared" ca="1" si="72"/>
        <v>10</v>
      </c>
      <c r="J271">
        <f t="shared" ca="1" si="72"/>
        <v>7</v>
      </c>
      <c r="K271">
        <f t="shared" ca="1" si="72"/>
        <v>7</v>
      </c>
      <c r="L271" t="str">
        <f t="shared" ca="1" si="73"/>
        <v>01-01-2016</v>
      </c>
      <c r="M271">
        <f t="shared" ca="1" si="74"/>
        <v>1</v>
      </c>
      <c r="N271">
        <f t="shared" ca="1" si="74"/>
        <v>1</v>
      </c>
      <c r="O271">
        <f t="shared" ca="1" si="74"/>
        <v>1</v>
      </c>
      <c r="P271">
        <f t="shared" ca="1" si="74"/>
        <v>0</v>
      </c>
      <c r="Q271">
        <f t="shared" ca="1" si="74"/>
        <v>1</v>
      </c>
      <c r="R271">
        <f t="shared" ca="1" si="74"/>
        <v>1</v>
      </c>
      <c r="S271">
        <f t="shared" ca="1" si="74"/>
        <v>1</v>
      </c>
      <c r="T271" t="str">
        <f t="shared" ca="1" si="75"/>
        <v>£27202</v>
      </c>
      <c r="U271" t="str">
        <f t="shared" ca="1" si="76"/>
        <v>£16,593.22</v>
      </c>
      <c r="V271" t="str">
        <f t="shared" ca="1" si="77"/>
        <v>82%</v>
      </c>
      <c r="W271">
        <f t="shared" ca="1" si="78"/>
        <v>280</v>
      </c>
      <c r="X271">
        <f t="shared" ca="1" si="78"/>
        <v>426</v>
      </c>
      <c r="Y271">
        <f t="shared" ca="1" si="79"/>
        <v>71.5</v>
      </c>
      <c r="Z271">
        <f t="shared" ca="1" si="79"/>
        <v>58.1</v>
      </c>
      <c r="AA271">
        <f t="shared" ca="1" si="80"/>
        <v>5</v>
      </c>
      <c r="AB271">
        <f t="shared" ca="1" si="81"/>
        <v>10</v>
      </c>
      <c r="AC271">
        <f t="shared" ca="1" si="82"/>
        <v>50000000000</v>
      </c>
    </row>
    <row r="272" spans="1:29" x14ac:dyDescent="0.55000000000000004">
      <c r="A272">
        <f t="shared" ca="1" si="70"/>
        <v>2</v>
      </c>
      <c r="B272" t="str">
        <f ca="1">VLOOKUP(A272,VLOOKUP!A$2:B$4,2)</f>
        <v>Medium</v>
      </c>
      <c r="C272">
        <f t="shared" ca="1" si="71"/>
        <v>6</v>
      </c>
      <c r="D272" t="str">
        <f ca="1">VLOOKUP(C272,VLOOKUP!$D$2:$E$7,2)</f>
        <v>Don't Know</v>
      </c>
      <c r="E272">
        <f t="shared" ca="1" si="71"/>
        <v>4</v>
      </c>
      <c r="F272" t="str">
        <f ca="1">VLOOKUP(E272,VLOOKUP!$D$2:$E$7,2)</f>
        <v>Quite unlikely</v>
      </c>
      <c r="G272">
        <f t="shared" ca="1" si="68"/>
        <v>5</v>
      </c>
      <c r="H272" t="str">
        <f ca="1">VLOOKUP(G272,VLOOKUP!$D$2:$E$7,2)</f>
        <v>Very unlikely</v>
      </c>
      <c r="I272">
        <f t="shared" ca="1" si="72"/>
        <v>3</v>
      </c>
      <c r="J272">
        <f t="shared" ca="1" si="72"/>
        <v>9</v>
      </c>
      <c r="K272">
        <f t="shared" ca="1" si="72"/>
        <v>5</v>
      </c>
      <c r="L272" t="str">
        <f t="shared" ca="1" si="73"/>
        <v>01-03-2016</v>
      </c>
      <c r="M272">
        <f t="shared" ca="1" si="74"/>
        <v>1</v>
      </c>
      <c r="N272">
        <f t="shared" ca="1" si="74"/>
        <v>1</v>
      </c>
      <c r="O272">
        <f t="shared" ca="1" si="74"/>
        <v>1</v>
      </c>
      <c r="P272">
        <f t="shared" ca="1" si="74"/>
        <v>1</v>
      </c>
      <c r="Q272">
        <f t="shared" ca="1" si="74"/>
        <v>0</v>
      </c>
      <c r="R272">
        <f t="shared" ca="1" si="74"/>
        <v>1</v>
      </c>
      <c r="S272">
        <f t="shared" ca="1" si="74"/>
        <v>0</v>
      </c>
      <c r="T272" t="str">
        <f t="shared" ca="1" si="75"/>
        <v>£31411</v>
      </c>
      <c r="U272" t="str">
        <f t="shared" ca="1" si="76"/>
        <v>£22,930.03</v>
      </c>
      <c r="V272" t="str">
        <f t="shared" ca="1" si="77"/>
        <v>86%</v>
      </c>
      <c r="W272">
        <f t="shared" ca="1" si="78"/>
        <v>510</v>
      </c>
      <c r="X272">
        <f t="shared" ca="1" si="78"/>
        <v>88</v>
      </c>
      <c r="Y272">
        <f t="shared" ca="1" si="79"/>
        <v>76.099999999999994</v>
      </c>
      <c r="Z272">
        <f t="shared" ca="1" si="79"/>
        <v>55.5</v>
      </c>
      <c r="AA272">
        <f t="shared" ca="1" si="80"/>
        <v>8</v>
      </c>
      <c r="AB272">
        <f t="shared" ca="1" si="81"/>
        <v>10</v>
      </c>
      <c r="AC272">
        <f t="shared" ca="1" si="82"/>
        <v>80000000000</v>
      </c>
    </row>
    <row r="273" spans="1:29" x14ac:dyDescent="0.55000000000000004">
      <c r="A273">
        <f t="shared" ca="1" si="70"/>
        <v>2</v>
      </c>
      <c r="B273" t="str">
        <f ca="1">VLOOKUP(A273,VLOOKUP!A$2:B$4,2)</f>
        <v>Medium</v>
      </c>
      <c r="C273">
        <f t="shared" ca="1" si="71"/>
        <v>1</v>
      </c>
      <c r="D273" t="str">
        <f ca="1">VLOOKUP(C273,VLOOKUP!$D$2:$E$7,2)</f>
        <v>Very Likely</v>
      </c>
      <c r="E273">
        <f t="shared" ca="1" si="71"/>
        <v>3</v>
      </c>
      <c r="F273" t="str">
        <f ca="1">VLOOKUP(E273,VLOOKUP!$D$2:$E$7,2)</f>
        <v>Neither likely nor unlikely</v>
      </c>
      <c r="G273">
        <f t="shared" ca="1" si="68"/>
        <v>1</v>
      </c>
      <c r="H273" t="str">
        <f ca="1">VLOOKUP(G273,VLOOKUP!$D$2:$E$7,2)</f>
        <v>Very Likely</v>
      </c>
      <c r="I273">
        <f t="shared" ca="1" si="72"/>
        <v>3</v>
      </c>
      <c r="J273">
        <f t="shared" ca="1" si="72"/>
        <v>9</v>
      </c>
      <c r="K273">
        <f t="shared" ca="1" si="72"/>
        <v>9</v>
      </c>
      <c r="L273" t="str">
        <f t="shared" ca="1" si="73"/>
        <v>14-04-2016</v>
      </c>
      <c r="M273">
        <f t="shared" ca="1" si="74"/>
        <v>0</v>
      </c>
      <c r="N273">
        <f t="shared" ca="1" si="74"/>
        <v>0</v>
      </c>
      <c r="O273">
        <f t="shared" ca="1" si="74"/>
        <v>1</v>
      </c>
      <c r="P273">
        <f t="shared" ca="1" si="74"/>
        <v>0</v>
      </c>
      <c r="Q273">
        <f t="shared" ca="1" si="74"/>
        <v>0</v>
      </c>
      <c r="R273">
        <f t="shared" ca="1" si="74"/>
        <v>0</v>
      </c>
      <c r="S273">
        <f t="shared" ca="1" si="74"/>
        <v>1</v>
      </c>
      <c r="T273" t="str">
        <f t="shared" ca="1" si="75"/>
        <v>£22873</v>
      </c>
      <c r="U273" t="str">
        <f t="shared" ca="1" si="76"/>
        <v>£14,409.99</v>
      </c>
      <c r="V273" t="str">
        <f t="shared" ca="1" si="77"/>
        <v>52%</v>
      </c>
      <c r="W273">
        <f t="shared" ca="1" si="78"/>
        <v>199</v>
      </c>
      <c r="X273">
        <f t="shared" ca="1" si="78"/>
        <v>333</v>
      </c>
      <c r="Y273">
        <f t="shared" ca="1" si="79"/>
        <v>98.2</v>
      </c>
      <c r="Z273">
        <f t="shared" ca="1" si="79"/>
        <v>61.3</v>
      </c>
      <c r="AA273">
        <f t="shared" ca="1" si="80"/>
        <v>7</v>
      </c>
      <c r="AB273">
        <f t="shared" ca="1" si="81"/>
        <v>9</v>
      </c>
      <c r="AC273">
        <f t="shared" ca="1" si="82"/>
        <v>7000000000</v>
      </c>
    </row>
    <row r="274" spans="1:29" x14ac:dyDescent="0.55000000000000004">
      <c r="A274">
        <f t="shared" ca="1" si="70"/>
        <v>2</v>
      </c>
      <c r="B274" t="str">
        <f ca="1">VLOOKUP(A274,VLOOKUP!A$2:B$4,2)</f>
        <v>Medium</v>
      </c>
      <c r="C274">
        <f t="shared" ca="1" si="71"/>
        <v>4</v>
      </c>
      <c r="D274" t="str">
        <f ca="1">VLOOKUP(C274,VLOOKUP!$D$2:$E$7,2)</f>
        <v>Quite unlikely</v>
      </c>
      <c r="E274">
        <f t="shared" ca="1" si="71"/>
        <v>5</v>
      </c>
      <c r="F274" t="str">
        <f ca="1">VLOOKUP(E274,VLOOKUP!$D$2:$E$7,2)</f>
        <v>Very unlikely</v>
      </c>
      <c r="G274">
        <f t="shared" ca="1" si="68"/>
        <v>2</v>
      </c>
      <c r="H274" t="str">
        <f ca="1">VLOOKUP(G274,VLOOKUP!$D$2:$E$7,2)</f>
        <v>Quite Likely</v>
      </c>
      <c r="I274">
        <f t="shared" ca="1" si="72"/>
        <v>6</v>
      </c>
      <c r="J274">
        <f t="shared" ca="1" si="72"/>
        <v>3</v>
      </c>
      <c r="K274">
        <f t="shared" ca="1" si="72"/>
        <v>2</v>
      </c>
      <c r="L274" t="str">
        <f t="shared" ca="1" si="73"/>
        <v>07-03-2016</v>
      </c>
      <c r="M274">
        <f t="shared" ca="1" si="74"/>
        <v>1</v>
      </c>
      <c r="N274">
        <f t="shared" ca="1" si="74"/>
        <v>0</v>
      </c>
      <c r="O274">
        <f t="shared" ca="1" si="74"/>
        <v>1</v>
      </c>
      <c r="P274">
        <f t="shared" ca="1" si="74"/>
        <v>1</v>
      </c>
      <c r="Q274">
        <f t="shared" ca="1" si="74"/>
        <v>1</v>
      </c>
      <c r="R274">
        <f t="shared" ca="1" si="74"/>
        <v>0</v>
      </c>
      <c r="S274">
        <f t="shared" ca="1" si="74"/>
        <v>0</v>
      </c>
      <c r="T274" t="str">
        <f t="shared" ca="1" si="75"/>
        <v>£24837</v>
      </c>
      <c r="U274" t="str">
        <f t="shared" ca="1" si="76"/>
        <v>£18,379.38</v>
      </c>
      <c r="V274" t="str">
        <f t="shared" ca="1" si="77"/>
        <v>54%</v>
      </c>
      <c r="W274">
        <f t="shared" ca="1" si="78"/>
        <v>938</v>
      </c>
      <c r="X274">
        <f t="shared" ca="1" si="78"/>
        <v>933</v>
      </c>
      <c r="Y274">
        <f t="shared" ca="1" si="79"/>
        <v>31.6</v>
      </c>
      <c r="Z274">
        <f t="shared" ca="1" si="79"/>
        <v>64.3</v>
      </c>
      <c r="AA274">
        <f t="shared" ca="1" si="80"/>
        <v>2</v>
      </c>
      <c r="AB274">
        <f t="shared" ca="1" si="81"/>
        <v>12</v>
      </c>
      <c r="AC274">
        <f t="shared" ca="1" si="82"/>
        <v>2000000000000</v>
      </c>
    </row>
    <row r="275" spans="1:29" x14ac:dyDescent="0.55000000000000004">
      <c r="A275">
        <f t="shared" ca="1" si="70"/>
        <v>2</v>
      </c>
      <c r="B275" t="str">
        <f ca="1">VLOOKUP(A275,VLOOKUP!A$2:B$4,2)</f>
        <v>Medium</v>
      </c>
      <c r="C275">
        <f t="shared" ca="1" si="71"/>
        <v>1</v>
      </c>
      <c r="D275" t="str">
        <f ca="1">VLOOKUP(C275,VLOOKUP!$D$2:$E$7,2)</f>
        <v>Very Likely</v>
      </c>
      <c r="E275">
        <f t="shared" ca="1" si="71"/>
        <v>3</v>
      </c>
      <c r="F275" t="str">
        <f ca="1">VLOOKUP(E275,VLOOKUP!$D$2:$E$7,2)</f>
        <v>Neither likely nor unlikely</v>
      </c>
      <c r="G275">
        <f t="shared" ca="1" si="68"/>
        <v>6</v>
      </c>
      <c r="H275" t="str">
        <f ca="1">VLOOKUP(G275,VLOOKUP!$D$2:$E$7,2)</f>
        <v>Don't Know</v>
      </c>
      <c r="I275">
        <f t="shared" ca="1" si="72"/>
        <v>3</v>
      </c>
      <c r="J275">
        <f t="shared" ca="1" si="72"/>
        <v>2</v>
      </c>
      <c r="K275">
        <f t="shared" ca="1" si="72"/>
        <v>8</v>
      </c>
      <c r="L275" t="str">
        <f t="shared" ca="1" si="73"/>
        <v>05-04-2016</v>
      </c>
      <c r="M275">
        <f t="shared" ca="1" si="74"/>
        <v>1</v>
      </c>
      <c r="N275">
        <f t="shared" ca="1" si="74"/>
        <v>0</v>
      </c>
      <c r="O275">
        <f t="shared" ca="1" si="74"/>
        <v>0</v>
      </c>
      <c r="P275">
        <f t="shared" ca="1" si="74"/>
        <v>0</v>
      </c>
      <c r="Q275">
        <f t="shared" ca="1" si="74"/>
        <v>1</v>
      </c>
      <c r="R275">
        <f t="shared" ca="1" si="74"/>
        <v>0</v>
      </c>
      <c r="S275">
        <f t="shared" ca="1" si="74"/>
        <v>1</v>
      </c>
      <c r="T275" t="str">
        <f t="shared" ca="1" si="75"/>
        <v>£33420</v>
      </c>
      <c r="U275" t="str">
        <f t="shared" ca="1" si="76"/>
        <v>£20,386.20</v>
      </c>
      <c r="V275" t="str">
        <f t="shared" ca="1" si="77"/>
        <v>45%</v>
      </c>
      <c r="W275">
        <f t="shared" ca="1" si="78"/>
        <v>269</v>
      </c>
      <c r="X275">
        <f t="shared" ca="1" si="78"/>
        <v>477</v>
      </c>
      <c r="Y275">
        <f t="shared" ca="1" si="79"/>
        <v>40.5</v>
      </c>
      <c r="Z275">
        <f t="shared" ca="1" si="79"/>
        <v>53.1</v>
      </c>
      <c r="AA275">
        <f t="shared" ca="1" si="80"/>
        <v>1</v>
      </c>
      <c r="AB275">
        <f t="shared" ca="1" si="81"/>
        <v>11</v>
      </c>
      <c r="AC275">
        <f t="shared" ca="1" si="82"/>
        <v>100000000000</v>
      </c>
    </row>
    <row r="276" spans="1:29" x14ac:dyDescent="0.55000000000000004">
      <c r="A276">
        <f t="shared" ca="1" si="70"/>
        <v>1</v>
      </c>
      <c r="B276" t="str">
        <f ca="1">VLOOKUP(A276,VLOOKUP!A$2:B$4,2)</f>
        <v>Small</v>
      </c>
      <c r="C276">
        <f t="shared" ca="1" si="71"/>
        <v>2</v>
      </c>
      <c r="D276" t="str">
        <f ca="1">VLOOKUP(C276,VLOOKUP!$D$2:$E$7,2)</f>
        <v>Quite Likely</v>
      </c>
      <c r="E276">
        <f t="shared" ca="1" si="71"/>
        <v>5</v>
      </c>
      <c r="F276" t="str">
        <f ca="1">VLOOKUP(E276,VLOOKUP!$D$2:$E$7,2)</f>
        <v>Very unlikely</v>
      </c>
      <c r="G276">
        <f t="shared" ca="1" si="68"/>
        <v>6</v>
      </c>
      <c r="H276" t="str">
        <f ca="1">VLOOKUP(G276,VLOOKUP!$D$2:$E$7,2)</f>
        <v>Don't Know</v>
      </c>
      <c r="I276">
        <f t="shared" ca="1" si="72"/>
        <v>1</v>
      </c>
      <c r="J276">
        <f t="shared" ca="1" si="72"/>
        <v>7</v>
      </c>
      <c r="K276">
        <f t="shared" ca="1" si="72"/>
        <v>10</v>
      </c>
      <c r="L276" t="str">
        <f t="shared" ca="1" si="73"/>
        <v>19-05-2016</v>
      </c>
      <c r="M276">
        <f t="shared" ca="1" si="74"/>
        <v>0</v>
      </c>
      <c r="N276">
        <f t="shared" ca="1" si="74"/>
        <v>0</v>
      </c>
      <c r="O276">
        <f t="shared" ca="1" si="74"/>
        <v>0</v>
      </c>
      <c r="P276">
        <f t="shared" ca="1" si="74"/>
        <v>1</v>
      </c>
      <c r="Q276">
        <f t="shared" ca="1" si="74"/>
        <v>0</v>
      </c>
      <c r="R276">
        <f t="shared" ca="1" si="74"/>
        <v>1</v>
      </c>
      <c r="S276">
        <f t="shared" ca="1" si="74"/>
        <v>1</v>
      </c>
      <c r="T276" t="str">
        <f t="shared" ca="1" si="75"/>
        <v>£55932</v>
      </c>
      <c r="U276" t="str">
        <f t="shared" ca="1" si="76"/>
        <v>£52,576.08</v>
      </c>
      <c r="V276" t="str">
        <f t="shared" ca="1" si="77"/>
        <v>88%</v>
      </c>
      <c r="W276">
        <f t="shared" ca="1" si="78"/>
        <v>243</v>
      </c>
      <c r="X276">
        <f t="shared" ca="1" si="78"/>
        <v>85</v>
      </c>
      <c r="Y276">
        <f t="shared" ca="1" si="79"/>
        <v>52.4</v>
      </c>
      <c r="Z276">
        <f t="shared" ca="1" si="79"/>
        <v>18.7</v>
      </c>
      <c r="AA276">
        <f t="shared" ca="1" si="80"/>
        <v>9</v>
      </c>
      <c r="AB276">
        <f t="shared" ca="1" si="81"/>
        <v>8</v>
      </c>
      <c r="AC276">
        <f t="shared" ca="1" si="82"/>
        <v>900000000</v>
      </c>
    </row>
    <row r="277" spans="1:29" x14ac:dyDescent="0.55000000000000004">
      <c r="A277">
        <f t="shared" ca="1" si="70"/>
        <v>3</v>
      </c>
      <c r="B277" t="str">
        <f ca="1">VLOOKUP(A277,VLOOKUP!A$2:B$4,2)</f>
        <v>Large</v>
      </c>
      <c r="C277">
        <f t="shared" ca="1" si="71"/>
        <v>6</v>
      </c>
      <c r="D277" t="str">
        <f ca="1">VLOOKUP(C277,VLOOKUP!$D$2:$E$7,2)</f>
        <v>Don't Know</v>
      </c>
      <c r="E277">
        <f t="shared" ca="1" si="71"/>
        <v>4</v>
      </c>
      <c r="F277" t="str">
        <f ca="1">VLOOKUP(E277,VLOOKUP!$D$2:$E$7,2)</f>
        <v>Quite unlikely</v>
      </c>
      <c r="G277">
        <f t="shared" ca="1" si="68"/>
        <v>2</v>
      </c>
      <c r="H277" t="str">
        <f ca="1">VLOOKUP(G277,VLOOKUP!$D$2:$E$7,2)</f>
        <v>Quite Likely</v>
      </c>
      <c r="I277">
        <f t="shared" ca="1" si="72"/>
        <v>2</v>
      </c>
      <c r="J277">
        <f t="shared" ca="1" si="72"/>
        <v>7</v>
      </c>
      <c r="K277">
        <f t="shared" ca="1" si="72"/>
        <v>4</v>
      </c>
      <c r="L277" t="str">
        <f t="shared" ca="1" si="73"/>
        <v>25-03-2016</v>
      </c>
      <c r="M277">
        <f t="shared" ca="1" si="74"/>
        <v>1</v>
      </c>
      <c r="N277">
        <f t="shared" ca="1" si="74"/>
        <v>1</v>
      </c>
      <c r="O277">
        <f t="shared" ca="1" si="74"/>
        <v>0</v>
      </c>
      <c r="P277">
        <f t="shared" ca="1" si="74"/>
        <v>0</v>
      </c>
      <c r="Q277">
        <f t="shared" ca="1" si="74"/>
        <v>0</v>
      </c>
      <c r="R277">
        <f t="shared" ca="1" si="74"/>
        <v>1</v>
      </c>
      <c r="S277">
        <f t="shared" ca="1" si="74"/>
        <v>1</v>
      </c>
      <c r="T277" t="str">
        <f t="shared" ca="1" si="75"/>
        <v>£30885</v>
      </c>
      <c r="U277" t="str">
        <f t="shared" ca="1" si="76"/>
        <v>£27,178.80</v>
      </c>
      <c r="V277" t="str">
        <f t="shared" ca="1" si="77"/>
        <v>43%</v>
      </c>
      <c r="W277">
        <f t="shared" ca="1" si="78"/>
        <v>349</v>
      </c>
      <c r="X277">
        <f t="shared" ca="1" si="78"/>
        <v>53</v>
      </c>
      <c r="Y277">
        <f t="shared" ca="1" si="79"/>
        <v>3.6</v>
      </c>
      <c r="Z277">
        <f t="shared" ca="1" si="79"/>
        <v>65.7</v>
      </c>
      <c r="AA277">
        <f t="shared" ca="1" si="80"/>
        <v>6</v>
      </c>
      <c r="AB277">
        <f t="shared" ca="1" si="81"/>
        <v>9</v>
      </c>
      <c r="AC277">
        <f t="shared" ca="1" si="82"/>
        <v>6000000000</v>
      </c>
    </row>
    <row r="278" spans="1:29" x14ac:dyDescent="0.55000000000000004">
      <c r="A278">
        <f t="shared" ca="1" si="70"/>
        <v>3</v>
      </c>
      <c r="B278" t="str">
        <f ca="1">VLOOKUP(A278,VLOOKUP!A$2:B$4,2)</f>
        <v>Large</v>
      </c>
      <c r="C278">
        <f t="shared" ca="1" si="71"/>
        <v>5</v>
      </c>
      <c r="D278" t="str">
        <f ca="1">VLOOKUP(C278,VLOOKUP!$D$2:$E$7,2)</f>
        <v>Very unlikely</v>
      </c>
      <c r="E278">
        <f t="shared" ca="1" si="71"/>
        <v>6</v>
      </c>
      <c r="F278" t="str">
        <f ca="1">VLOOKUP(E278,VLOOKUP!$D$2:$E$7,2)</f>
        <v>Don't Know</v>
      </c>
      <c r="G278">
        <f t="shared" ca="1" si="68"/>
        <v>6</v>
      </c>
      <c r="H278" t="str">
        <f ca="1">VLOOKUP(G278,VLOOKUP!$D$2:$E$7,2)</f>
        <v>Don't Know</v>
      </c>
      <c r="I278">
        <f t="shared" ca="1" si="72"/>
        <v>6</v>
      </c>
      <c r="J278">
        <f t="shared" ca="1" si="72"/>
        <v>4</v>
      </c>
      <c r="K278">
        <f t="shared" ca="1" si="72"/>
        <v>3</v>
      </c>
      <c r="L278" t="str">
        <f t="shared" ca="1" si="73"/>
        <v>28-04-2016</v>
      </c>
      <c r="M278">
        <f t="shared" ca="1" si="74"/>
        <v>0</v>
      </c>
      <c r="N278">
        <f t="shared" ca="1" si="74"/>
        <v>0</v>
      </c>
      <c r="O278">
        <f t="shared" ca="1" si="74"/>
        <v>1</v>
      </c>
      <c r="P278">
        <f t="shared" ca="1" si="74"/>
        <v>0</v>
      </c>
      <c r="Q278">
        <f t="shared" ca="1" si="74"/>
        <v>1</v>
      </c>
      <c r="R278">
        <f t="shared" ca="1" si="74"/>
        <v>0</v>
      </c>
      <c r="S278">
        <f t="shared" ca="1" si="74"/>
        <v>0</v>
      </c>
      <c r="T278" t="str">
        <f t="shared" ca="1" si="75"/>
        <v>£20120</v>
      </c>
      <c r="U278" t="str">
        <f t="shared" ca="1" si="76"/>
        <v>£17,504.40</v>
      </c>
      <c r="V278" t="str">
        <f t="shared" ca="1" si="77"/>
        <v>3%</v>
      </c>
      <c r="W278">
        <f t="shared" ca="1" si="78"/>
        <v>846</v>
      </c>
      <c r="X278">
        <f t="shared" ca="1" si="78"/>
        <v>677</v>
      </c>
      <c r="Y278">
        <f t="shared" ca="1" si="79"/>
        <v>28</v>
      </c>
      <c r="Z278">
        <f t="shared" ca="1" si="79"/>
        <v>35.1</v>
      </c>
      <c r="AA278">
        <f t="shared" ca="1" si="80"/>
        <v>4</v>
      </c>
      <c r="AB278">
        <f t="shared" ca="1" si="81"/>
        <v>11</v>
      </c>
      <c r="AC278">
        <f t="shared" ca="1" si="82"/>
        <v>400000000000</v>
      </c>
    </row>
    <row r="279" spans="1:29" x14ac:dyDescent="0.55000000000000004">
      <c r="A279">
        <f t="shared" ca="1" si="70"/>
        <v>3</v>
      </c>
      <c r="B279" t="str">
        <f ca="1">VLOOKUP(A279,VLOOKUP!A$2:B$4,2)</f>
        <v>Large</v>
      </c>
      <c r="C279">
        <f t="shared" ca="1" si="71"/>
        <v>5</v>
      </c>
      <c r="D279" t="str">
        <f ca="1">VLOOKUP(C279,VLOOKUP!$D$2:$E$7,2)</f>
        <v>Very unlikely</v>
      </c>
      <c r="E279">
        <f t="shared" ca="1" si="71"/>
        <v>3</v>
      </c>
      <c r="F279" t="str">
        <f ca="1">VLOOKUP(E279,VLOOKUP!$D$2:$E$7,2)</f>
        <v>Neither likely nor unlikely</v>
      </c>
      <c r="G279">
        <f t="shared" ca="1" si="68"/>
        <v>2</v>
      </c>
      <c r="H279" t="str">
        <f ca="1">VLOOKUP(G279,VLOOKUP!$D$2:$E$7,2)</f>
        <v>Quite Likely</v>
      </c>
      <c r="I279">
        <f t="shared" ca="1" si="72"/>
        <v>3</v>
      </c>
      <c r="J279">
        <f t="shared" ca="1" si="72"/>
        <v>3</v>
      </c>
      <c r="K279">
        <f t="shared" ca="1" si="72"/>
        <v>10</v>
      </c>
      <c r="L279" t="str">
        <f t="shared" ca="1" si="73"/>
        <v>17-01-2016</v>
      </c>
      <c r="M279">
        <f t="shared" ca="1" si="74"/>
        <v>1</v>
      </c>
      <c r="N279">
        <f t="shared" ca="1" si="74"/>
        <v>1</v>
      </c>
      <c r="O279">
        <f t="shared" ca="1" si="74"/>
        <v>0</v>
      </c>
      <c r="P279">
        <f t="shared" ca="1" si="74"/>
        <v>1</v>
      </c>
      <c r="Q279">
        <f t="shared" ca="1" si="74"/>
        <v>0</v>
      </c>
      <c r="R279">
        <f t="shared" ca="1" si="74"/>
        <v>0</v>
      </c>
      <c r="S279">
        <f t="shared" ca="1" si="74"/>
        <v>1</v>
      </c>
      <c r="T279" t="str">
        <f t="shared" ca="1" si="75"/>
        <v>£40044</v>
      </c>
      <c r="U279" t="str">
        <f t="shared" ca="1" si="76"/>
        <v>£35,238.72</v>
      </c>
      <c r="V279" t="str">
        <f t="shared" ca="1" si="77"/>
        <v>3%</v>
      </c>
      <c r="W279">
        <f t="shared" ca="1" si="78"/>
        <v>327</v>
      </c>
      <c r="X279">
        <f t="shared" ca="1" si="78"/>
        <v>658</v>
      </c>
      <c r="Y279">
        <f t="shared" ca="1" si="79"/>
        <v>55.6</v>
      </c>
      <c r="Z279">
        <f t="shared" ca="1" si="79"/>
        <v>41.1</v>
      </c>
      <c r="AA279">
        <f t="shared" ca="1" si="80"/>
        <v>9</v>
      </c>
      <c r="AB279">
        <f t="shared" ca="1" si="81"/>
        <v>8</v>
      </c>
      <c r="AC279">
        <f t="shared" ca="1" si="82"/>
        <v>900000000</v>
      </c>
    </row>
    <row r="280" spans="1:29" x14ac:dyDescent="0.55000000000000004">
      <c r="A280">
        <f t="shared" ca="1" si="70"/>
        <v>1</v>
      </c>
      <c r="B280" t="str">
        <f ca="1">VLOOKUP(A280,VLOOKUP!A$2:B$4,2)</f>
        <v>Small</v>
      </c>
      <c r="C280">
        <f t="shared" ca="1" si="71"/>
        <v>6</v>
      </c>
      <c r="D280" t="str">
        <f ca="1">VLOOKUP(C280,VLOOKUP!$D$2:$E$7,2)</f>
        <v>Don't Know</v>
      </c>
      <c r="E280">
        <f t="shared" ca="1" si="71"/>
        <v>2</v>
      </c>
      <c r="F280" t="str">
        <f ca="1">VLOOKUP(E280,VLOOKUP!$D$2:$E$7,2)</f>
        <v>Quite Likely</v>
      </c>
      <c r="G280">
        <f t="shared" ca="1" si="68"/>
        <v>3</v>
      </c>
      <c r="H280" t="str">
        <f ca="1">VLOOKUP(G280,VLOOKUP!$D$2:$E$7,2)</f>
        <v>Neither likely nor unlikely</v>
      </c>
      <c r="I280">
        <f t="shared" ca="1" si="72"/>
        <v>6</v>
      </c>
      <c r="J280">
        <f t="shared" ca="1" si="72"/>
        <v>4</v>
      </c>
      <c r="K280">
        <f t="shared" ca="1" si="72"/>
        <v>5</v>
      </c>
      <c r="L280" t="str">
        <f t="shared" ca="1" si="73"/>
        <v>03-01-2016</v>
      </c>
      <c r="M280">
        <f t="shared" ca="1" si="74"/>
        <v>1</v>
      </c>
      <c r="N280">
        <f t="shared" ca="1" si="74"/>
        <v>0</v>
      </c>
      <c r="O280">
        <f t="shared" ca="1" si="74"/>
        <v>1</v>
      </c>
      <c r="P280">
        <f t="shared" ca="1" si="74"/>
        <v>0</v>
      </c>
      <c r="Q280">
        <f t="shared" ca="1" si="74"/>
        <v>0</v>
      </c>
      <c r="R280">
        <f t="shared" ca="1" si="74"/>
        <v>0</v>
      </c>
      <c r="S280">
        <f t="shared" ca="1" si="74"/>
        <v>0</v>
      </c>
      <c r="T280" t="str">
        <f t="shared" ca="1" si="75"/>
        <v>£24552</v>
      </c>
      <c r="U280" t="str">
        <f t="shared" ca="1" si="76"/>
        <v>£19,887.12</v>
      </c>
      <c r="V280" t="str">
        <f t="shared" ca="1" si="77"/>
        <v>3%</v>
      </c>
      <c r="W280">
        <f t="shared" ca="1" si="78"/>
        <v>57</v>
      </c>
      <c r="X280">
        <f t="shared" ca="1" si="78"/>
        <v>809</v>
      </c>
      <c r="Y280">
        <f t="shared" ca="1" si="79"/>
        <v>70.900000000000006</v>
      </c>
      <c r="Z280">
        <f t="shared" ca="1" si="79"/>
        <v>1.3</v>
      </c>
      <c r="AA280">
        <f t="shared" ca="1" si="80"/>
        <v>5</v>
      </c>
      <c r="AB280">
        <f t="shared" ca="1" si="81"/>
        <v>10</v>
      </c>
      <c r="AC280">
        <f t="shared" ca="1" si="82"/>
        <v>50000000000</v>
      </c>
    </row>
    <row r="281" spans="1:29" x14ac:dyDescent="0.55000000000000004">
      <c r="A281">
        <f t="shared" ca="1" si="70"/>
        <v>2</v>
      </c>
      <c r="B281" t="str">
        <f ca="1">VLOOKUP(A281,VLOOKUP!A$2:B$4,2)</f>
        <v>Medium</v>
      </c>
      <c r="C281">
        <f t="shared" ca="1" si="71"/>
        <v>1</v>
      </c>
      <c r="D281" t="str">
        <f ca="1">VLOOKUP(C281,VLOOKUP!$D$2:$E$7,2)</f>
        <v>Very Likely</v>
      </c>
      <c r="E281">
        <f t="shared" ca="1" si="71"/>
        <v>4</v>
      </c>
      <c r="F281" t="str">
        <f ca="1">VLOOKUP(E281,VLOOKUP!$D$2:$E$7,2)</f>
        <v>Quite unlikely</v>
      </c>
      <c r="G281">
        <f t="shared" ca="1" si="68"/>
        <v>4</v>
      </c>
      <c r="H281" t="str">
        <f ca="1">VLOOKUP(G281,VLOOKUP!$D$2:$E$7,2)</f>
        <v>Quite unlikely</v>
      </c>
      <c r="I281">
        <f t="shared" ca="1" si="72"/>
        <v>1</v>
      </c>
      <c r="J281">
        <f t="shared" ca="1" si="72"/>
        <v>5</v>
      </c>
      <c r="K281">
        <f t="shared" ca="1" si="72"/>
        <v>8</v>
      </c>
      <c r="L281" t="str">
        <f t="shared" ca="1" si="73"/>
        <v>22-06-2016</v>
      </c>
      <c r="M281">
        <f t="shared" ca="1" si="74"/>
        <v>0</v>
      </c>
      <c r="N281">
        <f t="shared" ca="1" si="74"/>
        <v>1</v>
      </c>
      <c r="O281">
        <f t="shared" ca="1" si="74"/>
        <v>0</v>
      </c>
      <c r="P281">
        <f t="shared" ca="1" si="74"/>
        <v>0</v>
      </c>
      <c r="Q281">
        <f t="shared" ca="1" si="74"/>
        <v>1</v>
      </c>
      <c r="R281">
        <f t="shared" ca="1" si="74"/>
        <v>0</v>
      </c>
      <c r="S281">
        <f t="shared" ca="1" si="74"/>
        <v>1</v>
      </c>
      <c r="T281" t="str">
        <f t="shared" ca="1" si="75"/>
        <v>£45838</v>
      </c>
      <c r="U281" t="str">
        <f t="shared" ca="1" si="76"/>
        <v>£33,461.74</v>
      </c>
      <c r="V281" t="str">
        <f t="shared" ca="1" si="77"/>
        <v>34%</v>
      </c>
      <c r="W281">
        <f t="shared" ca="1" si="78"/>
        <v>771</v>
      </c>
      <c r="X281">
        <f t="shared" ca="1" si="78"/>
        <v>583</v>
      </c>
      <c r="Y281">
        <f t="shared" ca="1" si="79"/>
        <v>82.3</v>
      </c>
      <c r="Z281">
        <f t="shared" ca="1" si="79"/>
        <v>8.1</v>
      </c>
      <c r="AA281">
        <f t="shared" ca="1" si="80"/>
        <v>1</v>
      </c>
      <c r="AB281">
        <f t="shared" ca="1" si="81"/>
        <v>11</v>
      </c>
      <c r="AC281">
        <f t="shared" ca="1" si="82"/>
        <v>100000000000</v>
      </c>
    </row>
    <row r="282" spans="1:29" x14ac:dyDescent="0.55000000000000004">
      <c r="A282">
        <f t="shared" ca="1" si="70"/>
        <v>1</v>
      </c>
      <c r="B282" t="str">
        <f ca="1">VLOOKUP(A282,VLOOKUP!A$2:B$4,2)</f>
        <v>Small</v>
      </c>
      <c r="C282">
        <f t="shared" ca="1" si="71"/>
        <v>4</v>
      </c>
      <c r="D282" t="str">
        <f ca="1">VLOOKUP(C282,VLOOKUP!$D$2:$E$7,2)</f>
        <v>Quite unlikely</v>
      </c>
      <c r="E282">
        <f t="shared" ca="1" si="71"/>
        <v>6</v>
      </c>
      <c r="F282" t="str">
        <f ca="1">VLOOKUP(E282,VLOOKUP!$D$2:$E$7,2)</f>
        <v>Don't Know</v>
      </c>
      <c r="G282">
        <f t="shared" ca="1" si="68"/>
        <v>1</v>
      </c>
      <c r="H282" t="str">
        <f ca="1">VLOOKUP(G282,VLOOKUP!$D$2:$E$7,2)</f>
        <v>Very Likely</v>
      </c>
      <c r="I282">
        <f t="shared" ca="1" si="72"/>
        <v>3</v>
      </c>
      <c r="J282">
        <f t="shared" ca="1" si="72"/>
        <v>8</v>
      </c>
      <c r="K282">
        <f t="shared" ca="1" si="72"/>
        <v>2</v>
      </c>
      <c r="L282" t="str">
        <f t="shared" ca="1" si="73"/>
        <v>07-06-2016</v>
      </c>
      <c r="M282">
        <f t="shared" ca="1" si="74"/>
        <v>1</v>
      </c>
      <c r="N282">
        <f t="shared" ca="1" si="74"/>
        <v>0</v>
      </c>
      <c r="O282">
        <f t="shared" ca="1" si="74"/>
        <v>1</v>
      </c>
      <c r="P282">
        <f t="shared" ca="1" si="74"/>
        <v>1</v>
      </c>
      <c r="Q282">
        <f t="shared" ca="1" si="74"/>
        <v>0</v>
      </c>
      <c r="R282">
        <f t="shared" ca="1" si="74"/>
        <v>0</v>
      </c>
      <c r="S282">
        <f t="shared" ca="1" si="74"/>
        <v>1</v>
      </c>
      <c r="T282" t="str">
        <f t="shared" ca="1" si="75"/>
        <v>£24441</v>
      </c>
      <c r="U282" t="str">
        <f t="shared" ca="1" si="76"/>
        <v>£14,664.60</v>
      </c>
      <c r="V282" t="str">
        <f t="shared" ca="1" si="77"/>
        <v>29%</v>
      </c>
      <c r="W282">
        <f t="shared" ca="1" si="78"/>
        <v>446</v>
      </c>
      <c r="X282">
        <f t="shared" ca="1" si="78"/>
        <v>548</v>
      </c>
      <c r="Y282">
        <f t="shared" ca="1" si="79"/>
        <v>41.6</v>
      </c>
      <c r="Z282">
        <f t="shared" ca="1" si="79"/>
        <v>68.900000000000006</v>
      </c>
      <c r="AA282">
        <f t="shared" ca="1" si="80"/>
        <v>2</v>
      </c>
      <c r="AB282">
        <f t="shared" ca="1" si="81"/>
        <v>12</v>
      </c>
      <c r="AC282">
        <f t="shared" ca="1" si="82"/>
        <v>2000000000000</v>
      </c>
    </row>
    <row r="283" spans="1:29" x14ac:dyDescent="0.55000000000000004">
      <c r="A283">
        <f t="shared" ca="1" si="70"/>
        <v>3</v>
      </c>
      <c r="B283" t="str">
        <f ca="1">VLOOKUP(A283,VLOOKUP!A$2:B$4,2)</f>
        <v>Large</v>
      </c>
      <c r="C283">
        <f t="shared" ca="1" si="71"/>
        <v>2</v>
      </c>
      <c r="D283" t="str">
        <f ca="1">VLOOKUP(C283,VLOOKUP!$D$2:$E$7,2)</f>
        <v>Quite Likely</v>
      </c>
      <c r="E283">
        <f t="shared" ca="1" si="71"/>
        <v>3</v>
      </c>
      <c r="F283" t="str">
        <f ca="1">VLOOKUP(E283,VLOOKUP!$D$2:$E$7,2)</f>
        <v>Neither likely nor unlikely</v>
      </c>
      <c r="G283">
        <f t="shared" ca="1" si="68"/>
        <v>1</v>
      </c>
      <c r="H283" t="str">
        <f ca="1">VLOOKUP(G283,VLOOKUP!$D$2:$E$7,2)</f>
        <v>Very Likely</v>
      </c>
      <c r="I283">
        <f t="shared" ca="1" si="72"/>
        <v>1</v>
      </c>
      <c r="J283">
        <f t="shared" ca="1" si="72"/>
        <v>7</v>
      </c>
      <c r="K283">
        <f t="shared" ca="1" si="72"/>
        <v>5</v>
      </c>
      <c r="L283" t="str">
        <f t="shared" ca="1" si="73"/>
        <v>09-02-2016</v>
      </c>
      <c r="M283">
        <f t="shared" ca="1" si="74"/>
        <v>0</v>
      </c>
      <c r="N283">
        <f t="shared" ca="1" si="74"/>
        <v>0</v>
      </c>
      <c r="O283">
        <f t="shared" ca="1" si="74"/>
        <v>1</v>
      </c>
      <c r="P283">
        <f t="shared" ca="1" si="74"/>
        <v>1</v>
      </c>
      <c r="Q283">
        <f t="shared" ca="1" si="74"/>
        <v>0</v>
      </c>
      <c r="R283">
        <f t="shared" ca="1" si="74"/>
        <v>1</v>
      </c>
      <c r="S283">
        <f t="shared" ca="1" si="74"/>
        <v>0</v>
      </c>
      <c r="T283" t="str">
        <f t="shared" ca="1" si="75"/>
        <v>£43619</v>
      </c>
      <c r="U283" t="str">
        <f t="shared" ca="1" si="76"/>
        <v>£30,097.11</v>
      </c>
      <c r="V283" t="str">
        <f t="shared" ca="1" si="77"/>
        <v>86%</v>
      </c>
      <c r="W283">
        <f t="shared" ca="1" si="78"/>
        <v>202</v>
      </c>
      <c r="X283">
        <f t="shared" ca="1" si="78"/>
        <v>1</v>
      </c>
      <c r="Y283">
        <f t="shared" ca="1" si="79"/>
        <v>84.7</v>
      </c>
      <c r="Z283">
        <f t="shared" ca="1" si="79"/>
        <v>97.7</v>
      </c>
      <c r="AA283">
        <f t="shared" ca="1" si="80"/>
        <v>4</v>
      </c>
      <c r="AB283">
        <f t="shared" ca="1" si="81"/>
        <v>11</v>
      </c>
      <c r="AC283">
        <f t="shared" ca="1" si="82"/>
        <v>400000000000</v>
      </c>
    </row>
    <row r="284" spans="1:29" x14ac:dyDescent="0.55000000000000004">
      <c r="A284">
        <f t="shared" ca="1" si="70"/>
        <v>1</v>
      </c>
      <c r="B284" t="str">
        <f ca="1">VLOOKUP(A284,VLOOKUP!A$2:B$4,2)</f>
        <v>Small</v>
      </c>
      <c r="C284">
        <f t="shared" ca="1" si="71"/>
        <v>2</v>
      </c>
      <c r="D284" t="str">
        <f ca="1">VLOOKUP(C284,VLOOKUP!$D$2:$E$7,2)</f>
        <v>Quite Likely</v>
      </c>
      <c r="E284">
        <f t="shared" ca="1" si="71"/>
        <v>5</v>
      </c>
      <c r="F284" t="str">
        <f ca="1">VLOOKUP(E284,VLOOKUP!$D$2:$E$7,2)</f>
        <v>Very unlikely</v>
      </c>
      <c r="G284">
        <f t="shared" ca="1" si="68"/>
        <v>5</v>
      </c>
      <c r="H284" t="str">
        <f ca="1">VLOOKUP(G284,VLOOKUP!$D$2:$E$7,2)</f>
        <v>Very unlikely</v>
      </c>
      <c r="I284">
        <f t="shared" ca="1" si="72"/>
        <v>8</v>
      </c>
      <c r="J284">
        <f t="shared" ca="1" si="72"/>
        <v>2</v>
      </c>
      <c r="K284">
        <f t="shared" ca="1" si="72"/>
        <v>2</v>
      </c>
      <c r="L284" t="str">
        <f t="shared" ca="1" si="73"/>
        <v>29-03-2016</v>
      </c>
      <c r="M284">
        <f t="shared" ca="1" si="74"/>
        <v>0</v>
      </c>
      <c r="N284">
        <f t="shared" ca="1" si="74"/>
        <v>0</v>
      </c>
      <c r="O284">
        <f t="shared" ca="1" si="74"/>
        <v>1</v>
      </c>
      <c r="P284">
        <f t="shared" ca="1" si="74"/>
        <v>1</v>
      </c>
      <c r="Q284">
        <f t="shared" ca="1" si="74"/>
        <v>0</v>
      </c>
      <c r="R284">
        <f t="shared" ca="1" si="74"/>
        <v>0</v>
      </c>
      <c r="S284">
        <f t="shared" ca="1" si="74"/>
        <v>1</v>
      </c>
      <c r="T284" t="str">
        <f t="shared" ca="1" si="75"/>
        <v>£51449</v>
      </c>
      <c r="U284" t="str">
        <f t="shared" ca="1" si="76"/>
        <v>£48,362.06</v>
      </c>
      <c r="V284" t="str">
        <f t="shared" ca="1" si="77"/>
        <v>31%</v>
      </c>
      <c r="W284">
        <f t="shared" ca="1" si="78"/>
        <v>969</v>
      </c>
      <c r="X284">
        <f t="shared" ca="1" si="78"/>
        <v>151</v>
      </c>
      <c r="Y284">
        <f t="shared" ca="1" si="79"/>
        <v>51.1</v>
      </c>
      <c r="Z284">
        <f t="shared" ca="1" si="79"/>
        <v>66.2</v>
      </c>
      <c r="AA284">
        <f t="shared" ca="1" si="80"/>
        <v>3</v>
      </c>
      <c r="AB284">
        <f t="shared" ca="1" si="81"/>
        <v>9</v>
      </c>
      <c r="AC284">
        <f t="shared" ca="1" si="82"/>
        <v>3000000000</v>
      </c>
    </row>
    <row r="285" spans="1:29" x14ac:dyDescent="0.55000000000000004">
      <c r="A285">
        <f t="shared" ca="1" si="70"/>
        <v>2</v>
      </c>
      <c r="B285" t="str">
        <f ca="1">VLOOKUP(A285,VLOOKUP!A$2:B$4,2)</f>
        <v>Medium</v>
      </c>
      <c r="C285">
        <f t="shared" ca="1" si="71"/>
        <v>3</v>
      </c>
      <c r="D285" t="str">
        <f ca="1">VLOOKUP(C285,VLOOKUP!$D$2:$E$7,2)</f>
        <v>Neither likely nor unlikely</v>
      </c>
      <c r="E285">
        <f t="shared" ca="1" si="71"/>
        <v>1</v>
      </c>
      <c r="F285" t="str">
        <f ca="1">VLOOKUP(E285,VLOOKUP!$D$2:$E$7,2)</f>
        <v>Very Likely</v>
      </c>
      <c r="G285">
        <f t="shared" ca="1" si="68"/>
        <v>1</v>
      </c>
      <c r="H285" t="str">
        <f ca="1">VLOOKUP(G285,VLOOKUP!$D$2:$E$7,2)</f>
        <v>Very Likely</v>
      </c>
      <c r="I285">
        <f t="shared" ca="1" si="72"/>
        <v>6</v>
      </c>
      <c r="J285">
        <f t="shared" ca="1" si="72"/>
        <v>3</v>
      </c>
      <c r="K285">
        <f t="shared" ca="1" si="72"/>
        <v>4</v>
      </c>
      <c r="L285" t="str">
        <f t="shared" ca="1" si="73"/>
        <v>15-03-2016</v>
      </c>
      <c r="M285">
        <f t="shared" ca="1" si="74"/>
        <v>0</v>
      </c>
      <c r="N285">
        <f t="shared" ca="1" si="74"/>
        <v>0</v>
      </c>
      <c r="O285">
        <f t="shared" ca="1" si="74"/>
        <v>1</v>
      </c>
      <c r="P285">
        <f t="shared" ca="1" si="74"/>
        <v>0</v>
      </c>
      <c r="Q285">
        <f t="shared" ca="1" si="74"/>
        <v>0</v>
      </c>
      <c r="R285">
        <f t="shared" ca="1" si="74"/>
        <v>1</v>
      </c>
      <c r="S285">
        <f t="shared" ca="1" si="74"/>
        <v>0</v>
      </c>
      <c r="T285" t="str">
        <f t="shared" ca="1" si="75"/>
        <v>£33489</v>
      </c>
      <c r="U285" t="str">
        <f t="shared" ca="1" si="76"/>
        <v>£29,805.21</v>
      </c>
      <c r="V285" t="str">
        <f t="shared" ca="1" si="77"/>
        <v>74%</v>
      </c>
      <c r="W285">
        <f t="shared" ca="1" si="78"/>
        <v>608</v>
      </c>
      <c r="X285">
        <f t="shared" ca="1" si="78"/>
        <v>175</v>
      </c>
      <c r="Y285">
        <f t="shared" ca="1" si="79"/>
        <v>80</v>
      </c>
      <c r="Z285">
        <f t="shared" ca="1" si="79"/>
        <v>40</v>
      </c>
      <c r="AA285">
        <f t="shared" ca="1" si="80"/>
        <v>4</v>
      </c>
      <c r="AB285">
        <f t="shared" ca="1" si="81"/>
        <v>11</v>
      </c>
      <c r="AC285">
        <f t="shared" ca="1" si="82"/>
        <v>400000000000</v>
      </c>
    </row>
    <row r="286" spans="1:29" x14ac:dyDescent="0.55000000000000004">
      <c r="A286">
        <f t="shared" ca="1" si="70"/>
        <v>2</v>
      </c>
      <c r="B286" t="str">
        <f ca="1">VLOOKUP(A286,VLOOKUP!A$2:B$4,2)</f>
        <v>Medium</v>
      </c>
      <c r="C286">
        <f t="shared" ca="1" si="71"/>
        <v>2</v>
      </c>
      <c r="D286" t="str">
        <f ca="1">VLOOKUP(C286,VLOOKUP!$D$2:$E$7,2)</f>
        <v>Quite Likely</v>
      </c>
      <c r="E286">
        <f t="shared" ca="1" si="71"/>
        <v>3</v>
      </c>
      <c r="F286" t="str">
        <f ca="1">VLOOKUP(E286,VLOOKUP!$D$2:$E$7,2)</f>
        <v>Neither likely nor unlikely</v>
      </c>
      <c r="G286">
        <f t="shared" ca="1" si="68"/>
        <v>4</v>
      </c>
      <c r="H286" t="str">
        <f ca="1">VLOOKUP(G286,VLOOKUP!$D$2:$E$7,2)</f>
        <v>Quite unlikely</v>
      </c>
      <c r="I286">
        <f t="shared" ca="1" si="72"/>
        <v>8</v>
      </c>
      <c r="J286">
        <f t="shared" ca="1" si="72"/>
        <v>7</v>
      </c>
      <c r="K286">
        <f t="shared" ca="1" si="72"/>
        <v>9</v>
      </c>
      <c r="L286" t="str">
        <f t="shared" ca="1" si="73"/>
        <v>03-03-2016</v>
      </c>
      <c r="M286">
        <f t="shared" ca="1" si="74"/>
        <v>1</v>
      </c>
      <c r="N286">
        <f t="shared" ca="1" si="74"/>
        <v>0</v>
      </c>
      <c r="O286">
        <f t="shared" ca="1" si="74"/>
        <v>1</v>
      </c>
      <c r="P286">
        <f t="shared" ca="1" si="74"/>
        <v>0</v>
      </c>
      <c r="Q286">
        <f t="shared" ca="1" si="74"/>
        <v>1</v>
      </c>
      <c r="R286">
        <f t="shared" ca="1" si="74"/>
        <v>0</v>
      </c>
      <c r="S286">
        <f t="shared" ca="1" si="74"/>
        <v>0</v>
      </c>
      <c r="T286" t="str">
        <f t="shared" ca="1" si="75"/>
        <v>£24529</v>
      </c>
      <c r="U286" t="str">
        <f t="shared" ca="1" si="76"/>
        <v>£21,585.52</v>
      </c>
      <c r="V286" t="str">
        <f t="shared" ca="1" si="77"/>
        <v>69%</v>
      </c>
      <c r="W286">
        <f t="shared" ca="1" si="78"/>
        <v>944</v>
      </c>
      <c r="X286">
        <f t="shared" ca="1" si="78"/>
        <v>896</v>
      </c>
      <c r="Y286">
        <f t="shared" ca="1" si="79"/>
        <v>44.3</v>
      </c>
      <c r="Z286">
        <f t="shared" ca="1" si="79"/>
        <v>67.5</v>
      </c>
      <c r="AA286">
        <f t="shared" ca="1" si="80"/>
        <v>8</v>
      </c>
      <c r="AB286">
        <f t="shared" ca="1" si="81"/>
        <v>8</v>
      </c>
      <c r="AC286">
        <f t="shared" ca="1" si="82"/>
        <v>800000000</v>
      </c>
    </row>
    <row r="287" spans="1:29" x14ac:dyDescent="0.55000000000000004">
      <c r="A287">
        <f t="shared" ca="1" si="70"/>
        <v>3</v>
      </c>
      <c r="B287" t="str">
        <f ca="1">VLOOKUP(A287,VLOOKUP!A$2:B$4,2)</f>
        <v>Large</v>
      </c>
      <c r="C287">
        <f t="shared" ca="1" si="71"/>
        <v>3</v>
      </c>
      <c r="D287" t="str">
        <f ca="1">VLOOKUP(C287,VLOOKUP!$D$2:$E$7,2)</f>
        <v>Neither likely nor unlikely</v>
      </c>
      <c r="E287">
        <f t="shared" ca="1" si="71"/>
        <v>5</v>
      </c>
      <c r="F287" t="str">
        <f ca="1">VLOOKUP(E287,VLOOKUP!$D$2:$E$7,2)</f>
        <v>Very unlikely</v>
      </c>
      <c r="G287">
        <f t="shared" ca="1" si="68"/>
        <v>4</v>
      </c>
      <c r="H287" t="str">
        <f ca="1">VLOOKUP(G287,VLOOKUP!$D$2:$E$7,2)</f>
        <v>Quite unlikely</v>
      </c>
      <c r="I287">
        <f t="shared" ca="1" si="72"/>
        <v>6</v>
      </c>
      <c r="J287">
        <f t="shared" ca="1" si="72"/>
        <v>8</v>
      </c>
      <c r="K287">
        <f t="shared" ca="1" si="72"/>
        <v>5</v>
      </c>
      <c r="L287" t="str">
        <f t="shared" ca="1" si="73"/>
        <v>18-01-2016</v>
      </c>
      <c r="M287">
        <f t="shared" ca="1" si="74"/>
        <v>0</v>
      </c>
      <c r="N287">
        <f t="shared" ca="1" si="74"/>
        <v>0</v>
      </c>
      <c r="O287">
        <f t="shared" ca="1" si="74"/>
        <v>1</v>
      </c>
      <c r="P287">
        <f t="shared" ca="1" si="74"/>
        <v>1</v>
      </c>
      <c r="Q287">
        <f t="shared" ca="1" si="74"/>
        <v>0</v>
      </c>
      <c r="R287">
        <f t="shared" ca="1" si="74"/>
        <v>1</v>
      </c>
      <c r="S287">
        <f t="shared" ca="1" si="74"/>
        <v>1</v>
      </c>
      <c r="T287" t="str">
        <f t="shared" ca="1" si="75"/>
        <v>£34874</v>
      </c>
      <c r="U287" t="str">
        <f t="shared" ca="1" si="76"/>
        <v>£23,714.32</v>
      </c>
      <c r="V287" t="str">
        <f t="shared" ca="1" si="77"/>
        <v>13%</v>
      </c>
      <c r="W287">
        <f t="shared" ca="1" si="78"/>
        <v>580</v>
      </c>
      <c r="X287">
        <f t="shared" ca="1" si="78"/>
        <v>673</v>
      </c>
      <c r="Y287">
        <f t="shared" ca="1" si="79"/>
        <v>42.6</v>
      </c>
      <c r="Z287">
        <f t="shared" ca="1" si="79"/>
        <v>92.7</v>
      </c>
      <c r="AA287">
        <f t="shared" ca="1" si="80"/>
        <v>4</v>
      </c>
      <c r="AB287">
        <f t="shared" ca="1" si="81"/>
        <v>10</v>
      </c>
      <c r="AC287">
        <f t="shared" ca="1" si="82"/>
        <v>40000000000</v>
      </c>
    </row>
    <row r="288" spans="1:29" x14ac:dyDescent="0.55000000000000004">
      <c r="A288">
        <f t="shared" ca="1" si="70"/>
        <v>1</v>
      </c>
      <c r="B288" t="str">
        <f ca="1">VLOOKUP(A288,VLOOKUP!A$2:B$4,2)</f>
        <v>Small</v>
      </c>
      <c r="C288">
        <f t="shared" ca="1" si="71"/>
        <v>4</v>
      </c>
      <c r="D288" t="str">
        <f ca="1">VLOOKUP(C288,VLOOKUP!$D$2:$E$7,2)</f>
        <v>Quite unlikely</v>
      </c>
      <c r="E288">
        <f t="shared" ca="1" si="71"/>
        <v>1</v>
      </c>
      <c r="F288" t="str">
        <f ca="1">VLOOKUP(E288,VLOOKUP!$D$2:$E$7,2)</f>
        <v>Very Likely</v>
      </c>
      <c r="G288">
        <f t="shared" ca="1" si="68"/>
        <v>5</v>
      </c>
      <c r="H288" t="str">
        <f ca="1">VLOOKUP(G288,VLOOKUP!$D$2:$E$7,2)</f>
        <v>Very unlikely</v>
      </c>
      <c r="I288">
        <f t="shared" ca="1" si="72"/>
        <v>2</v>
      </c>
      <c r="J288">
        <f t="shared" ca="1" si="72"/>
        <v>7</v>
      </c>
      <c r="K288">
        <f t="shared" ca="1" si="72"/>
        <v>6</v>
      </c>
      <c r="L288" t="str">
        <f t="shared" ca="1" si="73"/>
        <v>07-03-2016</v>
      </c>
      <c r="M288">
        <f t="shared" ca="1" si="74"/>
        <v>1</v>
      </c>
      <c r="N288">
        <f t="shared" ca="1" si="74"/>
        <v>0</v>
      </c>
      <c r="O288">
        <f t="shared" ca="1" si="74"/>
        <v>1</v>
      </c>
      <c r="P288">
        <f t="shared" ca="1" si="74"/>
        <v>0</v>
      </c>
      <c r="Q288">
        <f t="shared" ca="1" si="74"/>
        <v>1</v>
      </c>
      <c r="R288">
        <f t="shared" ca="1" si="74"/>
        <v>1</v>
      </c>
      <c r="S288">
        <f t="shared" ca="1" si="74"/>
        <v>1</v>
      </c>
      <c r="T288" t="str">
        <f t="shared" ca="1" si="75"/>
        <v>£32931</v>
      </c>
      <c r="U288" t="str">
        <f t="shared" ca="1" si="76"/>
        <v>£30,296.52</v>
      </c>
      <c r="V288" t="str">
        <f t="shared" ca="1" si="77"/>
        <v>33%</v>
      </c>
      <c r="W288">
        <f t="shared" ca="1" si="78"/>
        <v>752</v>
      </c>
      <c r="X288">
        <f t="shared" ca="1" si="78"/>
        <v>461</v>
      </c>
      <c r="Y288">
        <f t="shared" ca="1" si="79"/>
        <v>32.9</v>
      </c>
      <c r="Z288">
        <f t="shared" ca="1" si="79"/>
        <v>57.5</v>
      </c>
      <c r="AA288">
        <f t="shared" ca="1" si="80"/>
        <v>7</v>
      </c>
      <c r="AB288">
        <f t="shared" ca="1" si="81"/>
        <v>12</v>
      </c>
      <c r="AC288">
        <f t="shared" ca="1" si="82"/>
        <v>7000000000000</v>
      </c>
    </row>
    <row r="289" spans="1:29" x14ac:dyDescent="0.55000000000000004">
      <c r="A289">
        <f t="shared" ca="1" si="70"/>
        <v>1</v>
      </c>
      <c r="B289" t="str">
        <f ca="1">VLOOKUP(A289,VLOOKUP!A$2:B$4,2)</f>
        <v>Small</v>
      </c>
      <c r="C289">
        <f t="shared" ca="1" si="71"/>
        <v>1</v>
      </c>
      <c r="D289" t="str">
        <f ca="1">VLOOKUP(C289,VLOOKUP!$D$2:$E$7,2)</f>
        <v>Very Likely</v>
      </c>
      <c r="E289">
        <f t="shared" ca="1" si="71"/>
        <v>1</v>
      </c>
      <c r="F289" t="str">
        <f ca="1">VLOOKUP(E289,VLOOKUP!$D$2:$E$7,2)</f>
        <v>Very Likely</v>
      </c>
      <c r="G289">
        <f t="shared" ca="1" si="68"/>
        <v>4</v>
      </c>
      <c r="H289" t="str">
        <f ca="1">VLOOKUP(G289,VLOOKUP!$D$2:$E$7,2)</f>
        <v>Quite unlikely</v>
      </c>
      <c r="I289">
        <f t="shared" ca="1" si="72"/>
        <v>9</v>
      </c>
      <c r="J289">
        <f t="shared" ca="1" si="72"/>
        <v>1</v>
      </c>
      <c r="K289">
        <f t="shared" ca="1" si="72"/>
        <v>2</v>
      </c>
      <c r="L289" t="str">
        <f t="shared" ca="1" si="73"/>
        <v>15-04-2016</v>
      </c>
      <c r="M289">
        <f t="shared" ca="1" si="74"/>
        <v>1</v>
      </c>
      <c r="N289">
        <f t="shared" ca="1" si="74"/>
        <v>0</v>
      </c>
      <c r="O289">
        <f t="shared" ca="1" si="74"/>
        <v>1</v>
      </c>
      <c r="P289">
        <f t="shared" ca="1" si="74"/>
        <v>1</v>
      </c>
      <c r="Q289">
        <f t="shared" ca="1" si="74"/>
        <v>1</v>
      </c>
      <c r="R289">
        <f t="shared" ca="1" si="74"/>
        <v>1</v>
      </c>
      <c r="S289">
        <f t="shared" ca="1" si="74"/>
        <v>0</v>
      </c>
      <c r="T289" t="str">
        <f t="shared" ca="1" si="75"/>
        <v>£52013</v>
      </c>
      <c r="U289" t="str">
        <f t="shared" ca="1" si="76"/>
        <v>£43,170.79</v>
      </c>
      <c r="V289" t="str">
        <f t="shared" ca="1" si="77"/>
        <v>23%</v>
      </c>
      <c r="W289">
        <f t="shared" ca="1" si="78"/>
        <v>398</v>
      </c>
      <c r="X289">
        <f t="shared" ca="1" si="78"/>
        <v>391</v>
      </c>
      <c r="Y289">
        <f t="shared" ca="1" si="79"/>
        <v>16.2</v>
      </c>
      <c r="Z289">
        <f t="shared" ca="1" si="79"/>
        <v>88</v>
      </c>
      <c r="AA289">
        <f t="shared" ca="1" si="80"/>
        <v>6</v>
      </c>
      <c r="AB289">
        <f t="shared" ca="1" si="81"/>
        <v>11</v>
      </c>
      <c r="AC289">
        <f t="shared" ca="1" si="82"/>
        <v>600000000000</v>
      </c>
    </row>
    <row r="290" spans="1:29" x14ac:dyDescent="0.55000000000000004">
      <c r="A290">
        <f t="shared" ca="1" si="70"/>
        <v>1</v>
      </c>
      <c r="B290" t="str">
        <f ca="1">VLOOKUP(A290,VLOOKUP!A$2:B$4,2)</f>
        <v>Small</v>
      </c>
      <c r="C290">
        <f t="shared" ca="1" si="71"/>
        <v>1</v>
      </c>
      <c r="D290" t="str">
        <f ca="1">VLOOKUP(C290,VLOOKUP!$D$2:$E$7,2)</f>
        <v>Very Likely</v>
      </c>
      <c r="E290">
        <f t="shared" ca="1" si="71"/>
        <v>1</v>
      </c>
      <c r="F290" t="str">
        <f ca="1">VLOOKUP(E290,VLOOKUP!$D$2:$E$7,2)</f>
        <v>Very Likely</v>
      </c>
      <c r="G290">
        <f t="shared" ca="1" si="68"/>
        <v>5</v>
      </c>
      <c r="H290" t="str">
        <f ca="1">VLOOKUP(G290,VLOOKUP!$D$2:$E$7,2)</f>
        <v>Very unlikely</v>
      </c>
      <c r="I290">
        <f t="shared" ca="1" si="72"/>
        <v>6</v>
      </c>
      <c r="J290">
        <f t="shared" ca="1" si="72"/>
        <v>7</v>
      </c>
      <c r="K290">
        <f t="shared" ca="1" si="72"/>
        <v>9</v>
      </c>
      <c r="L290" t="str">
        <f t="shared" ca="1" si="73"/>
        <v>13-01-2016</v>
      </c>
      <c r="M290">
        <f t="shared" ca="1" si="74"/>
        <v>0</v>
      </c>
      <c r="N290">
        <f t="shared" ca="1" si="74"/>
        <v>1</v>
      </c>
      <c r="O290">
        <f t="shared" ca="1" si="74"/>
        <v>1</v>
      </c>
      <c r="P290">
        <f t="shared" ca="1" si="74"/>
        <v>1</v>
      </c>
      <c r="Q290">
        <f t="shared" ca="1" si="74"/>
        <v>0</v>
      </c>
      <c r="R290">
        <f t="shared" ca="1" si="74"/>
        <v>1</v>
      </c>
      <c r="S290">
        <f t="shared" ref="N290:S305" ca="1" si="83">RANDBETWEEN(0,1)</f>
        <v>0</v>
      </c>
      <c r="T290" t="str">
        <f t="shared" ca="1" si="75"/>
        <v>£50128</v>
      </c>
      <c r="U290" t="str">
        <f t="shared" ca="1" si="76"/>
        <v>£45,616.48</v>
      </c>
      <c r="V290" t="str">
        <f t="shared" ca="1" si="77"/>
        <v>10%</v>
      </c>
      <c r="W290">
        <f t="shared" ca="1" si="78"/>
        <v>801</v>
      </c>
      <c r="X290">
        <f t="shared" ca="1" si="78"/>
        <v>232</v>
      </c>
      <c r="Y290">
        <f t="shared" ca="1" si="79"/>
        <v>26.3</v>
      </c>
      <c r="Z290">
        <f t="shared" ca="1" si="79"/>
        <v>18.899999999999999</v>
      </c>
      <c r="AA290">
        <f t="shared" ca="1" si="80"/>
        <v>6</v>
      </c>
      <c r="AB290">
        <f t="shared" ca="1" si="81"/>
        <v>8</v>
      </c>
      <c r="AC290">
        <f t="shared" ca="1" si="82"/>
        <v>600000000</v>
      </c>
    </row>
    <row r="291" spans="1:29" x14ac:dyDescent="0.55000000000000004">
      <c r="A291">
        <f t="shared" ca="1" si="70"/>
        <v>1</v>
      </c>
      <c r="B291" t="str">
        <f ca="1">VLOOKUP(A291,VLOOKUP!A$2:B$4,2)</f>
        <v>Small</v>
      </c>
      <c r="C291">
        <f t="shared" ca="1" si="71"/>
        <v>2</v>
      </c>
      <c r="D291" t="str">
        <f ca="1">VLOOKUP(C291,VLOOKUP!$D$2:$E$7,2)</f>
        <v>Quite Likely</v>
      </c>
      <c r="E291">
        <f t="shared" ca="1" si="71"/>
        <v>4</v>
      </c>
      <c r="F291" t="str">
        <f ca="1">VLOOKUP(E291,VLOOKUP!$D$2:$E$7,2)</f>
        <v>Quite unlikely</v>
      </c>
      <c r="G291">
        <f t="shared" ca="1" si="68"/>
        <v>6</v>
      </c>
      <c r="H291" t="str">
        <f ca="1">VLOOKUP(G291,VLOOKUP!$D$2:$E$7,2)</f>
        <v>Don't Know</v>
      </c>
      <c r="I291">
        <f t="shared" ca="1" si="72"/>
        <v>3</v>
      </c>
      <c r="J291">
        <f t="shared" ca="1" si="72"/>
        <v>9</v>
      </c>
      <c r="K291">
        <f t="shared" ca="1" si="72"/>
        <v>3</v>
      </c>
      <c r="L291" t="str">
        <f t="shared" ca="1" si="73"/>
        <v>05-01-2016</v>
      </c>
      <c r="M291">
        <f t="shared" ca="1" si="74"/>
        <v>0</v>
      </c>
      <c r="N291">
        <f t="shared" ca="1" si="83"/>
        <v>1</v>
      </c>
      <c r="O291">
        <f t="shared" ca="1" si="83"/>
        <v>1</v>
      </c>
      <c r="P291">
        <f t="shared" ca="1" si="83"/>
        <v>0</v>
      </c>
      <c r="Q291">
        <f t="shared" ca="1" si="83"/>
        <v>1</v>
      </c>
      <c r="R291">
        <f t="shared" ca="1" si="83"/>
        <v>1</v>
      </c>
      <c r="S291">
        <f t="shared" ca="1" si="83"/>
        <v>0</v>
      </c>
      <c r="T291" t="str">
        <f t="shared" ca="1" si="75"/>
        <v>£22445</v>
      </c>
      <c r="U291" t="str">
        <f t="shared" ca="1" si="76"/>
        <v>£14,589.25</v>
      </c>
      <c r="V291" t="str">
        <f t="shared" ca="1" si="77"/>
        <v>45%</v>
      </c>
      <c r="W291">
        <f t="shared" ca="1" si="78"/>
        <v>448</v>
      </c>
      <c r="X291">
        <f t="shared" ca="1" si="78"/>
        <v>812</v>
      </c>
      <c r="Y291">
        <f t="shared" ca="1" si="79"/>
        <v>49.4</v>
      </c>
      <c r="Z291">
        <f t="shared" ca="1" si="79"/>
        <v>46.1</v>
      </c>
      <c r="AA291">
        <f t="shared" ca="1" si="80"/>
        <v>3</v>
      </c>
      <c r="AB291">
        <f t="shared" ca="1" si="81"/>
        <v>9</v>
      </c>
      <c r="AC291">
        <f t="shared" ca="1" si="82"/>
        <v>3000000000</v>
      </c>
    </row>
    <row r="292" spans="1:29" x14ac:dyDescent="0.55000000000000004">
      <c r="A292">
        <f t="shared" ca="1" si="70"/>
        <v>1</v>
      </c>
      <c r="B292" t="str">
        <f ca="1">VLOOKUP(A292,VLOOKUP!A$2:B$4,2)</f>
        <v>Small</v>
      </c>
      <c r="C292">
        <f t="shared" ca="1" si="71"/>
        <v>6</v>
      </c>
      <c r="D292" t="str">
        <f ca="1">VLOOKUP(C292,VLOOKUP!$D$2:$E$7,2)</f>
        <v>Don't Know</v>
      </c>
      <c r="E292">
        <f t="shared" ca="1" si="71"/>
        <v>3</v>
      </c>
      <c r="F292" t="str">
        <f ca="1">VLOOKUP(E292,VLOOKUP!$D$2:$E$7,2)</f>
        <v>Neither likely nor unlikely</v>
      </c>
      <c r="G292">
        <f t="shared" ca="1" si="68"/>
        <v>2</v>
      </c>
      <c r="H292" t="str">
        <f ca="1">VLOOKUP(G292,VLOOKUP!$D$2:$E$7,2)</f>
        <v>Quite Likely</v>
      </c>
      <c r="I292">
        <f t="shared" ca="1" si="72"/>
        <v>9</v>
      </c>
      <c r="J292">
        <f t="shared" ca="1" si="72"/>
        <v>8</v>
      </c>
      <c r="K292">
        <f t="shared" ca="1" si="72"/>
        <v>1</v>
      </c>
      <c r="L292" t="str">
        <f t="shared" ca="1" si="73"/>
        <v>14-04-2016</v>
      </c>
      <c r="M292">
        <f t="shared" ca="1" si="74"/>
        <v>1</v>
      </c>
      <c r="N292">
        <f t="shared" ca="1" si="83"/>
        <v>1</v>
      </c>
      <c r="O292">
        <f t="shared" ca="1" si="83"/>
        <v>0</v>
      </c>
      <c r="P292">
        <f t="shared" ca="1" si="83"/>
        <v>1</v>
      </c>
      <c r="Q292">
        <f t="shared" ca="1" si="83"/>
        <v>1</v>
      </c>
      <c r="R292">
        <f t="shared" ca="1" si="83"/>
        <v>0</v>
      </c>
      <c r="S292">
        <f t="shared" ca="1" si="83"/>
        <v>0</v>
      </c>
      <c r="T292" t="str">
        <f t="shared" ca="1" si="75"/>
        <v>£49278</v>
      </c>
      <c r="U292" t="str">
        <f t="shared" ca="1" si="76"/>
        <v>£38,929.62</v>
      </c>
      <c r="V292" t="str">
        <f t="shared" ca="1" si="77"/>
        <v>27%</v>
      </c>
      <c r="W292">
        <f t="shared" ca="1" si="78"/>
        <v>588</v>
      </c>
      <c r="X292">
        <f t="shared" ca="1" si="78"/>
        <v>596</v>
      </c>
      <c r="Y292">
        <f t="shared" ca="1" si="79"/>
        <v>8.6999999999999993</v>
      </c>
      <c r="Z292">
        <f t="shared" ca="1" si="79"/>
        <v>54.8</v>
      </c>
      <c r="AA292">
        <f t="shared" ca="1" si="80"/>
        <v>7</v>
      </c>
      <c r="AB292">
        <f t="shared" ca="1" si="81"/>
        <v>11</v>
      </c>
      <c r="AC292">
        <f t="shared" ca="1" si="82"/>
        <v>700000000000</v>
      </c>
    </row>
    <row r="293" spans="1:29" x14ac:dyDescent="0.55000000000000004">
      <c r="A293">
        <f t="shared" ca="1" si="70"/>
        <v>3</v>
      </c>
      <c r="B293" t="str">
        <f ca="1">VLOOKUP(A293,VLOOKUP!A$2:B$4,2)</f>
        <v>Large</v>
      </c>
      <c r="C293">
        <f t="shared" ca="1" si="71"/>
        <v>1</v>
      </c>
      <c r="D293" t="str">
        <f ca="1">VLOOKUP(C293,VLOOKUP!$D$2:$E$7,2)</f>
        <v>Very Likely</v>
      </c>
      <c r="E293">
        <f t="shared" ca="1" si="71"/>
        <v>1</v>
      </c>
      <c r="F293" t="str">
        <f ca="1">VLOOKUP(E293,VLOOKUP!$D$2:$E$7,2)</f>
        <v>Very Likely</v>
      </c>
      <c r="G293">
        <f t="shared" ca="1" si="68"/>
        <v>4</v>
      </c>
      <c r="H293" t="str">
        <f ca="1">VLOOKUP(G293,VLOOKUP!$D$2:$E$7,2)</f>
        <v>Quite unlikely</v>
      </c>
      <c r="I293">
        <f t="shared" ca="1" si="72"/>
        <v>5</v>
      </c>
      <c r="J293">
        <f t="shared" ca="1" si="72"/>
        <v>6</v>
      </c>
      <c r="K293">
        <f t="shared" ca="1" si="72"/>
        <v>7</v>
      </c>
      <c r="L293" t="str">
        <f t="shared" ca="1" si="73"/>
        <v>14-02-2016</v>
      </c>
      <c r="M293">
        <f t="shared" ca="1" si="74"/>
        <v>0</v>
      </c>
      <c r="N293">
        <f t="shared" ca="1" si="83"/>
        <v>1</v>
      </c>
      <c r="O293">
        <f t="shared" ca="1" si="83"/>
        <v>1</v>
      </c>
      <c r="P293">
        <f t="shared" ca="1" si="83"/>
        <v>0</v>
      </c>
      <c r="Q293">
        <f t="shared" ca="1" si="83"/>
        <v>0</v>
      </c>
      <c r="R293">
        <f t="shared" ca="1" si="83"/>
        <v>0</v>
      </c>
      <c r="S293">
        <f t="shared" ca="1" si="83"/>
        <v>1</v>
      </c>
      <c r="T293" t="str">
        <f t="shared" ca="1" si="75"/>
        <v>£21064</v>
      </c>
      <c r="U293" t="str">
        <f t="shared" ca="1" si="76"/>
        <v>£20,010.80</v>
      </c>
      <c r="V293" t="str">
        <f t="shared" ca="1" si="77"/>
        <v>31%</v>
      </c>
      <c r="W293">
        <f t="shared" ca="1" si="78"/>
        <v>658</v>
      </c>
      <c r="X293">
        <f t="shared" ca="1" si="78"/>
        <v>275</v>
      </c>
      <c r="Y293">
        <f t="shared" ca="1" si="79"/>
        <v>36.9</v>
      </c>
      <c r="Z293">
        <f t="shared" ca="1" si="79"/>
        <v>24.3</v>
      </c>
      <c r="AA293">
        <f t="shared" ca="1" si="80"/>
        <v>3</v>
      </c>
      <c r="AB293">
        <f t="shared" ca="1" si="81"/>
        <v>8</v>
      </c>
      <c r="AC293">
        <f t="shared" ca="1" si="82"/>
        <v>300000000</v>
      </c>
    </row>
    <row r="294" spans="1:29" x14ac:dyDescent="0.55000000000000004">
      <c r="A294">
        <f t="shared" ca="1" si="70"/>
        <v>2</v>
      </c>
      <c r="B294" t="str">
        <f ca="1">VLOOKUP(A294,VLOOKUP!A$2:B$4,2)</f>
        <v>Medium</v>
      </c>
      <c r="C294">
        <f t="shared" ca="1" si="71"/>
        <v>3</v>
      </c>
      <c r="D294" t="str">
        <f ca="1">VLOOKUP(C294,VLOOKUP!$D$2:$E$7,2)</f>
        <v>Neither likely nor unlikely</v>
      </c>
      <c r="E294">
        <f t="shared" ca="1" si="71"/>
        <v>3</v>
      </c>
      <c r="F294" t="str">
        <f ca="1">VLOOKUP(E294,VLOOKUP!$D$2:$E$7,2)</f>
        <v>Neither likely nor unlikely</v>
      </c>
      <c r="G294">
        <f t="shared" ca="1" si="68"/>
        <v>6</v>
      </c>
      <c r="H294" t="str">
        <f ca="1">VLOOKUP(G294,VLOOKUP!$D$2:$E$7,2)</f>
        <v>Don't Know</v>
      </c>
      <c r="I294">
        <f t="shared" ca="1" si="72"/>
        <v>6</v>
      </c>
      <c r="J294">
        <f t="shared" ca="1" si="72"/>
        <v>7</v>
      </c>
      <c r="K294">
        <f t="shared" ca="1" si="72"/>
        <v>7</v>
      </c>
      <c r="L294" t="str">
        <f t="shared" ca="1" si="73"/>
        <v>10-03-2016</v>
      </c>
      <c r="M294">
        <f t="shared" ca="1" si="74"/>
        <v>0</v>
      </c>
      <c r="N294">
        <f t="shared" ca="1" si="83"/>
        <v>0</v>
      </c>
      <c r="O294">
        <f t="shared" ca="1" si="83"/>
        <v>1</v>
      </c>
      <c r="P294">
        <f t="shared" ca="1" si="83"/>
        <v>1</v>
      </c>
      <c r="Q294">
        <f t="shared" ca="1" si="83"/>
        <v>1</v>
      </c>
      <c r="R294">
        <f t="shared" ca="1" si="83"/>
        <v>1</v>
      </c>
      <c r="S294">
        <f t="shared" ca="1" si="83"/>
        <v>1</v>
      </c>
      <c r="T294" t="str">
        <f t="shared" ca="1" si="75"/>
        <v>£46439</v>
      </c>
      <c r="U294" t="str">
        <f t="shared" ca="1" si="76"/>
        <v>£37,615.59</v>
      </c>
      <c r="V294" t="str">
        <f t="shared" ca="1" si="77"/>
        <v>25%</v>
      </c>
      <c r="W294">
        <f t="shared" ca="1" si="78"/>
        <v>227</v>
      </c>
      <c r="X294">
        <f t="shared" ca="1" si="78"/>
        <v>853</v>
      </c>
      <c r="Y294">
        <f t="shared" ca="1" si="79"/>
        <v>99.5</v>
      </c>
      <c r="Z294">
        <f t="shared" ca="1" si="79"/>
        <v>94.8</v>
      </c>
      <c r="AA294">
        <f t="shared" ca="1" si="80"/>
        <v>1</v>
      </c>
      <c r="AB294">
        <f t="shared" ca="1" si="81"/>
        <v>8</v>
      </c>
      <c r="AC294">
        <f t="shared" ca="1" si="82"/>
        <v>100000000</v>
      </c>
    </row>
    <row r="295" spans="1:29" x14ac:dyDescent="0.55000000000000004">
      <c r="A295">
        <f t="shared" ca="1" si="70"/>
        <v>3</v>
      </c>
      <c r="B295" t="str">
        <f ca="1">VLOOKUP(A295,VLOOKUP!A$2:B$4,2)</f>
        <v>Large</v>
      </c>
      <c r="C295">
        <f t="shared" ca="1" si="71"/>
        <v>1</v>
      </c>
      <c r="D295" t="str">
        <f ca="1">VLOOKUP(C295,VLOOKUP!$D$2:$E$7,2)</f>
        <v>Very Likely</v>
      </c>
      <c r="E295">
        <f t="shared" ca="1" si="71"/>
        <v>3</v>
      </c>
      <c r="F295" t="str">
        <f ca="1">VLOOKUP(E295,VLOOKUP!$D$2:$E$7,2)</f>
        <v>Neither likely nor unlikely</v>
      </c>
      <c r="G295">
        <f t="shared" ca="1" si="68"/>
        <v>2</v>
      </c>
      <c r="H295" t="str">
        <f ca="1">VLOOKUP(G295,VLOOKUP!$D$2:$E$7,2)</f>
        <v>Quite Likely</v>
      </c>
      <c r="I295">
        <f t="shared" ca="1" si="72"/>
        <v>3</v>
      </c>
      <c r="J295">
        <f t="shared" ca="1" si="72"/>
        <v>1</v>
      </c>
      <c r="K295">
        <f t="shared" ca="1" si="72"/>
        <v>8</v>
      </c>
      <c r="L295" t="str">
        <f t="shared" ca="1" si="73"/>
        <v>22-01-2016</v>
      </c>
      <c r="M295">
        <f t="shared" ca="1" si="74"/>
        <v>0</v>
      </c>
      <c r="N295">
        <f t="shared" ca="1" si="83"/>
        <v>1</v>
      </c>
      <c r="O295">
        <f t="shared" ca="1" si="83"/>
        <v>0</v>
      </c>
      <c r="P295">
        <f t="shared" ca="1" si="83"/>
        <v>1</v>
      </c>
      <c r="Q295">
        <f t="shared" ca="1" si="83"/>
        <v>1</v>
      </c>
      <c r="R295">
        <f t="shared" ca="1" si="83"/>
        <v>0</v>
      </c>
      <c r="S295">
        <f t="shared" ca="1" si="83"/>
        <v>0</v>
      </c>
      <c r="T295" t="str">
        <f t="shared" ca="1" si="75"/>
        <v>£44919</v>
      </c>
      <c r="U295" t="str">
        <f t="shared" ca="1" si="76"/>
        <v>£31,443.30</v>
      </c>
      <c r="V295" t="str">
        <f t="shared" ca="1" si="77"/>
        <v>75%</v>
      </c>
      <c r="W295">
        <f t="shared" ca="1" si="78"/>
        <v>128</v>
      </c>
      <c r="X295">
        <f t="shared" ca="1" si="78"/>
        <v>654</v>
      </c>
      <c r="Y295">
        <f t="shared" ca="1" si="79"/>
        <v>95.6</v>
      </c>
      <c r="Z295">
        <f t="shared" ca="1" si="79"/>
        <v>87.5</v>
      </c>
      <c r="AA295">
        <f t="shared" ca="1" si="80"/>
        <v>1</v>
      </c>
      <c r="AB295">
        <f t="shared" ca="1" si="81"/>
        <v>12</v>
      </c>
      <c r="AC295">
        <f t="shared" ca="1" si="82"/>
        <v>1000000000000</v>
      </c>
    </row>
    <row r="296" spans="1:29" x14ac:dyDescent="0.55000000000000004">
      <c r="A296">
        <f t="shared" ca="1" si="70"/>
        <v>3</v>
      </c>
      <c r="B296" t="str">
        <f ca="1">VLOOKUP(A296,VLOOKUP!A$2:B$4,2)</f>
        <v>Large</v>
      </c>
      <c r="C296">
        <f t="shared" ca="1" si="71"/>
        <v>5</v>
      </c>
      <c r="D296" t="str">
        <f ca="1">VLOOKUP(C296,VLOOKUP!$D$2:$E$7,2)</f>
        <v>Very unlikely</v>
      </c>
      <c r="E296">
        <f t="shared" ca="1" si="71"/>
        <v>2</v>
      </c>
      <c r="F296" t="str">
        <f ca="1">VLOOKUP(E296,VLOOKUP!$D$2:$E$7,2)</f>
        <v>Quite Likely</v>
      </c>
      <c r="G296">
        <f t="shared" ca="1" si="68"/>
        <v>5</v>
      </c>
      <c r="H296" t="str">
        <f ca="1">VLOOKUP(G296,VLOOKUP!$D$2:$E$7,2)</f>
        <v>Very unlikely</v>
      </c>
      <c r="I296">
        <f t="shared" ca="1" si="72"/>
        <v>10</v>
      </c>
      <c r="J296">
        <f t="shared" ca="1" si="72"/>
        <v>1</v>
      </c>
      <c r="K296">
        <f t="shared" ca="1" si="72"/>
        <v>3</v>
      </c>
      <c r="L296" t="str">
        <f t="shared" ca="1" si="73"/>
        <v>03-04-2016</v>
      </c>
      <c r="M296">
        <f t="shared" ca="1" si="74"/>
        <v>0</v>
      </c>
      <c r="N296">
        <f t="shared" ca="1" si="83"/>
        <v>1</v>
      </c>
      <c r="O296">
        <f t="shared" ca="1" si="83"/>
        <v>1</v>
      </c>
      <c r="P296">
        <f t="shared" ca="1" si="83"/>
        <v>0</v>
      </c>
      <c r="Q296">
        <f t="shared" ca="1" si="83"/>
        <v>1</v>
      </c>
      <c r="R296">
        <f t="shared" ca="1" si="83"/>
        <v>0</v>
      </c>
      <c r="S296">
        <f t="shared" ca="1" si="83"/>
        <v>1</v>
      </c>
      <c r="T296" t="str">
        <f t="shared" ca="1" si="75"/>
        <v>£29495</v>
      </c>
      <c r="U296" t="str">
        <f t="shared" ca="1" si="76"/>
        <v>£24,775.80</v>
      </c>
      <c r="V296" t="str">
        <f t="shared" ca="1" si="77"/>
        <v>61%</v>
      </c>
      <c r="W296">
        <f t="shared" ca="1" si="78"/>
        <v>286</v>
      </c>
      <c r="X296">
        <f t="shared" ca="1" si="78"/>
        <v>177</v>
      </c>
      <c r="Y296">
        <f t="shared" ca="1" si="79"/>
        <v>71.2</v>
      </c>
      <c r="Z296">
        <f t="shared" ca="1" si="79"/>
        <v>81.7</v>
      </c>
      <c r="AA296">
        <f t="shared" ca="1" si="80"/>
        <v>4</v>
      </c>
      <c r="AB296">
        <f t="shared" ca="1" si="81"/>
        <v>12</v>
      </c>
      <c r="AC296">
        <f t="shared" ca="1" si="82"/>
        <v>4000000000000</v>
      </c>
    </row>
    <row r="297" spans="1:29" x14ac:dyDescent="0.55000000000000004">
      <c r="A297">
        <f t="shared" ca="1" si="70"/>
        <v>1</v>
      </c>
      <c r="B297" t="str">
        <f ca="1">VLOOKUP(A297,VLOOKUP!A$2:B$4,2)</f>
        <v>Small</v>
      </c>
      <c r="C297">
        <f t="shared" ca="1" si="71"/>
        <v>6</v>
      </c>
      <c r="D297" t="str">
        <f ca="1">VLOOKUP(C297,VLOOKUP!$D$2:$E$7,2)</f>
        <v>Don't Know</v>
      </c>
      <c r="E297">
        <f t="shared" ca="1" si="71"/>
        <v>3</v>
      </c>
      <c r="F297" t="str">
        <f ca="1">VLOOKUP(E297,VLOOKUP!$D$2:$E$7,2)</f>
        <v>Neither likely nor unlikely</v>
      </c>
      <c r="G297">
        <f t="shared" ca="1" si="68"/>
        <v>5</v>
      </c>
      <c r="H297" t="str">
        <f ca="1">VLOOKUP(G297,VLOOKUP!$D$2:$E$7,2)</f>
        <v>Very unlikely</v>
      </c>
      <c r="I297">
        <f t="shared" ca="1" si="72"/>
        <v>3</v>
      </c>
      <c r="J297">
        <f t="shared" ca="1" si="72"/>
        <v>7</v>
      </c>
      <c r="K297">
        <f t="shared" ca="1" si="72"/>
        <v>2</v>
      </c>
      <c r="L297" t="str">
        <f t="shared" ca="1" si="73"/>
        <v>09-04-2016</v>
      </c>
      <c r="M297">
        <f t="shared" ca="1" si="74"/>
        <v>1</v>
      </c>
      <c r="N297">
        <f t="shared" ca="1" si="83"/>
        <v>0</v>
      </c>
      <c r="O297">
        <f t="shared" ca="1" si="83"/>
        <v>1</v>
      </c>
      <c r="P297">
        <f t="shared" ca="1" si="83"/>
        <v>0</v>
      </c>
      <c r="Q297">
        <f t="shared" ca="1" si="83"/>
        <v>0</v>
      </c>
      <c r="R297">
        <f t="shared" ca="1" si="83"/>
        <v>1</v>
      </c>
      <c r="S297">
        <f t="shared" ca="1" si="83"/>
        <v>0</v>
      </c>
      <c r="T297" t="str">
        <f t="shared" ca="1" si="75"/>
        <v>£52681</v>
      </c>
      <c r="U297" t="str">
        <f t="shared" ca="1" si="76"/>
        <v>£33,715.84</v>
      </c>
      <c r="V297" t="str">
        <f t="shared" ca="1" si="77"/>
        <v>67%</v>
      </c>
      <c r="W297">
        <f t="shared" ca="1" si="78"/>
        <v>156</v>
      </c>
      <c r="X297">
        <f t="shared" ca="1" si="78"/>
        <v>445</v>
      </c>
      <c r="Y297">
        <f t="shared" ca="1" si="79"/>
        <v>49.8</v>
      </c>
      <c r="Z297">
        <f t="shared" ca="1" si="79"/>
        <v>13.3</v>
      </c>
      <c r="AA297">
        <f t="shared" ca="1" si="80"/>
        <v>3</v>
      </c>
      <c r="AB297">
        <f t="shared" ca="1" si="81"/>
        <v>8</v>
      </c>
      <c r="AC297">
        <f t="shared" ca="1" si="82"/>
        <v>300000000</v>
      </c>
    </row>
    <row r="298" spans="1:29" x14ac:dyDescent="0.55000000000000004">
      <c r="A298">
        <f t="shared" ca="1" si="70"/>
        <v>3</v>
      </c>
      <c r="B298" t="str">
        <f ca="1">VLOOKUP(A298,VLOOKUP!A$2:B$4,2)</f>
        <v>Large</v>
      </c>
      <c r="C298">
        <f t="shared" ca="1" si="71"/>
        <v>4</v>
      </c>
      <c r="D298" t="str">
        <f ca="1">VLOOKUP(C298,VLOOKUP!$D$2:$E$7,2)</f>
        <v>Quite unlikely</v>
      </c>
      <c r="E298">
        <f t="shared" ca="1" si="71"/>
        <v>6</v>
      </c>
      <c r="F298" t="str">
        <f ca="1">VLOOKUP(E298,VLOOKUP!$D$2:$E$7,2)</f>
        <v>Don't Know</v>
      </c>
      <c r="G298">
        <f t="shared" ca="1" si="68"/>
        <v>6</v>
      </c>
      <c r="H298" t="str">
        <f ca="1">VLOOKUP(G298,VLOOKUP!$D$2:$E$7,2)</f>
        <v>Don't Know</v>
      </c>
      <c r="I298">
        <f t="shared" ca="1" si="72"/>
        <v>5</v>
      </c>
      <c r="J298">
        <f t="shared" ca="1" si="72"/>
        <v>1</v>
      </c>
      <c r="K298">
        <f t="shared" ca="1" si="72"/>
        <v>6</v>
      </c>
      <c r="L298" t="str">
        <f t="shared" ca="1" si="73"/>
        <v>21-01-2016</v>
      </c>
      <c r="M298">
        <f t="shared" ca="1" si="74"/>
        <v>0</v>
      </c>
      <c r="N298">
        <f t="shared" ca="1" si="83"/>
        <v>0</v>
      </c>
      <c r="O298">
        <f t="shared" ca="1" si="83"/>
        <v>0</v>
      </c>
      <c r="P298">
        <f t="shared" ca="1" si="83"/>
        <v>1</v>
      </c>
      <c r="Q298">
        <f t="shared" ca="1" si="83"/>
        <v>0</v>
      </c>
      <c r="R298">
        <f t="shared" ca="1" si="83"/>
        <v>1</v>
      </c>
      <c r="S298">
        <f t="shared" ca="1" si="83"/>
        <v>1</v>
      </c>
      <c r="T298" t="str">
        <f t="shared" ca="1" si="75"/>
        <v>£21762</v>
      </c>
      <c r="U298" t="str">
        <f t="shared" ca="1" si="76"/>
        <v>£13,927.68</v>
      </c>
      <c r="V298" t="str">
        <f t="shared" ca="1" si="77"/>
        <v>8%</v>
      </c>
      <c r="W298">
        <f t="shared" ca="1" si="78"/>
        <v>603</v>
      </c>
      <c r="X298">
        <f t="shared" ca="1" si="78"/>
        <v>982</v>
      </c>
      <c r="Y298">
        <f t="shared" ca="1" si="79"/>
        <v>79.400000000000006</v>
      </c>
      <c r="Z298">
        <f t="shared" ca="1" si="79"/>
        <v>68.8</v>
      </c>
      <c r="AA298">
        <f t="shared" ca="1" si="80"/>
        <v>7</v>
      </c>
      <c r="AB298">
        <f t="shared" ca="1" si="81"/>
        <v>10</v>
      </c>
      <c r="AC298">
        <f t="shared" ca="1" si="82"/>
        <v>70000000000</v>
      </c>
    </row>
    <row r="299" spans="1:29" x14ac:dyDescent="0.55000000000000004">
      <c r="A299">
        <f t="shared" ca="1" si="70"/>
        <v>1</v>
      </c>
      <c r="B299" t="str">
        <f ca="1">VLOOKUP(A299,VLOOKUP!A$2:B$4,2)</f>
        <v>Small</v>
      </c>
      <c r="C299">
        <f t="shared" ca="1" si="71"/>
        <v>3</v>
      </c>
      <c r="D299" t="str">
        <f ca="1">VLOOKUP(C299,VLOOKUP!$D$2:$E$7,2)</f>
        <v>Neither likely nor unlikely</v>
      </c>
      <c r="E299">
        <f t="shared" ca="1" si="71"/>
        <v>5</v>
      </c>
      <c r="F299" t="str">
        <f ca="1">VLOOKUP(E299,VLOOKUP!$D$2:$E$7,2)</f>
        <v>Very unlikely</v>
      </c>
      <c r="G299">
        <f t="shared" ca="1" si="68"/>
        <v>2</v>
      </c>
      <c r="H299" t="str">
        <f ca="1">VLOOKUP(G299,VLOOKUP!$D$2:$E$7,2)</f>
        <v>Quite Likely</v>
      </c>
      <c r="I299">
        <f t="shared" ca="1" si="72"/>
        <v>10</v>
      </c>
      <c r="J299">
        <f t="shared" ca="1" si="72"/>
        <v>5</v>
      </c>
      <c r="K299">
        <f t="shared" ca="1" si="72"/>
        <v>1</v>
      </c>
      <c r="L299" t="str">
        <f t="shared" ca="1" si="73"/>
        <v>13-06-2016</v>
      </c>
      <c r="M299">
        <f t="shared" ca="1" si="74"/>
        <v>1</v>
      </c>
      <c r="N299">
        <f t="shared" ca="1" si="83"/>
        <v>1</v>
      </c>
      <c r="O299">
        <f t="shared" ca="1" si="83"/>
        <v>1</v>
      </c>
      <c r="P299">
        <f t="shared" ca="1" si="83"/>
        <v>1</v>
      </c>
      <c r="Q299">
        <f t="shared" ca="1" si="83"/>
        <v>0</v>
      </c>
      <c r="R299">
        <f t="shared" ca="1" si="83"/>
        <v>1</v>
      </c>
      <c r="S299">
        <f t="shared" ca="1" si="83"/>
        <v>0</v>
      </c>
      <c r="T299" t="str">
        <f t="shared" ca="1" si="75"/>
        <v>£36206</v>
      </c>
      <c r="U299" t="str">
        <f t="shared" ca="1" si="76"/>
        <v>£32,223.34</v>
      </c>
      <c r="V299" t="str">
        <f t="shared" ca="1" si="77"/>
        <v>15%</v>
      </c>
      <c r="W299">
        <f t="shared" ca="1" si="78"/>
        <v>230</v>
      </c>
      <c r="X299">
        <f t="shared" ca="1" si="78"/>
        <v>674</v>
      </c>
      <c r="Y299">
        <f t="shared" ca="1" si="79"/>
        <v>62.6</v>
      </c>
      <c r="Z299">
        <f t="shared" ca="1" si="79"/>
        <v>14.7</v>
      </c>
      <c r="AA299">
        <f t="shared" ca="1" si="80"/>
        <v>7</v>
      </c>
      <c r="AB299">
        <f t="shared" ca="1" si="81"/>
        <v>8</v>
      </c>
      <c r="AC299">
        <f t="shared" ca="1" si="82"/>
        <v>700000000</v>
      </c>
    </row>
    <row r="300" spans="1:29" x14ac:dyDescent="0.55000000000000004">
      <c r="A300">
        <f t="shared" ca="1" si="70"/>
        <v>3</v>
      </c>
      <c r="B300" t="str">
        <f ca="1">VLOOKUP(A300,VLOOKUP!A$2:B$4,2)</f>
        <v>Large</v>
      </c>
      <c r="C300">
        <f t="shared" ca="1" si="71"/>
        <v>6</v>
      </c>
      <c r="D300" t="str">
        <f ca="1">VLOOKUP(C300,VLOOKUP!$D$2:$E$7,2)</f>
        <v>Don't Know</v>
      </c>
      <c r="E300">
        <f t="shared" ca="1" si="71"/>
        <v>1</v>
      </c>
      <c r="F300" t="str">
        <f ca="1">VLOOKUP(E300,VLOOKUP!$D$2:$E$7,2)</f>
        <v>Very Likely</v>
      </c>
      <c r="G300">
        <f t="shared" ca="1" si="68"/>
        <v>4</v>
      </c>
      <c r="H300" t="str">
        <f ca="1">VLOOKUP(G300,VLOOKUP!$D$2:$E$7,2)</f>
        <v>Quite unlikely</v>
      </c>
      <c r="I300">
        <f t="shared" ca="1" si="72"/>
        <v>6</v>
      </c>
      <c r="J300">
        <f t="shared" ca="1" si="72"/>
        <v>2</v>
      </c>
      <c r="K300">
        <f t="shared" ca="1" si="72"/>
        <v>5</v>
      </c>
      <c r="L300" t="str">
        <f t="shared" ca="1" si="73"/>
        <v>02-02-2016</v>
      </c>
      <c r="M300">
        <f t="shared" ca="1" si="74"/>
        <v>1</v>
      </c>
      <c r="N300">
        <f t="shared" ca="1" si="83"/>
        <v>1</v>
      </c>
      <c r="O300">
        <f t="shared" ca="1" si="83"/>
        <v>0</v>
      </c>
      <c r="P300">
        <f t="shared" ca="1" si="83"/>
        <v>1</v>
      </c>
      <c r="Q300">
        <f t="shared" ca="1" si="83"/>
        <v>1</v>
      </c>
      <c r="R300">
        <f t="shared" ca="1" si="83"/>
        <v>1</v>
      </c>
      <c r="S300">
        <f t="shared" ca="1" si="83"/>
        <v>1</v>
      </c>
      <c r="T300" t="str">
        <f t="shared" ca="1" si="75"/>
        <v>£39851</v>
      </c>
      <c r="U300" t="str">
        <f t="shared" ca="1" si="76"/>
        <v>£24,309.11</v>
      </c>
      <c r="V300" t="str">
        <f t="shared" ca="1" si="77"/>
        <v>88%</v>
      </c>
      <c r="W300">
        <f t="shared" ca="1" si="78"/>
        <v>470</v>
      </c>
      <c r="X300">
        <f t="shared" ca="1" si="78"/>
        <v>412</v>
      </c>
      <c r="Y300">
        <f t="shared" ca="1" si="79"/>
        <v>21.1</v>
      </c>
      <c r="Z300">
        <f t="shared" ca="1" si="79"/>
        <v>14.1</v>
      </c>
      <c r="AA300">
        <f t="shared" ca="1" si="80"/>
        <v>8</v>
      </c>
      <c r="AB300">
        <f t="shared" ca="1" si="81"/>
        <v>8</v>
      </c>
      <c r="AC300">
        <f t="shared" ca="1" si="82"/>
        <v>800000000</v>
      </c>
    </row>
    <row r="301" spans="1:29" x14ac:dyDescent="0.55000000000000004">
      <c r="A301">
        <f t="shared" ca="1" si="70"/>
        <v>1</v>
      </c>
      <c r="B301" t="str">
        <f ca="1">VLOOKUP(A301,VLOOKUP!A$2:B$4,2)</f>
        <v>Small</v>
      </c>
      <c r="C301">
        <f t="shared" ca="1" si="71"/>
        <v>3</v>
      </c>
      <c r="D301" t="str">
        <f ca="1">VLOOKUP(C301,VLOOKUP!$D$2:$E$7,2)</f>
        <v>Neither likely nor unlikely</v>
      </c>
      <c r="E301">
        <f t="shared" ca="1" si="71"/>
        <v>5</v>
      </c>
      <c r="F301" t="str">
        <f ca="1">VLOOKUP(E301,VLOOKUP!$D$2:$E$7,2)</f>
        <v>Very unlikely</v>
      </c>
      <c r="G301">
        <f t="shared" ca="1" si="68"/>
        <v>5</v>
      </c>
      <c r="H301" t="str">
        <f ca="1">VLOOKUP(G301,VLOOKUP!$D$2:$E$7,2)</f>
        <v>Very unlikely</v>
      </c>
      <c r="I301">
        <f t="shared" ca="1" si="72"/>
        <v>2</v>
      </c>
      <c r="J301">
        <f t="shared" ca="1" si="72"/>
        <v>1</v>
      </c>
      <c r="K301">
        <f t="shared" ca="1" si="72"/>
        <v>10</v>
      </c>
      <c r="L301" t="str">
        <f t="shared" ca="1" si="73"/>
        <v>12-03-2016</v>
      </c>
      <c r="M301">
        <f t="shared" ca="1" si="74"/>
        <v>1</v>
      </c>
      <c r="N301">
        <f t="shared" ca="1" si="83"/>
        <v>1</v>
      </c>
      <c r="O301">
        <f t="shared" ca="1" si="83"/>
        <v>0</v>
      </c>
      <c r="P301">
        <f t="shared" ca="1" si="83"/>
        <v>1</v>
      </c>
      <c r="Q301">
        <f t="shared" ca="1" si="83"/>
        <v>0</v>
      </c>
      <c r="R301">
        <f t="shared" ca="1" si="83"/>
        <v>0</v>
      </c>
      <c r="S301">
        <f t="shared" ca="1" si="83"/>
        <v>0</v>
      </c>
      <c r="T301" t="str">
        <f t="shared" ca="1" si="75"/>
        <v>£53619</v>
      </c>
      <c r="U301" t="str">
        <f t="shared" ca="1" si="76"/>
        <v>£50,401.86</v>
      </c>
      <c r="V301" t="str">
        <f t="shared" ca="1" si="77"/>
        <v>59%</v>
      </c>
      <c r="W301">
        <f t="shared" ca="1" si="78"/>
        <v>821</v>
      </c>
      <c r="X301">
        <f t="shared" ca="1" si="78"/>
        <v>282</v>
      </c>
      <c r="Y301">
        <f t="shared" ca="1" si="79"/>
        <v>94.7</v>
      </c>
      <c r="Z301">
        <f t="shared" ca="1" si="79"/>
        <v>27</v>
      </c>
      <c r="AA301">
        <f t="shared" ca="1" si="80"/>
        <v>6</v>
      </c>
      <c r="AB301">
        <f t="shared" ca="1" si="81"/>
        <v>12</v>
      </c>
      <c r="AC301">
        <f t="shared" ca="1" si="82"/>
        <v>6000000000000</v>
      </c>
    </row>
    <row r="302" spans="1:29" x14ac:dyDescent="0.55000000000000004">
      <c r="A302">
        <f t="shared" ca="1" si="70"/>
        <v>3</v>
      </c>
      <c r="B302" t="str">
        <f ca="1">VLOOKUP(A302,VLOOKUP!A$2:B$4,2)</f>
        <v>Large</v>
      </c>
      <c r="C302">
        <f t="shared" ca="1" si="71"/>
        <v>2</v>
      </c>
      <c r="D302" t="str">
        <f ca="1">VLOOKUP(C302,VLOOKUP!$D$2:$E$7,2)</f>
        <v>Quite Likely</v>
      </c>
      <c r="E302">
        <f t="shared" ca="1" si="71"/>
        <v>5</v>
      </c>
      <c r="F302" t="str">
        <f ca="1">VLOOKUP(E302,VLOOKUP!$D$2:$E$7,2)</f>
        <v>Very unlikely</v>
      </c>
      <c r="G302">
        <f t="shared" ca="1" si="68"/>
        <v>2</v>
      </c>
      <c r="H302" t="str">
        <f ca="1">VLOOKUP(G302,VLOOKUP!$D$2:$E$7,2)</f>
        <v>Quite Likely</v>
      </c>
      <c r="I302">
        <f t="shared" ca="1" si="72"/>
        <v>2</v>
      </c>
      <c r="J302">
        <f t="shared" ca="1" si="72"/>
        <v>4</v>
      </c>
      <c r="K302">
        <f t="shared" ca="1" si="72"/>
        <v>7</v>
      </c>
      <c r="L302" t="str">
        <f t="shared" ca="1" si="73"/>
        <v>17-01-2016</v>
      </c>
      <c r="M302">
        <f t="shared" ca="1" si="74"/>
        <v>1</v>
      </c>
      <c r="N302">
        <f t="shared" ca="1" si="83"/>
        <v>0</v>
      </c>
      <c r="O302">
        <f t="shared" ca="1" si="83"/>
        <v>1</v>
      </c>
      <c r="P302">
        <f t="shared" ca="1" si="83"/>
        <v>1</v>
      </c>
      <c r="Q302">
        <f t="shared" ca="1" si="83"/>
        <v>0</v>
      </c>
      <c r="R302">
        <f t="shared" ca="1" si="83"/>
        <v>1</v>
      </c>
      <c r="S302">
        <f t="shared" ca="1" si="83"/>
        <v>1</v>
      </c>
      <c r="T302" t="str">
        <f t="shared" ca="1" si="75"/>
        <v>£19532</v>
      </c>
      <c r="U302" t="str">
        <f t="shared" ca="1" si="76"/>
        <v>£15,234.96</v>
      </c>
      <c r="V302" t="str">
        <f t="shared" ca="1" si="77"/>
        <v>16%</v>
      </c>
      <c r="W302">
        <f t="shared" ca="1" si="78"/>
        <v>689</v>
      </c>
      <c r="X302">
        <f t="shared" ca="1" si="78"/>
        <v>255</v>
      </c>
      <c r="Y302">
        <f t="shared" ca="1" si="79"/>
        <v>65.599999999999994</v>
      </c>
      <c r="Z302">
        <f t="shared" ca="1" si="79"/>
        <v>3.1</v>
      </c>
      <c r="AA302">
        <f t="shared" ca="1" si="80"/>
        <v>3</v>
      </c>
      <c r="AB302">
        <f t="shared" ca="1" si="81"/>
        <v>11</v>
      </c>
      <c r="AC302">
        <f t="shared" ca="1" si="82"/>
        <v>300000000000</v>
      </c>
    </row>
    <row r="303" spans="1:29" x14ac:dyDescent="0.55000000000000004">
      <c r="A303">
        <f t="shared" ca="1" si="70"/>
        <v>1</v>
      </c>
      <c r="B303" t="str">
        <f ca="1">VLOOKUP(A303,VLOOKUP!A$2:B$4,2)</f>
        <v>Small</v>
      </c>
      <c r="C303">
        <f t="shared" ca="1" si="71"/>
        <v>1</v>
      </c>
      <c r="D303" t="str">
        <f ca="1">VLOOKUP(C303,VLOOKUP!$D$2:$E$7,2)</f>
        <v>Very Likely</v>
      </c>
      <c r="E303">
        <f t="shared" ca="1" si="71"/>
        <v>5</v>
      </c>
      <c r="F303" t="str">
        <f ca="1">VLOOKUP(E303,VLOOKUP!$D$2:$E$7,2)</f>
        <v>Very unlikely</v>
      </c>
      <c r="G303">
        <f t="shared" ca="1" si="68"/>
        <v>4</v>
      </c>
      <c r="H303" t="str">
        <f ca="1">VLOOKUP(G303,VLOOKUP!$D$2:$E$7,2)</f>
        <v>Quite unlikely</v>
      </c>
      <c r="I303">
        <f t="shared" ca="1" si="72"/>
        <v>8</v>
      </c>
      <c r="J303">
        <f t="shared" ca="1" si="72"/>
        <v>9</v>
      </c>
      <c r="K303">
        <f t="shared" ca="1" si="72"/>
        <v>4</v>
      </c>
      <c r="L303" t="str">
        <f t="shared" ca="1" si="73"/>
        <v>18-06-2016</v>
      </c>
      <c r="M303">
        <f t="shared" ca="1" si="74"/>
        <v>1</v>
      </c>
      <c r="N303">
        <f t="shared" ca="1" si="83"/>
        <v>0</v>
      </c>
      <c r="O303">
        <f t="shared" ca="1" si="83"/>
        <v>0</v>
      </c>
      <c r="P303">
        <f t="shared" ca="1" si="83"/>
        <v>0</v>
      </c>
      <c r="Q303">
        <f t="shared" ca="1" si="83"/>
        <v>0</v>
      </c>
      <c r="R303">
        <f t="shared" ca="1" si="83"/>
        <v>1</v>
      </c>
      <c r="S303">
        <f t="shared" ca="1" si="83"/>
        <v>1</v>
      </c>
      <c r="T303" t="str">
        <f t="shared" ca="1" si="75"/>
        <v>£48166</v>
      </c>
      <c r="U303" t="str">
        <f t="shared" ca="1" si="76"/>
        <v>£39,496.12</v>
      </c>
      <c r="V303" t="str">
        <f t="shared" ca="1" si="77"/>
        <v>78%</v>
      </c>
      <c r="W303">
        <f t="shared" ca="1" si="78"/>
        <v>846</v>
      </c>
      <c r="X303">
        <f t="shared" ca="1" si="78"/>
        <v>40</v>
      </c>
      <c r="Y303">
        <f t="shared" ca="1" si="79"/>
        <v>94.5</v>
      </c>
      <c r="Z303">
        <f t="shared" ca="1" si="79"/>
        <v>49.9</v>
      </c>
      <c r="AA303">
        <f t="shared" ca="1" si="80"/>
        <v>5</v>
      </c>
      <c r="AB303">
        <f t="shared" ca="1" si="81"/>
        <v>11</v>
      </c>
      <c r="AC303">
        <f t="shared" ca="1" si="82"/>
        <v>500000000000</v>
      </c>
    </row>
    <row r="304" spans="1:29" x14ac:dyDescent="0.55000000000000004">
      <c r="A304">
        <f t="shared" ca="1" si="70"/>
        <v>1</v>
      </c>
      <c r="B304" t="str">
        <f ca="1">VLOOKUP(A304,VLOOKUP!A$2:B$4,2)</f>
        <v>Small</v>
      </c>
      <c r="C304">
        <f t="shared" ca="1" si="71"/>
        <v>6</v>
      </c>
      <c r="D304" t="str">
        <f ca="1">VLOOKUP(C304,VLOOKUP!$D$2:$E$7,2)</f>
        <v>Don't Know</v>
      </c>
      <c r="E304">
        <f t="shared" ca="1" si="71"/>
        <v>1</v>
      </c>
      <c r="F304" t="str">
        <f ca="1">VLOOKUP(E304,VLOOKUP!$D$2:$E$7,2)</f>
        <v>Very Likely</v>
      </c>
      <c r="G304">
        <f t="shared" ca="1" si="68"/>
        <v>5</v>
      </c>
      <c r="H304" t="str">
        <f ca="1">VLOOKUP(G304,VLOOKUP!$D$2:$E$7,2)</f>
        <v>Very unlikely</v>
      </c>
      <c r="I304">
        <f t="shared" ca="1" si="72"/>
        <v>5</v>
      </c>
      <c r="J304">
        <f t="shared" ca="1" si="72"/>
        <v>4</v>
      </c>
      <c r="K304">
        <f t="shared" ca="1" si="72"/>
        <v>5</v>
      </c>
      <c r="L304" t="str">
        <f t="shared" ca="1" si="73"/>
        <v>11-04-2016</v>
      </c>
      <c r="M304">
        <f t="shared" ca="1" si="74"/>
        <v>0</v>
      </c>
      <c r="N304">
        <f t="shared" ca="1" si="83"/>
        <v>0</v>
      </c>
      <c r="O304">
        <f t="shared" ca="1" si="83"/>
        <v>1</v>
      </c>
      <c r="P304">
        <f t="shared" ca="1" si="83"/>
        <v>1</v>
      </c>
      <c r="Q304">
        <f t="shared" ca="1" si="83"/>
        <v>1</v>
      </c>
      <c r="R304">
        <f t="shared" ca="1" si="83"/>
        <v>0</v>
      </c>
      <c r="S304">
        <f t="shared" ca="1" si="83"/>
        <v>0</v>
      </c>
      <c r="T304" t="str">
        <f t="shared" ca="1" si="75"/>
        <v>£28816</v>
      </c>
      <c r="U304" t="str">
        <f t="shared" ca="1" si="76"/>
        <v>£24,205.44</v>
      </c>
      <c r="V304" t="str">
        <f t="shared" ca="1" si="77"/>
        <v>4%</v>
      </c>
      <c r="W304">
        <f t="shared" ca="1" si="78"/>
        <v>785</v>
      </c>
      <c r="X304">
        <f t="shared" ca="1" si="78"/>
        <v>324</v>
      </c>
      <c r="Y304">
        <f t="shared" ca="1" si="79"/>
        <v>41.7</v>
      </c>
      <c r="Z304">
        <f t="shared" ca="1" si="79"/>
        <v>3.3</v>
      </c>
      <c r="AA304">
        <f t="shared" ca="1" si="80"/>
        <v>7</v>
      </c>
      <c r="AB304">
        <f t="shared" ca="1" si="81"/>
        <v>8</v>
      </c>
      <c r="AC304">
        <f t="shared" ca="1" si="82"/>
        <v>700000000</v>
      </c>
    </row>
    <row r="305" spans="1:29" x14ac:dyDescent="0.55000000000000004">
      <c r="A305">
        <f t="shared" ca="1" si="70"/>
        <v>1</v>
      </c>
      <c r="B305" t="str">
        <f ca="1">VLOOKUP(A305,VLOOKUP!A$2:B$4,2)</f>
        <v>Small</v>
      </c>
      <c r="C305">
        <f t="shared" ca="1" si="71"/>
        <v>5</v>
      </c>
      <c r="D305" t="str">
        <f ca="1">VLOOKUP(C305,VLOOKUP!$D$2:$E$7,2)</f>
        <v>Very unlikely</v>
      </c>
      <c r="E305">
        <f t="shared" ca="1" si="71"/>
        <v>1</v>
      </c>
      <c r="F305" t="str">
        <f ca="1">VLOOKUP(E305,VLOOKUP!$D$2:$E$7,2)</f>
        <v>Very Likely</v>
      </c>
      <c r="G305">
        <f t="shared" ca="1" si="68"/>
        <v>1</v>
      </c>
      <c r="H305" t="str">
        <f ca="1">VLOOKUP(G305,VLOOKUP!$D$2:$E$7,2)</f>
        <v>Very Likely</v>
      </c>
      <c r="I305">
        <f t="shared" ca="1" si="72"/>
        <v>5</v>
      </c>
      <c r="J305">
        <f t="shared" ca="1" si="72"/>
        <v>1</v>
      </c>
      <c r="K305">
        <f t="shared" ca="1" si="72"/>
        <v>3</v>
      </c>
      <c r="L305" t="str">
        <f t="shared" ca="1" si="73"/>
        <v>21-01-2016</v>
      </c>
      <c r="M305">
        <f t="shared" ca="1" si="74"/>
        <v>0</v>
      </c>
      <c r="N305">
        <f t="shared" ca="1" si="83"/>
        <v>0</v>
      </c>
      <c r="O305">
        <f t="shared" ca="1" si="83"/>
        <v>1</v>
      </c>
      <c r="P305">
        <f t="shared" ca="1" si="83"/>
        <v>1</v>
      </c>
      <c r="Q305">
        <f t="shared" ca="1" si="83"/>
        <v>1</v>
      </c>
      <c r="R305">
        <f t="shared" ca="1" si="83"/>
        <v>1</v>
      </c>
      <c r="S305">
        <f t="shared" ca="1" si="83"/>
        <v>0</v>
      </c>
      <c r="T305" t="str">
        <f t="shared" ca="1" si="75"/>
        <v>£39657</v>
      </c>
      <c r="U305" t="str">
        <f t="shared" ca="1" si="76"/>
        <v>£26,966.76</v>
      </c>
      <c r="V305" t="str">
        <f t="shared" ca="1" si="77"/>
        <v>82%</v>
      </c>
      <c r="W305">
        <f t="shared" ca="1" si="78"/>
        <v>541</v>
      </c>
      <c r="X305">
        <f t="shared" ca="1" si="78"/>
        <v>283</v>
      </c>
      <c r="Y305">
        <f t="shared" ca="1" si="79"/>
        <v>26.5</v>
      </c>
      <c r="Z305">
        <f t="shared" ca="1" si="79"/>
        <v>38.1</v>
      </c>
      <c r="AA305">
        <f t="shared" ca="1" si="80"/>
        <v>8</v>
      </c>
      <c r="AB305">
        <f t="shared" ca="1" si="81"/>
        <v>11</v>
      </c>
      <c r="AC305">
        <f t="shared" ca="1" si="82"/>
        <v>800000000000</v>
      </c>
    </row>
    <row r="306" spans="1:29" x14ac:dyDescent="0.55000000000000004">
      <c r="A306">
        <f t="shared" ca="1" si="70"/>
        <v>3</v>
      </c>
      <c r="B306" t="str">
        <f ca="1">VLOOKUP(A306,VLOOKUP!A$2:B$4,2)</f>
        <v>Large</v>
      </c>
      <c r="C306">
        <f t="shared" ca="1" si="71"/>
        <v>4</v>
      </c>
      <c r="D306" t="str">
        <f ca="1">VLOOKUP(C306,VLOOKUP!$D$2:$E$7,2)</f>
        <v>Quite unlikely</v>
      </c>
      <c r="E306">
        <f t="shared" ca="1" si="71"/>
        <v>2</v>
      </c>
      <c r="F306" t="str">
        <f ca="1">VLOOKUP(E306,VLOOKUP!$D$2:$E$7,2)</f>
        <v>Quite Likely</v>
      </c>
      <c r="G306">
        <f t="shared" ca="1" si="68"/>
        <v>3</v>
      </c>
      <c r="H306" t="str">
        <f ca="1">VLOOKUP(G306,VLOOKUP!$D$2:$E$7,2)</f>
        <v>Neither likely nor unlikely</v>
      </c>
      <c r="I306">
        <f t="shared" ca="1" si="72"/>
        <v>5</v>
      </c>
      <c r="J306">
        <f t="shared" ca="1" si="72"/>
        <v>2</v>
      </c>
      <c r="K306">
        <f t="shared" ca="1" si="72"/>
        <v>2</v>
      </c>
      <c r="L306" t="str">
        <f t="shared" ca="1" si="73"/>
        <v>11-01-2016</v>
      </c>
      <c r="M306">
        <f t="shared" ca="1" si="74"/>
        <v>0</v>
      </c>
      <c r="N306">
        <f t="shared" ref="N306:S321" ca="1" si="84">RANDBETWEEN(0,1)</f>
        <v>1</v>
      </c>
      <c r="O306">
        <f t="shared" ca="1" si="84"/>
        <v>0</v>
      </c>
      <c r="P306">
        <f t="shared" ca="1" si="84"/>
        <v>0</v>
      </c>
      <c r="Q306">
        <f t="shared" ca="1" si="84"/>
        <v>0</v>
      </c>
      <c r="R306">
        <f t="shared" ca="1" si="84"/>
        <v>1</v>
      </c>
      <c r="S306">
        <f t="shared" ca="1" si="84"/>
        <v>1</v>
      </c>
      <c r="T306" t="str">
        <f t="shared" ca="1" si="75"/>
        <v>£25928</v>
      </c>
      <c r="U306" t="str">
        <f t="shared" ca="1" si="76"/>
        <v>£22,038.80</v>
      </c>
      <c r="V306" t="str">
        <f t="shared" ca="1" si="77"/>
        <v>41%</v>
      </c>
      <c r="W306">
        <f t="shared" ca="1" si="78"/>
        <v>361</v>
      </c>
      <c r="X306">
        <f t="shared" ca="1" si="78"/>
        <v>501</v>
      </c>
      <c r="Y306">
        <f t="shared" ca="1" si="79"/>
        <v>20.3</v>
      </c>
      <c r="Z306">
        <f t="shared" ca="1" si="79"/>
        <v>35</v>
      </c>
      <c r="AA306">
        <f t="shared" ca="1" si="80"/>
        <v>8</v>
      </c>
      <c r="AB306">
        <f t="shared" ca="1" si="81"/>
        <v>9</v>
      </c>
      <c r="AC306">
        <f t="shared" ca="1" si="82"/>
        <v>8000000000</v>
      </c>
    </row>
    <row r="307" spans="1:29" x14ac:dyDescent="0.55000000000000004">
      <c r="A307">
        <f t="shared" ca="1" si="70"/>
        <v>3</v>
      </c>
      <c r="B307" t="str">
        <f ca="1">VLOOKUP(A307,VLOOKUP!A$2:B$4,2)</f>
        <v>Large</v>
      </c>
      <c r="C307">
        <f t="shared" ca="1" si="71"/>
        <v>5</v>
      </c>
      <c r="D307" t="str">
        <f ca="1">VLOOKUP(C307,VLOOKUP!$D$2:$E$7,2)</f>
        <v>Very unlikely</v>
      </c>
      <c r="E307">
        <f t="shared" ca="1" si="71"/>
        <v>5</v>
      </c>
      <c r="F307" t="str">
        <f ca="1">VLOOKUP(E307,VLOOKUP!$D$2:$E$7,2)</f>
        <v>Very unlikely</v>
      </c>
      <c r="G307">
        <f t="shared" ca="1" si="68"/>
        <v>3</v>
      </c>
      <c r="H307" t="str">
        <f ca="1">VLOOKUP(G307,VLOOKUP!$D$2:$E$7,2)</f>
        <v>Neither likely nor unlikely</v>
      </c>
      <c r="I307">
        <f t="shared" ca="1" si="72"/>
        <v>1</v>
      </c>
      <c r="J307">
        <f t="shared" ca="1" si="72"/>
        <v>10</v>
      </c>
      <c r="K307">
        <f t="shared" ca="1" si="72"/>
        <v>8</v>
      </c>
      <c r="L307" t="str">
        <f t="shared" ca="1" si="73"/>
        <v>08-02-2016</v>
      </c>
      <c r="M307">
        <f t="shared" ca="1" si="74"/>
        <v>0</v>
      </c>
      <c r="N307">
        <f t="shared" ca="1" si="84"/>
        <v>1</v>
      </c>
      <c r="O307">
        <f t="shared" ca="1" si="84"/>
        <v>0</v>
      </c>
      <c r="P307">
        <f t="shared" ca="1" si="84"/>
        <v>0</v>
      </c>
      <c r="Q307">
        <f t="shared" ca="1" si="84"/>
        <v>0</v>
      </c>
      <c r="R307">
        <f t="shared" ca="1" si="84"/>
        <v>1</v>
      </c>
      <c r="S307">
        <f t="shared" ca="1" si="84"/>
        <v>0</v>
      </c>
      <c r="T307" t="str">
        <f t="shared" ca="1" si="75"/>
        <v>£52343</v>
      </c>
      <c r="U307" t="str">
        <f t="shared" ca="1" si="76"/>
        <v>£45,538.41</v>
      </c>
      <c r="V307" t="str">
        <f t="shared" ca="1" si="77"/>
        <v>39%</v>
      </c>
      <c r="W307">
        <f t="shared" ca="1" si="78"/>
        <v>712</v>
      </c>
      <c r="X307">
        <f t="shared" ca="1" si="78"/>
        <v>639</v>
      </c>
      <c r="Y307">
        <f t="shared" ca="1" si="79"/>
        <v>46</v>
      </c>
      <c r="Z307">
        <f t="shared" ca="1" si="79"/>
        <v>21.7</v>
      </c>
      <c r="AA307">
        <f t="shared" ca="1" si="80"/>
        <v>3</v>
      </c>
      <c r="AB307">
        <f t="shared" ca="1" si="81"/>
        <v>11</v>
      </c>
      <c r="AC307">
        <f t="shared" ca="1" si="82"/>
        <v>300000000000</v>
      </c>
    </row>
    <row r="308" spans="1:29" x14ac:dyDescent="0.55000000000000004">
      <c r="A308">
        <f t="shared" ca="1" si="70"/>
        <v>2</v>
      </c>
      <c r="B308" t="str">
        <f ca="1">VLOOKUP(A308,VLOOKUP!A$2:B$4,2)</f>
        <v>Medium</v>
      </c>
      <c r="C308">
        <f t="shared" ca="1" si="71"/>
        <v>5</v>
      </c>
      <c r="D308" t="str">
        <f ca="1">VLOOKUP(C308,VLOOKUP!$D$2:$E$7,2)</f>
        <v>Very unlikely</v>
      </c>
      <c r="E308">
        <f t="shared" ca="1" si="71"/>
        <v>3</v>
      </c>
      <c r="F308" t="str">
        <f ca="1">VLOOKUP(E308,VLOOKUP!$D$2:$E$7,2)</f>
        <v>Neither likely nor unlikely</v>
      </c>
      <c r="G308">
        <f t="shared" ca="1" si="68"/>
        <v>2</v>
      </c>
      <c r="H308" t="str">
        <f ca="1">VLOOKUP(G308,VLOOKUP!$D$2:$E$7,2)</f>
        <v>Quite Likely</v>
      </c>
      <c r="I308">
        <f t="shared" ca="1" si="72"/>
        <v>10</v>
      </c>
      <c r="J308">
        <f t="shared" ca="1" si="72"/>
        <v>1</v>
      </c>
      <c r="K308">
        <f t="shared" ca="1" si="72"/>
        <v>7</v>
      </c>
      <c r="L308" t="str">
        <f t="shared" ca="1" si="73"/>
        <v>02-06-2016</v>
      </c>
      <c r="M308">
        <f t="shared" ca="1" si="74"/>
        <v>1</v>
      </c>
      <c r="N308">
        <f t="shared" ca="1" si="84"/>
        <v>1</v>
      </c>
      <c r="O308">
        <f t="shared" ca="1" si="84"/>
        <v>0</v>
      </c>
      <c r="P308">
        <f t="shared" ca="1" si="84"/>
        <v>1</v>
      </c>
      <c r="Q308">
        <f t="shared" ca="1" si="84"/>
        <v>0</v>
      </c>
      <c r="R308">
        <f t="shared" ca="1" si="84"/>
        <v>1</v>
      </c>
      <c r="S308">
        <f t="shared" ca="1" si="84"/>
        <v>0</v>
      </c>
      <c r="T308" t="str">
        <f t="shared" ca="1" si="75"/>
        <v>£21740</v>
      </c>
      <c r="U308" t="str">
        <f t="shared" ca="1" si="76"/>
        <v>£16,087.60</v>
      </c>
      <c r="V308" t="str">
        <f t="shared" ca="1" si="77"/>
        <v>95%</v>
      </c>
      <c r="W308">
        <f t="shared" ca="1" si="78"/>
        <v>424</v>
      </c>
      <c r="X308">
        <f t="shared" ca="1" si="78"/>
        <v>620</v>
      </c>
      <c r="Y308">
        <f t="shared" ca="1" si="79"/>
        <v>40.799999999999997</v>
      </c>
      <c r="Z308">
        <f t="shared" ca="1" si="79"/>
        <v>52.4</v>
      </c>
      <c r="AA308">
        <f t="shared" ca="1" si="80"/>
        <v>6</v>
      </c>
      <c r="AB308">
        <f t="shared" ca="1" si="81"/>
        <v>12</v>
      </c>
      <c r="AC308">
        <f t="shared" ca="1" si="82"/>
        <v>6000000000000</v>
      </c>
    </row>
    <row r="309" spans="1:29" x14ac:dyDescent="0.55000000000000004">
      <c r="A309">
        <f t="shared" ca="1" si="70"/>
        <v>1</v>
      </c>
      <c r="B309" t="str">
        <f ca="1">VLOOKUP(A309,VLOOKUP!A$2:B$4,2)</f>
        <v>Small</v>
      </c>
      <c r="C309">
        <f t="shared" ca="1" si="71"/>
        <v>4</v>
      </c>
      <c r="D309" t="str">
        <f ca="1">VLOOKUP(C309,VLOOKUP!$D$2:$E$7,2)</f>
        <v>Quite unlikely</v>
      </c>
      <c r="E309">
        <f t="shared" ca="1" si="71"/>
        <v>3</v>
      </c>
      <c r="F309" t="str">
        <f ca="1">VLOOKUP(E309,VLOOKUP!$D$2:$E$7,2)</f>
        <v>Neither likely nor unlikely</v>
      </c>
      <c r="G309">
        <f t="shared" ca="1" si="68"/>
        <v>2</v>
      </c>
      <c r="H309" t="str">
        <f ca="1">VLOOKUP(G309,VLOOKUP!$D$2:$E$7,2)</f>
        <v>Quite Likely</v>
      </c>
      <c r="I309">
        <f t="shared" ca="1" si="72"/>
        <v>1</v>
      </c>
      <c r="J309">
        <f t="shared" ca="1" si="72"/>
        <v>9</v>
      </c>
      <c r="K309">
        <f t="shared" ca="1" si="72"/>
        <v>6</v>
      </c>
      <c r="L309" t="str">
        <f t="shared" ca="1" si="73"/>
        <v>24-01-2016</v>
      </c>
      <c r="M309">
        <f t="shared" ca="1" si="74"/>
        <v>1</v>
      </c>
      <c r="N309">
        <f t="shared" ca="1" si="84"/>
        <v>0</v>
      </c>
      <c r="O309">
        <f t="shared" ca="1" si="84"/>
        <v>1</v>
      </c>
      <c r="P309">
        <f t="shared" ca="1" si="84"/>
        <v>1</v>
      </c>
      <c r="Q309">
        <f t="shared" ca="1" si="84"/>
        <v>1</v>
      </c>
      <c r="R309">
        <f t="shared" ca="1" si="84"/>
        <v>0</v>
      </c>
      <c r="S309">
        <f t="shared" ca="1" si="84"/>
        <v>0</v>
      </c>
      <c r="T309" t="str">
        <f t="shared" ca="1" si="75"/>
        <v>£38847</v>
      </c>
      <c r="U309" t="str">
        <f t="shared" ca="1" si="76"/>
        <v>£36,904.65</v>
      </c>
      <c r="V309" t="str">
        <f t="shared" ca="1" si="77"/>
        <v>51%</v>
      </c>
      <c r="W309">
        <f t="shared" ca="1" si="78"/>
        <v>379</v>
      </c>
      <c r="X309">
        <f t="shared" ca="1" si="78"/>
        <v>79</v>
      </c>
      <c r="Y309">
        <f t="shared" ca="1" si="79"/>
        <v>37.799999999999997</v>
      </c>
      <c r="Z309">
        <f t="shared" ca="1" si="79"/>
        <v>72</v>
      </c>
      <c r="AA309">
        <f t="shared" ca="1" si="80"/>
        <v>4</v>
      </c>
      <c r="AB309">
        <f t="shared" ca="1" si="81"/>
        <v>8</v>
      </c>
      <c r="AC309">
        <f t="shared" ca="1" si="82"/>
        <v>400000000</v>
      </c>
    </row>
    <row r="310" spans="1:29" x14ac:dyDescent="0.55000000000000004">
      <c r="A310">
        <f t="shared" ca="1" si="70"/>
        <v>1</v>
      </c>
      <c r="B310" t="str">
        <f ca="1">VLOOKUP(A310,VLOOKUP!A$2:B$4,2)</f>
        <v>Small</v>
      </c>
      <c r="C310">
        <f t="shared" ca="1" si="71"/>
        <v>6</v>
      </c>
      <c r="D310" t="str">
        <f ca="1">VLOOKUP(C310,VLOOKUP!$D$2:$E$7,2)</f>
        <v>Don't Know</v>
      </c>
      <c r="E310">
        <f t="shared" ca="1" si="71"/>
        <v>1</v>
      </c>
      <c r="F310" t="str">
        <f ca="1">VLOOKUP(E310,VLOOKUP!$D$2:$E$7,2)</f>
        <v>Very Likely</v>
      </c>
      <c r="G310">
        <f t="shared" ca="1" si="68"/>
        <v>6</v>
      </c>
      <c r="H310" t="str">
        <f ca="1">VLOOKUP(G310,VLOOKUP!$D$2:$E$7,2)</f>
        <v>Don't Know</v>
      </c>
      <c r="I310">
        <f t="shared" ca="1" si="72"/>
        <v>5</v>
      </c>
      <c r="J310">
        <f t="shared" ca="1" si="72"/>
        <v>5</v>
      </c>
      <c r="K310">
        <f t="shared" ca="1" si="72"/>
        <v>10</v>
      </c>
      <c r="L310" t="str">
        <f t="shared" ca="1" si="73"/>
        <v>26-04-2016</v>
      </c>
      <c r="M310">
        <f t="shared" ca="1" si="74"/>
        <v>0</v>
      </c>
      <c r="N310">
        <f t="shared" ca="1" si="84"/>
        <v>0</v>
      </c>
      <c r="O310">
        <f t="shared" ca="1" si="84"/>
        <v>0</v>
      </c>
      <c r="P310">
        <f t="shared" ca="1" si="84"/>
        <v>1</v>
      </c>
      <c r="Q310">
        <f t="shared" ca="1" si="84"/>
        <v>1</v>
      </c>
      <c r="R310">
        <f t="shared" ca="1" si="84"/>
        <v>0</v>
      </c>
      <c r="S310">
        <f t="shared" ca="1" si="84"/>
        <v>0</v>
      </c>
      <c r="T310" t="str">
        <f t="shared" ca="1" si="75"/>
        <v>£24971</v>
      </c>
      <c r="U310" t="str">
        <f t="shared" ca="1" si="76"/>
        <v>£22,473.90</v>
      </c>
      <c r="V310" t="str">
        <f t="shared" ca="1" si="77"/>
        <v>14%</v>
      </c>
      <c r="W310">
        <f t="shared" ca="1" si="78"/>
        <v>804</v>
      </c>
      <c r="X310">
        <f t="shared" ca="1" si="78"/>
        <v>42</v>
      </c>
      <c r="Y310">
        <f t="shared" ca="1" si="79"/>
        <v>82.2</v>
      </c>
      <c r="Z310">
        <f t="shared" ca="1" si="79"/>
        <v>91.4</v>
      </c>
      <c r="AA310">
        <f t="shared" ca="1" si="80"/>
        <v>7</v>
      </c>
      <c r="AB310">
        <f t="shared" ca="1" si="81"/>
        <v>8</v>
      </c>
      <c r="AC310">
        <f t="shared" ca="1" si="82"/>
        <v>700000000</v>
      </c>
    </row>
    <row r="311" spans="1:29" x14ac:dyDescent="0.55000000000000004">
      <c r="A311">
        <f t="shared" ca="1" si="70"/>
        <v>1</v>
      </c>
      <c r="B311" t="str">
        <f ca="1">VLOOKUP(A311,VLOOKUP!A$2:B$4,2)</f>
        <v>Small</v>
      </c>
      <c r="C311">
        <f t="shared" ca="1" si="71"/>
        <v>2</v>
      </c>
      <c r="D311" t="str">
        <f ca="1">VLOOKUP(C311,VLOOKUP!$D$2:$E$7,2)</f>
        <v>Quite Likely</v>
      </c>
      <c r="E311">
        <f t="shared" ca="1" si="71"/>
        <v>3</v>
      </c>
      <c r="F311" t="str">
        <f ca="1">VLOOKUP(E311,VLOOKUP!$D$2:$E$7,2)</f>
        <v>Neither likely nor unlikely</v>
      </c>
      <c r="G311">
        <f t="shared" ca="1" si="68"/>
        <v>3</v>
      </c>
      <c r="H311" t="str">
        <f ca="1">VLOOKUP(G311,VLOOKUP!$D$2:$E$7,2)</f>
        <v>Neither likely nor unlikely</v>
      </c>
      <c r="I311">
        <f t="shared" ca="1" si="72"/>
        <v>10</v>
      </c>
      <c r="J311">
        <f t="shared" ca="1" si="72"/>
        <v>6</v>
      </c>
      <c r="K311">
        <f t="shared" ca="1" si="72"/>
        <v>1</v>
      </c>
      <c r="L311" t="str">
        <f t="shared" ca="1" si="73"/>
        <v>25-04-2016</v>
      </c>
      <c r="M311">
        <f t="shared" ca="1" si="74"/>
        <v>1</v>
      </c>
      <c r="N311">
        <f t="shared" ca="1" si="84"/>
        <v>0</v>
      </c>
      <c r="O311">
        <f t="shared" ca="1" si="84"/>
        <v>1</v>
      </c>
      <c r="P311">
        <f t="shared" ca="1" si="84"/>
        <v>1</v>
      </c>
      <c r="Q311">
        <f t="shared" ca="1" si="84"/>
        <v>1</v>
      </c>
      <c r="R311">
        <f t="shared" ca="1" si="84"/>
        <v>0</v>
      </c>
      <c r="S311">
        <f t="shared" ca="1" si="84"/>
        <v>0</v>
      </c>
      <c r="T311" t="str">
        <f t="shared" ca="1" si="75"/>
        <v>£43694</v>
      </c>
      <c r="U311" t="str">
        <f t="shared" ca="1" si="76"/>
        <v>£30,585.80</v>
      </c>
      <c r="V311" t="str">
        <f t="shared" ca="1" si="77"/>
        <v>68%</v>
      </c>
      <c r="W311">
        <f t="shared" ca="1" si="78"/>
        <v>326</v>
      </c>
      <c r="X311">
        <f t="shared" ca="1" si="78"/>
        <v>506</v>
      </c>
      <c r="Y311">
        <f t="shared" ca="1" si="79"/>
        <v>46.1</v>
      </c>
      <c r="Z311">
        <f t="shared" ca="1" si="79"/>
        <v>38.9</v>
      </c>
      <c r="AA311">
        <f t="shared" ca="1" si="80"/>
        <v>4</v>
      </c>
      <c r="AB311">
        <f t="shared" ca="1" si="81"/>
        <v>12</v>
      </c>
      <c r="AC311">
        <f t="shared" ca="1" si="82"/>
        <v>4000000000000</v>
      </c>
    </row>
    <row r="312" spans="1:29" x14ac:dyDescent="0.55000000000000004">
      <c r="A312">
        <f t="shared" ca="1" si="70"/>
        <v>3</v>
      </c>
      <c r="B312" t="str">
        <f ca="1">VLOOKUP(A312,VLOOKUP!A$2:B$4,2)</f>
        <v>Large</v>
      </c>
      <c r="C312">
        <f t="shared" ca="1" si="71"/>
        <v>2</v>
      </c>
      <c r="D312" t="str">
        <f ca="1">VLOOKUP(C312,VLOOKUP!$D$2:$E$7,2)</f>
        <v>Quite Likely</v>
      </c>
      <c r="E312">
        <f t="shared" ca="1" si="71"/>
        <v>2</v>
      </c>
      <c r="F312" t="str">
        <f ca="1">VLOOKUP(E312,VLOOKUP!$D$2:$E$7,2)</f>
        <v>Quite Likely</v>
      </c>
      <c r="G312">
        <f t="shared" ca="1" si="68"/>
        <v>4</v>
      </c>
      <c r="H312" t="str">
        <f ca="1">VLOOKUP(G312,VLOOKUP!$D$2:$E$7,2)</f>
        <v>Quite unlikely</v>
      </c>
      <c r="I312">
        <f t="shared" ca="1" si="72"/>
        <v>7</v>
      </c>
      <c r="J312">
        <f t="shared" ca="1" si="72"/>
        <v>6</v>
      </c>
      <c r="K312">
        <f t="shared" ca="1" si="72"/>
        <v>6</v>
      </c>
      <c r="L312" t="str">
        <f t="shared" ca="1" si="73"/>
        <v>13-03-2016</v>
      </c>
      <c r="M312">
        <f t="shared" ca="1" si="74"/>
        <v>0</v>
      </c>
      <c r="N312">
        <f t="shared" ca="1" si="84"/>
        <v>0</v>
      </c>
      <c r="O312">
        <f t="shared" ca="1" si="84"/>
        <v>1</v>
      </c>
      <c r="P312">
        <f t="shared" ca="1" si="84"/>
        <v>0</v>
      </c>
      <c r="Q312">
        <f t="shared" ca="1" si="84"/>
        <v>1</v>
      </c>
      <c r="R312">
        <f t="shared" ca="1" si="84"/>
        <v>0</v>
      </c>
      <c r="S312">
        <f t="shared" ca="1" si="84"/>
        <v>1</v>
      </c>
      <c r="T312" t="str">
        <f t="shared" ca="1" si="75"/>
        <v>£28659</v>
      </c>
      <c r="U312" t="str">
        <f t="shared" ca="1" si="76"/>
        <v>£18,341.76</v>
      </c>
      <c r="V312" t="str">
        <f t="shared" ca="1" si="77"/>
        <v>94%</v>
      </c>
      <c r="W312">
        <f t="shared" ca="1" si="78"/>
        <v>584</v>
      </c>
      <c r="X312">
        <f t="shared" ca="1" si="78"/>
        <v>106</v>
      </c>
      <c r="Y312">
        <f t="shared" ca="1" si="79"/>
        <v>59.4</v>
      </c>
      <c r="Z312">
        <f t="shared" ca="1" si="79"/>
        <v>56.7</v>
      </c>
      <c r="AA312">
        <f t="shared" ca="1" si="80"/>
        <v>8</v>
      </c>
      <c r="AB312">
        <f t="shared" ca="1" si="81"/>
        <v>10</v>
      </c>
      <c r="AC312">
        <f t="shared" ca="1" si="82"/>
        <v>80000000000</v>
      </c>
    </row>
    <row r="313" spans="1:29" x14ac:dyDescent="0.55000000000000004">
      <c r="A313">
        <f t="shared" ca="1" si="70"/>
        <v>3</v>
      </c>
      <c r="B313" t="str">
        <f ca="1">VLOOKUP(A313,VLOOKUP!A$2:B$4,2)</f>
        <v>Large</v>
      </c>
      <c r="C313">
        <f t="shared" ca="1" si="71"/>
        <v>1</v>
      </c>
      <c r="D313" t="str">
        <f ca="1">VLOOKUP(C313,VLOOKUP!$D$2:$E$7,2)</f>
        <v>Very Likely</v>
      </c>
      <c r="E313">
        <f t="shared" ca="1" si="71"/>
        <v>5</v>
      </c>
      <c r="F313" t="str">
        <f ca="1">VLOOKUP(E313,VLOOKUP!$D$2:$E$7,2)</f>
        <v>Very unlikely</v>
      </c>
      <c r="G313">
        <f t="shared" ca="1" si="68"/>
        <v>3</v>
      </c>
      <c r="H313" t="str">
        <f ca="1">VLOOKUP(G313,VLOOKUP!$D$2:$E$7,2)</f>
        <v>Neither likely nor unlikely</v>
      </c>
      <c r="I313">
        <f t="shared" ca="1" si="72"/>
        <v>7</v>
      </c>
      <c r="J313">
        <f t="shared" ca="1" si="72"/>
        <v>8</v>
      </c>
      <c r="K313">
        <f t="shared" ca="1" si="72"/>
        <v>1</v>
      </c>
      <c r="L313" t="str">
        <f t="shared" ca="1" si="73"/>
        <v>22-02-2016</v>
      </c>
      <c r="M313">
        <f t="shared" ca="1" si="74"/>
        <v>0</v>
      </c>
      <c r="N313">
        <f t="shared" ca="1" si="84"/>
        <v>0</v>
      </c>
      <c r="O313">
        <f t="shared" ca="1" si="84"/>
        <v>0</v>
      </c>
      <c r="P313">
        <f t="shared" ca="1" si="84"/>
        <v>0</v>
      </c>
      <c r="Q313">
        <f t="shared" ca="1" si="84"/>
        <v>0</v>
      </c>
      <c r="R313">
        <f t="shared" ca="1" si="84"/>
        <v>0</v>
      </c>
      <c r="S313">
        <f t="shared" ca="1" si="84"/>
        <v>0</v>
      </c>
      <c r="T313" t="str">
        <f t="shared" ca="1" si="75"/>
        <v>£45482</v>
      </c>
      <c r="U313" t="str">
        <f t="shared" ca="1" si="76"/>
        <v>£28,653.66</v>
      </c>
      <c r="V313" t="str">
        <f t="shared" ca="1" si="77"/>
        <v>69%</v>
      </c>
      <c r="W313">
        <f t="shared" ca="1" si="78"/>
        <v>949</v>
      </c>
      <c r="X313">
        <f t="shared" ca="1" si="78"/>
        <v>641</v>
      </c>
      <c r="Y313">
        <f t="shared" ca="1" si="79"/>
        <v>8.9</v>
      </c>
      <c r="Z313">
        <f t="shared" ca="1" si="79"/>
        <v>94.3</v>
      </c>
      <c r="AA313">
        <f t="shared" ca="1" si="80"/>
        <v>9</v>
      </c>
      <c r="AB313">
        <f t="shared" ca="1" si="81"/>
        <v>8</v>
      </c>
      <c r="AC313">
        <f t="shared" ca="1" si="82"/>
        <v>900000000</v>
      </c>
    </row>
    <row r="314" spans="1:29" x14ac:dyDescent="0.55000000000000004">
      <c r="A314">
        <f t="shared" ca="1" si="70"/>
        <v>3</v>
      </c>
      <c r="B314" t="str">
        <f ca="1">VLOOKUP(A314,VLOOKUP!A$2:B$4,2)</f>
        <v>Large</v>
      </c>
      <c r="C314">
        <f t="shared" ca="1" si="71"/>
        <v>3</v>
      </c>
      <c r="D314" t="str">
        <f ca="1">VLOOKUP(C314,VLOOKUP!$D$2:$E$7,2)</f>
        <v>Neither likely nor unlikely</v>
      </c>
      <c r="E314">
        <f t="shared" ca="1" si="71"/>
        <v>3</v>
      </c>
      <c r="F314" t="str">
        <f ca="1">VLOOKUP(E314,VLOOKUP!$D$2:$E$7,2)</f>
        <v>Neither likely nor unlikely</v>
      </c>
      <c r="G314">
        <f t="shared" ca="1" si="68"/>
        <v>4</v>
      </c>
      <c r="H314" t="str">
        <f ca="1">VLOOKUP(G314,VLOOKUP!$D$2:$E$7,2)</f>
        <v>Quite unlikely</v>
      </c>
      <c r="I314">
        <f t="shared" ca="1" si="72"/>
        <v>5</v>
      </c>
      <c r="J314">
        <f t="shared" ca="1" si="72"/>
        <v>4</v>
      </c>
      <c r="K314">
        <f t="shared" ca="1" si="72"/>
        <v>7</v>
      </c>
      <c r="L314" t="str">
        <f t="shared" ca="1" si="73"/>
        <v>15-01-2016</v>
      </c>
      <c r="M314">
        <f t="shared" ca="1" si="74"/>
        <v>1</v>
      </c>
      <c r="N314">
        <f t="shared" ca="1" si="84"/>
        <v>1</v>
      </c>
      <c r="O314">
        <f t="shared" ca="1" si="84"/>
        <v>1</v>
      </c>
      <c r="P314">
        <f t="shared" ca="1" si="84"/>
        <v>1</v>
      </c>
      <c r="Q314">
        <f t="shared" ca="1" si="84"/>
        <v>1</v>
      </c>
      <c r="R314">
        <f t="shared" ca="1" si="84"/>
        <v>1</v>
      </c>
      <c r="S314">
        <f t="shared" ca="1" si="84"/>
        <v>0</v>
      </c>
      <c r="T314" t="str">
        <f t="shared" ca="1" si="75"/>
        <v>£41213</v>
      </c>
      <c r="U314" t="str">
        <f t="shared" ca="1" si="76"/>
        <v>£33,382.53</v>
      </c>
      <c r="V314" t="str">
        <f t="shared" ca="1" si="77"/>
        <v>64%</v>
      </c>
      <c r="W314">
        <f t="shared" ca="1" si="78"/>
        <v>669</v>
      </c>
      <c r="X314">
        <f t="shared" ca="1" si="78"/>
        <v>256</v>
      </c>
      <c r="Y314">
        <f t="shared" ca="1" si="79"/>
        <v>60.2</v>
      </c>
      <c r="Z314">
        <f t="shared" ca="1" si="79"/>
        <v>6.4</v>
      </c>
      <c r="AA314">
        <f t="shared" ca="1" si="80"/>
        <v>9</v>
      </c>
      <c r="AB314">
        <f t="shared" ca="1" si="81"/>
        <v>12</v>
      </c>
      <c r="AC314">
        <f t="shared" ca="1" si="82"/>
        <v>9000000000000</v>
      </c>
    </row>
    <row r="315" spans="1:29" x14ac:dyDescent="0.55000000000000004">
      <c r="A315">
        <f t="shared" ca="1" si="70"/>
        <v>3</v>
      </c>
      <c r="B315" t="str">
        <f ca="1">VLOOKUP(A315,VLOOKUP!A$2:B$4,2)</f>
        <v>Large</v>
      </c>
      <c r="C315">
        <f t="shared" ca="1" si="71"/>
        <v>1</v>
      </c>
      <c r="D315" t="str">
        <f ca="1">VLOOKUP(C315,VLOOKUP!$D$2:$E$7,2)</f>
        <v>Very Likely</v>
      </c>
      <c r="E315">
        <f t="shared" ca="1" si="71"/>
        <v>4</v>
      </c>
      <c r="F315" t="str">
        <f ca="1">VLOOKUP(E315,VLOOKUP!$D$2:$E$7,2)</f>
        <v>Quite unlikely</v>
      </c>
      <c r="G315">
        <f t="shared" ca="1" si="68"/>
        <v>2</v>
      </c>
      <c r="H315" t="str">
        <f ca="1">VLOOKUP(G315,VLOOKUP!$D$2:$E$7,2)</f>
        <v>Quite Likely</v>
      </c>
      <c r="I315">
        <f t="shared" ca="1" si="72"/>
        <v>9</v>
      </c>
      <c r="J315">
        <f t="shared" ca="1" si="72"/>
        <v>9</v>
      </c>
      <c r="K315">
        <f t="shared" ca="1" si="72"/>
        <v>5</v>
      </c>
      <c r="L315" t="str">
        <f t="shared" ca="1" si="73"/>
        <v>02-06-2016</v>
      </c>
      <c r="M315">
        <f t="shared" ca="1" si="74"/>
        <v>0</v>
      </c>
      <c r="N315">
        <f t="shared" ca="1" si="84"/>
        <v>0</v>
      </c>
      <c r="O315">
        <f t="shared" ca="1" si="84"/>
        <v>1</v>
      </c>
      <c r="P315">
        <f t="shared" ca="1" si="84"/>
        <v>0</v>
      </c>
      <c r="Q315">
        <f t="shared" ca="1" si="84"/>
        <v>1</v>
      </c>
      <c r="R315">
        <f t="shared" ca="1" si="84"/>
        <v>1</v>
      </c>
      <c r="S315">
        <f t="shared" ca="1" si="84"/>
        <v>0</v>
      </c>
      <c r="T315" t="str">
        <f t="shared" ca="1" si="75"/>
        <v>£33554</v>
      </c>
      <c r="U315" t="str">
        <f t="shared" ca="1" si="76"/>
        <v>£27,514.28</v>
      </c>
      <c r="V315" t="str">
        <f t="shared" ca="1" si="77"/>
        <v>51%</v>
      </c>
      <c r="W315">
        <f t="shared" ca="1" si="78"/>
        <v>204</v>
      </c>
      <c r="X315">
        <f t="shared" ca="1" si="78"/>
        <v>725</v>
      </c>
      <c r="Y315">
        <f t="shared" ca="1" si="79"/>
        <v>94.4</v>
      </c>
      <c r="Z315">
        <f t="shared" ca="1" si="79"/>
        <v>41.3</v>
      </c>
      <c r="AA315">
        <f t="shared" ca="1" si="80"/>
        <v>6</v>
      </c>
      <c r="AB315">
        <f t="shared" ca="1" si="81"/>
        <v>10</v>
      </c>
      <c r="AC315">
        <f t="shared" ca="1" si="82"/>
        <v>60000000000</v>
      </c>
    </row>
    <row r="316" spans="1:29" x14ac:dyDescent="0.55000000000000004">
      <c r="A316">
        <f t="shared" ca="1" si="70"/>
        <v>1</v>
      </c>
      <c r="B316" t="str">
        <f ca="1">VLOOKUP(A316,VLOOKUP!A$2:B$4,2)</f>
        <v>Small</v>
      </c>
      <c r="C316">
        <f t="shared" ca="1" si="71"/>
        <v>3</v>
      </c>
      <c r="D316" t="str">
        <f ca="1">VLOOKUP(C316,VLOOKUP!$D$2:$E$7,2)</f>
        <v>Neither likely nor unlikely</v>
      </c>
      <c r="E316">
        <f t="shared" ca="1" si="71"/>
        <v>3</v>
      </c>
      <c r="F316" t="str">
        <f ca="1">VLOOKUP(E316,VLOOKUP!$D$2:$E$7,2)</f>
        <v>Neither likely nor unlikely</v>
      </c>
      <c r="G316">
        <f t="shared" ca="1" si="68"/>
        <v>3</v>
      </c>
      <c r="H316" t="str">
        <f ca="1">VLOOKUP(G316,VLOOKUP!$D$2:$E$7,2)</f>
        <v>Neither likely nor unlikely</v>
      </c>
      <c r="I316">
        <f t="shared" ca="1" si="72"/>
        <v>9</v>
      </c>
      <c r="J316">
        <f t="shared" ca="1" si="72"/>
        <v>7</v>
      </c>
      <c r="K316">
        <f t="shared" ca="1" si="72"/>
        <v>6</v>
      </c>
      <c r="L316" t="str">
        <f t="shared" ca="1" si="73"/>
        <v>23-03-2016</v>
      </c>
      <c r="M316">
        <f t="shared" ca="1" si="74"/>
        <v>0</v>
      </c>
      <c r="N316">
        <f t="shared" ca="1" si="84"/>
        <v>0</v>
      </c>
      <c r="O316">
        <f t="shared" ca="1" si="84"/>
        <v>1</v>
      </c>
      <c r="P316">
        <f t="shared" ca="1" si="84"/>
        <v>0</v>
      </c>
      <c r="Q316">
        <f t="shared" ca="1" si="84"/>
        <v>0</v>
      </c>
      <c r="R316">
        <f t="shared" ca="1" si="84"/>
        <v>0</v>
      </c>
      <c r="S316">
        <f t="shared" ca="1" si="84"/>
        <v>1</v>
      </c>
      <c r="T316" t="str">
        <f t="shared" ca="1" si="75"/>
        <v>£35529</v>
      </c>
      <c r="U316" t="str">
        <f t="shared" ca="1" si="76"/>
        <v>£30,910.23</v>
      </c>
      <c r="V316" t="str">
        <f t="shared" ca="1" si="77"/>
        <v>25%</v>
      </c>
      <c r="W316">
        <f t="shared" ca="1" si="78"/>
        <v>128</v>
      </c>
      <c r="X316">
        <f t="shared" ca="1" si="78"/>
        <v>98</v>
      </c>
      <c r="Y316">
        <f t="shared" ca="1" si="79"/>
        <v>1.1000000000000001</v>
      </c>
      <c r="Z316">
        <f t="shared" ca="1" si="79"/>
        <v>22.2</v>
      </c>
      <c r="AA316">
        <f t="shared" ca="1" si="80"/>
        <v>1</v>
      </c>
      <c r="AB316">
        <f t="shared" ca="1" si="81"/>
        <v>8</v>
      </c>
      <c r="AC316">
        <f t="shared" ca="1" si="82"/>
        <v>100000000</v>
      </c>
    </row>
    <row r="317" spans="1:29" x14ac:dyDescent="0.55000000000000004">
      <c r="A317">
        <f t="shared" ca="1" si="70"/>
        <v>2</v>
      </c>
      <c r="B317" t="str">
        <f ca="1">VLOOKUP(A317,VLOOKUP!A$2:B$4,2)</f>
        <v>Medium</v>
      </c>
      <c r="C317">
        <f t="shared" ca="1" si="71"/>
        <v>2</v>
      </c>
      <c r="D317" t="str">
        <f ca="1">VLOOKUP(C317,VLOOKUP!$D$2:$E$7,2)</f>
        <v>Quite Likely</v>
      </c>
      <c r="E317">
        <f t="shared" ca="1" si="71"/>
        <v>5</v>
      </c>
      <c r="F317" t="str">
        <f ca="1">VLOOKUP(E317,VLOOKUP!$D$2:$E$7,2)</f>
        <v>Very unlikely</v>
      </c>
      <c r="G317">
        <f t="shared" ca="1" si="68"/>
        <v>5</v>
      </c>
      <c r="H317" t="str">
        <f ca="1">VLOOKUP(G317,VLOOKUP!$D$2:$E$7,2)</f>
        <v>Very unlikely</v>
      </c>
      <c r="I317">
        <f t="shared" ca="1" si="72"/>
        <v>8</v>
      </c>
      <c r="J317">
        <f t="shared" ca="1" si="72"/>
        <v>4</v>
      </c>
      <c r="K317">
        <f t="shared" ca="1" si="72"/>
        <v>7</v>
      </c>
      <c r="L317" t="str">
        <f t="shared" ca="1" si="73"/>
        <v>17-02-2016</v>
      </c>
      <c r="M317">
        <f t="shared" ca="1" si="74"/>
        <v>1</v>
      </c>
      <c r="N317">
        <f t="shared" ca="1" si="84"/>
        <v>0</v>
      </c>
      <c r="O317">
        <f t="shared" ca="1" si="84"/>
        <v>1</v>
      </c>
      <c r="P317">
        <f t="shared" ca="1" si="84"/>
        <v>0</v>
      </c>
      <c r="Q317">
        <f t="shared" ca="1" si="84"/>
        <v>0</v>
      </c>
      <c r="R317">
        <f t="shared" ca="1" si="84"/>
        <v>0</v>
      </c>
      <c r="S317">
        <f t="shared" ca="1" si="84"/>
        <v>0</v>
      </c>
      <c r="T317" t="str">
        <f t="shared" ca="1" si="75"/>
        <v>£23830</v>
      </c>
      <c r="U317" t="str">
        <f t="shared" ca="1" si="76"/>
        <v>£16,204.40</v>
      </c>
      <c r="V317" t="str">
        <f t="shared" ca="1" si="77"/>
        <v>54%</v>
      </c>
      <c r="W317">
        <f t="shared" ca="1" si="78"/>
        <v>767</v>
      </c>
      <c r="X317">
        <f t="shared" ca="1" si="78"/>
        <v>750</v>
      </c>
      <c r="Y317">
        <f t="shared" ca="1" si="79"/>
        <v>76.599999999999994</v>
      </c>
      <c r="Z317">
        <f t="shared" ca="1" si="79"/>
        <v>22.8</v>
      </c>
      <c r="AA317">
        <f t="shared" ca="1" si="80"/>
        <v>9</v>
      </c>
      <c r="AB317">
        <f t="shared" ca="1" si="81"/>
        <v>12</v>
      </c>
      <c r="AC317">
        <f t="shared" ca="1" si="82"/>
        <v>9000000000000</v>
      </c>
    </row>
    <row r="318" spans="1:29" x14ac:dyDescent="0.55000000000000004">
      <c r="A318">
        <f t="shared" ca="1" si="70"/>
        <v>2</v>
      </c>
      <c r="B318" t="str">
        <f ca="1">VLOOKUP(A318,VLOOKUP!A$2:B$4,2)</f>
        <v>Medium</v>
      </c>
      <c r="C318">
        <f t="shared" ca="1" si="71"/>
        <v>1</v>
      </c>
      <c r="D318" t="str">
        <f ca="1">VLOOKUP(C318,VLOOKUP!$D$2:$E$7,2)</f>
        <v>Very Likely</v>
      </c>
      <c r="E318">
        <f t="shared" ca="1" si="71"/>
        <v>4</v>
      </c>
      <c r="F318" t="str">
        <f ca="1">VLOOKUP(E318,VLOOKUP!$D$2:$E$7,2)</f>
        <v>Quite unlikely</v>
      </c>
      <c r="G318">
        <f t="shared" ca="1" si="68"/>
        <v>6</v>
      </c>
      <c r="H318" t="str">
        <f ca="1">VLOOKUP(G318,VLOOKUP!$D$2:$E$7,2)</f>
        <v>Don't Know</v>
      </c>
      <c r="I318">
        <f t="shared" ca="1" si="72"/>
        <v>6</v>
      </c>
      <c r="J318">
        <f t="shared" ca="1" si="72"/>
        <v>10</v>
      </c>
      <c r="K318">
        <f t="shared" ca="1" si="72"/>
        <v>6</v>
      </c>
      <c r="L318" t="str">
        <f t="shared" ca="1" si="73"/>
        <v>22-01-2016</v>
      </c>
      <c r="M318">
        <f t="shared" ca="1" si="74"/>
        <v>1</v>
      </c>
      <c r="N318">
        <f t="shared" ca="1" si="84"/>
        <v>0</v>
      </c>
      <c r="O318">
        <f t="shared" ca="1" si="84"/>
        <v>0</v>
      </c>
      <c r="P318">
        <f t="shared" ca="1" si="84"/>
        <v>0</v>
      </c>
      <c r="Q318">
        <f t="shared" ca="1" si="84"/>
        <v>1</v>
      </c>
      <c r="R318">
        <f t="shared" ca="1" si="84"/>
        <v>0</v>
      </c>
      <c r="S318">
        <f t="shared" ca="1" si="84"/>
        <v>0</v>
      </c>
      <c r="T318" t="str">
        <f t="shared" ca="1" si="75"/>
        <v>£28282</v>
      </c>
      <c r="U318" t="str">
        <f t="shared" ca="1" si="76"/>
        <v>£20,928.68</v>
      </c>
      <c r="V318" t="str">
        <f t="shared" ca="1" si="77"/>
        <v>74%</v>
      </c>
      <c r="W318">
        <f t="shared" ca="1" si="78"/>
        <v>666</v>
      </c>
      <c r="X318">
        <f t="shared" ca="1" si="78"/>
        <v>753</v>
      </c>
      <c r="Y318">
        <f t="shared" ca="1" si="79"/>
        <v>0.3</v>
      </c>
      <c r="Z318">
        <f t="shared" ca="1" si="79"/>
        <v>26.1</v>
      </c>
      <c r="AA318">
        <f t="shared" ca="1" si="80"/>
        <v>7</v>
      </c>
      <c r="AB318">
        <f t="shared" ca="1" si="81"/>
        <v>11</v>
      </c>
      <c r="AC318">
        <f t="shared" ca="1" si="82"/>
        <v>700000000000</v>
      </c>
    </row>
    <row r="319" spans="1:29" x14ac:dyDescent="0.55000000000000004">
      <c r="A319">
        <f t="shared" ca="1" si="70"/>
        <v>3</v>
      </c>
      <c r="B319" t="str">
        <f ca="1">VLOOKUP(A319,VLOOKUP!A$2:B$4,2)</f>
        <v>Large</v>
      </c>
      <c r="C319">
        <f t="shared" ca="1" si="71"/>
        <v>5</v>
      </c>
      <c r="D319" t="str">
        <f ca="1">VLOOKUP(C319,VLOOKUP!$D$2:$E$7,2)</f>
        <v>Very unlikely</v>
      </c>
      <c r="E319">
        <f t="shared" ca="1" si="71"/>
        <v>4</v>
      </c>
      <c r="F319" t="str">
        <f ca="1">VLOOKUP(E319,VLOOKUP!$D$2:$E$7,2)</f>
        <v>Quite unlikely</v>
      </c>
      <c r="G319">
        <f t="shared" ca="1" si="68"/>
        <v>4</v>
      </c>
      <c r="H319" t="str">
        <f ca="1">VLOOKUP(G319,VLOOKUP!$D$2:$E$7,2)</f>
        <v>Quite unlikely</v>
      </c>
      <c r="I319">
        <f t="shared" ca="1" si="72"/>
        <v>2</v>
      </c>
      <c r="J319">
        <f t="shared" ca="1" si="72"/>
        <v>5</v>
      </c>
      <c r="K319">
        <f t="shared" ca="1" si="72"/>
        <v>1</v>
      </c>
      <c r="L319" t="str">
        <f t="shared" ca="1" si="73"/>
        <v>24-01-2016</v>
      </c>
      <c r="M319">
        <f t="shared" ca="1" si="74"/>
        <v>0</v>
      </c>
      <c r="N319">
        <f t="shared" ca="1" si="84"/>
        <v>1</v>
      </c>
      <c r="O319">
        <f t="shared" ca="1" si="84"/>
        <v>1</v>
      </c>
      <c r="P319">
        <f t="shared" ca="1" si="84"/>
        <v>1</v>
      </c>
      <c r="Q319">
        <f t="shared" ca="1" si="84"/>
        <v>0</v>
      </c>
      <c r="R319">
        <f t="shared" ca="1" si="84"/>
        <v>1</v>
      </c>
      <c r="S319">
        <f t="shared" ca="1" si="84"/>
        <v>0</v>
      </c>
      <c r="T319" t="str">
        <f t="shared" ca="1" si="75"/>
        <v>£36101</v>
      </c>
      <c r="U319" t="str">
        <f t="shared" ca="1" si="76"/>
        <v>£34,295.95</v>
      </c>
      <c r="V319" t="str">
        <f t="shared" ca="1" si="77"/>
        <v>90%</v>
      </c>
      <c r="W319">
        <f t="shared" ca="1" si="78"/>
        <v>723</v>
      </c>
      <c r="X319">
        <f t="shared" ca="1" si="78"/>
        <v>844</v>
      </c>
      <c r="Y319">
        <f t="shared" ca="1" si="79"/>
        <v>30.9</v>
      </c>
      <c r="Z319">
        <f t="shared" ca="1" si="79"/>
        <v>57.4</v>
      </c>
      <c r="AA319">
        <f t="shared" ca="1" si="80"/>
        <v>5</v>
      </c>
      <c r="AB319">
        <f t="shared" ca="1" si="81"/>
        <v>12</v>
      </c>
      <c r="AC319">
        <f t="shared" ca="1" si="82"/>
        <v>5000000000000</v>
      </c>
    </row>
    <row r="320" spans="1:29" x14ac:dyDescent="0.55000000000000004">
      <c r="A320">
        <f t="shared" ca="1" si="70"/>
        <v>2</v>
      </c>
      <c r="B320" t="str">
        <f ca="1">VLOOKUP(A320,VLOOKUP!A$2:B$4,2)</f>
        <v>Medium</v>
      </c>
      <c r="C320">
        <f t="shared" ca="1" si="71"/>
        <v>5</v>
      </c>
      <c r="D320" t="str">
        <f ca="1">VLOOKUP(C320,VLOOKUP!$D$2:$E$7,2)</f>
        <v>Very unlikely</v>
      </c>
      <c r="E320">
        <f t="shared" ca="1" si="71"/>
        <v>6</v>
      </c>
      <c r="F320" t="str">
        <f ca="1">VLOOKUP(E320,VLOOKUP!$D$2:$E$7,2)</f>
        <v>Don't Know</v>
      </c>
      <c r="G320">
        <f t="shared" ca="1" si="68"/>
        <v>2</v>
      </c>
      <c r="H320" t="str">
        <f ca="1">VLOOKUP(G320,VLOOKUP!$D$2:$E$7,2)</f>
        <v>Quite Likely</v>
      </c>
      <c r="I320">
        <f t="shared" ca="1" si="72"/>
        <v>8</v>
      </c>
      <c r="J320">
        <f t="shared" ca="1" si="72"/>
        <v>8</v>
      </c>
      <c r="K320">
        <f t="shared" ca="1" si="72"/>
        <v>5</v>
      </c>
      <c r="L320" t="str">
        <f t="shared" ca="1" si="73"/>
        <v>23-04-2016</v>
      </c>
      <c r="M320">
        <f t="shared" ca="1" si="74"/>
        <v>1</v>
      </c>
      <c r="N320">
        <f t="shared" ca="1" si="84"/>
        <v>0</v>
      </c>
      <c r="O320">
        <f t="shared" ca="1" si="84"/>
        <v>1</v>
      </c>
      <c r="P320">
        <f t="shared" ca="1" si="84"/>
        <v>1</v>
      </c>
      <c r="Q320">
        <f t="shared" ca="1" si="84"/>
        <v>0</v>
      </c>
      <c r="R320">
        <f t="shared" ca="1" si="84"/>
        <v>0</v>
      </c>
      <c r="S320">
        <f t="shared" ca="1" si="84"/>
        <v>0</v>
      </c>
      <c r="T320" t="str">
        <f t="shared" ca="1" si="75"/>
        <v>£26135</v>
      </c>
      <c r="U320" t="str">
        <f t="shared" ca="1" si="76"/>
        <v>£23,260.15</v>
      </c>
      <c r="V320" t="str">
        <f t="shared" ca="1" si="77"/>
        <v>17%</v>
      </c>
      <c r="W320">
        <f t="shared" ca="1" si="78"/>
        <v>634</v>
      </c>
      <c r="X320">
        <f t="shared" ca="1" si="78"/>
        <v>858</v>
      </c>
      <c r="Y320">
        <f t="shared" ca="1" si="79"/>
        <v>77.5</v>
      </c>
      <c r="Z320">
        <f t="shared" ca="1" si="79"/>
        <v>73.400000000000006</v>
      </c>
      <c r="AA320">
        <f t="shared" ca="1" si="80"/>
        <v>3</v>
      </c>
      <c r="AB320">
        <f t="shared" ca="1" si="81"/>
        <v>9</v>
      </c>
      <c r="AC320">
        <f t="shared" ca="1" si="82"/>
        <v>3000000000</v>
      </c>
    </row>
    <row r="321" spans="1:29" x14ac:dyDescent="0.55000000000000004">
      <c r="A321">
        <f t="shared" ca="1" si="70"/>
        <v>3</v>
      </c>
      <c r="B321" t="str">
        <f ca="1">VLOOKUP(A321,VLOOKUP!A$2:B$4,2)</f>
        <v>Large</v>
      </c>
      <c r="C321">
        <f t="shared" ca="1" si="71"/>
        <v>3</v>
      </c>
      <c r="D321" t="str">
        <f ca="1">VLOOKUP(C321,VLOOKUP!$D$2:$E$7,2)</f>
        <v>Neither likely nor unlikely</v>
      </c>
      <c r="E321">
        <f t="shared" ca="1" si="71"/>
        <v>1</v>
      </c>
      <c r="F321" t="str">
        <f ca="1">VLOOKUP(E321,VLOOKUP!$D$2:$E$7,2)</f>
        <v>Very Likely</v>
      </c>
      <c r="G321">
        <f t="shared" ca="1" si="68"/>
        <v>5</v>
      </c>
      <c r="H321" t="str">
        <f ca="1">VLOOKUP(G321,VLOOKUP!$D$2:$E$7,2)</f>
        <v>Very unlikely</v>
      </c>
      <c r="I321">
        <f t="shared" ca="1" si="72"/>
        <v>4</v>
      </c>
      <c r="J321">
        <f t="shared" ca="1" si="72"/>
        <v>8</v>
      </c>
      <c r="K321">
        <f t="shared" ca="1" si="72"/>
        <v>5</v>
      </c>
      <c r="L321" t="str">
        <f t="shared" ca="1" si="73"/>
        <v>14-03-2016</v>
      </c>
      <c r="M321">
        <f t="shared" ca="1" si="74"/>
        <v>1</v>
      </c>
      <c r="N321">
        <f t="shared" ca="1" si="84"/>
        <v>0</v>
      </c>
      <c r="O321">
        <f t="shared" ca="1" si="84"/>
        <v>0</v>
      </c>
      <c r="P321">
        <f t="shared" ca="1" si="84"/>
        <v>1</v>
      </c>
      <c r="Q321">
        <f t="shared" ca="1" si="84"/>
        <v>0</v>
      </c>
      <c r="R321">
        <f t="shared" ca="1" si="84"/>
        <v>0</v>
      </c>
      <c r="S321">
        <f t="shared" ca="1" si="84"/>
        <v>0</v>
      </c>
      <c r="T321" t="str">
        <f t="shared" ca="1" si="75"/>
        <v>£21357</v>
      </c>
      <c r="U321" t="str">
        <f t="shared" ca="1" si="76"/>
        <v>£17,726.31</v>
      </c>
      <c r="V321" t="str">
        <f t="shared" ca="1" si="77"/>
        <v>37%</v>
      </c>
      <c r="W321">
        <f t="shared" ca="1" si="78"/>
        <v>890</v>
      </c>
      <c r="X321">
        <f t="shared" ca="1" si="78"/>
        <v>679</v>
      </c>
      <c r="Y321">
        <f t="shared" ca="1" si="79"/>
        <v>56.2</v>
      </c>
      <c r="Z321">
        <f t="shared" ca="1" si="79"/>
        <v>1.8</v>
      </c>
      <c r="AA321">
        <f t="shared" ca="1" si="80"/>
        <v>6</v>
      </c>
      <c r="AB321">
        <f t="shared" ca="1" si="81"/>
        <v>9</v>
      </c>
      <c r="AC321">
        <f t="shared" ca="1" si="82"/>
        <v>6000000000</v>
      </c>
    </row>
    <row r="322" spans="1:29" x14ac:dyDescent="0.55000000000000004">
      <c r="A322">
        <f t="shared" ca="1" si="70"/>
        <v>3</v>
      </c>
      <c r="B322" t="str">
        <f ca="1">VLOOKUP(A322,VLOOKUP!A$2:B$4,2)</f>
        <v>Large</v>
      </c>
      <c r="C322">
        <f t="shared" ca="1" si="71"/>
        <v>2</v>
      </c>
      <c r="D322" t="str">
        <f ca="1">VLOOKUP(C322,VLOOKUP!$D$2:$E$7,2)</f>
        <v>Quite Likely</v>
      </c>
      <c r="E322">
        <f ca="1">RANDBETWEEN(1,6)</f>
        <v>4</v>
      </c>
      <c r="F322" t="str">
        <f ca="1">VLOOKUP(E322,VLOOKUP!$D$2:$E$7,2)</f>
        <v>Quite unlikely</v>
      </c>
      <c r="G322">
        <f t="shared" ref="G322:G385" ca="1" si="85">RANDBETWEEN(1,6)</f>
        <v>4</v>
      </c>
      <c r="H322" t="str">
        <f ca="1">VLOOKUP(G322,VLOOKUP!$D$2:$E$7,2)</f>
        <v>Quite unlikely</v>
      </c>
      <c r="I322">
        <f t="shared" ca="1" si="72"/>
        <v>5</v>
      </c>
      <c r="J322">
        <f t="shared" ca="1" si="72"/>
        <v>9</v>
      </c>
      <c r="K322">
        <f t="shared" ca="1" si="72"/>
        <v>4</v>
      </c>
      <c r="L322" t="str">
        <f t="shared" ca="1" si="73"/>
        <v>14-03-2016</v>
      </c>
      <c r="M322">
        <f t="shared" ca="1" si="74"/>
        <v>0</v>
      </c>
      <c r="N322">
        <f t="shared" ref="N322:S322" ca="1" si="86">RANDBETWEEN(0,1)</f>
        <v>0</v>
      </c>
      <c r="O322">
        <f t="shared" ca="1" si="86"/>
        <v>0</v>
      </c>
      <c r="P322">
        <f t="shared" ca="1" si="86"/>
        <v>0</v>
      </c>
      <c r="Q322">
        <f t="shared" ca="1" si="86"/>
        <v>0</v>
      </c>
      <c r="R322">
        <f t="shared" ca="1" si="86"/>
        <v>1</v>
      </c>
      <c r="S322">
        <f t="shared" ca="1" si="86"/>
        <v>0</v>
      </c>
      <c r="T322" t="str">
        <f t="shared" ca="1" si="75"/>
        <v>£33794</v>
      </c>
      <c r="U322" t="str">
        <f t="shared" ca="1" si="76"/>
        <v>£29,738.72</v>
      </c>
      <c r="V322" t="str">
        <f t="shared" ca="1" si="77"/>
        <v>43%</v>
      </c>
      <c r="W322">
        <f t="shared" ca="1" si="78"/>
        <v>844</v>
      </c>
      <c r="X322">
        <f t="shared" ca="1" si="78"/>
        <v>27</v>
      </c>
      <c r="Y322">
        <f t="shared" ca="1" si="79"/>
        <v>30.5</v>
      </c>
      <c r="Z322">
        <f t="shared" ca="1" si="79"/>
        <v>4.2</v>
      </c>
      <c r="AA322">
        <f t="shared" ca="1" si="80"/>
        <v>9</v>
      </c>
      <c r="AB322">
        <f t="shared" ca="1" si="81"/>
        <v>9</v>
      </c>
      <c r="AC322">
        <f t="shared" ca="1" si="82"/>
        <v>9000000000</v>
      </c>
    </row>
    <row r="323" spans="1:29" x14ac:dyDescent="0.55000000000000004">
      <c r="A323">
        <f t="shared" ref="A323:A386" ca="1" si="87">RANDBETWEEN(1,3)</f>
        <v>2</v>
      </c>
      <c r="B323" t="str">
        <f ca="1">VLOOKUP(A323,VLOOKUP!A$2:B$4,2)</f>
        <v>Medium</v>
      </c>
      <c r="C323">
        <f t="shared" ref="C323:E386" ca="1" si="88">RANDBETWEEN(1,6)</f>
        <v>4</v>
      </c>
      <c r="D323" t="str">
        <f ca="1">VLOOKUP(C323,VLOOKUP!$D$2:$E$7,2)</f>
        <v>Quite unlikely</v>
      </c>
      <c r="E323">
        <f t="shared" ca="1" si="88"/>
        <v>5</v>
      </c>
      <c r="F323" t="str">
        <f ca="1">VLOOKUP(E323,VLOOKUP!$D$2:$E$7,2)</f>
        <v>Very unlikely</v>
      </c>
      <c r="G323">
        <f t="shared" ca="1" si="85"/>
        <v>4</v>
      </c>
      <c r="H323" t="str">
        <f ca="1">VLOOKUP(G323,VLOOKUP!$D$2:$E$7,2)</f>
        <v>Quite unlikely</v>
      </c>
      <c r="I323">
        <f t="shared" ref="I323:K386" ca="1" si="89">RANDBETWEEN(1,10)</f>
        <v>6</v>
      </c>
      <c r="J323">
        <f t="shared" ca="1" si="89"/>
        <v>2</v>
      </c>
      <c r="K323">
        <f t="shared" ca="1" si="89"/>
        <v>8</v>
      </c>
      <c r="L323" t="str">
        <f t="shared" ref="L323:L386" ca="1" si="90">TEXT(RANDBETWEEN(DATE(2016,1,1),DATE(2016,6,31)),"DD-MM-YYYY")</f>
        <v>23-03-2016</v>
      </c>
      <c r="M323">
        <f t="shared" ref="M323:S386" ca="1" si="91">RANDBETWEEN(0,1)</f>
        <v>0</v>
      </c>
      <c r="N323">
        <f t="shared" ca="1" si="91"/>
        <v>0</v>
      </c>
      <c r="O323">
        <f t="shared" ca="1" si="91"/>
        <v>0</v>
      </c>
      <c r="P323">
        <f t="shared" ca="1" si="91"/>
        <v>0</v>
      </c>
      <c r="Q323">
        <f t="shared" ca="1" si="91"/>
        <v>1</v>
      </c>
      <c r="R323">
        <f t="shared" ca="1" si="91"/>
        <v>0</v>
      </c>
      <c r="S323">
        <f t="shared" ca="1" si="91"/>
        <v>0</v>
      </c>
      <c r="T323" t="str">
        <f t="shared" ref="T323:T386" ca="1" si="92">CONCATENATE("£",RANDBETWEEN(19025,56023))</f>
        <v>£32434</v>
      </c>
      <c r="U323" t="str">
        <f t="shared" ref="U323:U386" ca="1" si="93">TEXT(T323*RANDBETWEEN(60,95)/100,"£0,000.00")</f>
        <v>£23,352.48</v>
      </c>
      <c r="V323" t="str">
        <f t="shared" ref="V323:V386" ca="1" si="94">TEXT(RANDBETWEEN(0,100)/100,"0%")</f>
        <v>56%</v>
      </c>
      <c r="W323">
        <f t="shared" ref="W323:X354" ca="1" si="95">RANDBETWEEN(1,1000)</f>
        <v>653</v>
      </c>
      <c r="X323">
        <f t="shared" ca="1" si="95"/>
        <v>3</v>
      </c>
      <c r="Y323">
        <f t="shared" ref="Y323:Z354" ca="1" si="96">RANDBETWEEN(1,1000)/10</f>
        <v>86.7</v>
      </c>
      <c r="Z323">
        <f t="shared" ca="1" si="96"/>
        <v>73.8</v>
      </c>
      <c r="AA323">
        <f t="shared" ref="AA323:AA386" ca="1" si="97">RANDBETWEEN(1,9)</f>
        <v>3</v>
      </c>
      <c r="AB323">
        <f t="shared" ref="AB323:AB386" ca="1" si="98">RANDBETWEEN(8,12)</f>
        <v>9</v>
      </c>
      <c r="AC323">
        <f t="shared" ref="AC323:AC386" ca="1" si="99">AA323*10^AB323</f>
        <v>3000000000</v>
      </c>
    </row>
    <row r="324" spans="1:29" x14ac:dyDescent="0.55000000000000004">
      <c r="A324">
        <f t="shared" ca="1" si="87"/>
        <v>1</v>
      </c>
      <c r="B324" t="str">
        <f ca="1">VLOOKUP(A324,VLOOKUP!A$2:B$4,2)</f>
        <v>Small</v>
      </c>
      <c r="C324">
        <f t="shared" ca="1" si="88"/>
        <v>2</v>
      </c>
      <c r="D324" t="str">
        <f ca="1">VLOOKUP(C324,VLOOKUP!$D$2:$E$7,2)</f>
        <v>Quite Likely</v>
      </c>
      <c r="E324">
        <f t="shared" ca="1" si="88"/>
        <v>3</v>
      </c>
      <c r="F324" t="str">
        <f ca="1">VLOOKUP(E324,VLOOKUP!$D$2:$E$7,2)</f>
        <v>Neither likely nor unlikely</v>
      </c>
      <c r="G324">
        <f t="shared" ca="1" si="85"/>
        <v>4</v>
      </c>
      <c r="H324" t="str">
        <f ca="1">VLOOKUP(G324,VLOOKUP!$D$2:$E$7,2)</f>
        <v>Quite unlikely</v>
      </c>
      <c r="I324">
        <f t="shared" ca="1" si="89"/>
        <v>9</v>
      </c>
      <c r="J324">
        <f t="shared" ca="1" si="89"/>
        <v>4</v>
      </c>
      <c r="K324">
        <f t="shared" ca="1" si="89"/>
        <v>8</v>
      </c>
      <c r="L324" t="str">
        <f t="shared" ca="1" si="90"/>
        <v>01-02-2016</v>
      </c>
      <c r="M324">
        <f t="shared" ca="1" si="91"/>
        <v>0</v>
      </c>
      <c r="N324">
        <f t="shared" ca="1" si="91"/>
        <v>1</v>
      </c>
      <c r="O324">
        <f t="shared" ca="1" si="91"/>
        <v>0</v>
      </c>
      <c r="P324">
        <f t="shared" ca="1" si="91"/>
        <v>0</v>
      </c>
      <c r="Q324">
        <f t="shared" ca="1" si="91"/>
        <v>0</v>
      </c>
      <c r="R324">
        <f t="shared" ca="1" si="91"/>
        <v>1</v>
      </c>
      <c r="S324">
        <f t="shared" ca="1" si="91"/>
        <v>1</v>
      </c>
      <c r="T324" t="str">
        <f t="shared" ca="1" si="92"/>
        <v>£25310</v>
      </c>
      <c r="U324" t="str">
        <f t="shared" ca="1" si="93"/>
        <v>£15,439.10</v>
      </c>
      <c r="V324" t="str">
        <f t="shared" ca="1" si="94"/>
        <v>71%</v>
      </c>
      <c r="W324">
        <f t="shared" ca="1" si="95"/>
        <v>935</v>
      </c>
      <c r="X324">
        <f t="shared" ca="1" si="95"/>
        <v>612</v>
      </c>
      <c r="Y324">
        <f t="shared" ca="1" si="96"/>
        <v>89.3</v>
      </c>
      <c r="Z324">
        <f t="shared" ca="1" si="96"/>
        <v>66.099999999999994</v>
      </c>
      <c r="AA324">
        <f t="shared" ca="1" si="97"/>
        <v>8</v>
      </c>
      <c r="AB324">
        <f t="shared" ca="1" si="98"/>
        <v>10</v>
      </c>
      <c r="AC324">
        <f t="shared" ca="1" si="99"/>
        <v>80000000000</v>
      </c>
    </row>
    <row r="325" spans="1:29" x14ac:dyDescent="0.55000000000000004">
      <c r="A325">
        <f t="shared" ca="1" si="87"/>
        <v>3</v>
      </c>
      <c r="B325" t="str">
        <f ca="1">VLOOKUP(A325,VLOOKUP!A$2:B$4,2)</f>
        <v>Large</v>
      </c>
      <c r="C325">
        <f t="shared" ca="1" si="88"/>
        <v>2</v>
      </c>
      <c r="D325" t="str">
        <f ca="1">VLOOKUP(C325,VLOOKUP!$D$2:$E$7,2)</f>
        <v>Quite Likely</v>
      </c>
      <c r="E325">
        <f t="shared" ca="1" si="88"/>
        <v>3</v>
      </c>
      <c r="F325" t="str">
        <f ca="1">VLOOKUP(E325,VLOOKUP!$D$2:$E$7,2)</f>
        <v>Neither likely nor unlikely</v>
      </c>
      <c r="G325">
        <f t="shared" ca="1" si="85"/>
        <v>3</v>
      </c>
      <c r="H325" t="str">
        <f ca="1">VLOOKUP(G325,VLOOKUP!$D$2:$E$7,2)</f>
        <v>Neither likely nor unlikely</v>
      </c>
      <c r="I325">
        <f t="shared" ca="1" si="89"/>
        <v>8</v>
      </c>
      <c r="J325">
        <f t="shared" ca="1" si="89"/>
        <v>3</v>
      </c>
      <c r="K325">
        <f t="shared" ca="1" si="89"/>
        <v>2</v>
      </c>
      <c r="L325" t="str">
        <f t="shared" ca="1" si="90"/>
        <v>22-02-2016</v>
      </c>
      <c r="M325">
        <f t="shared" ca="1" si="91"/>
        <v>0</v>
      </c>
      <c r="N325">
        <f t="shared" ca="1" si="91"/>
        <v>0</v>
      </c>
      <c r="O325">
        <f t="shared" ca="1" si="91"/>
        <v>1</v>
      </c>
      <c r="P325">
        <f t="shared" ca="1" si="91"/>
        <v>0</v>
      </c>
      <c r="Q325">
        <f t="shared" ca="1" si="91"/>
        <v>1</v>
      </c>
      <c r="R325">
        <f t="shared" ca="1" si="91"/>
        <v>0</v>
      </c>
      <c r="S325">
        <f t="shared" ca="1" si="91"/>
        <v>1</v>
      </c>
      <c r="T325" t="str">
        <f t="shared" ca="1" si="92"/>
        <v>£44789</v>
      </c>
      <c r="U325" t="str">
        <f t="shared" ca="1" si="93"/>
        <v>£34,487.53</v>
      </c>
      <c r="V325" t="str">
        <f t="shared" ca="1" si="94"/>
        <v>56%</v>
      </c>
      <c r="W325">
        <f t="shared" ca="1" si="95"/>
        <v>711</v>
      </c>
      <c r="X325">
        <f t="shared" ca="1" si="95"/>
        <v>803</v>
      </c>
      <c r="Y325">
        <f t="shared" ca="1" si="96"/>
        <v>91.2</v>
      </c>
      <c r="Z325">
        <f t="shared" ca="1" si="96"/>
        <v>83.4</v>
      </c>
      <c r="AA325">
        <f t="shared" ca="1" si="97"/>
        <v>8</v>
      </c>
      <c r="AB325">
        <f t="shared" ca="1" si="98"/>
        <v>8</v>
      </c>
      <c r="AC325">
        <f t="shared" ca="1" si="99"/>
        <v>800000000</v>
      </c>
    </row>
    <row r="326" spans="1:29" x14ac:dyDescent="0.55000000000000004">
      <c r="A326">
        <f t="shared" ca="1" si="87"/>
        <v>2</v>
      </c>
      <c r="B326" t="str">
        <f ca="1">VLOOKUP(A326,VLOOKUP!A$2:B$4,2)</f>
        <v>Medium</v>
      </c>
      <c r="C326">
        <f t="shared" ca="1" si="88"/>
        <v>2</v>
      </c>
      <c r="D326" t="str">
        <f ca="1">VLOOKUP(C326,VLOOKUP!$D$2:$E$7,2)</f>
        <v>Quite Likely</v>
      </c>
      <c r="E326">
        <f t="shared" ca="1" si="88"/>
        <v>3</v>
      </c>
      <c r="F326" t="str">
        <f ca="1">VLOOKUP(E326,VLOOKUP!$D$2:$E$7,2)</f>
        <v>Neither likely nor unlikely</v>
      </c>
      <c r="G326">
        <f t="shared" ca="1" si="85"/>
        <v>2</v>
      </c>
      <c r="H326" t="str">
        <f ca="1">VLOOKUP(G326,VLOOKUP!$D$2:$E$7,2)</f>
        <v>Quite Likely</v>
      </c>
      <c r="I326">
        <f t="shared" ca="1" si="89"/>
        <v>6</v>
      </c>
      <c r="J326">
        <f t="shared" ca="1" si="89"/>
        <v>3</v>
      </c>
      <c r="K326">
        <f t="shared" ca="1" si="89"/>
        <v>1</v>
      </c>
      <c r="L326" t="str">
        <f t="shared" ca="1" si="90"/>
        <v>09-01-2016</v>
      </c>
      <c r="M326">
        <f t="shared" ca="1" si="91"/>
        <v>0</v>
      </c>
      <c r="N326">
        <f t="shared" ca="1" si="91"/>
        <v>1</v>
      </c>
      <c r="O326">
        <f t="shared" ca="1" si="91"/>
        <v>1</v>
      </c>
      <c r="P326">
        <f t="shared" ca="1" si="91"/>
        <v>0</v>
      </c>
      <c r="Q326">
        <f t="shared" ca="1" si="91"/>
        <v>0</v>
      </c>
      <c r="R326">
        <f t="shared" ca="1" si="91"/>
        <v>0</v>
      </c>
      <c r="S326">
        <f t="shared" ca="1" si="91"/>
        <v>0</v>
      </c>
      <c r="T326" t="str">
        <f t="shared" ca="1" si="92"/>
        <v>£21413</v>
      </c>
      <c r="U326" t="str">
        <f t="shared" ca="1" si="93"/>
        <v>£14,989.10</v>
      </c>
      <c r="V326" t="str">
        <f t="shared" ca="1" si="94"/>
        <v>14%</v>
      </c>
      <c r="W326">
        <f t="shared" ca="1" si="95"/>
        <v>941</v>
      </c>
      <c r="X326">
        <f t="shared" ca="1" si="95"/>
        <v>902</v>
      </c>
      <c r="Y326">
        <f t="shared" ca="1" si="96"/>
        <v>33.1</v>
      </c>
      <c r="Z326">
        <f t="shared" ca="1" si="96"/>
        <v>53.2</v>
      </c>
      <c r="AA326">
        <f t="shared" ca="1" si="97"/>
        <v>2</v>
      </c>
      <c r="AB326">
        <f t="shared" ca="1" si="98"/>
        <v>11</v>
      </c>
      <c r="AC326">
        <f t="shared" ca="1" si="99"/>
        <v>200000000000</v>
      </c>
    </row>
    <row r="327" spans="1:29" x14ac:dyDescent="0.55000000000000004">
      <c r="A327">
        <f t="shared" ca="1" si="87"/>
        <v>2</v>
      </c>
      <c r="B327" t="str">
        <f ca="1">VLOOKUP(A327,VLOOKUP!A$2:B$4,2)</f>
        <v>Medium</v>
      </c>
      <c r="C327">
        <f t="shared" ca="1" si="88"/>
        <v>1</v>
      </c>
      <c r="D327" t="str">
        <f ca="1">VLOOKUP(C327,VLOOKUP!$D$2:$E$7,2)</f>
        <v>Very Likely</v>
      </c>
      <c r="E327">
        <f t="shared" ca="1" si="88"/>
        <v>5</v>
      </c>
      <c r="F327" t="str">
        <f ca="1">VLOOKUP(E327,VLOOKUP!$D$2:$E$7,2)</f>
        <v>Very unlikely</v>
      </c>
      <c r="G327">
        <f t="shared" ca="1" si="85"/>
        <v>4</v>
      </c>
      <c r="H327" t="str">
        <f ca="1">VLOOKUP(G327,VLOOKUP!$D$2:$E$7,2)</f>
        <v>Quite unlikely</v>
      </c>
      <c r="I327">
        <f t="shared" ca="1" si="89"/>
        <v>2</v>
      </c>
      <c r="J327">
        <f t="shared" ca="1" si="89"/>
        <v>5</v>
      </c>
      <c r="K327">
        <f t="shared" ca="1" si="89"/>
        <v>8</v>
      </c>
      <c r="L327" t="str">
        <f t="shared" ca="1" si="90"/>
        <v>13-03-2016</v>
      </c>
      <c r="M327">
        <f t="shared" ca="1" si="91"/>
        <v>0</v>
      </c>
      <c r="N327">
        <f t="shared" ca="1" si="91"/>
        <v>1</v>
      </c>
      <c r="O327">
        <f t="shared" ca="1" si="91"/>
        <v>0</v>
      </c>
      <c r="P327">
        <f t="shared" ca="1" si="91"/>
        <v>0</v>
      </c>
      <c r="Q327">
        <f t="shared" ca="1" si="91"/>
        <v>1</v>
      </c>
      <c r="R327">
        <f t="shared" ca="1" si="91"/>
        <v>0</v>
      </c>
      <c r="S327">
        <f t="shared" ca="1" si="91"/>
        <v>1</v>
      </c>
      <c r="T327" t="str">
        <f t="shared" ca="1" si="92"/>
        <v>£23704</v>
      </c>
      <c r="U327" t="str">
        <f t="shared" ca="1" si="93"/>
        <v>£19,200.24</v>
      </c>
      <c r="V327" t="str">
        <f t="shared" ca="1" si="94"/>
        <v>18%</v>
      </c>
      <c r="W327">
        <f t="shared" ca="1" si="95"/>
        <v>87</v>
      </c>
      <c r="X327">
        <f t="shared" ca="1" si="95"/>
        <v>689</v>
      </c>
      <c r="Y327">
        <f t="shared" ca="1" si="96"/>
        <v>89.9</v>
      </c>
      <c r="Z327">
        <f t="shared" ca="1" si="96"/>
        <v>21.9</v>
      </c>
      <c r="AA327">
        <f t="shared" ca="1" si="97"/>
        <v>5</v>
      </c>
      <c r="AB327">
        <f t="shared" ca="1" si="98"/>
        <v>9</v>
      </c>
      <c r="AC327">
        <f t="shared" ca="1" si="99"/>
        <v>5000000000</v>
      </c>
    </row>
    <row r="328" spans="1:29" x14ac:dyDescent="0.55000000000000004">
      <c r="A328">
        <f t="shared" ca="1" si="87"/>
        <v>3</v>
      </c>
      <c r="B328" t="str">
        <f ca="1">VLOOKUP(A328,VLOOKUP!A$2:B$4,2)</f>
        <v>Large</v>
      </c>
      <c r="C328">
        <f t="shared" ca="1" si="88"/>
        <v>6</v>
      </c>
      <c r="D328" t="str">
        <f ca="1">VLOOKUP(C328,VLOOKUP!$D$2:$E$7,2)</f>
        <v>Don't Know</v>
      </c>
      <c r="E328">
        <f t="shared" ca="1" si="88"/>
        <v>5</v>
      </c>
      <c r="F328" t="str">
        <f ca="1">VLOOKUP(E328,VLOOKUP!$D$2:$E$7,2)</f>
        <v>Very unlikely</v>
      </c>
      <c r="G328">
        <f t="shared" ca="1" si="85"/>
        <v>5</v>
      </c>
      <c r="H328" t="str">
        <f ca="1">VLOOKUP(G328,VLOOKUP!$D$2:$E$7,2)</f>
        <v>Very unlikely</v>
      </c>
      <c r="I328">
        <f t="shared" ca="1" si="89"/>
        <v>6</v>
      </c>
      <c r="J328">
        <f t="shared" ca="1" si="89"/>
        <v>2</v>
      </c>
      <c r="K328">
        <f t="shared" ca="1" si="89"/>
        <v>8</v>
      </c>
      <c r="L328" t="str">
        <f t="shared" ca="1" si="90"/>
        <v>03-04-2016</v>
      </c>
      <c r="M328">
        <f t="shared" ca="1" si="91"/>
        <v>0</v>
      </c>
      <c r="N328">
        <f t="shared" ca="1" si="91"/>
        <v>0</v>
      </c>
      <c r="O328">
        <f t="shared" ca="1" si="91"/>
        <v>0</v>
      </c>
      <c r="P328">
        <f t="shared" ca="1" si="91"/>
        <v>0</v>
      </c>
      <c r="Q328">
        <f t="shared" ca="1" si="91"/>
        <v>0</v>
      </c>
      <c r="R328">
        <f t="shared" ca="1" si="91"/>
        <v>0</v>
      </c>
      <c r="S328">
        <f t="shared" ca="1" si="91"/>
        <v>1</v>
      </c>
      <c r="T328" t="str">
        <f t="shared" ca="1" si="92"/>
        <v>£43590</v>
      </c>
      <c r="U328" t="str">
        <f t="shared" ca="1" si="93"/>
        <v>£40,974.60</v>
      </c>
      <c r="V328" t="str">
        <f t="shared" ca="1" si="94"/>
        <v>100%</v>
      </c>
      <c r="W328">
        <f t="shared" ca="1" si="95"/>
        <v>130</v>
      </c>
      <c r="X328">
        <f t="shared" ca="1" si="95"/>
        <v>854</v>
      </c>
      <c r="Y328">
        <f t="shared" ca="1" si="96"/>
        <v>55.3</v>
      </c>
      <c r="Z328">
        <f t="shared" ca="1" si="96"/>
        <v>7.1</v>
      </c>
      <c r="AA328">
        <f t="shared" ca="1" si="97"/>
        <v>4</v>
      </c>
      <c r="AB328">
        <f t="shared" ca="1" si="98"/>
        <v>9</v>
      </c>
      <c r="AC328">
        <f t="shared" ca="1" si="99"/>
        <v>4000000000</v>
      </c>
    </row>
    <row r="329" spans="1:29" x14ac:dyDescent="0.55000000000000004">
      <c r="A329">
        <f t="shared" ca="1" si="87"/>
        <v>2</v>
      </c>
      <c r="B329" t="str">
        <f ca="1">VLOOKUP(A329,VLOOKUP!A$2:B$4,2)</f>
        <v>Medium</v>
      </c>
      <c r="C329">
        <f t="shared" ca="1" si="88"/>
        <v>1</v>
      </c>
      <c r="D329" t="str">
        <f ca="1">VLOOKUP(C329,VLOOKUP!$D$2:$E$7,2)</f>
        <v>Very Likely</v>
      </c>
      <c r="E329">
        <f t="shared" ca="1" si="88"/>
        <v>6</v>
      </c>
      <c r="F329" t="str">
        <f ca="1">VLOOKUP(E329,VLOOKUP!$D$2:$E$7,2)</f>
        <v>Don't Know</v>
      </c>
      <c r="G329">
        <f t="shared" ca="1" si="85"/>
        <v>4</v>
      </c>
      <c r="H329" t="str">
        <f ca="1">VLOOKUP(G329,VLOOKUP!$D$2:$E$7,2)</f>
        <v>Quite unlikely</v>
      </c>
      <c r="I329">
        <f t="shared" ca="1" si="89"/>
        <v>4</v>
      </c>
      <c r="J329">
        <f t="shared" ca="1" si="89"/>
        <v>5</v>
      </c>
      <c r="K329">
        <f t="shared" ca="1" si="89"/>
        <v>5</v>
      </c>
      <c r="L329" t="str">
        <f t="shared" ca="1" si="90"/>
        <v>15-02-2016</v>
      </c>
      <c r="M329">
        <f t="shared" ca="1" si="91"/>
        <v>0</v>
      </c>
      <c r="N329">
        <f t="shared" ca="1" si="91"/>
        <v>1</v>
      </c>
      <c r="O329">
        <f t="shared" ca="1" si="91"/>
        <v>0</v>
      </c>
      <c r="P329">
        <f t="shared" ca="1" si="91"/>
        <v>1</v>
      </c>
      <c r="Q329">
        <f t="shared" ca="1" si="91"/>
        <v>0</v>
      </c>
      <c r="R329">
        <f t="shared" ca="1" si="91"/>
        <v>1</v>
      </c>
      <c r="S329">
        <f t="shared" ca="1" si="91"/>
        <v>0</v>
      </c>
      <c r="T329" t="str">
        <f t="shared" ca="1" si="92"/>
        <v>£31526</v>
      </c>
      <c r="U329" t="str">
        <f t="shared" ca="1" si="93"/>
        <v>£21,122.42</v>
      </c>
      <c r="V329" t="str">
        <f t="shared" ca="1" si="94"/>
        <v>19%</v>
      </c>
      <c r="W329">
        <f t="shared" ca="1" si="95"/>
        <v>17</v>
      </c>
      <c r="X329">
        <f t="shared" ca="1" si="95"/>
        <v>689</v>
      </c>
      <c r="Y329">
        <f t="shared" ca="1" si="96"/>
        <v>88.4</v>
      </c>
      <c r="Z329">
        <f t="shared" ca="1" si="96"/>
        <v>5.9</v>
      </c>
      <c r="AA329">
        <f t="shared" ca="1" si="97"/>
        <v>1</v>
      </c>
      <c r="AB329">
        <f t="shared" ca="1" si="98"/>
        <v>11</v>
      </c>
      <c r="AC329">
        <f t="shared" ca="1" si="99"/>
        <v>100000000000</v>
      </c>
    </row>
    <row r="330" spans="1:29" x14ac:dyDescent="0.55000000000000004">
      <c r="A330">
        <f t="shared" ca="1" si="87"/>
        <v>3</v>
      </c>
      <c r="B330" t="str">
        <f ca="1">VLOOKUP(A330,VLOOKUP!A$2:B$4,2)</f>
        <v>Large</v>
      </c>
      <c r="C330">
        <f t="shared" ca="1" si="88"/>
        <v>3</v>
      </c>
      <c r="D330" t="str">
        <f ca="1">VLOOKUP(C330,VLOOKUP!$D$2:$E$7,2)</f>
        <v>Neither likely nor unlikely</v>
      </c>
      <c r="E330">
        <f t="shared" ca="1" si="88"/>
        <v>1</v>
      </c>
      <c r="F330" t="str">
        <f ca="1">VLOOKUP(E330,VLOOKUP!$D$2:$E$7,2)</f>
        <v>Very Likely</v>
      </c>
      <c r="G330">
        <f t="shared" ca="1" si="85"/>
        <v>4</v>
      </c>
      <c r="H330" t="str">
        <f ca="1">VLOOKUP(G330,VLOOKUP!$D$2:$E$7,2)</f>
        <v>Quite unlikely</v>
      </c>
      <c r="I330">
        <f t="shared" ca="1" si="89"/>
        <v>9</v>
      </c>
      <c r="J330">
        <f t="shared" ca="1" si="89"/>
        <v>4</v>
      </c>
      <c r="K330">
        <f t="shared" ca="1" si="89"/>
        <v>1</v>
      </c>
      <c r="L330" t="str">
        <f t="shared" ca="1" si="90"/>
        <v>08-04-2016</v>
      </c>
      <c r="M330">
        <f t="shared" ca="1" si="91"/>
        <v>1</v>
      </c>
      <c r="N330">
        <f t="shared" ca="1" si="91"/>
        <v>0</v>
      </c>
      <c r="O330">
        <f t="shared" ca="1" si="91"/>
        <v>1</v>
      </c>
      <c r="P330">
        <f t="shared" ca="1" si="91"/>
        <v>1</v>
      </c>
      <c r="Q330">
        <f t="shared" ca="1" si="91"/>
        <v>1</v>
      </c>
      <c r="R330">
        <f t="shared" ca="1" si="91"/>
        <v>1</v>
      </c>
      <c r="S330">
        <f t="shared" ca="1" si="91"/>
        <v>0</v>
      </c>
      <c r="T330" t="str">
        <f t="shared" ca="1" si="92"/>
        <v>£21765</v>
      </c>
      <c r="U330" t="str">
        <f t="shared" ca="1" si="93"/>
        <v>£15,670.80</v>
      </c>
      <c r="V330" t="str">
        <f t="shared" ca="1" si="94"/>
        <v>43%</v>
      </c>
      <c r="W330">
        <f t="shared" ca="1" si="95"/>
        <v>874</v>
      </c>
      <c r="X330">
        <f t="shared" ca="1" si="95"/>
        <v>791</v>
      </c>
      <c r="Y330">
        <f t="shared" ca="1" si="96"/>
        <v>45.5</v>
      </c>
      <c r="Z330">
        <f t="shared" ca="1" si="96"/>
        <v>35.700000000000003</v>
      </c>
      <c r="AA330">
        <f t="shared" ca="1" si="97"/>
        <v>5</v>
      </c>
      <c r="AB330">
        <f t="shared" ca="1" si="98"/>
        <v>11</v>
      </c>
      <c r="AC330">
        <f t="shared" ca="1" si="99"/>
        <v>500000000000</v>
      </c>
    </row>
    <row r="331" spans="1:29" x14ac:dyDescent="0.55000000000000004">
      <c r="A331">
        <f t="shared" ca="1" si="87"/>
        <v>2</v>
      </c>
      <c r="B331" t="str">
        <f ca="1">VLOOKUP(A331,VLOOKUP!A$2:B$4,2)</f>
        <v>Medium</v>
      </c>
      <c r="C331">
        <f t="shared" ca="1" si="88"/>
        <v>2</v>
      </c>
      <c r="D331" t="str">
        <f ca="1">VLOOKUP(C331,VLOOKUP!$D$2:$E$7,2)</f>
        <v>Quite Likely</v>
      </c>
      <c r="E331">
        <f t="shared" ca="1" si="88"/>
        <v>1</v>
      </c>
      <c r="F331" t="str">
        <f ca="1">VLOOKUP(E331,VLOOKUP!$D$2:$E$7,2)</f>
        <v>Very Likely</v>
      </c>
      <c r="G331">
        <f t="shared" ca="1" si="85"/>
        <v>2</v>
      </c>
      <c r="H331" t="str">
        <f ca="1">VLOOKUP(G331,VLOOKUP!$D$2:$E$7,2)</f>
        <v>Quite Likely</v>
      </c>
      <c r="I331">
        <f t="shared" ca="1" si="89"/>
        <v>6</v>
      </c>
      <c r="J331">
        <f t="shared" ca="1" si="89"/>
        <v>2</v>
      </c>
      <c r="K331">
        <f t="shared" ca="1" si="89"/>
        <v>7</v>
      </c>
      <c r="L331" t="str">
        <f t="shared" ca="1" si="90"/>
        <v>20-01-2016</v>
      </c>
      <c r="M331">
        <f t="shared" ca="1" si="91"/>
        <v>0</v>
      </c>
      <c r="N331">
        <f t="shared" ca="1" si="91"/>
        <v>1</v>
      </c>
      <c r="O331">
        <f t="shared" ca="1" si="91"/>
        <v>0</v>
      </c>
      <c r="P331">
        <f t="shared" ca="1" si="91"/>
        <v>1</v>
      </c>
      <c r="Q331">
        <f t="shared" ca="1" si="91"/>
        <v>1</v>
      </c>
      <c r="R331">
        <f t="shared" ca="1" si="91"/>
        <v>0</v>
      </c>
      <c r="S331">
        <f t="shared" ca="1" si="91"/>
        <v>1</v>
      </c>
      <c r="T331" t="str">
        <f t="shared" ca="1" si="92"/>
        <v>£41493</v>
      </c>
      <c r="U331" t="str">
        <f t="shared" ca="1" si="93"/>
        <v>£26,555.52</v>
      </c>
      <c r="V331" t="str">
        <f t="shared" ca="1" si="94"/>
        <v>90%</v>
      </c>
      <c r="W331">
        <f t="shared" ca="1" si="95"/>
        <v>266</v>
      </c>
      <c r="X331">
        <f t="shared" ca="1" si="95"/>
        <v>449</v>
      </c>
      <c r="Y331">
        <f t="shared" ca="1" si="96"/>
        <v>87.7</v>
      </c>
      <c r="Z331">
        <f t="shared" ca="1" si="96"/>
        <v>2.4</v>
      </c>
      <c r="AA331">
        <f t="shared" ca="1" si="97"/>
        <v>4</v>
      </c>
      <c r="AB331">
        <f t="shared" ca="1" si="98"/>
        <v>12</v>
      </c>
      <c r="AC331">
        <f t="shared" ca="1" si="99"/>
        <v>4000000000000</v>
      </c>
    </row>
    <row r="332" spans="1:29" x14ac:dyDescent="0.55000000000000004">
      <c r="A332">
        <f t="shared" ca="1" si="87"/>
        <v>3</v>
      </c>
      <c r="B332" t="str">
        <f ca="1">VLOOKUP(A332,VLOOKUP!A$2:B$4,2)</f>
        <v>Large</v>
      </c>
      <c r="C332">
        <f t="shared" ca="1" si="88"/>
        <v>3</v>
      </c>
      <c r="D332" t="str">
        <f ca="1">VLOOKUP(C332,VLOOKUP!$D$2:$E$7,2)</f>
        <v>Neither likely nor unlikely</v>
      </c>
      <c r="E332">
        <f t="shared" ca="1" si="88"/>
        <v>2</v>
      </c>
      <c r="F332" t="str">
        <f ca="1">VLOOKUP(E332,VLOOKUP!$D$2:$E$7,2)</f>
        <v>Quite Likely</v>
      </c>
      <c r="G332">
        <f t="shared" ca="1" si="85"/>
        <v>2</v>
      </c>
      <c r="H332" t="str">
        <f ca="1">VLOOKUP(G332,VLOOKUP!$D$2:$E$7,2)</f>
        <v>Quite Likely</v>
      </c>
      <c r="I332">
        <f t="shared" ca="1" si="89"/>
        <v>8</v>
      </c>
      <c r="J332">
        <f t="shared" ca="1" si="89"/>
        <v>3</v>
      </c>
      <c r="K332">
        <f t="shared" ca="1" si="89"/>
        <v>3</v>
      </c>
      <c r="L332" t="str">
        <f t="shared" ca="1" si="90"/>
        <v>06-06-2016</v>
      </c>
      <c r="M332">
        <f t="shared" ca="1" si="91"/>
        <v>0</v>
      </c>
      <c r="N332">
        <f t="shared" ca="1" si="91"/>
        <v>0</v>
      </c>
      <c r="O332">
        <f t="shared" ca="1" si="91"/>
        <v>0</v>
      </c>
      <c r="P332">
        <f t="shared" ca="1" si="91"/>
        <v>0</v>
      </c>
      <c r="Q332">
        <f t="shared" ca="1" si="91"/>
        <v>0</v>
      </c>
      <c r="R332">
        <f t="shared" ca="1" si="91"/>
        <v>0</v>
      </c>
      <c r="S332">
        <f t="shared" ca="1" si="91"/>
        <v>1</v>
      </c>
      <c r="T332" t="str">
        <f t="shared" ca="1" si="92"/>
        <v>£28362</v>
      </c>
      <c r="U332" t="str">
        <f t="shared" ca="1" si="93"/>
        <v>£21,555.12</v>
      </c>
      <c r="V332" t="str">
        <f t="shared" ca="1" si="94"/>
        <v>65%</v>
      </c>
      <c r="W332">
        <f t="shared" ca="1" si="95"/>
        <v>856</v>
      </c>
      <c r="X332">
        <f t="shared" ca="1" si="95"/>
        <v>869</v>
      </c>
      <c r="Y332">
        <f t="shared" ca="1" si="96"/>
        <v>57.9</v>
      </c>
      <c r="Z332">
        <f t="shared" ca="1" si="96"/>
        <v>19.899999999999999</v>
      </c>
      <c r="AA332">
        <f t="shared" ca="1" si="97"/>
        <v>4</v>
      </c>
      <c r="AB332">
        <f t="shared" ca="1" si="98"/>
        <v>9</v>
      </c>
      <c r="AC332">
        <f t="shared" ca="1" si="99"/>
        <v>4000000000</v>
      </c>
    </row>
    <row r="333" spans="1:29" x14ac:dyDescent="0.55000000000000004">
      <c r="A333">
        <f t="shared" ca="1" si="87"/>
        <v>3</v>
      </c>
      <c r="B333" t="str">
        <f ca="1">VLOOKUP(A333,VLOOKUP!A$2:B$4,2)</f>
        <v>Large</v>
      </c>
      <c r="C333">
        <f t="shared" ca="1" si="88"/>
        <v>6</v>
      </c>
      <c r="D333" t="str">
        <f ca="1">VLOOKUP(C333,VLOOKUP!$D$2:$E$7,2)</f>
        <v>Don't Know</v>
      </c>
      <c r="E333">
        <f t="shared" ca="1" si="88"/>
        <v>2</v>
      </c>
      <c r="F333" t="str">
        <f ca="1">VLOOKUP(E333,VLOOKUP!$D$2:$E$7,2)</f>
        <v>Quite Likely</v>
      </c>
      <c r="G333">
        <f t="shared" ca="1" si="85"/>
        <v>5</v>
      </c>
      <c r="H333" t="str">
        <f ca="1">VLOOKUP(G333,VLOOKUP!$D$2:$E$7,2)</f>
        <v>Very unlikely</v>
      </c>
      <c r="I333">
        <f t="shared" ca="1" si="89"/>
        <v>10</v>
      </c>
      <c r="J333">
        <f t="shared" ca="1" si="89"/>
        <v>1</v>
      </c>
      <c r="K333">
        <f t="shared" ca="1" si="89"/>
        <v>4</v>
      </c>
      <c r="L333" t="str">
        <f t="shared" ca="1" si="90"/>
        <v>15-01-2016</v>
      </c>
      <c r="M333">
        <f t="shared" ca="1" si="91"/>
        <v>0</v>
      </c>
      <c r="N333">
        <f t="shared" ca="1" si="91"/>
        <v>1</v>
      </c>
      <c r="O333">
        <f t="shared" ca="1" si="91"/>
        <v>1</v>
      </c>
      <c r="P333">
        <f t="shared" ca="1" si="91"/>
        <v>1</v>
      </c>
      <c r="Q333">
        <f t="shared" ca="1" si="91"/>
        <v>1</v>
      </c>
      <c r="R333">
        <f t="shared" ca="1" si="91"/>
        <v>1</v>
      </c>
      <c r="S333">
        <f t="shared" ca="1" si="91"/>
        <v>0</v>
      </c>
      <c r="T333" t="str">
        <f t="shared" ca="1" si="92"/>
        <v>£47452</v>
      </c>
      <c r="U333" t="str">
        <f t="shared" ca="1" si="93"/>
        <v>£30,369.28</v>
      </c>
      <c r="V333" t="str">
        <f t="shared" ca="1" si="94"/>
        <v>10%</v>
      </c>
      <c r="W333">
        <f t="shared" ca="1" si="95"/>
        <v>552</v>
      </c>
      <c r="X333">
        <f t="shared" ca="1" si="95"/>
        <v>919</v>
      </c>
      <c r="Y333">
        <f t="shared" ca="1" si="96"/>
        <v>19.7</v>
      </c>
      <c r="Z333">
        <f t="shared" ca="1" si="96"/>
        <v>100</v>
      </c>
      <c r="AA333">
        <f t="shared" ca="1" si="97"/>
        <v>2</v>
      </c>
      <c r="AB333">
        <f t="shared" ca="1" si="98"/>
        <v>8</v>
      </c>
      <c r="AC333">
        <f t="shared" ca="1" si="99"/>
        <v>200000000</v>
      </c>
    </row>
    <row r="334" spans="1:29" x14ac:dyDescent="0.55000000000000004">
      <c r="A334">
        <f t="shared" ca="1" si="87"/>
        <v>3</v>
      </c>
      <c r="B334" t="str">
        <f ca="1">VLOOKUP(A334,VLOOKUP!A$2:B$4,2)</f>
        <v>Large</v>
      </c>
      <c r="C334">
        <f t="shared" ca="1" si="88"/>
        <v>3</v>
      </c>
      <c r="D334" t="str">
        <f ca="1">VLOOKUP(C334,VLOOKUP!$D$2:$E$7,2)</f>
        <v>Neither likely nor unlikely</v>
      </c>
      <c r="E334">
        <f t="shared" ca="1" si="88"/>
        <v>1</v>
      </c>
      <c r="F334" t="str">
        <f ca="1">VLOOKUP(E334,VLOOKUP!$D$2:$E$7,2)</f>
        <v>Very Likely</v>
      </c>
      <c r="G334">
        <f t="shared" ca="1" si="85"/>
        <v>6</v>
      </c>
      <c r="H334" t="str">
        <f ca="1">VLOOKUP(G334,VLOOKUP!$D$2:$E$7,2)</f>
        <v>Don't Know</v>
      </c>
      <c r="I334">
        <f t="shared" ca="1" si="89"/>
        <v>4</v>
      </c>
      <c r="J334">
        <f t="shared" ca="1" si="89"/>
        <v>1</v>
      </c>
      <c r="K334">
        <f t="shared" ca="1" si="89"/>
        <v>3</v>
      </c>
      <c r="L334" t="str">
        <f t="shared" ca="1" si="90"/>
        <v>28-01-2016</v>
      </c>
      <c r="M334">
        <f t="shared" ca="1" si="91"/>
        <v>1</v>
      </c>
      <c r="N334">
        <f t="shared" ca="1" si="91"/>
        <v>0</v>
      </c>
      <c r="O334">
        <f t="shared" ca="1" si="91"/>
        <v>0</v>
      </c>
      <c r="P334">
        <f t="shared" ca="1" si="91"/>
        <v>0</v>
      </c>
      <c r="Q334">
        <f t="shared" ca="1" si="91"/>
        <v>1</v>
      </c>
      <c r="R334">
        <f t="shared" ca="1" si="91"/>
        <v>0</v>
      </c>
      <c r="S334">
        <f t="shared" ca="1" si="91"/>
        <v>1</v>
      </c>
      <c r="T334" t="str">
        <f t="shared" ca="1" si="92"/>
        <v>£21135</v>
      </c>
      <c r="U334" t="str">
        <f t="shared" ca="1" si="93"/>
        <v>£14,583.15</v>
      </c>
      <c r="V334" t="str">
        <f t="shared" ca="1" si="94"/>
        <v>34%</v>
      </c>
      <c r="W334">
        <f t="shared" ca="1" si="95"/>
        <v>922</v>
      </c>
      <c r="X334">
        <f t="shared" ca="1" si="95"/>
        <v>634</v>
      </c>
      <c r="Y334">
        <f t="shared" ca="1" si="96"/>
        <v>28.4</v>
      </c>
      <c r="Z334">
        <f t="shared" ca="1" si="96"/>
        <v>29</v>
      </c>
      <c r="AA334">
        <f t="shared" ca="1" si="97"/>
        <v>6</v>
      </c>
      <c r="AB334">
        <f t="shared" ca="1" si="98"/>
        <v>10</v>
      </c>
      <c r="AC334">
        <f t="shared" ca="1" si="99"/>
        <v>60000000000</v>
      </c>
    </row>
    <row r="335" spans="1:29" x14ac:dyDescent="0.55000000000000004">
      <c r="A335">
        <f t="shared" ca="1" si="87"/>
        <v>2</v>
      </c>
      <c r="B335" t="str">
        <f ca="1">VLOOKUP(A335,VLOOKUP!A$2:B$4,2)</f>
        <v>Medium</v>
      </c>
      <c r="C335">
        <f t="shared" ca="1" si="88"/>
        <v>6</v>
      </c>
      <c r="D335" t="str">
        <f ca="1">VLOOKUP(C335,VLOOKUP!$D$2:$E$7,2)</f>
        <v>Don't Know</v>
      </c>
      <c r="E335">
        <f t="shared" ca="1" si="88"/>
        <v>4</v>
      </c>
      <c r="F335" t="str">
        <f ca="1">VLOOKUP(E335,VLOOKUP!$D$2:$E$7,2)</f>
        <v>Quite unlikely</v>
      </c>
      <c r="G335">
        <f t="shared" ca="1" si="85"/>
        <v>1</v>
      </c>
      <c r="H335" t="str">
        <f ca="1">VLOOKUP(G335,VLOOKUP!$D$2:$E$7,2)</f>
        <v>Very Likely</v>
      </c>
      <c r="I335">
        <f t="shared" ca="1" si="89"/>
        <v>10</v>
      </c>
      <c r="J335">
        <f t="shared" ca="1" si="89"/>
        <v>1</v>
      </c>
      <c r="K335">
        <f t="shared" ca="1" si="89"/>
        <v>9</v>
      </c>
      <c r="L335" t="str">
        <f t="shared" ca="1" si="90"/>
        <v>27-02-2016</v>
      </c>
      <c r="M335">
        <f t="shared" ca="1" si="91"/>
        <v>0</v>
      </c>
      <c r="N335">
        <f t="shared" ca="1" si="91"/>
        <v>1</v>
      </c>
      <c r="O335">
        <f t="shared" ca="1" si="91"/>
        <v>1</v>
      </c>
      <c r="P335">
        <f t="shared" ca="1" si="91"/>
        <v>1</v>
      </c>
      <c r="Q335">
        <f t="shared" ca="1" si="91"/>
        <v>0</v>
      </c>
      <c r="R335">
        <f t="shared" ca="1" si="91"/>
        <v>0</v>
      </c>
      <c r="S335">
        <f t="shared" ca="1" si="91"/>
        <v>0</v>
      </c>
      <c r="T335" t="str">
        <f t="shared" ca="1" si="92"/>
        <v>£32431</v>
      </c>
      <c r="U335" t="str">
        <f t="shared" ca="1" si="93"/>
        <v>£23,674.63</v>
      </c>
      <c r="V335" t="str">
        <f t="shared" ca="1" si="94"/>
        <v>1%</v>
      </c>
      <c r="W335">
        <f t="shared" ca="1" si="95"/>
        <v>360</v>
      </c>
      <c r="X335">
        <f t="shared" ca="1" si="95"/>
        <v>197</v>
      </c>
      <c r="Y335">
        <f t="shared" ca="1" si="96"/>
        <v>87.3</v>
      </c>
      <c r="Z335">
        <f t="shared" ca="1" si="96"/>
        <v>10.1</v>
      </c>
      <c r="AA335">
        <f t="shared" ca="1" si="97"/>
        <v>9</v>
      </c>
      <c r="AB335">
        <f t="shared" ca="1" si="98"/>
        <v>12</v>
      </c>
      <c r="AC335">
        <f t="shared" ca="1" si="99"/>
        <v>9000000000000</v>
      </c>
    </row>
    <row r="336" spans="1:29" x14ac:dyDescent="0.55000000000000004">
      <c r="A336">
        <f t="shared" ca="1" si="87"/>
        <v>3</v>
      </c>
      <c r="B336" t="str">
        <f ca="1">VLOOKUP(A336,VLOOKUP!A$2:B$4,2)</f>
        <v>Large</v>
      </c>
      <c r="C336">
        <f t="shared" ca="1" si="88"/>
        <v>4</v>
      </c>
      <c r="D336" t="str">
        <f ca="1">VLOOKUP(C336,VLOOKUP!$D$2:$E$7,2)</f>
        <v>Quite unlikely</v>
      </c>
      <c r="E336">
        <f t="shared" ca="1" si="88"/>
        <v>4</v>
      </c>
      <c r="F336" t="str">
        <f ca="1">VLOOKUP(E336,VLOOKUP!$D$2:$E$7,2)</f>
        <v>Quite unlikely</v>
      </c>
      <c r="G336">
        <f t="shared" ca="1" si="85"/>
        <v>5</v>
      </c>
      <c r="H336" t="str">
        <f ca="1">VLOOKUP(G336,VLOOKUP!$D$2:$E$7,2)</f>
        <v>Very unlikely</v>
      </c>
      <c r="I336">
        <f t="shared" ca="1" si="89"/>
        <v>2</v>
      </c>
      <c r="J336">
        <f t="shared" ca="1" si="89"/>
        <v>1</v>
      </c>
      <c r="K336">
        <f t="shared" ca="1" si="89"/>
        <v>6</v>
      </c>
      <c r="L336" t="str">
        <f t="shared" ca="1" si="90"/>
        <v>31-03-2016</v>
      </c>
      <c r="M336">
        <f t="shared" ca="1" si="91"/>
        <v>0</v>
      </c>
      <c r="N336">
        <f t="shared" ca="1" si="91"/>
        <v>0</v>
      </c>
      <c r="O336">
        <f t="shared" ca="1" si="91"/>
        <v>1</v>
      </c>
      <c r="P336">
        <f t="shared" ca="1" si="91"/>
        <v>0</v>
      </c>
      <c r="Q336">
        <f t="shared" ca="1" si="91"/>
        <v>1</v>
      </c>
      <c r="R336">
        <f t="shared" ca="1" si="91"/>
        <v>0</v>
      </c>
      <c r="S336">
        <f t="shared" ca="1" si="91"/>
        <v>0</v>
      </c>
      <c r="T336" t="str">
        <f t="shared" ca="1" si="92"/>
        <v>£38653</v>
      </c>
      <c r="U336" t="str">
        <f t="shared" ca="1" si="93"/>
        <v>£34,014.64</v>
      </c>
      <c r="V336" t="str">
        <f t="shared" ca="1" si="94"/>
        <v>23%</v>
      </c>
      <c r="W336">
        <f t="shared" ca="1" si="95"/>
        <v>392</v>
      </c>
      <c r="X336">
        <f t="shared" ca="1" si="95"/>
        <v>27</v>
      </c>
      <c r="Y336">
        <f t="shared" ca="1" si="96"/>
        <v>17.399999999999999</v>
      </c>
      <c r="Z336">
        <f t="shared" ca="1" si="96"/>
        <v>40.1</v>
      </c>
      <c r="AA336">
        <f t="shared" ca="1" si="97"/>
        <v>6</v>
      </c>
      <c r="AB336">
        <f t="shared" ca="1" si="98"/>
        <v>11</v>
      </c>
      <c r="AC336">
        <f t="shared" ca="1" si="99"/>
        <v>600000000000</v>
      </c>
    </row>
    <row r="337" spans="1:29" x14ac:dyDescent="0.55000000000000004">
      <c r="A337">
        <f t="shared" ca="1" si="87"/>
        <v>1</v>
      </c>
      <c r="B337" t="str">
        <f ca="1">VLOOKUP(A337,VLOOKUP!A$2:B$4,2)</f>
        <v>Small</v>
      </c>
      <c r="C337">
        <f t="shared" ca="1" si="88"/>
        <v>2</v>
      </c>
      <c r="D337" t="str">
        <f ca="1">VLOOKUP(C337,VLOOKUP!$D$2:$E$7,2)</f>
        <v>Quite Likely</v>
      </c>
      <c r="E337">
        <f t="shared" ca="1" si="88"/>
        <v>2</v>
      </c>
      <c r="F337" t="str">
        <f ca="1">VLOOKUP(E337,VLOOKUP!$D$2:$E$7,2)</f>
        <v>Quite Likely</v>
      </c>
      <c r="G337">
        <f t="shared" ca="1" si="85"/>
        <v>1</v>
      </c>
      <c r="H337" t="str">
        <f ca="1">VLOOKUP(G337,VLOOKUP!$D$2:$E$7,2)</f>
        <v>Very Likely</v>
      </c>
      <c r="I337">
        <f t="shared" ca="1" si="89"/>
        <v>7</v>
      </c>
      <c r="J337">
        <f t="shared" ca="1" si="89"/>
        <v>6</v>
      </c>
      <c r="K337">
        <f t="shared" ca="1" si="89"/>
        <v>8</v>
      </c>
      <c r="L337" t="str">
        <f t="shared" ca="1" si="90"/>
        <v>04-03-2016</v>
      </c>
      <c r="M337">
        <f t="shared" ca="1" si="91"/>
        <v>1</v>
      </c>
      <c r="N337">
        <f t="shared" ca="1" si="91"/>
        <v>0</v>
      </c>
      <c r="O337">
        <f t="shared" ca="1" si="91"/>
        <v>0</v>
      </c>
      <c r="P337">
        <f t="shared" ca="1" si="91"/>
        <v>0</v>
      </c>
      <c r="Q337">
        <f t="shared" ca="1" si="91"/>
        <v>0</v>
      </c>
      <c r="R337">
        <f t="shared" ca="1" si="91"/>
        <v>0</v>
      </c>
      <c r="S337">
        <f t="shared" ca="1" si="91"/>
        <v>0</v>
      </c>
      <c r="T337" t="str">
        <f t="shared" ca="1" si="92"/>
        <v>£55421</v>
      </c>
      <c r="U337" t="str">
        <f t="shared" ca="1" si="93"/>
        <v>£39,348.91</v>
      </c>
      <c r="V337" t="str">
        <f t="shared" ca="1" si="94"/>
        <v>26%</v>
      </c>
      <c r="W337">
        <f t="shared" ca="1" si="95"/>
        <v>22</v>
      </c>
      <c r="X337">
        <f t="shared" ca="1" si="95"/>
        <v>3</v>
      </c>
      <c r="Y337">
        <f t="shared" ca="1" si="96"/>
        <v>74.3</v>
      </c>
      <c r="Z337">
        <f t="shared" ca="1" si="96"/>
        <v>47</v>
      </c>
      <c r="AA337">
        <f t="shared" ca="1" si="97"/>
        <v>7</v>
      </c>
      <c r="AB337">
        <f t="shared" ca="1" si="98"/>
        <v>10</v>
      </c>
      <c r="AC337">
        <f t="shared" ca="1" si="99"/>
        <v>70000000000</v>
      </c>
    </row>
    <row r="338" spans="1:29" x14ac:dyDescent="0.55000000000000004">
      <c r="A338">
        <f t="shared" ca="1" si="87"/>
        <v>1</v>
      </c>
      <c r="B338" t="str">
        <f ca="1">VLOOKUP(A338,VLOOKUP!A$2:B$4,2)</f>
        <v>Small</v>
      </c>
      <c r="C338">
        <f t="shared" ca="1" si="88"/>
        <v>3</v>
      </c>
      <c r="D338" t="str">
        <f ca="1">VLOOKUP(C338,VLOOKUP!$D$2:$E$7,2)</f>
        <v>Neither likely nor unlikely</v>
      </c>
      <c r="E338">
        <f t="shared" ca="1" si="88"/>
        <v>2</v>
      </c>
      <c r="F338" t="str">
        <f ca="1">VLOOKUP(E338,VLOOKUP!$D$2:$E$7,2)</f>
        <v>Quite Likely</v>
      </c>
      <c r="G338">
        <f t="shared" ca="1" si="85"/>
        <v>2</v>
      </c>
      <c r="H338" t="str">
        <f ca="1">VLOOKUP(G338,VLOOKUP!$D$2:$E$7,2)</f>
        <v>Quite Likely</v>
      </c>
      <c r="I338">
        <f t="shared" ca="1" si="89"/>
        <v>8</v>
      </c>
      <c r="J338">
        <f t="shared" ca="1" si="89"/>
        <v>8</v>
      </c>
      <c r="K338">
        <f t="shared" ca="1" si="89"/>
        <v>2</v>
      </c>
      <c r="L338" t="str">
        <f t="shared" ca="1" si="90"/>
        <v>30-03-2016</v>
      </c>
      <c r="M338">
        <f t="shared" ca="1" si="91"/>
        <v>0</v>
      </c>
      <c r="N338">
        <f t="shared" ca="1" si="91"/>
        <v>1</v>
      </c>
      <c r="O338">
        <f t="shared" ca="1" si="91"/>
        <v>1</v>
      </c>
      <c r="P338">
        <f t="shared" ca="1" si="91"/>
        <v>1</v>
      </c>
      <c r="Q338">
        <f t="shared" ca="1" si="91"/>
        <v>1</v>
      </c>
      <c r="R338">
        <f t="shared" ca="1" si="91"/>
        <v>0</v>
      </c>
      <c r="S338">
        <f t="shared" ca="1" si="91"/>
        <v>0</v>
      </c>
      <c r="T338" t="str">
        <f t="shared" ca="1" si="92"/>
        <v>£48728</v>
      </c>
      <c r="U338" t="str">
        <f t="shared" ca="1" si="93"/>
        <v>£38,982.40</v>
      </c>
      <c r="V338" t="str">
        <f t="shared" ca="1" si="94"/>
        <v>15%</v>
      </c>
      <c r="W338">
        <f t="shared" ca="1" si="95"/>
        <v>570</v>
      </c>
      <c r="X338">
        <f t="shared" ca="1" si="95"/>
        <v>597</v>
      </c>
      <c r="Y338">
        <f t="shared" ca="1" si="96"/>
        <v>73.099999999999994</v>
      </c>
      <c r="Z338">
        <f t="shared" ca="1" si="96"/>
        <v>89.7</v>
      </c>
      <c r="AA338">
        <f t="shared" ca="1" si="97"/>
        <v>9</v>
      </c>
      <c r="AB338">
        <f t="shared" ca="1" si="98"/>
        <v>12</v>
      </c>
      <c r="AC338">
        <f t="shared" ca="1" si="99"/>
        <v>9000000000000</v>
      </c>
    </row>
    <row r="339" spans="1:29" x14ac:dyDescent="0.55000000000000004">
      <c r="A339">
        <f t="shared" ca="1" si="87"/>
        <v>1</v>
      </c>
      <c r="B339" t="str">
        <f ca="1">VLOOKUP(A339,VLOOKUP!A$2:B$4,2)</f>
        <v>Small</v>
      </c>
      <c r="C339">
        <f t="shared" ca="1" si="88"/>
        <v>2</v>
      </c>
      <c r="D339" t="str">
        <f ca="1">VLOOKUP(C339,VLOOKUP!$D$2:$E$7,2)</f>
        <v>Quite Likely</v>
      </c>
      <c r="E339">
        <f t="shared" ca="1" si="88"/>
        <v>3</v>
      </c>
      <c r="F339" t="str">
        <f ca="1">VLOOKUP(E339,VLOOKUP!$D$2:$E$7,2)</f>
        <v>Neither likely nor unlikely</v>
      </c>
      <c r="G339">
        <f t="shared" ca="1" si="85"/>
        <v>3</v>
      </c>
      <c r="H339" t="str">
        <f ca="1">VLOOKUP(G339,VLOOKUP!$D$2:$E$7,2)</f>
        <v>Neither likely nor unlikely</v>
      </c>
      <c r="I339">
        <f t="shared" ca="1" si="89"/>
        <v>5</v>
      </c>
      <c r="J339">
        <f t="shared" ca="1" si="89"/>
        <v>6</v>
      </c>
      <c r="K339">
        <f t="shared" ca="1" si="89"/>
        <v>10</v>
      </c>
      <c r="L339" t="str">
        <f t="shared" ca="1" si="90"/>
        <v>07-01-2016</v>
      </c>
      <c r="M339">
        <f t="shared" ca="1" si="91"/>
        <v>0</v>
      </c>
      <c r="N339">
        <f t="shared" ca="1" si="91"/>
        <v>1</v>
      </c>
      <c r="O339">
        <f t="shared" ca="1" si="91"/>
        <v>0</v>
      </c>
      <c r="P339">
        <f t="shared" ca="1" si="91"/>
        <v>1</v>
      </c>
      <c r="Q339">
        <f t="shared" ca="1" si="91"/>
        <v>0</v>
      </c>
      <c r="R339">
        <f t="shared" ca="1" si="91"/>
        <v>1</v>
      </c>
      <c r="S339">
        <f t="shared" ca="1" si="91"/>
        <v>0</v>
      </c>
      <c r="T339" t="str">
        <f t="shared" ca="1" si="92"/>
        <v>£45131</v>
      </c>
      <c r="U339" t="str">
        <f t="shared" ca="1" si="93"/>
        <v>£39,715.28</v>
      </c>
      <c r="V339" t="str">
        <f t="shared" ca="1" si="94"/>
        <v>63%</v>
      </c>
      <c r="W339">
        <f t="shared" ca="1" si="95"/>
        <v>773</v>
      </c>
      <c r="X339">
        <f t="shared" ca="1" si="95"/>
        <v>893</v>
      </c>
      <c r="Y339">
        <f t="shared" ca="1" si="96"/>
        <v>68.3</v>
      </c>
      <c r="Z339">
        <f t="shared" ca="1" si="96"/>
        <v>53.5</v>
      </c>
      <c r="AA339">
        <f t="shared" ca="1" si="97"/>
        <v>9</v>
      </c>
      <c r="AB339">
        <f t="shared" ca="1" si="98"/>
        <v>12</v>
      </c>
      <c r="AC339">
        <f t="shared" ca="1" si="99"/>
        <v>9000000000000</v>
      </c>
    </row>
    <row r="340" spans="1:29" x14ac:dyDescent="0.55000000000000004">
      <c r="A340">
        <f t="shared" ca="1" si="87"/>
        <v>3</v>
      </c>
      <c r="B340" t="str">
        <f ca="1">VLOOKUP(A340,VLOOKUP!A$2:B$4,2)</f>
        <v>Large</v>
      </c>
      <c r="C340">
        <f t="shared" ca="1" si="88"/>
        <v>6</v>
      </c>
      <c r="D340" t="str">
        <f ca="1">VLOOKUP(C340,VLOOKUP!$D$2:$E$7,2)</f>
        <v>Don't Know</v>
      </c>
      <c r="E340">
        <f t="shared" ca="1" si="88"/>
        <v>4</v>
      </c>
      <c r="F340" t="str">
        <f ca="1">VLOOKUP(E340,VLOOKUP!$D$2:$E$7,2)</f>
        <v>Quite unlikely</v>
      </c>
      <c r="G340">
        <f t="shared" ca="1" si="85"/>
        <v>3</v>
      </c>
      <c r="H340" t="str">
        <f ca="1">VLOOKUP(G340,VLOOKUP!$D$2:$E$7,2)</f>
        <v>Neither likely nor unlikely</v>
      </c>
      <c r="I340">
        <f t="shared" ca="1" si="89"/>
        <v>3</v>
      </c>
      <c r="J340">
        <f t="shared" ca="1" si="89"/>
        <v>9</v>
      </c>
      <c r="K340">
        <f t="shared" ca="1" si="89"/>
        <v>6</v>
      </c>
      <c r="L340" t="str">
        <f t="shared" ca="1" si="90"/>
        <v>02-01-2016</v>
      </c>
      <c r="M340">
        <f t="shared" ca="1" si="91"/>
        <v>1</v>
      </c>
      <c r="N340">
        <f t="shared" ca="1" si="91"/>
        <v>1</v>
      </c>
      <c r="O340">
        <f t="shared" ca="1" si="91"/>
        <v>1</v>
      </c>
      <c r="P340">
        <f t="shared" ca="1" si="91"/>
        <v>0</v>
      </c>
      <c r="Q340">
        <f t="shared" ca="1" si="91"/>
        <v>0</v>
      </c>
      <c r="R340">
        <f t="shared" ca="1" si="91"/>
        <v>1</v>
      </c>
      <c r="S340">
        <f t="shared" ca="1" si="91"/>
        <v>0</v>
      </c>
      <c r="T340" t="str">
        <f t="shared" ca="1" si="92"/>
        <v>£52115</v>
      </c>
      <c r="U340" t="str">
        <f t="shared" ca="1" si="93"/>
        <v>£45,861.20</v>
      </c>
      <c r="V340" t="str">
        <f t="shared" ca="1" si="94"/>
        <v>13%</v>
      </c>
      <c r="W340">
        <f t="shared" ca="1" si="95"/>
        <v>335</v>
      </c>
      <c r="X340">
        <f t="shared" ca="1" si="95"/>
        <v>934</v>
      </c>
      <c r="Y340">
        <f t="shared" ca="1" si="96"/>
        <v>55.3</v>
      </c>
      <c r="Z340">
        <f t="shared" ca="1" si="96"/>
        <v>99.1</v>
      </c>
      <c r="AA340">
        <f t="shared" ca="1" si="97"/>
        <v>7</v>
      </c>
      <c r="AB340">
        <f t="shared" ca="1" si="98"/>
        <v>10</v>
      </c>
      <c r="AC340">
        <f t="shared" ca="1" si="99"/>
        <v>70000000000</v>
      </c>
    </row>
    <row r="341" spans="1:29" x14ac:dyDescent="0.55000000000000004">
      <c r="A341">
        <f t="shared" ca="1" si="87"/>
        <v>3</v>
      </c>
      <c r="B341" t="str">
        <f ca="1">VLOOKUP(A341,VLOOKUP!A$2:B$4,2)</f>
        <v>Large</v>
      </c>
      <c r="C341">
        <f t="shared" ca="1" si="88"/>
        <v>3</v>
      </c>
      <c r="D341" t="str">
        <f ca="1">VLOOKUP(C341,VLOOKUP!$D$2:$E$7,2)</f>
        <v>Neither likely nor unlikely</v>
      </c>
      <c r="E341">
        <f t="shared" ca="1" si="88"/>
        <v>2</v>
      </c>
      <c r="F341" t="str">
        <f ca="1">VLOOKUP(E341,VLOOKUP!$D$2:$E$7,2)</f>
        <v>Quite Likely</v>
      </c>
      <c r="G341">
        <f t="shared" ca="1" si="85"/>
        <v>6</v>
      </c>
      <c r="H341" t="str">
        <f ca="1">VLOOKUP(G341,VLOOKUP!$D$2:$E$7,2)</f>
        <v>Don't Know</v>
      </c>
      <c r="I341">
        <f t="shared" ca="1" si="89"/>
        <v>3</v>
      </c>
      <c r="J341">
        <f t="shared" ca="1" si="89"/>
        <v>7</v>
      </c>
      <c r="K341">
        <f t="shared" ca="1" si="89"/>
        <v>6</v>
      </c>
      <c r="L341" t="str">
        <f t="shared" ca="1" si="90"/>
        <v>25-02-2016</v>
      </c>
      <c r="M341">
        <f t="shared" ca="1" si="91"/>
        <v>1</v>
      </c>
      <c r="N341">
        <f t="shared" ca="1" si="91"/>
        <v>1</v>
      </c>
      <c r="O341">
        <f t="shared" ca="1" si="91"/>
        <v>1</v>
      </c>
      <c r="P341">
        <f t="shared" ca="1" si="91"/>
        <v>0</v>
      </c>
      <c r="Q341">
        <f t="shared" ca="1" si="91"/>
        <v>1</v>
      </c>
      <c r="R341">
        <f t="shared" ca="1" si="91"/>
        <v>0</v>
      </c>
      <c r="S341">
        <f t="shared" ca="1" si="91"/>
        <v>1</v>
      </c>
      <c r="T341" t="str">
        <f t="shared" ca="1" si="92"/>
        <v>£46943</v>
      </c>
      <c r="U341" t="str">
        <f t="shared" ca="1" si="93"/>
        <v>£41,309.84</v>
      </c>
      <c r="V341" t="str">
        <f t="shared" ca="1" si="94"/>
        <v>90%</v>
      </c>
      <c r="W341">
        <f t="shared" ca="1" si="95"/>
        <v>770</v>
      </c>
      <c r="X341">
        <f t="shared" ca="1" si="95"/>
        <v>521</v>
      </c>
      <c r="Y341">
        <f t="shared" ca="1" si="96"/>
        <v>39.700000000000003</v>
      </c>
      <c r="Z341">
        <f t="shared" ca="1" si="96"/>
        <v>98</v>
      </c>
      <c r="AA341">
        <f t="shared" ca="1" si="97"/>
        <v>9</v>
      </c>
      <c r="AB341">
        <f t="shared" ca="1" si="98"/>
        <v>9</v>
      </c>
      <c r="AC341">
        <f t="shared" ca="1" si="99"/>
        <v>9000000000</v>
      </c>
    </row>
    <row r="342" spans="1:29" x14ac:dyDescent="0.55000000000000004">
      <c r="A342">
        <f t="shared" ca="1" si="87"/>
        <v>1</v>
      </c>
      <c r="B342" t="str">
        <f ca="1">VLOOKUP(A342,VLOOKUP!A$2:B$4,2)</f>
        <v>Small</v>
      </c>
      <c r="C342">
        <f t="shared" ca="1" si="88"/>
        <v>3</v>
      </c>
      <c r="D342" t="str">
        <f ca="1">VLOOKUP(C342,VLOOKUP!$D$2:$E$7,2)</f>
        <v>Neither likely nor unlikely</v>
      </c>
      <c r="E342">
        <f t="shared" ca="1" si="88"/>
        <v>6</v>
      </c>
      <c r="F342" t="str">
        <f ca="1">VLOOKUP(E342,VLOOKUP!$D$2:$E$7,2)</f>
        <v>Don't Know</v>
      </c>
      <c r="G342">
        <f t="shared" ca="1" si="85"/>
        <v>2</v>
      </c>
      <c r="H342" t="str">
        <f ca="1">VLOOKUP(G342,VLOOKUP!$D$2:$E$7,2)</f>
        <v>Quite Likely</v>
      </c>
      <c r="I342">
        <f t="shared" ca="1" si="89"/>
        <v>10</v>
      </c>
      <c r="J342">
        <f t="shared" ca="1" si="89"/>
        <v>4</v>
      </c>
      <c r="K342">
        <f t="shared" ca="1" si="89"/>
        <v>4</v>
      </c>
      <c r="L342" t="str">
        <f t="shared" ca="1" si="90"/>
        <v>14-02-2016</v>
      </c>
      <c r="M342">
        <f t="shared" ca="1" si="91"/>
        <v>0</v>
      </c>
      <c r="N342">
        <f t="shared" ca="1" si="91"/>
        <v>1</v>
      </c>
      <c r="O342">
        <f t="shared" ca="1" si="91"/>
        <v>1</v>
      </c>
      <c r="P342">
        <f t="shared" ca="1" si="91"/>
        <v>0</v>
      </c>
      <c r="Q342">
        <f t="shared" ca="1" si="91"/>
        <v>1</v>
      </c>
      <c r="R342">
        <f t="shared" ca="1" si="91"/>
        <v>0</v>
      </c>
      <c r="S342">
        <f t="shared" ca="1" si="91"/>
        <v>1</v>
      </c>
      <c r="T342" t="str">
        <f t="shared" ca="1" si="92"/>
        <v>£53042</v>
      </c>
      <c r="U342" t="str">
        <f t="shared" ca="1" si="93"/>
        <v>£41,903.18</v>
      </c>
      <c r="V342" t="str">
        <f t="shared" ca="1" si="94"/>
        <v>61%</v>
      </c>
      <c r="W342">
        <f t="shared" ca="1" si="95"/>
        <v>922</v>
      </c>
      <c r="X342">
        <f t="shared" ca="1" si="95"/>
        <v>2</v>
      </c>
      <c r="Y342">
        <f t="shared" ca="1" si="96"/>
        <v>95</v>
      </c>
      <c r="Z342">
        <f t="shared" ca="1" si="96"/>
        <v>95.8</v>
      </c>
      <c r="AA342">
        <f t="shared" ca="1" si="97"/>
        <v>3</v>
      </c>
      <c r="AB342">
        <f t="shared" ca="1" si="98"/>
        <v>11</v>
      </c>
      <c r="AC342">
        <f t="shared" ca="1" si="99"/>
        <v>300000000000</v>
      </c>
    </row>
    <row r="343" spans="1:29" x14ac:dyDescent="0.55000000000000004">
      <c r="A343">
        <f t="shared" ca="1" si="87"/>
        <v>2</v>
      </c>
      <c r="B343" t="str">
        <f ca="1">VLOOKUP(A343,VLOOKUP!A$2:B$4,2)</f>
        <v>Medium</v>
      </c>
      <c r="C343">
        <f t="shared" ca="1" si="88"/>
        <v>3</v>
      </c>
      <c r="D343" t="str">
        <f ca="1">VLOOKUP(C343,VLOOKUP!$D$2:$E$7,2)</f>
        <v>Neither likely nor unlikely</v>
      </c>
      <c r="E343">
        <f t="shared" ca="1" si="88"/>
        <v>3</v>
      </c>
      <c r="F343" t="str">
        <f ca="1">VLOOKUP(E343,VLOOKUP!$D$2:$E$7,2)</f>
        <v>Neither likely nor unlikely</v>
      </c>
      <c r="G343">
        <f t="shared" ca="1" si="85"/>
        <v>6</v>
      </c>
      <c r="H343" t="str">
        <f ca="1">VLOOKUP(G343,VLOOKUP!$D$2:$E$7,2)</f>
        <v>Don't Know</v>
      </c>
      <c r="I343">
        <f t="shared" ca="1" si="89"/>
        <v>8</v>
      </c>
      <c r="J343">
        <f t="shared" ca="1" si="89"/>
        <v>5</v>
      </c>
      <c r="K343">
        <f t="shared" ca="1" si="89"/>
        <v>2</v>
      </c>
      <c r="L343" t="str">
        <f t="shared" ca="1" si="90"/>
        <v>03-01-2016</v>
      </c>
      <c r="M343">
        <f t="shared" ca="1" si="91"/>
        <v>1</v>
      </c>
      <c r="N343">
        <f t="shared" ca="1" si="91"/>
        <v>0</v>
      </c>
      <c r="O343">
        <f t="shared" ca="1" si="91"/>
        <v>1</v>
      </c>
      <c r="P343">
        <f t="shared" ca="1" si="91"/>
        <v>1</v>
      </c>
      <c r="Q343">
        <f t="shared" ca="1" si="91"/>
        <v>1</v>
      </c>
      <c r="R343">
        <f t="shared" ca="1" si="91"/>
        <v>0</v>
      </c>
      <c r="S343">
        <f t="shared" ca="1" si="91"/>
        <v>1</v>
      </c>
      <c r="T343" t="str">
        <f t="shared" ca="1" si="92"/>
        <v>£46272</v>
      </c>
      <c r="U343" t="str">
        <f t="shared" ca="1" si="93"/>
        <v>£40,256.64</v>
      </c>
      <c r="V343" t="str">
        <f t="shared" ca="1" si="94"/>
        <v>84%</v>
      </c>
      <c r="W343">
        <f t="shared" ca="1" si="95"/>
        <v>752</v>
      </c>
      <c r="X343">
        <f t="shared" ca="1" si="95"/>
        <v>629</v>
      </c>
      <c r="Y343">
        <f t="shared" ca="1" si="96"/>
        <v>19.600000000000001</v>
      </c>
      <c r="Z343">
        <f t="shared" ca="1" si="96"/>
        <v>27</v>
      </c>
      <c r="AA343">
        <f t="shared" ca="1" si="97"/>
        <v>5</v>
      </c>
      <c r="AB343">
        <f t="shared" ca="1" si="98"/>
        <v>8</v>
      </c>
      <c r="AC343">
        <f t="shared" ca="1" si="99"/>
        <v>500000000</v>
      </c>
    </row>
    <row r="344" spans="1:29" x14ac:dyDescent="0.55000000000000004">
      <c r="A344">
        <f t="shared" ca="1" si="87"/>
        <v>2</v>
      </c>
      <c r="B344" t="str">
        <f ca="1">VLOOKUP(A344,VLOOKUP!A$2:B$4,2)</f>
        <v>Medium</v>
      </c>
      <c r="C344">
        <f t="shared" ca="1" si="88"/>
        <v>5</v>
      </c>
      <c r="D344" t="str">
        <f ca="1">VLOOKUP(C344,VLOOKUP!$D$2:$E$7,2)</f>
        <v>Very unlikely</v>
      </c>
      <c r="E344">
        <f t="shared" ca="1" si="88"/>
        <v>1</v>
      </c>
      <c r="F344" t="str">
        <f ca="1">VLOOKUP(E344,VLOOKUP!$D$2:$E$7,2)</f>
        <v>Very Likely</v>
      </c>
      <c r="G344">
        <f t="shared" ca="1" si="85"/>
        <v>6</v>
      </c>
      <c r="H344" t="str">
        <f ca="1">VLOOKUP(G344,VLOOKUP!$D$2:$E$7,2)</f>
        <v>Don't Know</v>
      </c>
      <c r="I344">
        <f t="shared" ca="1" si="89"/>
        <v>1</v>
      </c>
      <c r="J344">
        <f t="shared" ca="1" si="89"/>
        <v>6</v>
      </c>
      <c r="K344">
        <f t="shared" ca="1" si="89"/>
        <v>8</v>
      </c>
      <c r="L344" t="str">
        <f t="shared" ca="1" si="90"/>
        <v>26-04-2016</v>
      </c>
      <c r="M344">
        <f t="shared" ca="1" si="91"/>
        <v>1</v>
      </c>
      <c r="N344">
        <f t="shared" ca="1" si="91"/>
        <v>0</v>
      </c>
      <c r="O344">
        <f t="shared" ca="1" si="91"/>
        <v>0</v>
      </c>
      <c r="P344">
        <f t="shared" ca="1" si="91"/>
        <v>1</v>
      </c>
      <c r="Q344">
        <f t="shared" ca="1" si="91"/>
        <v>1</v>
      </c>
      <c r="R344">
        <f t="shared" ca="1" si="91"/>
        <v>1</v>
      </c>
      <c r="S344">
        <f t="shared" ca="1" si="91"/>
        <v>0</v>
      </c>
      <c r="T344" t="str">
        <f t="shared" ca="1" si="92"/>
        <v>£41433</v>
      </c>
      <c r="U344" t="str">
        <f t="shared" ca="1" si="93"/>
        <v>£27,760.11</v>
      </c>
      <c r="V344" t="str">
        <f t="shared" ca="1" si="94"/>
        <v>79%</v>
      </c>
      <c r="W344">
        <f t="shared" ca="1" si="95"/>
        <v>355</v>
      </c>
      <c r="X344">
        <f t="shared" ca="1" si="95"/>
        <v>812</v>
      </c>
      <c r="Y344">
        <f t="shared" ca="1" si="96"/>
        <v>77.8</v>
      </c>
      <c r="Z344">
        <f t="shared" ca="1" si="96"/>
        <v>23</v>
      </c>
      <c r="AA344">
        <f t="shared" ca="1" si="97"/>
        <v>8</v>
      </c>
      <c r="AB344">
        <f t="shared" ca="1" si="98"/>
        <v>9</v>
      </c>
      <c r="AC344">
        <f t="shared" ca="1" si="99"/>
        <v>8000000000</v>
      </c>
    </row>
    <row r="345" spans="1:29" x14ac:dyDescent="0.55000000000000004">
      <c r="A345">
        <f t="shared" ca="1" si="87"/>
        <v>2</v>
      </c>
      <c r="B345" t="str">
        <f ca="1">VLOOKUP(A345,VLOOKUP!A$2:B$4,2)</f>
        <v>Medium</v>
      </c>
      <c r="C345">
        <f t="shared" ca="1" si="88"/>
        <v>4</v>
      </c>
      <c r="D345" t="str">
        <f ca="1">VLOOKUP(C345,VLOOKUP!$D$2:$E$7,2)</f>
        <v>Quite unlikely</v>
      </c>
      <c r="E345">
        <f t="shared" ca="1" si="88"/>
        <v>3</v>
      </c>
      <c r="F345" t="str">
        <f ca="1">VLOOKUP(E345,VLOOKUP!$D$2:$E$7,2)</f>
        <v>Neither likely nor unlikely</v>
      </c>
      <c r="G345">
        <f t="shared" ca="1" si="85"/>
        <v>3</v>
      </c>
      <c r="H345" t="str">
        <f ca="1">VLOOKUP(G345,VLOOKUP!$D$2:$E$7,2)</f>
        <v>Neither likely nor unlikely</v>
      </c>
      <c r="I345">
        <f t="shared" ca="1" si="89"/>
        <v>10</v>
      </c>
      <c r="J345">
        <f t="shared" ca="1" si="89"/>
        <v>8</v>
      </c>
      <c r="K345">
        <f t="shared" ca="1" si="89"/>
        <v>4</v>
      </c>
      <c r="L345" t="str">
        <f t="shared" ca="1" si="90"/>
        <v>28-03-2016</v>
      </c>
      <c r="M345">
        <f t="shared" ca="1" si="91"/>
        <v>0</v>
      </c>
      <c r="N345">
        <f t="shared" ca="1" si="91"/>
        <v>0</v>
      </c>
      <c r="O345">
        <f t="shared" ca="1" si="91"/>
        <v>1</v>
      </c>
      <c r="P345">
        <f t="shared" ca="1" si="91"/>
        <v>1</v>
      </c>
      <c r="Q345">
        <f t="shared" ca="1" si="91"/>
        <v>1</v>
      </c>
      <c r="R345">
        <f t="shared" ca="1" si="91"/>
        <v>1</v>
      </c>
      <c r="S345">
        <f t="shared" ca="1" si="91"/>
        <v>1</v>
      </c>
      <c r="T345" t="str">
        <f t="shared" ca="1" si="92"/>
        <v>£42930</v>
      </c>
      <c r="U345" t="str">
        <f t="shared" ca="1" si="93"/>
        <v>£27,904.50</v>
      </c>
      <c r="V345" t="str">
        <f t="shared" ca="1" si="94"/>
        <v>66%</v>
      </c>
      <c r="W345">
        <f t="shared" ca="1" si="95"/>
        <v>565</v>
      </c>
      <c r="X345">
        <f t="shared" ca="1" si="95"/>
        <v>472</v>
      </c>
      <c r="Y345">
        <f t="shared" ca="1" si="96"/>
        <v>89.7</v>
      </c>
      <c r="Z345">
        <f t="shared" ca="1" si="96"/>
        <v>0.7</v>
      </c>
      <c r="AA345">
        <f t="shared" ca="1" si="97"/>
        <v>7</v>
      </c>
      <c r="AB345">
        <f t="shared" ca="1" si="98"/>
        <v>9</v>
      </c>
      <c r="AC345">
        <f t="shared" ca="1" si="99"/>
        <v>7000000000</v>
      </c>
    </row>
    <row r="346" spans="1:29" x14ac:dyDescent="0.55000000000000004">
      <c r="A346">
        <f t="shared" ca="1" si="87"/>
        <v>1</v>
      </c>
      <c r="B346" t="str">
        <f ca="1">VLOOKUP(A346,VLOOKUP!A$2:B$4,2)</f>
        <v>Small</v>
      </c>
      <c r="C346">
        <f t="shared" ca="1" si="88"/>
        <v>6</v>
      </c>
      <c r="D346" t="str">
        <f ca="1">VLOOKUP(C346,VLOOKUP!$D$2:$E$7,2)</f>
        <v>Don't Know</v>
      </c>
      <c r="E346">
        <f t="shared" ca="1" si="88"/>
        <v>4</v>
      </c>
      <c r="F346" t="str">
        <f ca="1">VLOOKUP(E346,VLOOKUP!$D$2:$E$7,2)</f>
        <v>Quite unlikely</v>
      </c>
      <c r="G346">
        <f t="shared" ca="1" si="85"/>
        <v>6</v>
      </c>
      <c r="H346" t="str">
        <f ca="1">VLOOKUP(G346,VLOOKUP!$D$2:$E$7,2)</f>
        <v>Don't Know</v>
      </c>
      <c r="I346">
        <f t="shared" ca="1" si="89"/>
        <v>2</v>
      </c>
      <c r="J346">
        <f t="shared" ca="1" si="89"/>
        <v>9</v>
      </c>
      <c r="K346">
        <f t="shared" ca="1" si="89"/>
        <v>7</v>
      </c>
      <c r="L346" t="str">
        <f t="shared" ca="1" si="90"/>
        <v>01-03-2016</v>
      </c>
      <c r="M346">
        <f t="shared" ca="1" si="91"/>
        <v>0</v>
      </c>
      <c r="N346">
        <f t="shared" ca="1" si="91"/>
        <v>1</v>
      </c>
      <c r="O346">
        <f t="shared" ca="1" si="91"/>
        <v>0</v>
      </c>
      <c r="P346">
        <f t="shared" ca="1" si="91"/>
        <v>1</v>
      </c>
      <c r="Q346">
        <f t="shared" ca="1" si="91"/>
        <v>0</v>
      </c>
      <c r="R346">
        <f t="shared" ca="1" si="91"/>
        <v>0</v>
      </c>
      <c r="S346">
        <f t="shared" ca="1" si="91"/>
        <v>1</v>
      </c>
      <c r="T346" t="str">
        <f t="shared" ca="1" si="92"/>
        <v>£27964</v>
      </c>
      <c r="U346" t="str">
        <f t="shared" ca="1" si="93"/>
        <v>£19,574.80</v>
      </c>
      <c r="V346" t="str">
        <f t="shared" ca="1" si="94"/>
        <v>35%</v>
      </c>
      <c r="W346">
        <f t="shared" ca="1" si="95"/>
        <v>767</v>
      </c>
      <c r="X346">
        <f t="shared" ca="1" si="95"/>
        <v>460</v>
      </c>
      <c r="Y346">
        <f t="shared" ca="1" si="96"/>
        <v>55</v>
      </c>
      <c r="Z346">
        <f t="shared" ca="1" si="96"/>
        <v>29.9</v>
      </c>
      <c r="AA346">
        <f t="shared" ca="1" si="97"/>
        <v>2</v>
      </c>
      <c r="AB346">
        <f t="shared" ca="1" si="98"/>
        <v>10</v>
      </c>
      <c r="AC346">
        <f t="shared" ca="1" si="99"/>
        <v>20000000000</v>
      </c>
    </row>
    <row r="347" spans="1:29" x14ac:dyDescent="0.55000000000000004">
      <c r="A347">
        <f t="shared" ca="1" si="87"/>
        <v>1</v>
      </c>
      <c r="B347" t="str">
        <f ca="1">VLOOKUP(A347,VLOOKUP!A$2:B$4,2)</f>
        <v>Small</v>
      </c>
      <c r="C347">
        <f t="shared" ca="1" si="88"/>
        <v>6</v>
      </c>
      <c r="D347" t="str">
        <f ca="1">VLOOKUP(C347,VLOOKUP!$D$2:$E$7,2)</f>
        <v>Don't Know</v>
      </c>
      <c r="E347">
        <f t="shared" ca="1" si="88"/>
        <v>2</v>
      </c>
      <c r="F347" t="str">
        <f ca="1">VLOOKUP(E347,VLOOKUP!$D$2:$E$7,2)</f>
        <v>Quite Likely</v>
      </c>
      <c r="G347">
        <f t="shared" ca="1" si="85"/>
        <v>5</v>
      </c>
      <c r="H347" t="str">
        <f ca="1">VLOOKUP(G347,VLOOKUP!$D$2:$E$7,2)</f>
        <v>Very unlikely</v>
      </c>
      <c r="I347">
        <f t="shared" ca="1" si="89"/>
        <v>4</v>
      </c>
      <c r="J347">
        <f t="shared" ca="1" si="89"/>
        <v>1</v>
      </c>
      <c r="K347">
        <f t="shared" ca="1" si="89"/>
        <v>3</v>
      </c>
      <c r="L347" t="str">
        <f t="shared" ca="1" si="90"/>
        <v>16-06-2016</v>
      </c>
      <c r="M347">
        <f t="shared" ca="1" si="91"/>
        <v>1</v>
      </c>
      <c r="N347">
        <f t="shared" ca="1" si="91"/>
        <v>0</v>
      </c>
      <c r="O347">
        <f t="shared" ca="1" si="91"/>
        <v>0</v>
      </c>
      <c r="P347">
        <f t="shared" ca="1" si="91"/>
        <v>0</v>
      </c>
      <c r="Q347">
        <f t="shared" ca="1" si="91"/>
        <v>0</v>
      </c>
      <c r="R347">
        <f t="shared" ca="1" si="91"/>
        <v>1</v>
      </c>
      <c r="S347">
        <f t="shared" ca="1" si="91"/>
        <v>1</v>
      </c>
      <c r="T347" t="str">
        <f t="shared" ca="1" si="92"/>
        <v>£32850</v>
      </c>
      <c r="U347" t="str">
        <f t="shared" ca="1" si="93"/>
        <v>£21,681.00</v>
      </c>
      <c r="V347" t="str">
        <f t="shared" ca="1" si="94"/>
        <v>72%</v>
      </c>
      <c r="W347">
        <f t="shared" ca="1" si="95"/>
        <v>925</v>
      </c>
      <c r="X347">
        <f t="shared" ca="1" si="95"/>
        <v>902</v>
      </c>
      <c r="Y347">
        <f t="shared" ca="1" si="96"/>
        <v>75</v>
      </c>
      <c r="Z347">
        <f t="shared" ca="1" si="96"/>
        <v>91</v>
      </c>
      <c r="AA347">
        <f t="shared" ca="1" si="97"/>
        <v>8</v>
      </c>
      <c r="AB347">
        <f t="shared" ca="1" si="98"/>
        <v>10</v>
      </c>
      <c r="AC347">
        <f t="shared" ca="1" si="99"/>
        <v>80000000000</v>
      </c>
    </row>
    <row r="348" spans="1:29" x14ac:dyDescent="0.55000000000000004">
      <c r="A348">
        <f t="shared" ca="1" si="87"/>
        <v>1</v>
      </c>
      <c r="B348" t="str">
        <f ca="1">VLOOKUP(A348,VLOOKUP!A$2:B$4,2)</f>
        <v>Small</v>
      </c>
      <c r="C348">
        <f t="shared" ca="1" si="88"/>
        <v>3</v>
      </c>
      <c r="D348" t="str">
        <f ca="1">VLOOKUP(C348,VLOOKUP!$D$2:$E$7,2)</f>
        <v>Neither likely nor unlikely</v>
      </c>
      <c r="E348">
        <f t="shared" ca="1" si="88"/>
        <v>2</v>
      </c>
      <c r="F348" t="str">
        <f ca="1">VLOOKUP(E348,VLOOKUP!$D$2:$E$7,2)</f>
        <v>Quite Likely</v>
      </c>
      <c r="G348">
        <f t="shared" ca="1" si="85"/>
        <v>6</v>
      </c>
      <c r="H348" t="str">
        <f ca="1">VLOOKUP(G348,VLOOKUP!$D$2:$E$7,2)</f>
        <v>Don't Know</v>
      </c>
      <c r="I348">
        <f t="shared" ca="1" si="89"/>
        <v>2</v>
      </c>
      <c r="J348">
        <f t="shared" ca="1" si="89"/>
        <v>9</v>
      </c>
      <c r="K348">
        <f t="shared" ca="1" si="89"/>
        <v>4</v>
      </c>
      <c r="L348" t="str">
        <f t="shared" ca="1" si="90"/>
        <v>18-04-2016</v>
      </c>
      <c r="M348">
        <f t="shared" ca="1" si="91"/>
        <v>0</v>
      </c>
      <c r="N348">
        <f t="shared" ca="1" si="91"/>
        <v>1</v>
      </c>
      <c r="O348">
        <f t="shared" ca="1" si="91"/>
        <v>1</v>
      </c>
      <c r="P348">
        <f t="shared" ca="1" si="91"/>
        <v>0</v>
      </c>
      <c r="Q348">
        <f t="shared" ca="1" si="91"/>
        <v>0</v>
      </c>
      <c r="R348">
        <f t="shared" ca="1" si="91"/>
        <v>0</v>
      </c>
      <c r="S348">
        <f t="shared" ca="1" si="91"/>
        <v>0</v>
      </c>
      <c r="T348" t="str">
        <f t="shared" ca="1" si="92"/>
        <v>£55138</v>
      </c>
      <c r="U348" t="str">
        <f t="shared" ca="1" si="93"/>
        <v>£49,624.20</v>
      </c>
      <c r="V348" t="str">
        <f t="shared" ca="1" si="94"/>
        <v>44%</v>
      </c>
      <c r="W348">
        <f t="shared" ca="1" si="95"/>
        <v>126</v>
      </c>
      <c r="X348">
        <f t="shared" ca="1" si="95"/>
        <v>266</v>
      </c>
      <c r="Y348">
        <f t="shared" ca="1" si="96"/>
        <v>9.3000000000000007</v>
      </c>
      <c r="Z348">
        <f t="shared" ca="1" si="96"/>
        <v>72.900000000000006</v>
      </c>
      <c r="AA348">
        <f t="shared" ca="1" si="97"/>
        <v>8</v>
      </c>
      <c r="AB348">
        <f t="shared" ca="1" si="98"/>
        <v>8</v>
      </c>
      <c r="AC348">
        <f t="shared" ca="1" si="99"/>
        <v>800000000</v>
      </c>
    </row>
    <row r="349" spans="1:29" x14ac:dyDescent="0.55000000000000004">
      <c r="A349">
        <f t="shared" ca="1" si="87"/>
        <v>2</v>
      </c>
      <c r="B349" t="str">
        <f ca="1">VLOOKUP(A349,VLOOKUP!A$2:B$4,2)</f>
        <v>Medium</v>
      </c>
      <c r="C349">
        <f t="shared" ca="1" si="88"/>
        <v>6</v>
      </c>
      <c r="D349" t="str">
        <f ca="1">VLOOKUP(C349,VLOOKUP!$D$2:$E$7,2)</f>
        <v>Don't Know</v>
      </c>
      <c r="E349">
        <f t="shared" ca="1" si="88"/>
        <v>2</v>
      </c>
      <c r="F349" t="str">
        <f ca="1">VLOOKUP(E349,VLOOKUP!$D$2:$E$7,2)</f>
        <v>Quite Likely</v>
      </c>
      <c r="G349">
        <f t="shared" ca="1" si="85"/>
        <v>6</v>
      </c>
      <c r="H349" t="str">
        <f ca="1">VLOOKUP(G349,VLOOKUP!$D$2:$E$7,2)</f>
        <v>Don't Know</v>
      </c>
      <c r="I349">
        <f t="shared" ca="1" si="89"/>
        <v>4</v>
      </c>
      <c r="J349">
        <f t="shared" ca="1" si="89"/>
        <v>9</v>
      </c>
      <c r="K349">
        <f t="shared" ca="1" si="89"/>
        <v>8</v>
      </c>
      <c r="L349" t="str">
        <f t="shared" ca="1" si="90"/>
        <v>26-05-2016</v>
      </c>
      <c r="M349">
        <f t="shared" ca="1" si="91"/>
        <v>1</v>
      </c>
      <c r="N349">
        <f t="shared" ca="1" si="91"/>
        <v>1</v>
      </c>
      <c r="O349">
        <f t="shared" ca="1" si="91"/>
        <v>0</v>
      </c>
      <c r="P349">
        <f t="shared" ca="1" si="91"/>
        <v>1</v>
      </c>
      <c r="Q349">
        <f t="shared" ca="1" si="91"/>
        <v>0</v>
      </c>
      <c r="R349">
        <f t="shared" ca="1" si="91"/>
        <v>0</v>
      </c>
      <c r="S349">
        <f t="shared" ca="1" si="91"/>
        <v>0</v>
      </c>
      <c r="T349" t="str">
        <f t="shared" ca="1" si="92"/>
        <v>£30645</v>
      </c>
      <c r="U349" t="str">
        <f t="shared" ca="1" si="93"/>
        <v>£24,209.55</v>
      </c>
      <c r="V349" t="str">
        <f t="shared" ca="1" si="94"/>
        <v>41%</v>
      </c>
      <c r="W349">
        <f t="shared" ca="1" si="95"/>
        <v>741</v>
      </c>
      <c r="X349">
        <f t="shared" ca="1" si="95"/>
        <v>267</v>
      </c>
      <c r="Y349">
        <f t="shared" ca="1" si="96"/>
        <v>38.5</v>
      </c>
      <c r="Z349">
        <f t="shared" ca="1" si="96"/>
        <v>44.2</v>
      </c>
      <c r="AA349">
        <f t="shared" ca="1" si="97"/>
        <v>4</v>
      </c>
      <c r="AB349">
        <f t="shared" ca="1" si="98"/>
        <v>10</v>
      </c>
      <c r="AC349">
        <f t="shared" ca="1" si="99"/>
        <v>40000000000</v>
      </c>
    </row>
    <row r="350" spans="1:29" x14ac:dyDescent="0.55000000000000004">
      <c r="A350">
        <f t="shared" ca="1" si="87"/>
        <v>3</v>
      </c>
      <c r="B350" t="str">
        <f ca="1">VLOOKUP(A350,VLOOKUP!A$2:B$4,2)</f>
        <v>Large</v>
      </c>
      <c r="C350">
        <f t="shared" ca="1" si="88"/>
        <v>3</v>
      </c>
      <c r="D350" t="str">
        <f ca="1">VLOOKUP(C350,VLOOKUP!$D$2:$E$7,2)</f>
        <v>Neither likely nor unlikely</v>
      </c>
      <c r="E350">
        <f t="shared" ca="1" si="88"/>
        <v>6</v>
      </c>
      <c r="F350" t="str">
        <f ca="1">VLOOKUP(E350,VLOOKUP!$D$2:$E$7,2)</f>
        <v>Don't Know</v>
      </c>
      <c r="G350">
        <f t="shared" ca="1" si="85"/>
        <v>2</v>
      </c>
      <c r="H350" t="str">
        <f ca="1">VLOOKUP(G350,VLOOKUP!$D$2:$E$7,2)</f>
        <v>Quite Likely</v>
      </c>
      <c r="I350">
        <f t="shared" ca="1" si="89"/>
        <v>1</v>
      </c>
      <c r="J350">
        <f t="shared" ca="1" si="89"/>
        <v>1</v>
      </c>
      <c r="K350">
        <f t="shared" ca="1" si="89"/>
        <v>1</v>
      </c>
      <c r="L350" t="str">
        <f t="shared" ca="1" si="90"/>
        <v>30-03-2016</v>
      </c>
      <c r="M350">
        <f t="shared" ca="1" si="91"/>
        <v>0</v>
      </c>
      <c r="N350">
        <f t="shared" ca="1" si="91"/>
        <v>0</v>
      </c>
      <c r="O350">
        <f t="shared" ca="1" si="91"/>
        <v>1</v>
      </c>
      <c r="P350">
        <f t="shared" ca="1" si="91"/>
        <v>0</v>
      </c>
      <c r="Q350">
        <f t="shared" ca="1" si="91"/>
        <v>1</v>
      </c>
      <c r="R350">
        <f t="shared" ca="1" si="91"/>
        <v>1</v>
      </c>
      <c r="S350">
        <f t="shared" ca="1" si="91"/>
        <v>0</v>
      </c>
      <c r="T350" t="str">
        <f t="shared" ca="1" si="92"/>
        <v>£20729</v>
      </c>
      <c r="U350" t="str">
        <f t="shared" ca="1" si="93"/>
        <v>£14,924.88</v>
      </c>
      <c r="V350" t="str">
        <f t="shared" ca="1" si="94"/>
        <v>86%</v>
      </c>
      <c r="W350">
        <f t="shared" ca="1" si="95"/>
        <v>354</v>
      </c>
      <c r="X350">
        <f t="shared" ca="1" si="95"/>
        <v>910</v>
      </c>
      <c r="Y350">
        <f t="shared" ca="1" si="96"/>
        <v>95.8</v>
      </c>
      <c r="Z350">
        <f t="shared" ca="1" si="96"/>
        <v>25.8</v>
      </c>
      <c r="AA350">
        <f t="shared" ca="1" si="97"/>
        <v>8</v>
      </c>
      <c r="AB350">
        <f t="shared" ca="1" si="98"/>
        <v>10</v>
      </c>
      <c r="AC350">
        <f t="shared" ca="1" si="99"/>
        <v>80000000000</v>
      </c>
    </row>
    <row r="351" spans="1:29" x14ac:dyDescent="0.55000000000000004">
      <c r="A351">
        <f t="shared" ca="1" si="87"/>
        <v>2</v>
      </c>
      <c r="B351" t="str">
        <f ca="1">VLOOKUP(A351,VLOOKUP!A$2:B$4,2)</f>
        <v>Medium</v>
      </c>
      <c r="C351">
        <f t="shared" ca="1" si="88"/>
        <v>1</v>
      </c>
      <c r="D351" t="str">
        <f ca="1">VLOOKUP(C351,VLOOKUP!$D$2:$E$7,2)</f>
        <v>Very Likely</v>
      </c>
      <c r="E351">
        <f t="shared" ca="1" si="88"/>
        <v>2</v>
      </c>
      <c r="F351" t="str">
        <f ca="1">VLOOKUP(E351,VLOOKUP!$D$2:$E$7,2)</f>
        <v>Quite Likely</v>
      </c>
      <c r="G351">
        <f t="shared" ca="1" si="85"/>
        <v>1</v>
      </c>
      <c r="H351" t="str">
        <f ca="1">VLOOKUP(G351,VLOOKUP!$D$2:$E$7,2)</f>
        <v>Very Likely</v>
      </c>
      <c r="I351">
        <f t="shared" ca="1" si="89"/>
        <v>1</v>
      </c>
      <c r="J351">
        <f t="shared" ca="1" si="89"/>
        <v>5</v>
      </c>
      <c r="K351">
        <f t="shared" ca="1" si="89"/>
        <v>4</v>
      </c>
      <c r="L351" t="str">
        <f t="shared" ca="1" si="90"/>
        <v>01-07-2016</v>
      </c>
      <c r="M351">
        <f t="shared" ca="1" si="91"/>
        <v>1</v>
      </c>
      <c r="N351">
        <f t="shared" ca="1" si="91"/>
        <v>0</v>
      </c>
      <c r="O351">
        <f t="shared" ca="1" si="91"/>
        <v>1</v>
      </c>
      <c r="P351">
        <f t="shared" ca="1" si="91"/>
        <v>0</v>
      </c>
      <c r="Q351">
        <f t="shared" ca="1" si="91"/>
        <v>1</v>
      </c>
      <c r="R351">
        <f t="shared" ca="1" si="91"/>
        <v>1</v>
      </c>
      <c r="S351">
        <f t="shared" ca="1" si="91"/>
        <v>1</v>
      </c>
      <c r="T351" t="str">
        <f t="shared" ca="1" si="92"/>
        <v>£21537</v>
      </c>
      <c r="U351" t="str">
        <f t="shared" ca="1" si="93"/>
        <v>£18,306.45</v>
      </c>
      <c r="V351" t="str">
        <f t="shared" ca="1" si="94"/>
        <v>86%</v>
      </c>
      <c r="W351">
        <f t="shared" ca="1" si="95"/>
        <v>859</v>
      </c>
      <c r="X351">
        <f t="shared" ca="1" si="95"/>
        <v>838</v>
      </c>
      <c r="Y351">
        <f t="shared" ca="1" si="96"/>
        <v>14.5</v>
      </c>
      <c r="Z351">
        <f t="shared" ca="1" si="96"/>
        <v>95.9</v>
      </c>
      <c r="AA351">
        <f t="shared" ca="1" si="97"/>
        <v>6</v>
      </c>
      <c r="AB351">
        <f t="shared" ca="1" si="98"/>
        <v>10</v>
      </c>
      <c r="AC351">
        <f t="shared" ca="1" si="99"/>
        <v>60000000000</v>
      </c>
    </row>
    <row r="352" spans="1:29" x14ac:dyDescent="0.55000000000000004">
      <c r="A352">
        <f t="shared" ca="1" si="87"/>
        <v>2</v>
      </c>
      <c r="B352" t="str">
        <f ca="1">VLOOKUP(A352,VLOOKUP!A$2:B$4,2)</f>
        <v>Medium</v>
      </c>
      <c r="C352">
        <f t="shared" ca="1" si="88"/>
        <v>4</v>
      </c>
      <c r="D352" t="str">
        <f ca="1">VLOOKUP(C352,VLOOKUP!$D$2:$E$7,2)</f>
        <v>Quite unlikely</v>
      </c>
      <c r="E352">
        <f t="shared" ca="1" si="88"/>
        <v>1</v>
      </c>
      <c r="F352" t="str">
        <f ca="1">VLOOKUP(E352,VLOOKUP!$D$2:$E$7,2)</f>
        <v>Very Likely</v>
      </c>
      <c r="G352">
        <f t="shared" ca="1" si="85"/>
        <v>2</v>
      </c>
      <c r="H352" t="str">
        <f ca="1">VLOOKUP(G352,VLOOKUP!$D$2:$E$7,2)</f>
        <v>Quite Likely</v>
      </c>
      <c r="I352">
        <f t="shared" ca="1" si="89"/>
        <v>10</v>
      </c>
      <c r="J352">
        <f t="shared" ca="1" si="89"/>
        <v>10</v>
      </c>
      <c r="K352">
        <f t="shared" ca="1" si="89"/>
        <v>6</v>
      </c>
      <c r="L352" t="str">
        <f t="shared" ca="1" si="90"/>
        <v>05-03-2016</v>
      </c>
      <c r="M352">
        <f t="shared" ca="1" si="91"/>
        <v>0</v>
      </c>
      <c r="N352">
        <f t="shared" ca="1" si="91"/>
        <v>1</v>
      </c>
      <c r="O352">
        <f t="shared" ca="1" si="91"/>
        <v>0</v>
      </c>
      <c r="P352">
        <f t="shared" ca="1" si="91"/>
        <v>1</v>
      </c>
      <c r="Q352">
        <f t="shared" ca="1" si="91"/>
        <v>0</v>
      </c>
      <c r="R352">
        <f t="shared" ca="1" si="91"/>
        <v>1</v>
      </c>
      <c r="S352">
        <f t="shared" ca="1" si="91"/>
        <v>0</v>
      </c>
      <c r="T352" t="str">
        <f t="shared" ca="1" si="92"/>
        <v>£43072</v>
      </c>
      <c r="U352" t="str">
        <f t="shared" ca="1" si="93"/>
        <v>£32,304.00</v>
      </c>
      <c r="V352" t="str">
        <f t="shared" ca="1" si="94"/>
        <v>80%</v>
      </c>
      <c r="W352">
        <f t="shared" ca="1" si="95"/>
        <v>920</v>
      </c>
      <c r="X352">
        <f t="shared" ca="1" si="95"/>
        <v>568</v>
      </c>
      <c r="Y352">
        <f t="shared" ca="1" si="96"/>
        <v>94</v>
      </c>
      <c r="Z352">
        <f t="shared" ca="1" si="96"/>
        <v>77.599999999999994</v>
      </c>
      <c r="AA352">
        <f t="shared" ca="1" si="97"/>
        <v>7</v>
      </c>
      <c r="AB352">
        <f t="shared" ca="1" si="98"/>
        <v>10</v>
      </c>
      <c r="AC352">
        <f t="shared" ca="1" si="99"/>
        <v>70000000000</v>
      </c>
    </row>
    <row r="353" spans="1:29" x14ac:dyDescent="0.55000000000000004">
      <c r="A353">
        <f t="shared" ca="1" si="87"/>
        <v>1</v>
      </c>
      <c r="B353" t="str">
        <f ca="1">VLOOKUP(A353,VLOOKUP!A$2:B$4,2)</f>
        <v>Small</v>
      </c>
      <c r="C353">
        <f t="shared" ca="1" si="88"/>
        <v>2</v>
      </c>
      <c r="D353" t="str">
        <f ca="1">VLOOKUP(C353,VLOOKUP!$D$2:$E$7,2)</f>
        <v>Quite Likely</v>
      </c>
      <c r="E353">
        <f t="shared" ca="1" si="88"/>
        <v>6</v>
      </c>
      <c r="F353" t="str">
        <f ca="1">VLOOKUP(E353,VLOOKUP!$D$2:$E$7,2)</f>
        <v>Don't Know</v>
      </c>
      <c r="G353">
        <f t="shared" ca="1" si="85"/>
        <v>3</v>
      </c>
      <c r="H353" t="str">
        <f ca="1">VLOOKUP(G353,VLOOKUP!$D$2:$E$7,2)</f>
        <v>Neither likely nor unlikely</v>
      </c>
      <c r="I353">
        <f t="shared" ca="1" si="89"/>
        <v>7</v>
      </c>
      <c r="J353">
        <f t="shared" ca="1" si="89"/>
        <v>10</v>
      </c>
      <c r="K353">
        <f t="shared" ca="1" si="89"/>
        <v>1</v>
      </c>
      <c r="L353" t="str">
        <f t="shared" ca="1" si="90"/>
        <v>11-06-2016</v>
      </c>
      <c r="M353">
        <f t="shared" ca="1" si="91"/>
        <v>0</v>
      </c>
      <c r="N353">
        <f t="shared" ca="1" si="91"/>
        <v>1</v>
      </c>
      <c r="O353">
        <f t="shared" ca="1" si="91"/>
        <v>1</v>
      </c>
      <c r="P353">
        <f t="shared" ca="1" si="91"/>
        <v>0</v>
      </c>
      <c r="Q353">
        <f t="shared" ca="1" si="91"/>
        <v>0</v>
      </c>
      <c r="R353">
        <f t="shared" ca="1" si="91"/>
        <v>1</v>
      </c>
      <c r="S353">
        <f t="shared" ca="1" si="91"/>
        <v>0</v>
      </c>
      <c r="T353" t="str">
        <f t="shared" ca="1" si="92"/>
        <v>£31002</v>
      </c>
      <c r="U353" t="str">
        <f t="shared" ca="1" si="93"/>
        <v>£18,601.20</v>
      </c>
      <c r="V353" t="str">
        <f t="shared" ca="1" si="94"/>
        <v>77%</v>
      </c>
      <c r="W353">
        <f t="shared" ca="1" si="95"/>
        <v>567</v>
      </c>
      <c r="X353">
        <f t="shared" ca="1" si="95"/>
        <v>940</v>
      </c>
      <c r="Y353">
        <f t="shared" ca="1" si="96"/>
        <v>2.4</v>
      </c>
      <c r="Z353">
        <f t="shared" ca="1" si="96"/>
        <v>12.4</v>
      </c>
      <c r="AA353">
        <f t="shared" ca="1" si="97"/>
        <v>8</v>
      </c>
      <c r="AB353">
        <f t="shared" ca="1" si="98"/>
        <v>11</v>
      </c>
      <c r="AC353">
        <f t="shared" ca="1" si="99"/>
        <v>800000000000</v>
      </c>
    </row>
    <row r="354" spans="1:29" x14ac:dyDescent="0.55000000000000004">
      <c r="A354">
        <f t="shared" ca="1" si="87"/>
        <v>3</v>
      </c>
      <c r="B354" t="str">
        <f ca="1">VLOOKUP(A354,VLOOKUP!A$2:B$4,2)</f>
        <v>Large</v>
      </c>
      <c r="C354">
        <f t="shared" ca="1" si="88"/>
        <v>2</v>
      </c>
      <c r="D354" t="str">
        <f ca="1">VLOOKUP(C354,VLOOKUP!$D$2:$E$7,2)</f>
        <v>Quite Likely</v>
      </c>
      <c r="E354">
        <f t="shared" ca="1" si="88"/>
        <v>4</v>
      </c>
      <c r="F354" t="str">
        <f ca="1">VLOOKUP(E354,VLOOKUP!$D$2:$E$7,2)</f>
        <v>Quite unlikely</v>
      </c>
      <c r="G354">
        <f t="shared" ca="1" si="85"/>
        <v>2</v>
      </c>
      <c r="H354" t="str">
        <f ca="1">VLOOKUP(G354,VLOOKUP!$D$2:$E$7,2)</f>
        <v>Quite Likely</v>
      </c>
      <c r="I354">
        <f t="shared" ca="1" si="89"/>
        <v>6</v>
      </c>
      <c r="J354">
        <f t="shared" ca="1" si="89"/>
        <v>3</v>
      </c>
      <c r="K354">
        <f t="shared" ca="1" si="89"/>
        <v>5</v>
      </c>
      <c r="L354" t="str">
        <f t="shared" ca="1" si="90"/>
        <v>17-03-2016</v>
      </c>
      <c r="M354">
        <f t="shared" ca="1" si="91"/>
        <v>0</v>
      </c>
      <c r="N354">
        <f t="shared" ca="1" si="91"/>
        <v>1</v>
      </c>
      <c r="O354">
        <f t="shared" ca="1" si="91"/>
        <v>1</v>
      </c>
      <c r="P354">
        <f t="shared" ca="1" si="91"/>
        <v>0</v>
      </c>
      <c r="Q354">
        <f t="shared" ca="1" si="91"/>
        <v>1</v>
      </c>
      <c r="R354">
        <f t="shared" ca="1" si="91"/>
        <v>0</v>
      </c>
      <c r="S354">
        <f t="shared" ref="N354:S369" ca="1" si="100">RANDBETWEEN(0,1)</f>
        <v>0</v>
      </c>
      <c r="T354" t="str">
        <f t="shared" ca="1" si="92"/>
        <v>£53420</v>
      </c>
      <c r="U354" t="str">
        <f t="shared" ca="1" si="93"/>
        <v>£33,654.60</v>
      </c>
      <c r="V354" t="str">
        <f t="shared" ca="1" si="94"/>
        <v>66%</v>
      </c>
      <c r="W354">
        <f t="shared" ca="1" si="95"/>
        <v>310</v>
      </c>
      <c r="X354">
        <f t="shared" ca="1" si="95"/>
        <v>539</v>
      </c>
      <c r="Y354">
        <f t="shared" ca="1" si="96"/>
        <v>21</v>
      </c>
      <c r="Z354">
        <f t="shared" ca="1" si="96"/>
        <v>89.5</v>
      </c>
      <c r="AA354">
        <f t="shared" ca="1" si="97"/>
        <v>9</v>
      </c>
      <c r="AB354">
        <f t="shared" ca="1" si="98"/>
        <v>8</v>
      </c>
      <c r="AC354">
        <f t="shared" ca="1" si="99"/>
        <v>900000000</v>
      </c>
    </row>
    <row r="355" spans="1:29" x14ac:dyDescent="0.55000000000000004">
      <c r="A355">
        <f t="shared" ca="1" si="87"/>
        <v>3</v>
      </c>
      <c r="B355" t="str">
        <f ca="1">VLOOKUP(A355,VLOOKUP!A$2:B$4,2)</f>
        <v>Large</v>
      </c>
      <c r="C355">
        <f t="shared" ca="1" si="88"/>
        <v>2</v>
      </c>
      <c r="D355" t="str">
        <f ca="1">VLOOKUP(C355,VLOOKUP!$D$2:$E$7,2)</f>
        <v>Quite Likely</v>
      </c>
      <c r="E355">
        <f t="shared" ca="1" si="88"/>
        <v>1</v>
      </c>
      <c r="F355" t="str">
        <f ca="1">VLOOKUP(E355,VLOOKUP!$D$2:$E$7,2)</f>
        <v>Very Likely</v>
      </c>
      <c r="G355">
        <f t="shared" ca="1" si="85"/>
        <v>4</v>
      </c>
      <c r="H355" t="str">
        <f ca="1">VLOOKUP(G355,VLOOKUP!$D$2:$E$7,2)</f>
        <v>Quite unlikely</v>
      </c>
      <c r="I355">
        <f t="shared" ca="1" si="89"/>
        <v>6</v>
      </c>
      <c r="J355">
        <f t="shared" ca="1" si="89"/>
        <v>1</v>
      </c>
      <c r="K355">
        <f t="shared" ca="1" si="89"/>
        <v>1</v>
      </c>
      <c r="L355" t="str">
        <f t="shared" ca="1" si="90"/>
        <v>29-06-2016</v>
      </c>
      <c r="M355">
        <f t="shared" ca="1" si="91"/>
        <v>0</v>
      </c>
      <c r="N355">
        <f t="shared" ca="1" si="100"/>
        <v>1</v>
      </c>
      <c r="O355">
        <f t="shared" ca="1" si="100"/>
        <v>0</v>
      </c>
      <c r="P355">
        <f t="shared" ca="1" si="100"/>
        <v>0</v>
      </c>
      <c r="Q355">
        <f t="shared" ca="1" si="100"/>
        <v>0</v>
      </c>
      <c r="R355">
        <f t="shared" ca="1" si="100"/>
        <v>1</v>
      </c>
      <c r="S355">
        <f t="shared" ca="1" si="100"/>
        <v>1</v>
      </c>
      <c r="T355" t="str">
        <f t="shared" ca="1" si="92"/>
        <v>£37140</v>
      </c>
      <c r="U355" t="str">
        <f t="shared" ca="1" si="93"/>
        <v>£24,141.00</v>
      </c>
      <c r="V355" t="str">
        <f t="shared" ca="1" si="94"/>
        <v>42%</v>
      </c>
      <c r="W355">
        <f t="shared" ref="W355:X386" ca="1" si="101">RANDBETWEEN(1,1000)</f>
        <v>736</v>
      </c>
      <c r="X355">
        <f t="shared" ca="1" si="101"/>
        <v>694</v>
      </c>
      <c r="Y355">
        <f t="shared" ref="Y355:Z386" ca="1" si="102">RANDBETWEEN(1,1000)/10</f>
        <v>26.7</v>
      </c>
      <c r="Z355">
        <f t="shared" ca="1" si="102"/>
        <v>70</v>
      </c>
      <c r="AA355">
        <f t="shared" ca="1" si="97"/>
        <v>3</v>
      </c>
      <c r="AB355">
        <f t="shared" ca="1" si="98"/>
        <v>11</v>
      </c>
      <c r="AC355">
        <f t="shared" ca="1" si="99"/>
        <v>300000000000</v>
      </c>
    </row>
    <row r="356" spans="1:29" x14ac:dyDescent="0.55000000000000004">
      <c r="A356">
        <f t="shared" ca="1" si="87"/>
        <v>1</v>
      </c>
      <c r="B356" t="str">
        <f ca="1">VLOOKUP(A356,VLOOKUP!A$2:B$4,2)</f>
        <v>Small</v>
      </c>
      <c r="C356">
        <f t="shared" ca="1" si="88"/>
        <v>6</v>
      </c>
      <c r="D356" t="str">
        <f ca="1">VLOOKUP(C356,VLOOKUP!$D$2:$E$7,2)</f>
        <v>Don't Know</v>
      </c>
      <c r="E356">
        <f t="shared" ca="1" si="88"/>
        <v>4</v>
      </c>
      <c r="F356" t="str">
        <f ca="1">VLOOKUP(E356,VLOOKUP!$D$2:$E$7,2)</f>
        <v>Quite unlikely</v>
      </c>
      <c r="G356">
        <f t="shared" ca="1" si="85"/>
        <v>6</v>
      </c>
      <c r="H356" t="str">
        <f ca="1">VLOOKUP(G356,VLOOKUP!$D$2:$E$7,2)</f>
        <v>Don't Know</v>
      </c>
      <c r="I356">
        <f t="shared" ca="1" si="89"/>
        <v>5</v>
      </c>
      <c r="J356">
        <f t="shared" ca="1" si="89"/>
        <v>4</v>
      </c>
      <c r="K356">
        <f t="shared" ca="1" si="89"/>
        <v>5</v>
      </c>
      <c r="L356" t="str">
        <f t="shared" ca="1" si="90"/>
        <v>10-03-2016</v>
      </c>
      <c r="M356">
        <f t="shared" ca="1" si="91"/>
        <v>1</v>
      </c>
      <c r="N356">
        <f t="shared" ca="1" si="100"/>
        <v>0</v>
      </c>
      <c r="O356">
        <f t="shared" ca="1" si="100"/>
        <v>0</v>
      </c>
      <c r="P356">
        <f t="shared" ca="1" si="100"/>
        <v>0</v>
      </c>
      <c r="Q356">
        <f t="shared" ca="1" si="100"/>
        <v>1</v>
      </c>
      <c r="R356">
        <f t="shared" ca="1" si="100"/>
        <v>0</v>
      </c>
      <c r="S356">
        <f t="shared" ca="1" si="100"/>
        <v>1</v>
      </c>
      <c r="T356" t="str">
        <f t="shared" ca="1" si="92"/>
        <v>£50865</v>
      </c>
      <c r="U356" t="str">
        <f t="shared" ca="1" si="93"/>
        <v>£39,674.70</v>
      </c>
      <c r="V356" t="str">
        <f t="shared" ca="1" si="94"/>
        <v>54%</v>
      </c>
      <c r="W356">
        <f t="shared" ca="1" si="101"/>
        <v>829</v>
      </c>
      <c r="X356">
        <f t="shared" ca="1" si="101"/>
        <v>477</v>
      </c>
      <c r="Y356">
        <f t="shared" ca="1" si="102"/>
        <v>60.2</v>
      </c>
      <c r="Z356">
        <f t="shared" ca="1" si="102"/>
        <v>66.5</v>
      </c>
      <c r="AA356">
        <f t="shared" ca="1" si="97"/>
        <v>1</v>
      </c>
      <c r="AB356">
        <f t="shared" ca="1" si="98"/>
        <v>10</v>
      </c>
      <c r="AC356">
        <f t="shared" ca="1" si="99"/>
        <v>10000000000</v>
      </c>
    </row>
    <row r="357" spans="1:29" x14ac:dyDescent="0.55000000000000004">
      <c r="A357">
        <f t="shared" ca="1" si="87"/>
        <v>1</v>
      </c>
      <c r="B357" t="str">
        <f ca="1">VLOOKUP(A357,VLOOKUP!A$2:B$4,2)</f>
        <v>Small</v>
      </c>
      <c r="C357">
        <f t="shared" ca="1" si="88"/>
        <v>2</v>
      </c>
      <c r="D357" t="str">
        <f ca="1">VLOOKUP(C357,VLOOKUP!$D$2:$E$7,2)</f>
        <v>Quite Likely</v>
      </c>
      <c r="E357">
        <f t="shared" ca="1" si="88"/>
        <v>6</v>
      </c>
      <c r="F357" t="str">
        <f ca="1">VLOOKUP(E357,VLOOKUP!$D$2:$E$7,2)</f>
        <v>Don't Know</v>
      </c>
      <c r="G357">
        <f t="shared" ca="1" si="85"/>
        <v>3</v>
      </c>
      <c r="H357" t="str">
        <f ca="1">VLOOKUP(G357,VLOOKUP!$D$2:$E$7,2)</f>
        <v>Neither likely nor unlikely</v>
      </c>
      <c r="I357">
        <f t="shared" ca="1" si="89"/>
        <v>9</v>
      </c>
      <c r="J357">
        <f t="shared" ca="1" si="89"/>
        <v>5</v>
      </c>
      <c r="K357">
        <f t="shared" ca="1" si="89"/>
        <v>4</v>
      </c>
      <c r="L357" t="str">
        <f t="shared" ca="1" si="90"/>
        <v>20-04-2016</v>
      </c>
      <c r="M357">
        <f t="shared" ca="1" si="91"/>
        <v>0</v>
      </c>
      <c r="N357">
        <f t="shared" ca="1" si="100"/>
        <v>0</v>
      </c>
      <c r="O357">
        <f t="shared" ca="1" si="100"/>
        <v>0</v>
      </c>
      <c r="P357">
        <f t="shared" ca="1" si="100"/>
        <v>1</v>
      </c>
      <c r="Q357">
        <f t="shared" ca="1" si="100"/>
        <v>0</v>
      </c>
      <c r="R357">
        <f t="shared" ca="1" si="100"/>
        <v>0</v>
      </c>
      <c r="S357">
        <f t="shared" ca="1" si="100"/>
        <v>1</v>
      </c>
      <c r="T357" t="str">
        <f t="shared" ca="1" si="92"/>
        <v>£25217</v>
      </c>
      <c r="U357" t="str">
        <f t="shared" ca="1" si="93"/>
        <v>£19,669.26</v>
      </c>
      <c r="V357" t="str">
        <f t="shared" ca="1" si="94"/>
        <v>25%</v>
      </c>
      <c r="W357">
        <f t="shared" ca="1" si="101"/>
        <v>37</v>
      </c>
      <c r="X357">
        <f t="shared" ca="1" si="101"/>
        <v>754</v>
      </c>
      <c r="Y357">
        <f t="shared" ca="1" si="102"/>
        <v>83</v>
      </c>
      <c r="Z357">
        <f t="shared" ca="1" si="102"/>
        <v>6.7</v>
      </c>
      <c r="AA357">
        <f t="shared" ca="1" si="97"/>
        <v>1</v>
      </c>
      <c r="AB357">
        <f t="shared" ca="1" si="98"/>
        <v>10</v>
      </c>
      <c r="AC357">
        <f t="shared" ca="1" si="99"/>
        <v>10000000000</v>
      </c>
    </row>
    <row r="358" spans="1:29" x14ac:dyDescent="0.55000000000000004">
      <c r="A358">
        <f t="shared" ca="1" si="87"/>
        <v>1</v>
      </c>
      <c r="B358" t="str">
        <f ca="1">VLOOKUP(A358,VLOOKUP!A$2:B$4,2)</f>
        <v>Small</v>
      </c>
      <c r="C358">
        <f t="shared" ca="1" si="88"/>
        <v>2</v>
      </c>
      <c r="D358" t="str">
        <f ca="1">VLOOKUP(C358,VLOOKUP!$D$2:$E$7,2)</f>
        <v>Quite Likely</v>
      </c>
      <c r="E358">
        <f t="shared" ca="1" si="88"/>
        <v>6</v>
      </c>
      <c r="F358" t="str">
        <f ca="1">VLOOKUP(E358,VLOOKUP!$D$2:$E$7,2)</f>
        <v>Don't Know</v>
      </c>
      <c r="G358">
        <f t="shared" ca="1" si="85"/>
        <v>4</v>
      </c>
      <c r="H358" t="str">
        <f ca="1">VLOOKUP(G358,VLOOKUP!$D$2:$E$7,2)</f>
        <v>Quite unlikely</v>
      </c>
      <c r="I358">
        <f t="shared" ca="1" si="89"/>
        <v>6</v>
      </c>
      <c r="J358">
        <f t="shared" ca="1" si="89"/>
        <v>3</v>
      </c>
      <c r="K358">
        <f t="shared" ca="1" si="89"/>
        <v>2</v>
      </c>
      <c r="L358" t="str">
        <f t="shared" ca="1" si="90"/>
        <v>16-05-2016</v>
      </c>
      <c r="M358">
        <f t="shared" ca="1" si="91"/>
        <v>0</v>
      </c>
      <c r="N358">
        <f t="shared" ca="1" si="100"/>
        <v>0</v>
      </c>
      <c r="O358">
        <f t="shared" ca="1" si="100"/>
        <v>1</v>
      </c>
      <c r="P358">
        <f t="shared" ca="1" si="100"/>
        <v>0</v>
      </c>
      <c r="Q358">
        <f t="shared" ca="1" si="100"/>
        <v>1</v>
      </c>
      <c r="R358">
        <f t="shared" ca="1" si="100"/>
        <v>0</v>
      </c>
      <c r="S358">
        <f t="shared" ca="1" si="100"/>
        <v>1</v>
      </c>
      <c r="T358" t="str">
        <f t="shared" ca="1" si="92"/>
        <v>£37176</v>
      </c>
      <c r="U358" t="str">
        <f t="shared" ca="1" si="93"/>
        <v>£22,677.36</v>
      </c>
      <c r="V358" t="str">
        <f t="shared" ca="1" si="94"/>
        <v>7%</v>
      </c>
      <c r="W358">
        <f t="shared" ca="1" si="101"/>
        <v>409</v>
      </c>
      <c r="X358">
        <f t="shared" ca="1" si="101"/>
        <v>440</v>
      </c>
      <c r="Y358">
        <f t="shared" ca="1" si="102"/>
        <v>62</v>
      </c>
      <c r="Z358">
        <f t="shared" ca="1" si="102"/>
        <v>70.099999999999994</v>
      </c>
      <c r="AA358">
        <f t="shared" ca="1" si="97"/>
        <v>6</v>
      </c>
      <c r="AB358">
        <f t="shared" ca="1" si="98"/>
        <v>8</v>
      </c>
      <c r="AC358">
        <f t="shared" ca="1" si="99"/>
        <v>600000000</v>
      </c>
    </row>
    <row r="359" spans="1:29" x14ac:dyDescent="0.55000000000000004">
      <c r="A359">
        <f t="shared" ca="1" si="87"/>
        <v>3</v>
      </c>
      <c r="B359" t="str">
        <f ca="1">VLOOKUP(A359,VLOOKUP!A$2:B$4,2)</f>
        <v>Large</v>
      </c>
      <c r="C359">
        <f t="shared" ca="1" si="88"/>
        <v>5</v>
      </c>
      <c r="D359" t="str">
        <f ca="1">VLOOKUP(C359,VLOOKUP!$D$2:$E$7,2)</f>
        <v>Very unlikely</v>
      </c>
      <c r="E359">
        <f t="shared" ca="1" si="88"/>
        <v>2</v>
      </c>
      <c r="F359" t="str">
        <f ca="1">VLOOKUP(E359,VLOOKUP!$D$2:$E$7,2)</f>
        <v>Quite Likely</v>
      </c>
      <c r="G359">
        <f t="shared" ca="1" si="85"/>
        <v>6</v>
      </c>
      <c r="H359" t="str">
        <f ca="1">VLOOKUP(G359,VLOOKUP!$D$2:$E$7,2)</f>
        <v>Don't Know</v>
      </c>
      <c r="I359">
        <f t="shared" ca="1" si="89"/>
        <v>2</v>
      </c>
      <c r="J359">
        <f t="shared" ca="1" si="89"/>
        <v>3</v>
      </c>
      <c r="K359">
        <f t="shared" ca="1" si="89"/>
        <v>10</v>
      </c>
      <c r="L359" t="str">
        <f t="shared" ca="1" si="90"/>
        <v>02-03-2016</v>
      </c>
      <c r="M359">
        <f t="shared" ca="1" si="91"/>
        <v>1</v>
      </c>
      <c r="N359">
        <f t="shared" ca="1" si="100"/>
        <v>0</v>
      </c>
      <c r="O359">
        <f t="shared" ca="1" si="100"/>
        <v>0</v>
      </c>
      <c r="P359">
        <f t="shared" ca="1" si="100"/>
        <v>0</v>
      </c>
      <c r="Q359">
        <f t="shared" ca="1" si="100"/>
        <v>1</v>
      </c>
      <c r="R359">
        <f t="shared" ca="1" si="100"/>
        <v>1</v>
      </c>
      <c r="S359">
        <f t="shared" ca="1" si="100"/>
        <v>1</v>
      </c>
      <c r="T359" t="str">
        <f t="shared" ca="1" si="92"/>
        <v>£19365</v>
      </c>
      <c r="U359" t="str">
        <f t="shared" ca="1" si="93"/>
        <v>£12,974.55</v>
      </c>
      <c r="V359" t="str">
        <f t="shared" ca="1" si="94"/>
        <v>90%</v>
      </c>
      <c r="W359">
        <f t="shared" ca="1" si="101"/>
        <v>941</v>
      </c>
      <c r="X359">
        <f t="shared" ca="1" si="101"/>
        <v>718</v>
      </c>
      <c r="Y359">
        <f t="shared" ca="1" si="102"/>
        <v>43.8</v>
      </c>
      <c r="Z359">
        <f t="shared" ca="1" si="102"/>
        <v>63.5</v>
      </c>
      <c r="AA359">
        <f t="shared" ca="1" si="97"/>
        <v>4</v>
      </c>
      <c r="AB359">
        <f t="shared" ca="1" si="98"/>
        <v>10</v>
      </c>
      <c r="AC359">
        <f t="shared" ca="1" si="99"/>
        <v>40000000000</v>
      </c>
    </row>
    <row r="360" spans="1:29" x14ac:dyDescent="0.55000000000000004">
      <c r="A360">
        <f t="shared" ca="1" si="87"/>
        <v>1</v>
      </c>
      <c r="B360" t="str">
        <f ca="1">VLOOKUP(A360,VLOOKUP!A$2:B$4,2)</f>
        <v>Small</v>
      </c>
      <c r="C360">
        <f t="shared" ca="1" si="88"/>
        <v>5</v>
      </c>
      <c r="D360" t="str">
        <f ca="1">VLOOKUP(C360,VLOOKUP!$D$2:$E$7,2)</f>
        <v>Very unlikely</v>
      </c>
      <c r="E360">
        <f t="shared" ca="1" si="88"/>
        <v>4</v>
      </c>
      <c r="F360" t="str">
        <f ca="1">VLOOKUP(E360,VLOOKUP!$D$2:$E$7,2)</f>
        <v>Quite unlikely</v>
      </c>
      <c r="G360">
        <f t="shared" ca="1" si="85"/>
        <v>2</v>
      </c>
      <c r="H360" t="str">
        <f ca="1">VLOOKUP(G360,VLOOKUP!$D$2:$E$7,2)</f>
        <v>Quite Likely</v>
      </c>
      <c r="I360">
        <f t="shared" ca="1" si="89"/>
        <v>2</v>
      </c>
      <c r="J360">
        <f t="shared" ca="1" si="89"/>
        <v>9</v>
      </c>
      <c r="K360">
        <f t="shared" ca="1" si="89"/>
        <v>4</v>
      </c>
      <c r="L360" t="str">
        <f t="shared" ca="1" si="90"/>
        <v>08-06-2016</v>
      </c>
      <c r="M360">
        <f t="shared" ca="1" si="91"/>
        <v>1</v>
      </c>
      <c r="N360">
        <f t="shared" ca="1" si="100"/>
        <v>1</v>
      </c>
      <c r="O360">
        <f t="shared" ca="1" si="100"/>
        <v>1</v>
      </c>
      <c r="P360">
        <f t="shared" ca="1" si="100"/>
        <v>0</v>
      </c>
      <c r="Q360">
        <f t="shared" ca="1" si="100"/>
        <v>0</v>
      </c>
      <c r="R360">
        <f t="shared" ca="1" si="100"/>
        <v>0</v>
      </c>
      <c r="S360">
        <f t="shared" ca="1" si="100"/>
        <v>0</v>
      </c>
      <c r="T360" t="str">
        <f t="shared" ca="1" si="92"/>
        <v>£54545</v>
      </c>
      <c r="U360" t="str">
        <f t="shared" ca="1" si="93"/>
        <v>£40,908.75</v>
      </c>
      <c r="V360" t="str">
        <f t="shared" ca="1" si="94"/>
        <v>7%</v>
      </c>
      <c r="W360">
        <f t="shared" ca="1" si="101"/>
        <v>404</v>
      </c>
      <c r="X360">
        <f t="shared" ca="1" si="101"/>
        <v>209</v>
      </c>
      <c r="Y360">
        <f t="shared" ca="1" si="102"/>
        <v>27.3</v>
      </c>
      <c r="Z360">
        <f t="shared" ca="1" si="102"/>
        <v>68.5</v>
      </c>
      <c r="AA360">
        <f t="shared" ca="1" si="97"/>
        <v>9</v>
      </c>
      <c r="AB360">
        <f t="shared" ca="1" si="98"/>
        <v>8</v>
      </c>
      <c r="AC360">
        <f t="shared" ca="1" si="99"/>
        <v>900000000</v>
      </c>
    </row>
    <row r="361" spans="1:29" x14ac:dyDescent="0.55000000000000004">
      <c r="A361">
        <f t="shared" ca="1" si="87"/>
        <v>2</v>
      </c>
      <c r="B361" t="str">
        <f ca="1">VLOOKUP(A361,VLOOKUP!A$2:B$4,2)</f>
        <v>Medium</v>
      </c>
      <c r="C361">
        <f t="shared" ca="1" si="88"/>
        <v>6</v>
      </c>
      <c r="D361" t="str">
        <f ca="1">VLOOKUP(C361,VLOOKUP!$D$2:$E$7,2)</f>
        <v>Don't Know</v>
      </c>
      <c r="E361">
        <f t="shared" ca="1" si="88"/>
        <v>5</v>
      </c>
      <c r="F361" t="str">
        <f ca="1">VLOOKUP(E361,VLOOKUP!$D$2:$E$7,2)</f>
        <v>Very unlikely</v>
      </c>
      <c r="G361">
        <f t="shared" ca="1" si="85"/>
        <v>1</v>
      </c>
      <c r="H361" t="str">
        <f ca="1">VLOOKUP(G361,VLOOKUP!$D$2:$E$7,2)</f>
        <v>Very Likely</v>
      </c>
      <c r="I361">
        <f t="shared" ca="1" si="89"/>
        <v>5</v>
      </c>
      <c r="J361">
        <f t="shared" ca="1" si="89"/>
        <v>2</v>
      </c>
      <c r="K361">
        <f t="shared" ca="1" si="89"/>
        <v>7</v>
      </c>
      <c r="L361" t="str">
        <f t="shared" ca="1" si="90"/>
        <v>01-04-2016</v>
      </c>
      <c r="M361">
        <f t="shared" ca="1" si="91"/>
        <v>1</v>
      </c>
      <c r="N361">
        <f t="shared" ca="1" si="100"/>
        <v>1</v>
      </c>
      <c r="O361">
        <f t="shared" ca="1" si="100"/>
        <v>1</v>
      </c>
      <c r="P361">
        <f t="shared" ca="1" si="100"/>
        <v>0</v>
      </c>
      <c r="Q361">
        <f t="shared" ca="1" si="100"/>
        <v>0</v>
      </c>
      <c r="R361">
        <f t="shared" ca="1" si="100"/>
        <v>1</v>
      </c>
      <c r="S361">
        <f t="shared" ca="1" si="100"/>
        <v>1</v>
      </c>
      <c r="T361" t="str">
        <f t="shared" ca="1" si="92"/>
        <v>£38493</v>
      </c>
      <c r="U361" t="str">
        <f t="shared" ca="1" si="93"/>
        <v>£33,103.98</v>
      </c>
      <c r="V361" t="str">
        <f t="shared" ca="1" si="94"/>
        <v>57%</v>
      </c>
      <c r="W361">
        <f t="shared" ca="1" si="101"/>
        <v>599</v>
      </c>
      <c r="X361">
        <f t="shared" ca="1" si="101"/>
        <v>426</v>
      </c>
      <c r="Y361">
        <f t="shared" ca="1" si="102"/>
        <v>73.5</v>
      </c>
      <c r="Z361">
        <f t="shared" ca="1" si="102"/>
        <v>31</v>
      </c>
      <c r="AA361">
        <f t="shared" ca="1" si="97"/>
        <v>6</v>
      </c>
      <c r="AB361">
        <f t="shared" ca="1" si="98"/>
        <v>11</v>
      </c>
      <c r="AC361">
        <f t="shared" ca="1" si="99"/>
        <v>600000000000</v>
      </c>
    </row>
    <row r="362" spans="1:29" x14ac:dyDescent="0.55000000000000004">
      <c r="A362">
        <f t="shared" ca="1" si="87"/>
        <v>2</v>
      </c>
      <c r="B362" t="str">
        <f ca="1">VLOOKUP(A362,VLOOKUP!A$2:B$4,2)</f>
        <v>Medium</v>
      </c>
      <c r="C362">
        <f t="shared" ca="1" si="88"/>
        <v>2</v>
      </c>
      <c r="D362" t="str">
        <f ca="1">VLOOKUP(C362,VLOOKUP!$D$2:$E$7,2)</f>
        <v>Quite Likely</v>
      </c>
      <c r="E362">
        <f t="shared" ca="1" si="88"/>
        <v>2</v>
      </c>
      <c r="F362" t="str">
        <f ca="1">VLOOKUP(E362,VLOOKUP!$D$2:$E$7,2)</f>
        <v>Quite Likely</v>
      </c>
      <c r="G362">
        <f t="shared" ca="1" si="85"/>
        <v>1</v>
      </c>
      <c r="H362" t="str">
        <f ca="1">VLOOKUP(G362,VLOOKUP!$D$2:$E$7,2)</f>
        <v>Very Likely</v>
      </c>
      <c r="I362">
        <f t="shared" ca="1" si="89"/>
        <v>1</v>
      </c>
      <c r="J362">
        <f t="shared" ca="1" si="89"/>
        <v>8</v>
      </c>
      <c r="K362">
        <f t="shared" ca="1" si="89"/>
        <v>7</v>
      </c>
      <c r="L362" t="str">
        <f t="shared" ca="1" si="90"/>
        <v>12-06-2016</v>
      </c>
      <c r="M362">
        <f t="shared" ca="1" si="91"/>
        <v>1</v>
      </c>
      <c r="N362">
        <f t="shared" ca="1" si="100"/>
        <v>0</v>
      </c>
      <c r="O362">
        <f t="shared" ca="1" si="100"/>
        <v>0</v>
      </c>
      <c r="P362">
        <f t="shared" ca="1" si="100"/>
        <v>1</v>
      </c>
      <c r="Q362">
        <f t="shared" ca="1" si="100"/>
        <v>0</v>
      </c>
      <c r="R362">
        <f t="shared" ca="1" si="100"/>
        <v>0</v>
      </c>
      <c r="S362">
        <f t="shared" ca="1" si="100"/>
        <v>1</v>
      </c>
      <c r="T362" t="str">
        <f t="shared" ca="1" si="92"/>
        <v>£48735</v>
      </c>
      <c r="U362" t="str">
        <f t="shared" ca="1" si="93"/>
        <v>£45,810.90</v>
      </c>
      <c r="V362" t="str">
        <f t="shared" ca="1" si="94"/>
        <v>27%</v>
      </c>
      <c r="W362">
        <f t="shared" ca="1" si="101"/>
        <v>492</v>
      </c>
      <c r="X362">
        <f t="shared" ca="1" si="101"/>
        <v>825</v>
      </c>
      <c r="Y362">
        <f t="shared" ca="1" si="102"/>
        <v>70.8</v>
      </c>
      <c r="Z362">
        <f t="shared" ca="1" si="102"/>
        <v>98.9</v>
      </c>
      <c r="AA362">
        <f t="shared" ca="1" si="97"/>
        <v>3</v>
      </c>
      <c r="AB362">
        <f t="shared" ca="1" si="98"/>
        <v>8</v>
      </c>
      <c r="AC362">
        <f t="shared" ca="1" si="99"/>
        <v>300000000</v>
      </c>
    </row>
    <row r="363" spans="1:29" x14ac:dyDescent="0.55000000000000004">
      <c r="A363">
        <f t="shared" ca="1" si="87"/>
        <v>3</v>
      </c>
      <c r="B363" t="str">
        <f ca="1">VLOOKUP(A363,VLOOKUP!A$2:B$4,2)</f>
        <v>Large</v>
      </c>
      <c r="C363">
        <f t="shared" ca="1" si="88"/>
        <v>5</v>
      </c>
      <c r="D363" t="str">
        <f ca="1">VLOOKUP(C363,VLOOKUP!$D$2:$E$7,2)</f>
        <v>Very unlikely</v>
      </c>
      <c r="E363">
        <f t="shared" ca="1" si="88"/>
        <v>5</v>
      </c>
      <c r="F363" t="str">
        <f ca="1">VLOOKUP(E363,VLOOKUP!$D$2:$E$7,2)</f>
        <v>Very unlikely</v>
      </c>
      <c r="G363">
        <f t="shared" ca="1" si="85"/>
        <v>2</v>
      </c>
      <c r="H363" t="str">
        <f ca="1">VLOOKUP(G363,VLOOKUP!$D$2:$E$7,2)</f>
        <v>Quite Likely</v>
      </c>
      <c r="I363">
        <f t="shared" ca="1" si="89"/>
        <v>4</v>
      </c>
      <c r="J363">
        <f t="shared" ca="1" si="89"/>
        <v>10</v>
      </c>
      <c r="K363">
        <f t="shared" ca="1" si="89"/>
        <v>7</v>
      </c>
      <c r="L363" t="str">
        <f t="shared" ca="1" si="90"/>
        <v>14-03-2016</v>
      </c>
      <c r="M363">
        <f t="shared" ca="1" si="91"/>
        <v>1</v>
      </c>
      <c r="N363">
        <f t="shared" ca="1" si="100"/>
        <v>0</v>
      </c>
      <c r="O363">
        <f t="shared" ca="1" si="100"/>
        <v>0</v>
      </c>
      <c r="P363">
        <f t="shared" ca="1" si="100"/>
        <v>0</v>
      </c>
      <c r="Q363">
        <f t="shared" ca="1" si="100"/>
        <v>0</v>
      </c>
      <c r="R363">
        <f t="shared" ca="1" si="100"/>
        <v>1</v>
      </c>
      <c r="S363">
        <f t="shared" ca="1" si="100"/>
        <v>1</v>
      </c>
      <c r="T363" t="str">
        <f t="shared" ca="1" si="92"/>
        <v>£38499</v>
      </c>
      <c r="U363" t="str">
        <f t="shared" ca="1" si="93"/>
        <v>£23,869.38</v>
      </c>
      <c r="V363" t="str">
        <f t="shared" ca="1" si="94"/>
        <v>93%</v>
      </c>
      <c r="W363">
        <f t="shared" ca="1" si="101"/>
        <v>679</v>
      </c>
      <c r="X363">
        <f t="shared" ca="1" si="101"/>
        <v>840</v>
      </c>
      <c r="Y363">
        <f t="shared" ca="1" si="102"/>
        <v>79.400000000000006</v>
      </c>
      <c r="Z363">
        <f t="shared" ca="1" si="102"/>
        <v>68.2</v>
      </c>
      <c r="AA363">
        <f t="shared" ca="1" si="97"/>
        <v>2</v>
      </c>
      <c r="AB363">
        <f t="shared" ca="1" si="98"/>
        <v>8</v>
      </c>
      <c r="AC363">
        <f t="shared" ca="1" si="99"/>
        <v>200000000</v>
      </c>
    </row>
    <row r="364" spans="1:29" x14ac:dyDescent="0.55000000000000004">
      <c r="A364">
        <f t="shared" ca="1" si="87"/>
        <v>1</v>
      </c>
      <c r="B364" t="str">
        <f ca="1">VLOOKUP(A364,VLOOKUP!A$2:B$4,2)</f>
        <v>Small</v>
      </c>
      <c r="C364">
        <f t="shared" ca="1" si="88"/>
        <v>2</v>
      </c>
      <c r="D364" t="str">
        <f ca="1">VLOOKUP(C364,VLOOKUP!$D$2:$E$7,2)</f>
        <v>Quite Likely</v>
      </c>
      <c r="E364">
        <f t="shared" ca="1" si="88"/>
        <v>3</v>
      </c>
      <c r="F364" t="str">
        <f ca="1">VLOOKUP(E364,VLOOKUP!$D$2:$E$7,2)</f>
        <v>Neither likely nor unlikely</v>
      </c>
      <c r="G364">
        <f t="shared" ca="1" si="85"/>
        <v>2</v>
      </c>
      <c r="H364" t="str">
        <f ca="1">VLOOKUP(G364,VLOOKUP!$D$2:$E$7,2)</f>
        <v>Quite Likely</v>
      </c>
      <c r="I364">
        <f t="shared" ca="1" si="89"/>
        <v>5</v>
      </c>
      <c r="J364">
        <f t="shared" ca="1" si="89"/>
        <v>2</v>
      </c>
      <c r="K364">
        <f t="shared" ca="1" si="89"/>
        <v>5</v>
      </c>
      <c r="L364" t="str">
        <f t="shared" ca="1" si="90"/>
        <v>24-06-2016</v>
      </c>
      <c r="M364">
        <f t="shared" ca="1" si="91"/>
        <v>0</v>
      </c>
      <c r="N364">
        <f t="shared" ca="1" si="100"/>
        <v>0</v>
      </c>
      <c r="O364">
        <f t="shared" ca="1" si="100"/>
        <v>1</v>
      </c>
      <c r="P364">
        <f t="shared" ca="1" si="100"/>
        <v>0</v>
      </c>
      <c r="Q364">
        <f t="shared" ca="1" si="100"/>
        <v>1</v>
      </c>
      <c r="R364">
        <f t="shared" ca="1" si="100"/>
        <v>1</v>
      </c>
      <c r="S364">
        <f t="shared" ca="1" si="100"/>
        <v>0</v>
      </c>
      <c r="T364" t="str">
        <f t="shared" ca="1" si="92"/>
        <v>£24308</v>
      </c>
      <c r="U364" t="str">
        <f t="shared" ca="1" si="93"/>
        <v>£21,391.04</v>
      </c>
      <c r="V364" t="str">
        <f t="shared" ca="1" si="94"/>
        <v>43%</v>
      </c>
      <c r="W364">
        <f t="shared" ca="1" si="101"/>
        <v>104</v>
      </c>
      <c r="X364">
        <f t="shared" ca="1" si="101"/>
        <v>979</v>
      </c>
      <c r="Y364">
        <f t="shared" ca="1" si="102"/>
        <v>58.8</v>
      </c>
      <c r="Z364">
        <f t="shared" ca="1" si="102"/>
        <v>57.3</v>
      </c>
      <c r="AA364">
        <f t="shared" ca="1" si="97"/>
        <v>8</v>
      </c>
      <c r="AB364">
        <f t="shared" ca="1" si="98"/>
        <v>12</v>
      </c>
      <c r="AC364">
        <f t="shared" ca="1" si="99"/>
        <v>8000000000000</v>
      </c>
    </row>
    <row r="365" spans="1:29" x14ac:dyDescent="0.55000000000000004">
      <c r="A365">
        <f t="shared" ca="1" si="87"/>
        <v>1</v>
      </c>
      <c r="B365" t="str">
        <f ca="1">VLOOKUP(A365,VLOOKUP!A$2:B$4,2)</f>
        <v>Small</v>
      </c>
      <c r="C365">
        <f t="shared" ca="1" si="88"/>
        <v>4</v>
      </c>
      <c r="D365" t="str">
        <f ca="1">VLOOKUP(C365,VLOOKUP!$D$2:$E$7,2)</f>
        <v>Quite unlikely</v>
      </c>
      <c r="E365">
        <f t="shared" ca="1" si="88"/>
        <v>4</v>
      </c>
      <c r="F365" t="str">
        <f ca="1">VLOOKUP(E365,VLOOKUP!$D$2:$E$7,2)</f>
        <v>Quite unlikely</v>
      </c>
      <c r="G365">
        <f t="shared" ca="1" si="85"/>
        <v>6</v>
      </c>
      <c r="H365" t="str">
        <f ca="1">VLOOKUP(G365,VLOOKUP!$D$2:$E$7,2)</f>
        <v>Don't Know</v>
      </c>
      <c r="I365">
        <f t="shared" ca="1" si="89"/>
        <v>5</v>
      </c>
      <c r="J365">
        <f t="shared" ca="1" si="89"/>
        <v>4</v>
      </c>
      <c r="K365">
        <f t="shared" ca="1" si="89"/>
        <v>4</v>
      </c>
      <c r="L365" t="str">
        <f t="shared" ca="1" si="90"/>
        <v>11-02-2016</v>
      </c>
      <c r="M365">
        <f t="shared" ca="1" si="91"/>
        <v>0</v>
      </c>
      <c r="N365">
        <f t="shared" ca="1" si="100"/>
        <v>1</v>
      </c>
      <c r="O365">
        <f t="shared" ca="1" si="100"/>
        <v>1</v>
      </c>
      <c r="P365">
        <f t="shared" ca="1" si="100"/>
        <v>0</v>
      </c>
      <c r="Q365">
        <f t="shared" ca="1" si="100"/>
        <v>0</v>
      </c>
      <c r="R365">
        <f t="shared" ca="1" si="100"/>
        <v>1</v>
      </c>
      <c r="S365">
        <f t="shared" ca="1" si="100"/>
        <v>0</v>
      </c>
      <c r="T365" t="str">
        <f t="shared" ca="1" si="92"/>
        <v>£42342</v>
      </c>
      <c r="U365" t="str">
        <f t="shared" ca="1" si="93"/>
        <v>£27,522.30</v>
      </c>
      <c r="V365" t="str">
        <f t="shared" ca="1" si="94"/>
        <v>44%</v>
      </c>
      <c r="W365">
        <f t="shared" ca="1" si="101"/>
        <v>56</v>
      </c>
      <c r="X365">
        <f t="shared" ca="1" si="101"/>
        <v>944</v>
      </c>
      <c r="Y365">
        <f t="shared" ca="1" si="102"/>
        <v>74.5</v>
      </c>
      <c r="Z365">
        <f t="shared" ca="1" si="102"/>
        <v>71.599999999999994</v>
      </c>
      <c r="AA365">
        <f t="shared" ca="1" si="97"/>
        <v>7</v>
      </c>
      <c r="AB365">
        <f t="shared" ca="1" si="98"/>
        <v>9</v>
      </c>
      <c r="AC365">
        <f t="shared" ca="1" si="99"/>
        <v>7000000000</v>
      </c>
    </row>
    <row r="366" spans="1:29" x14ac:dyDescent="0.55000000000000004">
      <c r="A366">
        <f t="shared" ca="1" si="87"/>
        <v>3</v>
      </c>
      <c r="B366" t="str">
        <f ca="1">VLOOKUP(A366,VLOOKUP!A$2:B$4,2)</f>
        <v>Large</v>
      </c>
      <c r="C366">
        <f t="shared" ca="1" si="88"/>
        <v>5</v>
      </c>
      <c r="D366" t="str">
        <f ca="1">VLOOKUP(C366,VLOOKUP!$D$2:$E$7,2)</f>
        <v>Very unlikely</v>
      </c>
      <c r="E366">
        <f t="shared" ca="1" si="88"/>
        <v>4</v>
      </c>
      <c r="F366" t="str">
        <f ca="1">VLOOKUP(E366,VLOOKUP!$D$2:$E$7,2)</f>
        <v>Quite unlikely</v>
      </c>
      <c r="G366">
        <f t="shared" ca="1" si="85"/>
        <v>3</v>
      </c>
      <c r="H366" t="str">
        <f ca="1">VLOOKUP(G366,VLOOKUP!$D$2:$E$7,2)</f>
        <v>Neither likely nor unlikely</v>
      </c>
      <c r="I366">
        <f t="shared" ca="1" si="89"/>
        <v>2</v>
      </c>
      <c r="J366">
        <f t="shared" ca="1" si="89"/>
        <v>7</v>
      </c>
      <c r="K366">
        <f t="shared" ca="1" si="89"/>
        <v>4</v>
      </c>
      <c r="L366" t="str">
        <f t="shared" ca="1" si="90"/>
        <v>31-01-2016</v>
      </c>
      <c r="M366">
        <f t="shared" ca="1" si="91"/>
        <v>1</v>
      </c>
      <c r="N366">
        <f t="shared" ca="1" si="100"/>
        <v>1</v>
      </c>
      <c r="O366">
        <f t="shared" ca="1" si="100"/>
        <v>1</v>
      </c>
      <c r="P366">
        <f t="shared" ca="1" si="100"/>
        <v>1</v>
      </c>
      <c r="Q366">
        <f t="shared" ca="1" si="100"/>
        <v>0</v>
      </c>
      <c r="R366">
        <f t="shared" ca="1" si="100"/>
        <v>1</v>
      </c>
      <c r="S366">
        <f t="shared" ca="1" si="100"/>
        <v>0</v>
      </c>
      <c r="T366" t="str">
        <f t="shared" ca="1" si="92"/>
        <v>£53812</v>
      </c>
      <c r="U366" t="str">
        <f t="shared" ca="1" si="93"/>
        <v>£50,045.16</v>
      </c>
      <c r="V366" t="str">
        <f t="shared" ca="1" si="94"/>
        <v>51%</v>
      </c>
      <c r="W366">
        <f t="shared" ca="1" si="101"/>
        <v>265</v>
      </c>
      <c r="X366">
        <f t="shared" ca="1" si="101"/>
        <v>485</v>
      </c>
      <c r="Y366">
        <f t="shared" ca="1" si="102"/>
        <v>48</v>
      </c>
      <c r="Z366">
        <f t="shared" ca="1" si="102"/>
        <v>21.4</v>
      </c>
      <c r="AA366">
        <f t="shared" ca="1" si="97"/>
        <v>4</v>
      </c>
      <c r="AB366">
        <f t="shared" ca="1" si="98"/>
        <v>10</v>
      </c>
      <c r="AC366">
        <f t="shared" ca="1" si="99"/>
        <v>40000000000</v>
      </c>
    </row>
    <row r="367" spans="1:29" x14ac:dyDescent="0.55000000000000004">
      <c r="A367">
        <f t="shared" ca="1" si="87"/>
        <v>2</v>
      </c>
      <c r="B367" t="str">
        <f ca="1">VLOOKUP(A367,VLOOKUP!A$2:B$4,2)</f>
        <v>Medium</v>
      </c>
      <c r="C367">
        <f t="shared" ca="1" si="88"/>
        <v>2</v>
      </c>
      <c r="D367" t="str">
        <f ca="1">VLOOKUP(C367,VLOOKUP!$D$2:$E$7,2)</f>
        <v>Quite Likely</v>
      </c>
      <c r="E367">
        <f t="shared" ca="1" si="88"/>
        <v>3</v>
      </c>
      <c r="F367" t="str">
        <f ca="1">VLOOKUP(E367,VLOOKUP!$D$2:$E$7,2)</f>
        <v>Neither likely nor unlikely</v>
      </c>
      <c r="G367">
        <f t="shared" ca="1" si="85"/>
        <v>6</v>
      </c>
      <c r="H367" t="str">
        <f ca="1">VLOOKUP(G367,VLOOKUP!$D$2:$E$7,2)</f>
        <v>Don't Know</v>
      </c>
      <c r="I367">
        <f t="shared" ca="1" si="89"/>
        <v>8</v>
      </c>
      <c r="J367">
        <f t="shared" ca="1" si="89"/>
        <v>4</v>
      </c>
      <c r="K367">
        <f t="shared" ca="1" si="89"/>
        <v>4</v>
      </c>
      <c r="L367" t="str">
        <f t="shared" ca="1" si="90"/>
        <v>02-01-2016</v>
      </c>
      <c r="M367">
        <f t="shared" ca="1" si="91"/>
        <v>1</v>
      </c>
      <c r="N367">
        <f t="shared" ca="1" si="100"/>
        <v>0</v>
      </c>
      <c r="O367">
        <f t="shared" ca="1" si="100"/>
        <v>0</v>
      </c>
      <c r="P367">
        <f t="shared" ca="1" si="100"/>
        <v>0</v>
      </c>
      <c r="Q367">
        <f t="shared" ca="1" si="100"/>
        <v>1</v>
      </c>
      <c r="R367">
        <f t="shared" ca="1" si="100"/>
        <v>1</v>
      </c>
      <c r="S367">
        <f t="shared" ca="1" si="100"/>
        <v>1</v>
      </c>
      <c r="T367" t="str">
        <f t="shared" ca="1" si="92"/>
        <v>£22657</v>
      </c>
      <c r="U367" t="str">
        <f t="shared" ca="1" si="93"/>
        <v>£18,352.17</v>
      </c>
      <c r="V367" t="str">
        <f t="shared" ca="1" si="94"/>
        <v>38%</v>
      </c>
      <c r="W367">
        <f t="shared" ca="1" si="101"/>
        <v>672</v>
      </c>
      <c r="X367">
        <f t="shared" ca="1" si="101"/>
        <v>164</v>
      </c>
      <c r="Y367">
        <f t="shared" ca="1" si="102"/>
        <v>54.6</v>
      </c>
      <c r="Z367">
        <f t="shared" ca="1" si="102"/>
        <v>7.9</v>
      </c>
      <c r="AA367">
        <f t="shared" ca="1" si="97"/>
        <v>1</v>
      </c>
      <c r="AB367">
        <f t="shared" ca="1" si="98"/>
        <v>11</v>
      </c>
      <c r="AC367">
        <f t="shared" ca="1" si="99"/>
        <v>100000000000</v>
      </c>
    </row>
    <row r="368" spans="1:29" x14ac:dyDescent="0.55000000000000004">
      <c r="A368">
        <f t="shared" ca="1" si="87"/>
        <v>2</v>
      </c>
      <c r="B368" t="str">
        <f ca="1">VLOOKUP(A368,VLOOKUP!A$2:B$4,2)</f>
        <v>Medium</v>
      </c>
      <c r="C368">
        <f t="shared" ca="1" si="88"/>
        <v>6</v>
      </c>
      <c r="D368" t="str">
        <f ca="1">VLOOKUP(C368,VLOOKUP!$D$2:$E$7,2)</f>
        <v>Don't Know</v>
      </c>
      <c r="E368">
        <f t="shared" ca="1" si="88"/>
        <v>2</v>
      </c>
      <c r="F368" t="str">
        <f ca="1">VLOOKUP(E368,VLOOKUP!$D$2:$E$7,2)</f>
        <v>Quite Likely</v>
      </c>
      <c r="G368">
        <f t="shared" ca="1" si="85"/>
        <v>3</v>
      </c>
      <c r="H368" t="str">
        <f ca="1">VLOOKUP(G368,VLOOKUP!$D$2:$E$7,2)</f>
        <v>Neither likely nor unlikely</v>
      </c>
      <c r="I368">
        <f t="shared" ca="1" si="89"/>
        <v>2</v>
      </c>
      <c r="J368">
        <f t="shared" ca="1" si="89"/>
        <v>8</v>
      </c>
      <c r="K368">
        <f t="shared" ca="1" si="89"/>
        <v>10</v>
      </c>
      <c r="L368" t="str">
        <f t="shared" ca="1" si="90"/>
        <v>18-05-2016</v>
      </c>
      <c r="M368">
        <f t="shared" ca="1" si="91"/>
        <v>0</v>
      </c>
      <c r="N368">
        <f t="shared" ca="1" si="100"/>
        <v>0</v>
      </c>
      <c r="O368">
        <f t="shared" ca="1" si="100"/>
        <v>1</v>
      </c>
      <c r="P368">
        <f t="shared" ca="1" si="100"/>
        <v>1</v>
      </c>
      <c r="Q368">
        <f t="shared" ca="1" si="100"/>
        <v>0</v>
      </c>
      <c r="R368">
        <f t="shared" ca="1" si="100"/>
        <v>1</v>
      </c>
      <c r="S368">
        <f t="shared" ca="1" si="100"/>
        <v>0</v>
      </c>
      <c r="T368" t="str">
        <f t="shared" ca="1" si="92"/>
        <v>£41389</v>
      </c>
      <c r="U368" t="str">
        <f t="shared" ca="1" si="93"/>
        <v>£38,905.66</v>
      </c>
      <c r="V368" t="str">
        <f t="shared" ca="1" si="94"/>
        <v>66%</v>
      </c>
      <c r="W368">
        <f t="shared" ca="1" si="101"/>
        <v>61</v>
      </c>
      <c r="X368">
        <f t="shared" ca="1" si="101"/>
        <v>463</v>
      </c>
      <c r="Y368">
        <f t="shared" ca="1" si="102"/>
        <v>28.7</v>
      </c>
      <c r="Z368">
        <f t="shared" ca="1" si="102"/>
        <v>99.4</v>
      </c>
      <c r="AA368">
        <f t="shared" ca="1" si="97"/>
        <v>5</v>
      </c>
      <c r="AB368">
        <f t="shared" ca="1" si="98"/>
        <v>8</v>
      </c>
      <c r="AC368">
        <f t="shared" ca="1" si="99"/>
        <v>500000000</v>
      </c>
    </row>
    <row r="369" spans="1:29" x14ac:dyDescent="0.55000000000000004">
      <c r="A369">
        <f t="shared" ca="1" si="87"/>
        <v>2</v>
      </c>
      <c r="B369" t="str">
        <f ca="1">VLOOKUP(A369,VLOOKUP!A$2:B$4,2)</f>
        <v>Medium</v>
      </c>
      <c r="C369">
        <f t="shared" ca="1" si="88"/>
        <v>2</v>
      </c>
      <c r="D369" t="str">
        <f ca="1">VLOOKUP(C369,VLOOKUP!$D$2:$E$7,2)</f>
        <v>Quite Likely</v>
      </c>
      <c r="E369">
        <f t="shared" ca="1" si="88"/>
        <v>5</v>
      </c>
      <c r="F369" t="str">
        <f ca="1">VLOOKUP(E369,VLOOKUP!$D$2:$E$7,2)</f>
        <v>Very unlikely</v>
      </c>
      <c r="G369">
        <f t="shared" ca="1" si="85"/>
        <v>2</v>
      </c>
      <c r="H369" t="str">
        <f ca="1">VLOOKUP(G369,VLOOKUP!$D$2:$E$7,2)</f>
        <v>Quite Likely</v>
      </c>
      <c r="I369">
        <f t="shared" ca="1" si="89"/>
        <v>2</v>
      </c>
      <c r="J369">
        <f t="shared" ca="1" si="89"/>
        <v>1</v>
      </c>
      <c r="K369">
        <f t="shared" ca="1" si="89"/>
        <v>6</v>
      </c>
      <c r="L369" t="str">
        <f t="shared" ca="1" si="90"/>
        <v>11-05-2016</v>
      </c>
      <c r="M369">
        <f t="shared" ca="1" si="91"/>
        <v>0</v>
      </c>
      <c r="N369">
        <f t="shared" ca="1" si="100"/>
        <v>1</v>
      </c>
      <c r="O369">
        <f t="shared" ca="1" si="100"/>
        <v>1</v>
      </c>
      <c r="P369">
        <f t="shared" ca="1" si="100"/>
        <v>1</v>
      </c>
      <c r="Q369">
        <f t="shared" ca="1" si="100"/>
        <v>0</v>
      </c>
      <c r="R369">
        <f t="shared" ca="1" si="100"/>
        <v>0</v>
      </c>
      <c r="S369">
        <f t="shared" ca="1" si="100"/>
        <v>0</v>
      </c>
      <c r="T369" t="str">
        <f t="shared" ca="1" si="92"/>
        <v>£43585</v>
      </c>
      <c r="U369" t="str">
        <f t="shared" ca="1" si="93"/>
        <v>£27,458.55</v>
      </c>
      <c r="V369" t="str">
        <f t="shared" ca="1" si="94"/>
        <v>32%</v>
      </c>
      <c r="W369">
        <f t="shared" ca="1" si="101"/>
        <v>938</v>
      </c>
      <c r="X369">
        <f t="shared" ca="1" si="101"/>
        <v>819</v>
      </c>
      <c r="Y369">
        <f t="shared" ca="1" si="102"/>
        <v>61.9</v>
      </c>
      <c r="Z369">
        <f t="shared" ca="1" si="102"/>
        <v>28.7</v>
      </c>
      <c r="AA369">
        <f t="shared" ca="1" si="97"/>
        <v>2</v>
      </c>
      <c r="AB369">
        <f t="shared" ca="1" si="98"/>
        <v>9</v>
      </c>
      <c r="AC369">
        <f t="shared" ca="1" si="99"/>
        <v>2000000000</v>
      </c>
    </row>
    <row r="370" spans="1:29" x14ac:dyDescent="0.55000000000000004">
      <c r="A370">
        <f t="shared" ca="1" si="87"/>
        <v>1</v>
      </c>
      <c r="B370" t="str">
        <f ca="1">VLOOKUP(A370,VLOOKUP!A$2:B$4,2)</f>
        <v>Small</v>
      </c>
      <c r="C370">
        <f t="shared" ca="1" si="88"/>
        <v>6</v>
      </c>
      <c r="D370" t="str">
        <f ca="1">VLOOKUP(C370,VLOOKUP!$D$2:$E$7,2)</f>
        <v>Don't Know</v>
      </c>
      <c r="E370">
        <f t="shared" ca="1" si="88"/>
        <v>4</v>
      </c>
      <c r="F370" t="str">
        <f ca="1">VLOOKUP(E370,VLOOKUP!$D$2:$E$7,2)</f>
        <v>Quite unlikely</v>
      </c>
      <c r="G370">
        <f t="shared" ca="1" si="85"/>
        <v>2</v>
      </c>
      <c r="H370" t="str">
        <f ca="1">VLOOKUP(G370,VLOOKUP!$D$2:$E$7,2)</f>
        <v>Quite Likely</v>
      </c>
      <c r="I370">
        <f t="shared" ca="1" si="89"/>
        <v>2</v>
      </c>
      <c r="J370">
        <f t="shared" ca="1" si="89"/>
        <v>5</v>
      </c>
      <c r="K370">
        <f t="shared" ca="1" si="89"/>
        <v>5</v>
      </c>
      <c r="L370" t="str">
        <f t="shared" ca="1" si="90"/>
        <v>24-03-2016</v>
      </c>
      <c r="M370">
        <f t="shared" ca="1" si="91"/>
        <v>1</v>
      </c>
      <c r="N370">
        <f t="shared" ref="N370:S385" ca="1" si="103">RANDBETWEEN(0,1)</f>
        <v>0</v>
      </c>
      <c r="O370">
        <f t="shared" ca="1" si="103"/>
        <v>0</v>
      </c>
      <c r="P370">
        <f t="shared" ca="1" si="103"/>
        <v>1</v>
      </c>
      <c r="Q370">
        <f t="shared" ca="1" si="103"/>
        <v>1</v>
      </c>
      <c r="R370">
        <f t="shared" ca="1" si="103"/>
        <v>0</v>
      </c>
      <c r="S370">
        <f t="shared" ca="1" si="103"/>
        <v>0</v>
      </c>
      <c r="T370" t="str">
        <f t="shared" ca="1" si="92"/>
        <v>£50317</v>
      </c>
      <c r="U370" t="str">
        <f t="shared" ca="1" si="93"/>
        <v>£39,247.26</v>
      </c>
      <c r="V370" t="str">
        <f t="shared" ca="1" si="94"/>
        <v>100%</v>
      </c>
      <c r="W370">
        <f t="shared" ca="1" si="101"/>
        <v>315</v>
      </c>
      <c r="X370">
        <f t="shared" ca="1" si="101"/>
        <v>934</v>
      </c>
      <c r="Y370">
        <f t="shared" ca="1" si="102"/>
        <v>28.2</v>
      </c>
      <c r="Z370">
        <f t="shared" ca="1" si="102"/>
        <v>81.7</v>
      </c>
      <c r="AA370">
        <f t="shared" ca="1" si="97"/>
        <v>6</v>
      </c>
      <c r="AB370">
        <f t="shared" ca="1" si="98"/>
        <v>11</v>
      </c>
      <c r="AC370">
        <f t="shared" ca="1" si="99"/>
        <v>600000000000</v>
      </c>
    </row>
    <row r="371" spans="1:29" x14ac:dyDescent="0.55000000000000004">
      <c r="A371">
        <f t="shared" ca="1" si="87"/>
        <v>2</v>
      </c>
      <c r="B371" t="str">
        <f ca="1">VLOOKUP(A371,VLOOKUP!A$2:B$4,2)</f>
        <v>Medium</v>
      </c>
      <c r="C371">
        <f t="shared" ca="1" si="88"/>
        <v>4</v>
      </c>
      <c r="D371" t="str">
        <f ca="1">VLOOKUP(C371,VLOOKUP!$D$2:$E$7,2)</f>
        <v>Quite unlikely</v>
      </c>
      <c r="E371">
        <f t="shared" ca="1" si="88"/>
        <v>1</v>
      </c>
      <c r="F371" t="str">
        <f ca="1">VLOOKUP(E371,VLOOKUP!$D$2:$E$7,2)</f>
        <v>Very Likely</v>
      </c>
      <c r="G371">
        <f t="shared" ca="1" si="85"/>
        <v>5</v>
      </c>
      <c r="H371" t="str">
        <f ca="1">VLOOKUP(G371,VLOOKUP!$D$2:$E$7,2)</f>
        <v>Very unlikely</v>
      </c>
      <c r="I371">
        <f t="shared" ca="1" si="89"/>
        <v>5</v>
      </c>
      <c r="J371">
        <f t="shared" ca="1" si="89"/>
        <v>1</v>
      </c>
      <c r="K371">
        <f t="shared" ca="1" si="89"/>
        <v>1</v>
      </c>
      <c r="L371" t="str">
        <f t="shared" ca="1" si="90"/>
        <v>11-03-2016</v>
      </c>
      <c r="M371">
        <f t="shared" ca="1" si="91"/>
        <v>1</v>
      </c>
      <c r="N371">
        <f t="shared" ca="1" si="103"/>
        <v>1</v>
      </c>
      <c r="O371">
        <f t="shared" ca="1" si="103"/>
        <v>1</v>
      </c>
      <c r="P371">
        <f t="shared" ca="1" si="103"/>
        <v>0</v>
      </c>
      <c r="Q371">
        <f t="shared" ca="1" si="103"/>
        <v>0</v>
      </c>
      <c r="R371">
        <f t="shared" ca="1" si="103"/>
        <v>0</v>
      </c>
      <c r="S371">
        <f t="shared" ca="1" si="103"/>
        <v>0</v>
      </c>
      <c r="T371" t="str">
        <f t="shared" ca="1" si="92"/>
        <v>£50308</v>
      </c>
      <c r="U371" t="str">
        <f t="shared" ca="1" si="93"/>
        <v>£34,712.52</v>
      </c>
      <c r="V371" t="str">
        <f t="shared" ca="1" si="94"/>
        <v>46%</v>
      </c>
      <c r="W371">
        <f t="shared" ca="1" si="101"/>
        <v>441</v>
      </c>
      <c r="X371">
        <f t="shared" ca="1" si="101"/>
        <v>803</v>
      </c>
      <c r="Y371">
        <f t="shared" ca="1" si="102"/>
        <v>47.9</v>
      </c>
      <c r="Z371">
        <f t="shared" ca="1" si="102"/>
        <v>9.1999999999999993</v>
      </c>
      <c r="AA371">
        <f t="shared" ca="1" si="97"/>
        <v>6</v>
      </c>
      <c r="AB371">
        <f t="shared" ca="1" si="98"/>
        <v>11</v>
      </c>
      <c r="AC371">
        <f t="shared" ca="1" si="99"/>
        <v>600000000000</v>
      </c>
    </row>
    <row r="372" spans="1:29" x14ac:dyDescent="0.55000000000000004">
      <c r="A372">
        <f t="shared" ca="1" si="87"/>
        <v>2</v>
      </c>
      <c r="B372" t="str">
        <f ca="1">VLOOKUP(A372,VLOOKUP!A$2:B$4,2)</f>
        <v>Medium</v>
      </c>
      <c r="C372">
        <f t="shared" ca="1" si="88"/>
        <v>6</v>
      </c>
      <c r="D372" t="str">
        <f ca="1">VLOOKUP(C372,VLOOKUP!$D$2:$E$7,2)</f>
        <v>Don't Know</v>
      </c>
      <c r="E372">
        <f t="shared" ca="1" si="88"/>
        <v>6</v>
      </c>
      <c r="F372" t="str">
        <f ca="1">VLOOKUP(E372,VLOOKUP!$D$2:$E$7,2)</f>
        <v>Don't Know</v>
      </c>
      <c r="G372">
        <f t="shared" ca="1" si="85"/>
        <v>1</v>
      </c>
      <c r="H372" t="str">
        <f ca="1">VLOOKUP(G372,VLOOKUP!$D$2:$E$7,2)</f>
        <v>Very Likely</v>
      </c>
      <c r="I372">
        <f t="shared" ca="1" si="89"/>
        <v>2</v>
      </c>
      <c r="J372">
        <f t="shared" ca="1" si="89"/>
        <v>5</v>
      </c>
      <c r="K372">
        <f t="shared" ca="1" si="89"/>
        <v>8</v>
      </c>
      <c r="L372" t="str">
        <f t="shared" ca="1" si="90"/>
        <v>29-02-2016</v>
      </c>
      <c r="M372">
        <f t="shared" ca="1" si="91"/>
        <v>0</v>
      </c>
      <c r="N372">
        <f t="shared" ca="1" si="103"/>
        <v>0</v>
      </c>
      <c r="O372">
        <f t="shared" ca="1" si="103"/>
        <v>1</v>
      </c>
      <c r="P372">
        <f t="shared" ca="1" si="103"/>
        <v>1</v>
      </c>
      <c r="Q372">
        <f t="shared" ca="1" si="103"/>
        <v>1</v>
      </c>
      <c r="R372">
        <f t="shared" ca="1" si="103"/>
        <v>0</v>
      </c>
      <c r="S372">
        <f t="shared" ca="1" si="103"/>
        <v>0</v>
      </c>
      <c r="T372" t="str">
        <f t="shared" ca="1" si="92"/>
        <v>£46549</v>
      </c>
      <c r="U372" t="str">
        <f t="shared" ca="1" si="93"/>
        <v>£38,170.18</v>
      </c>
      <c r="V372" t="str">
        <f t="shared" ca="1" si="94"/>
        <v>95%</v>
      </c>
      <c r="W372">
        <f t="shared" ca="1" si="101"/>
        <v>470</v>
      </c>
      <c r="X372">
        <f t="shared" ca="1" si="101"/>
        <v>256</v>
      </c>
      <c r="Y372">
        <f t="shared" ca="1" si="102"/>
        <v>71.3</v>
      </c>
      <c r="Z372">
        <f t="shared" ca="1" si="102"/>
        <v>34.1</v>
      </c>
      <c r="AA372">
        <f t="shared" ca="1" si="97"/>
        <v>1</v>
      </c>
      <c r="AB372">
        <f t="shared" ca="1" si="98"/>
        <v>9</v>
      </c>
      <c r="AC372">
        <f t="shared" ca="1" si="99"/>
        <v>1000000000</v>
      </c>
    </row>
    <row r="373" spans="1:29" x14ac:dyDescent="0.55000000000000004">
      <c r="A373">
        <f t="shared" ca="1" si="87"/>
        <v>2</v>
      </c>
      <c r="B373" t="str">
        <f ca="1">VLOOKUP(A373,VLOOKUP!A$2:B$4,2)</f>
        <v>Medium</v>
      </c>
      <c r="C373">
        <f t="shared" ca="1" si="88"/>
        <v>5</v>
      </c>
      <c r="D373" t="str">
        <f ca="1">VLOOKUP(C373,VLOOKUP!$D$2:$E$7,2)</f>
        <v>Very unlikely</v>
      </c>
      <c r="E373">
        <f t="shared" ca="1" si="88"/>
        <v>3</v>
      </c>
      <c r="F373" t="str">
        <f ca="1">VLOOKUP(E373,VLOOKUP!$D$2:$E$7,2)</f>
        <v>Neither likely nor unlikely</v>
      </c>
      <c r="G373">
        <f t="shared" ca="1" si="85"/>
        <v>4</v>
      </c>
      <c r="H373" t="str">
        <f ca="1">VLOOKUP(G373,VLOOKUP!$D$2:$E$7,2)</f>
        <v>Quite unlikely</v>
      </c>
      <c r="I373">
        <f t="shared" ca="1" si="89"/>
        <v>8</v>
      </c>
      <c r="J373">
        <f t="shared" ca="1" si="89"/>
        <v>9</v>
      </c>
      <c r="K373">
        <f t="shared" ca="1" si="89"/>
        <v>1</v>
      </c>
      <c r="L373" t="str">
        <f t="shared" ca="1" si="90"/>
        <v>25-04-2016</v>
      </c>
      <c r="M373">
        <f t="shared" ca="1" si="91"/>
        <v>1</v>
      </c>
      <c r="N373">
        <f t="shared" ca="1" si="103"/>
        <v>1</v>
      </c>
      <c r="O373">
        <f t="shared" ca="1" si="103"/>
        <v>1</v>
      </c>
      <c r="P373">
        <f t="shared" ca="1" si="103"/>
        <v>1</v>
      </c>
      <c r="Q373">
        <f t="shared" ca="1" si="103"/>
        <v>0</v>
      </c>
      <c r="R373">
        <f t="shared" ca="1" si="103"/>
        <v>1</v>
      </c>
      <c r="S373">
        <f t="shared" ca="1" si="103"/>
        <v>1</v>
      </c>
      <c r="T373" t="str">
        <f t="shared" ca="1" si="92"/>
        <v>£53065</v>
      </c>
      <c r="U373" t="str">
        <f t="shared" ca="1" si="93"/>
        <v>£44,043.95</v>
      </c>
      <c r="V373" t="str">
        <f t="shared" ca="1" si="94"/>
        <v>20%</v>
      </c>
      <c r="W373">
        <f t="shared" ca="1" si="101"/>
        <v>141</v>
      </c>
      <c r="X373">
        <f t="shared" ca="1" si="101"/>
        <v>98</v>
      </c>
      <c r="Y373">
        <f t="shared" ca="1" si="102"/>
        <v>56.9</v>
      </c>
      <c r="Z373">
        <f t="shared" ca="1" si="102"/>
        <v>93.8</v>
      </c>
      <c r="AA373">
        <f t="shared" ca="1" si="97"/>
        <v>6</v>
      </c>
      <c r="AB373">
        <f t="shared" ca="1" si="98"/>
        <v>9</v>
      </c>
      <c r="AC373">
        <f t="shared" ca="1" si="99"/>
        <v>6000000000</v>
      </c>
    </row>
    <row r="374" spans="1:29" x14ac:dyDescent="0.55000000000000004">
      <c r="A374">
        <f t="shared" ca="1" si="87"/>
        <v>3</v>
      </c>
      <c r="B374" t="str">
        <f ca="1">VLOOKUP(A374,VLOOKUP!A$2:B$4,2)</f>
        <v>Large</v>
      </c>
      <c r="C374">
        <f t="shared" ca="1" si="88"/>
        <v>5</v>
      </c>
      <c r="D374" t="str">
        <f ca="1">VLOOKUP(C374,VLOOKUP!$D$2:$E$7,2)</f>
        <v>Very unlikely</v>
      </c>
      <c r="E374">
        <f t="shared" ca="1" si="88"/>
        <v>1</v>
      </c>
      <c r="F374" t="str">
        <f ca="1">VLOOKUP(E374,VLOOKUP!$D$2:$E$7,2)</f>
        <v>Very Likely</v>
      </c>
      <c r="G374">
        <f t="shared" ca="1" si="85"/>
        <v>1</v>
      </c>
      <c r="H374" t="str">
        <f ca="1">VLOOKUP(G374,VLOOKUP!$D$2:$E$7,2)</f>
        <v>Very Likely</v>
      </c>
      <c r="I374">
        <f t="shared" ca="1" si="89"/>
        <v>7</v>
      </c>
      <c r="J374">
        <f t="shared" ca="1" si="89"/>
        <v>5</v>
      </c>
      <c r="K374">
        <f t="shared" ca="1" si="89"/>
        <v>3</v>
      </c>
      <c r="L374" t="str">
        <f t="shared" ca="1" si="90"/>
        <v>18-02-2016</v>
      </c>
      <c r="M374">
        <f t="shared" ca="1" si="91"/>
        <v>0</v>
      </c>
      <c r="N374">
        <f t="shared" ca="1" si="103"/>
        <v>1</v>
      </c>
      <c r="O374">
        <f t="shared" ca="1" si="103"/>
        <v>1</v>
      </c>
      <c r="P374">
        <f t="shared" ca="1" si="103"/>
        <v>0</v>
      </c>
      <c r="Q374">
        <f t="shared" ca="1" si="103"/>
        <v>1</v>
      </c>
      <c r="R374">
        <f t="shared" ca="1" si="103"/>
        <v>0</v>
      </c>
      <c r="S374">
        <f t="shared" ca="1" si="103"/>
        <v>0</v>
      </c>
      <c r="T374" t="str">
        <f t="shared" ca="1" si="92"/>
        <v>£20827</v>
      </c>
      <c r="U374" t="str">
        <f t="shared" ca="1" si="93"/>
        <v>£15,203.71</v>
      </c>
      <c r="V374" t="str">
        <f t="shared" ca="1" si="94"/>
        <v>27%</v>
      </c>
      <c r="W374">
        <f t="shared" ca="1" si="101"/>
        <v>783</v>
      </c>
      <c r="X374">
        <f t="shared" ca="1" si="101"/>
        <v>670</v>
      </c>
      <c r="Y374">
        <f t="shared" ca="1" si="102"/>
        <v>16.399999999999999</v>
      </c>
      <c r="Z374">
        <f t="shared" ca="1" si="102"/>
        <v>66.400000000000006</v>
      </c>
      <c r="AA374">
        <f t="shared" ca="1" si="97"/>
        <v>7</v>
      </c>
      <c r="AB374">
        <f t="shared" ca="1" si="98"/>
        <v>9</v>
      </c>
      <c r="AC374">
        <f t="shared" ca="1" si="99"/>
        <v>7000000000</v>
      </c>
    </row>
    <row r="375" spans="1:29" x14ac:dyDescent="0.55000000000000004">
      <c r="A375">
        <f t="shared" ca="1" si="87"/>
        <v>3</v>
      </c>
      <c r="B375" t="str">
        <f ca="1">VLOOKUP(A375,VLOOKUP!A$2:B$4,2)</f>
        <v>Large</v>
      </c>
      <c r="C375">
        <f t="shared" ca="1" si="88"/>
        <v>2</v>
      </c>
      <c r="D375" t="str">
        <f ca="1">VLOOKUP(C375,VLOOKUP!$D$2:$E$7,2)</f>
        <v>Quite Likely</v>
      </c>
      <c r="E375">
        <f t="shared" ca="1" si="88"/>
        <v>3</v>
      </c>
      <c r="F375" t="str">
        <f ca="1">VLOOKUP(E375,VLOOKUP!$D$2:$E$7,2)</f>
        <v>Neither likely nor unlikely</v>
      </c>
      <c r="G375">
        <f t="shared" ca="1" si="85"/>
        <v>1</v>
      </c>
      <c r="H375" t="str">
        <f ca="1">VLOOKUP(G375,VLOOKUP!$D$2:$E$7,2)</f>
        <v>Very Likely</v>
      </c>
      <c r="I375">
        <f t="shared" ca="1" si="89"/>
        <v>5</v>
      </c>
      <c r="J375">
        <f t="shared" ca="1" si="89"/>
        <v>10</v>
      </c>
      <c r="K375">
        <f t="shared" ca="1" si="89"/>
        <v>6</v>
      </c>
      <c r="L375" t="str">
        <f t="shared" ca="1" si="90"/>
        <v>13-05-2016</v>
      </c>
      <c r="M375">
        <f t="shared" ca="1" si="91"/>
        <v>0</v>
      </c>
      <c r="N375">
        <f t="shared" ca="1" si="103"/>
        <v>0</v>
      </c>
      <c r="O375">
        <f t="shared" ca="1" si="103"/>
        <v>0</v>
      </c>
      <c r="P375">
        <f t="shared" ca="1" si="103"/>
        <v>1</v>
      </c>
      <c r="Q375">
        <f t="shared" ca="1" si="103"/>
        <v>0</v>
      </c>
      <c r="R375">
        <f t="shared" ca="1" si="103"/>
        <v>0</v>
      </c>
      <c r="S375">
        <f t="shared" ca="1" si="103"/>
        <v>0</v>
      </c>
      <c r="T375" t="str">
        <f t="shared" ca="1" si="92"/>
        <v>£49013</v>
      </c>
      <c r="U375" t="str">
        <f t="shared" ca="1" si="93"/>
        <v>£40,680.79</v>
      </c>
      <c r="V375" t="str">
        <f t="shared" ca="1" si="94"/>
        <v>24%</v>
      </c>
      <c r="W375">
        <f t="shared" ca="1" si="101"/>
        <v>77</v>
      </c>
      <c r="X375">
        <f t="shared" ca="1" si="101"/>
        <v>426</v>
      </c>
      <c r="Y375">
        <f t="shared" ca="1" si="102"/>
        <v>57</v>
      </c>
      <c r="Z375">
        <f t="shared" ca="1" si="102"/>
        <v>87.7</v>
      </c>
      <c r="AA375">
        <f t="shared" ca="1" si="97"/>
        <v>9</v>
      </c>
      <c r="AB375">
        <f t="shared" ca="1" si="98"/>
        <v>12</v>
      </c>
      <c r="AC375">
        <f t="shared" ca="1" si="99"/>
        <v>9000000000000</v>
      </c>
    </row>
    <row r="376" spans="1:29" x14ac:dyDescent="0.55000000000000004">
      <c r="A376">
        <f t="shared" ca="1" si="87"/>
        <v>3</v>
      </c>
      <c r="B376" t="str">
        <f ca="1">VLOOKUP(A376,VLOOKUP!A$2:B$4,2)</f>
        <v>Large</v>
      </c>
      <c r="C376">
        <f t="shared" ca="1" si="88"/>
        <v>5</v>
      </c>
      <c r="D376" t="str">
        <f ca="1">VLOOKUP(C376,VLOOKUP!$D$2:$E$7,2)</f>
        <v>Very unlikely</v>
      </c>
      <c r="E376">
        <f t="shared" ca="1" si="88"/>
        <v>6</v>
      </c>
      <c r="F376" t="str">
        <f ca="1">VLOOKUP(E376,VLOOKUP!$D$2:$E$7,2)</f>
        <v>Don't Know</v>
      </c>
      <c r="G376">
        <f t="shared" ca="1" si="85"/>
        <v>6</v>
      </c>
      <c r="H376" t="str">
        <f ca="1">VLOOKUP(G376,VLOOKUP!$D$2:$E$7,2)</f>
        <v>Don't Know</v>
      </c>
      <c r="I376">
        <f t="shared" ca="1" si="89"/>
        <v>10</v>
      </c>
      <c r="J376">
        <f t="shared" ca="1" si="89"/>
        <v>10</v>
      </c>
      <c r="K376">
        <f t="shared" ca="1" si="89"/>
        <v>3</v>
      </c>
      <c r="L376" t="str">
        <f t="shared" ca="1" si="90"/>
        <v>04-05-2016</v>
      </c>
      <c r="M376">
        <f t="shared" ca="1" si="91"/>
        <v>0</v>
      </c>
      <c r="N376">
        <f t="shared" ca="1" si="103"/>
        <v>1</v>
      </c>
      <c r="O376">
        <f t="shared" ca="1" si="103"/>
        <v>1</v>
      </c>
      <c r="P376">
        <f t="shared" ca="1" si="103"/>
        <v>1</v>
      </c>
      <c r="Q376">
        <f t="shared" ca="1" si="103"/>
        <v>1</v>
      </c>
      <c r="R376">
        <f t="shared" ca="1" si="103"/>
        <v>1</v>
      </c>
      <c r="S376">
        <f t="shared" ca="1" si="103"/>
        <v>1</v>
      </c>
      <c r="T376" t="str">
        <f t="shared" ca="1" si="92"/>
        <v>£22550</v>
      </c>
      <c r="U376" t="str">
        <f t="shared" ca="1" si="93"/>
        <v>£14,883.00</v>
      </c>
      <c r="V376" t="str">
        <f t="shared" ca="1" si="94"/>
        <v>62%</v>
      </c>
      <c r="W376">
        <f t="shared" ca="1" si="101"/>
        <v>516</v>
      </c>
      <c r="X376">
        <f t="shared" ca="1" si="101"/>
        <v>127</v>
      </c>
      <c r="Y376">
        <f t="shared" ca="1" si="102"/>
        <v>97</v>
      </c>
      <c r="Z376">
        <f t="shared" ca="1" si="102"/>
        <v>74.5</v>
      </c>
      <c r="AA376">
        <f t="shared" ca="1" si="97"/>
        <v>7</v>
      </c>
      <c r="AB376">
        <f t="shared" ca="1" si="98"/>
        <v>8</v>
      </c>
      <c r="AC376">
        <f t="shared" ca="1" si="99"/>
        <v>700000000</v>
      </c>
    </row>
    <row r="377" spans="1:29" x14ac:dyDescent="0.55000000000000004">
      <c r="A377">
        <f t="shared" ca="1" si="87"/>
        <v>1</v>
      </c>
      <c r="B377" t="str">
        <f ca="1">VLOOKUP(A377,VLOOKUP!A$2:B$4,2)</f>
        <v>Small</v>
      </c>
      <c r="C377">
        <f t="shared" ca="1" si="88"/>
        <v>5</v>
      </c>
      <c r="D377" t="str">
        <f ca="1">VLOOKUP(C377,VLOOKUP!$D$2:$E$7,2)</f>
        <v>Very unlikely</v>
      </c>
      <c r="E377">
        <f t="shared" ca="1" si="88"/>
        <v>2</v>
      </c>
      <c r="F377" t="str">
        <f ca="1">VLOOKUP(E377,VLOOKUP!$D$2:$E$7,2)</f>
        <v>Quite Likely</v>
      </c>
      <c r="G377">
        <f t="shared" ca="1" si="85"/>
        <v>5</v>
      </c>
      <c r="H377" t="str">
        <f ca="1">VLOOKUP(G377,VLOOKUP!$D$2:$E$7,2)</f>
        <v>Very unlikely</v>
      </c>
      <c r="I377">
        <f t="shared" ca="1" si="89"/>
        <v>5</v>
      </c>
      <c r="J377">
        <f t="shared" ca="1" si="89"/>
        <v>10</v>
      </c>
      <c r="K377">
        <f t="shared" ca="1" si="89"/>
        <v>1</v>
      </c>
      <c r="L377" t="str">
        <f t="shared" ca="1" si="90"/>
        <v>06-03-2016</v>
      </c>
      <c r="M377">
        <f t="shared" ca="1" si="91"/>
        <v>1</v>
      </c>
      <c r="N377">
        <f t="shared" ca="1" si="103"/>
        <v>1</v>
      </c>
      <c r="O377">
        <f t="shared" ca="1" si="103"/>
        <v>1</v>
      </c>
      <c r="P377">
        <f t="shared" ca="1" si="103"/>
        <v>0</v>
      </c>
      <c r="Q377">
        <f t="shared" ca="1" si="103"/>
        <v>1</v>
      </c>
      <c r="R377">
        <f t="shared" ca="1" si="103"/>
        <v>0</v>
      </c>
      <c r="S377">
        <f t="shared" ca="1" si="103"/>
        <v>0</v>
      </c>
      <c r="T377" t="str">
        <f t="shared" ca="1" si="92"/>
        <v>£23854</v>
      </c>
      <c r="U377" t="str">
        <f t="shared" ca="1" si="93"/>
        <v>£15,028.02</v>
      </c>
      <c r="V377" t="str">
        <f t="shared" ca="1" si="94"/>
        <v>29%</v>
      </c>
      <c r="W377">
        <f t="shared" ca="1" si="101"/>
        <v>662</v>
      </c>
      <c r="X377">
        <f t="shared" ca="1" si="101"/>
        <v>215</v>
      </c>
      <c r="Y377">
        <f t="shared" ca="1" si="102"/>
        <v>57.9</v>
      </c>
      <c r="Z377">
        <f t="shared" ca="1" si="102"/>
        <v>98.7</v>
      </c>
      <c r="AA377">
        <f t="shared" ca="1" si="97"/>
        <v>2</v>
      </c>
      <c r="AB377">
        <f t="shared" ca="1" si="98"/>
        <v>8</v>
      </c>
      <c r="AC377">
        <f t="shared" ca="1" si="99"/>
        <v>200000000</v>
      </c>
    </row>
    <row r="378" spans="1:29" x14ac:dyDescent="0.55000000000000004">
      <c r="A378">
        <f t="shared" ca="1" si="87"/>
        <v>1</v>
      </c>
      <c r="B378" t="str">
        <f ca="1">VLOOKUP(A378,VLOOKUP!A$2:B$4,2)</f>
        <v>Small</v>
      </c>
      <c r="C378">
        <f t="shared" ca="1" si="88"/>
        <v>2</v>
      </c>
      <c r="D378" t="str">
        <f ca="1">VLOOKUP(C378,VLOOKUP!$D$2:$E$7,2)</f>
        <v>Quite Likely</v>
      </c>
      <c r="E378">
        <f t="shared" ca="1" si="88"/>
        <v>4</v>
      </c>
      <c r="F378" t="str">
        <f ca="1">VLOOKUP(E378,VLOOKUP!$D$2:$E$7,2)</f>
        <v>Quite unlikely</v>
      </c>
      <c r="G378">
        <f t="shared" ca="1" si="85"/>
        <v>1</v>
      </c>
      <c r="H378" t="str">
        <f ca="1">VLOOKUP(G378,VLOOKUP!$D$2:$E$7,2)</f>
        <v>Very Likely</v>
      </c>
      <c r="I378">
        <f t="shared" ca="1" si="89"/>
        <v>8</v>
      </c>
      <c r="J378">
        <f t="shared" ca="1" si="89"/>
        <v>3</v>
      </c>
      <c r="K378">
        <f t="shared" ca="1" si="89"/>
        <v>5</v>
      </c>
      <c r="L378" t="str">
        <f t="shared" ca="1" si="90"/>
        <v>23-06-2016</v>
      </c>
      <c r="M378">
        <f t="shared" ca="1" si="91"/>
        <v>0</v>
      </c>
      <c r="N378">
        <f t="shared" ca="1" si="103"/>
        <v>1</v>
      </c>
      <c r="O378">
        <f t="shared" ca="1" si="103"/>
        <v>0</v>
      </c>
      <c r="P378">
        <f t="shared" ca="1" si="103"/>
        <v>0</v>
      </c>
      <c r="Q378">
        <f t="shared" ca="1" si="103"/>
        <v>1</v>
      </c>
      <c r="R378">
        <f t="shared" ca="1" si="103"/>
        <v>0</v>
      </c>
      <c r="S378">
        <f t="shared" ca="1" si="103"/>
        <v>1</v>
      </c>
      <c r="T378" t="str">
        <f t="shared" ca="1" si="92"/>
        <v>£52514</v>
      </c>
      <c r="U378" t="str">
        <f t="shared" ca="1" si="93"/>
        <v>£37,284.94</v>
      </c>
      <c r="V378" t="str">
        <f t="shared" ca="1" si="94"/>
        <v>61%</v>
      </c>
      <c r="W378">
        <f t="shared" ca="1" si="101"/>
        <v>9</v>
      </c>
      <c r="X378">
        <f t="shared" ca="1" si="101"/>
        <v>803</v>
      </c>
      <c r="Y378">
        <f t="shared" ca="1" si="102"/>
        <v>26.8</v>
      </c>
      <c r="Z378">
        <f t="shared" ca="1" si="102"/>
        <v>83.3</v>
      </c>
      <c r="AA378">
        <f t="shared" ca="1" si="97"/>
        <v>2</v>
      </c>
      <c r="AB378">
        <f t="shared" ca="1" si="98"/>
        <v>9</v>
      </c>
      <c r="AC378">
        <f t="shared" ca="1" si="99"/>
        <v>2000000000</v>
      </c>
    </row>
    <row r="379" spans="1:29" x14ac:dyDescent="0.55000000000000004">
      <c r="A379">
        <f t="shared" ca="1" si="87"/>
        <v>1</v>
      </c>
      <c r="B379" t="str">
        <f ca="1">VLOOKUP(A379,VLOOKUP!A$2:B$4,2)</f>
        <v>Small</v>
      </c>
      <c r="C379">
        <f t="shared" ca="1" si="88"/>
        <v>2</v>
      </c>
      <c r="D379" t="str">
        <f ca="1">VLOOKUP(C379,VLOOKUP!$D$2:$E$7,2)</f>
        <v>Quite Likely</v>
      </c>
      <c r="E379">
        <f t="shared" ca="1" si="88"/>
        <v>2</v>
      </c>
      <c r="F379" t="str">
        <f ca="1">VLOOKUP(E379,VLOOKUP!$D$2:$E$7,2)</f>
        <v>Quite Likely</v>
      </c>
      <c r="G379">
        <f t="shared" ca="1" si="85"/>
        <v>4</v>
      </c>
      <c r="H379" t="str">
        <f ca="1">VLOOKUP(G379,VLOOKUP!$D$2:$E$7,2)</f>
        <v>Quite unlikely</v>
      </c>
      <c r="I379">
        <f t="shared" ca="1" si="89"/>
        <v>1</v>
      </c>
      <c r="J379">
        <f t="shared" ca="1" si="89"/>
        <v>1</v>
      </c>
      <c r="K379">
        <f t="shared" ca="1" si="89"/>
        <v>6</v>
      </c>
      <c r="L379" t="str">
        <f t="shared" ca="1" si="90"/>
        <v>19-03-2016</v>
      </c>
      <c r="M379">
        <f t="shared" ca="1" si="91"/>
        <v>1</v>
      </c>
      <c r="N379">
        <f t="shared" ca="1" si="103"/>
        <v>1</v>
      </c>
      <c r="O379">
        <f t="shared" ca="1" si="103"/>
        <v>0</v>
      </c>
      <c r="P379">
        <f t="shared" ca="1" si="103"/>
        <v>1</v>
      </c>
      <c r="Q379">
        <f t="shared" ca="1" si="103"/>
        <v>0</v>
      </c>
      <c r="R379">
        <f t="shared" ca="1" si="103"/>
        <v>0</v>
      </c>
      <c r="S379">
        <f t="shared" ca="1" si="103"/>
        <v>0</v>
      </c>
      <c r="T379" t="str">
        <f t="shared" ca="1" si="92"/>
        <v>£33333</v>
      </c>
      <c r="U379" t="str">
        <f t="shared" ca="1" si="93"/>
        <v>£31,666.35</v>
      </c>
      <c r="V379" t="str">
        <f t="shared" ca="1" si="94"/>
        <v>19%</v>
      </c>
      <c r="W379">
        <f t="shared" ca="1" si="101"/>
        <v>405</v>
      </c>
      <c r="X379">
        <f t="shared" ca="1" si="101"/>
        <v>583</v>
      </c>
      <c r="Y379">
        <f t="shared" ca="1" si="102"/>
        <v>63.6</v>
      </c>
      <c r="Z379">
        <f t="shared" ca="1" si="102"/>
        <v>3.3</v>
      </c>
      <c r="AA379">
        <f t="shared" ca="1" si="97"/>
        <v>3</v>
      </c>
      <c r="AB379">
        <f t="shared" ca="1" si="98"/>
        <v>12</v>
      </c>
      <c r="AC379">
        <f t="shared" ca="1" si="99"/>
        <v>3000000000000</v>
      </c>
    </row>
    <row r="380" spans="1:29" x14ac:dyDescent="0.55000000000000004">
      <c r="A380">
        <f t="shared" ca="1" si="87"/>
        <v>2</v>
      </c>
      <c r="B380" t="str">
        <f ca="1">VLOOKUP(A380,VLOOKUP!A$2:B$4,2)</f>
        <v>Medium</v>
      </c>
      <c r="C380">
        <f t="shared" ca="1" si="88"/>
        <v>5</v>
      </c>
      <c r="D380" t="str">
        <f ca="1">VLOOKUP(C380,VLOOKUP!$D$2:$E$7,2)</f>
        <v>Very unlikely</v>
      </c>
      <c r="E380">
        <f t="shared" ca="1" si="88"/>
        <v>4</v>
      </c>
      <c r="F380" t="str">
        <f ca="1">VLOOKUP(E380,VLOOKUP!$D$2:$E$7,2)</f>
        <v>Quite unlikely</v>
      </c>
      <c r="G380">
        <f t="shared" ca="1" si="85"/>
        <v>1</v>
      </c>
      <c r="H380" t="str">
        <f ca="1">VLOOKUP(G380,VLOOKUP!$D$2:$E$7,2)</f>
        <v>Very Likely</v>
      </c>
      <c r="I380">
        <f t="shared" ca="1" si="89"/>
        <v>5</v>
      </c>
      <c r="J380">
        <f t="shared" ca="1" si="89"/>
        <v>6</v>
      </c>
      <c r="K380">
        <f t="shared" ca="1" si="89"/>
        <v>7</v>
      </c>
      <c r="L380" t="str">
        <f t="shared" ca="1" si="90"/>
        <v>01-06-2016</v>
      </c>
      <c r="M380">
        <f t="shared" ca="1" si="91"/>
        <v>0</v>
      </c>
      <c r="N380">
        <f t="shared" ca="1" si="103"/>
        <v>0</v>
      </c>
      <c r="O380">
        <f t="shared" ca="1" si="103"/>
        <v>0</v>
      </c>
      <c r="P380">
        <f t="shared" ca="1" si="103"/>
        <v>0</v>
      </c>
      <c r="Q380">
        <f t="shared" ca="1" si="103"/>
        <v>0</v>
      </c>
      <c r="R380">
        <f t="shared" ca="1" si="103"/>
        <v>1</v>
      </c>
      <c r="S380">
        <f t="shared" ca="1" si="103"/>
        <v>1</v>
      </c>
      <c r="T380" t="str">
        <f t="shared" ca="1" si="92"/>
        <v>£35468</v>
      </c>
      <c r="U380" t="str">
        <f t="shared" ca="1" si="93"/>
        <v>£24,472.92</v>
      </c>
      <c r="V380" t="str">
        <f t="shared" ca="1" si="94"/>
        <v>34%</v>
      </c>
      <c r="W380">
        <f t="shared" ca="1" si="101"/>
        <v>422</v>
      </c>
      <c r="X380">
        <f t="shared" ca="1" si="101"/>
        <v>999</v>
      </c>
      <c r="Y380">
        <f t="shared" ca="1" si="102"/>
        <v>66</v>
      </c>
      <c r="Z380">
        <f t="shared" ca="1" si="102"/>
        <v>84</v>
      </c>
      <c r="AA380">
        <f t="shared" ca="1" si="97"/>
        <v>8</v>
      </c>
      <c r="AB380">
        <f t="shared" ca="1" si="98"/>
        <v>11</v>
      </c>
      <c r="AC380">
        <f t="shared" ca="1" si="99"/>
        <v>800000000000</v>
      </c>
    </row>
    <row r="381" spans="1:29" x14ac:dyDescent="0.55000000000000004">
      <c r="A381">
        <f t="shared" ca="1" si="87"/>
        <v>1</v>
      </c>
      <c r="B381" t="str">
        <f ca="1">VLOOKUP(A381,VLOOKUP!A$2:B$4,2)</f>
        <v>Small</v>
      </c>
      <c r="C381">
        <f t="shared" ca="1" si="88"/>
        <v>3</v>
      </c>
      <c r="D381" t="str">
        <f ca="1">VLOOKUP(C381,VLOOKUP!$D$2:$E$7,2)</f>
        <v>Neither likely nor unlikely</v>
      </c>
      <c r="E381">
        <f t="shared" ca="1" si="88"/>
        <v>6</v>
      </c>
      <c r="F381" t="str">
        <f ca="1">VLOOKUP(E381,VLOOKUP!$D$2:$E$7,2)</f>
        <v>Don't Know</v>
      </c>
      <c r="G381">
        <f t="shared" ca="1" si="85"/>
        <v>2</v>
      </c>
      <c r="H381" t="str">
        <f ca="1">VLOOKUP(G381,VLOOKUP!$D$2:$E$7,2)</f>
        <v>Quite Likely</v>
      </c>
      <c r="I381">
        <f t="shared" ca="1" si="89"/>
        <v>8</v>
      </c>
      <c r="J381">
        <f t="shared" ca="1" si="89"/>
        <v>2</v>
      </c>
      <c r="K381">
        <f t="shared" ca="1" si="89"/>
        <v>4</v>
      </c>
      <c r="L381" t="str">
        <f t="shared" ca="1" si="90"/>
        <v>28-01-2016</v>
      </c>
      <c r="M381">
        <f t="shared" ca="1" si="91"/>
        <v>0</v>
      </c>
      <c r="N381">
        <f t="shared" ca="1" si="103"/>
        <v>1</v>
      </c>
      <c r="O381">
        <f t="shared" ca="1" si="103"/>
        <v>1</v>
      </c>
      <c r="P381">
        <f t="shared" ca="1" si="103"/>
        <v>0</v>
      </c>
      <c r="Q381">
        <f t="shared" ca="1" si="103"/>
        <v>1</v>
      </c>
      <c r="R381">
        <f t="shared" ca="1" si="103"/>
        <v>0</v>
      </c>
      <c r="S381">
        <f t="shared" ca="1" si="103"/>
        <v>1</v>
      </c>
      <c r="T381" t="str">
        <f t="shared" ca="1" si="92"/>
        <v>£27299</v>
      </c>
      <c r="U381" t="str">
        <f t="shared" ca="1" si="93"/>
        <v>£17,471.36</v>
      </c>
      <c r="V381" t="str">
        <f t="shared" ca="1" si="94"/>
        <v>91%</v>
      </c>
      <c r="W381">
        <f t="shared" ca="1" si="101"/>
        <v>773</v>
      </c>
      <c r="X381">
        <f t="shared" ca="1" si="101"/>
        <v>557</v>
      </c>
      <c r="Y381">
        <f t="shared" ca="1" si="102"/>
        <v>35.799999999999997</v>
      </c>
      <c r="Z381">
        <f t="shared" ca="1" si="102"/>
        <v>64.599999999999994</v>
      </c>
      <c r="AA381">
        <f t="shared" ca="1" si="97"/>
        <v>5</v>
      </c>
      <c r="AB381">
        <f t="shared" ca="1" si="98"/>
        <v>9</v>
      </c>
      <c r="AC381">
        <f t="shared" ca="1" si="99"/>
        <v>5000000000</v>
      </c>
    </row>
    <row r="382" spans="1:29" x14ac:dyDescent="0.55000000000000004">
      <c r="A382">
        <f t="shared" ca="1" si="87"/>
        <v>2</v>
      </c>
      <c r="B382" t="str">
        <f ca="1">VLOOKUP(A382,VLOOKUP!A$2:B$4,2)</f>
        <v>Medium</v>
      </c>
      <c r="C382">
        <f t="shared" ca="1" si="88"/>
        <v>5</v>
      </c>
      <c r="D382" t="str">
        <f ca="1">VLOOKUP(C382,VLOOKUP!$D$2:$E$7,2)</f>
        <v>Very unlikely</v>
      </c>
      <c r="E382">
        <f t="shared" ca="1" si="88"/>
        <v>3</v>
      </c>
      <c r="F382" t="str">
        <f ca="1">VLOOKUP(E382,VLOOKUP!$D$2:$E$7,2)</f>
        <v>Neither likely nor unlikely</v>
      </c>
      <c r="G382">
        <f t="shared" ca="1" si="85"/>
        <v>5</v>
      </c>
      <c r="H382" t="str">
        <f ca="1">VLOOKUP(G382,VLOOKUP!$D$2:$E$7,2)</f>
        <v>Very unlikely</v>
      </c>
      <c r="I382">
        <f t="shared" ca="1" si="89"/>
        <v>10</v>
      </c>
      <c r="J382">
        <f t="shared" ca="1" si="89"/>
        <v>7</v>
      </c>
      <c r="K382">
        <f t="shared" ca="1" si="89"/>
        <v>1</v>
      </c>
      <c r="L382" t="str">
        <f t="shared" ca="1" si="90"/>
        <v>22-05-2016</v>
      </c>
      <c r="M382">
        <f t="shared" ca="1" si="91"/>
        <v>0</v>
      </c>
      <c r="N382">
        <f t="shared" ca="1" si="103"/>
        <v>0</v>
      </c>
      <c r="O382">
        <f t="shared" ca="1" si="103"/>
        <v>1</v>
      </c>
      <c r="P382">
        <f t="shared" ca="1" si="103"/>
        <v>1</v>
      </c>
      <c r="Q382">
        <f t="shared" ca="1" si="103"/>
        <v>0</v>
      </c>
      <c r="R382">
        <f t="shared" ca="1" si="103"/>
        <v>0</v>
      </c>
      <c r="S382">
        <f t="shared" ca="1" si="103"/>
        <v>1</v>
      </c>
      <c r="T382" t="str">
        <f t="shared" ca="1" si="92"/>
        <v>£46832</v>
      </c>
      <c r="U382" t="str">
        <f t="shared" ca="1" si="93"/>
        <v>£33,250.72</v>
      </c>
      <c r="V382" t="str">
        <f t="shared" ca="1" si="94"/>
        <v>43%</v>
      </c>
      <c r="W382">
        <f t="shared" ca="1" si="101"/>
        <v>890</v>
      </c>
      <c r="X382">
        <f t="shared" ca="1" si="101"/>
        <v>89</v>
      </c>
      <c r="Y382">
        <f t="shared" ca="1" si="102"/>
        <v>73.2</v>
      </c>
      <c r="Z382">
        <f t="shared" ca="1" si="102"/>
        <v>51.7</v>
      </c>
      <c r="AA382">
        <f t="shared" ca="1" si="97"/>
        <v>2</v>
      </c>
      <c r="AB382">
        <f t="shared" ca="1" si="98"/>
        <v>12</v>
      </c>
      <c r="AC382">
        <f t="shared" ca="1" si="99"/>
        <v>2000000000000</v>
      </c>
    </row>
    <row r="383" spans="1:29" x14ac:dyDescent="0.55000000000000004">
      <c r="A383">
        <f t="shared" ca="1" si="87"/>
        <v>1</v>
      </c>
      <c r="B383" t="str">
        <f ca="1">VLOOKUP(A383,VLOOKUP!A$2:B$4,2)</f>
        <v>Small</v>
      </c>
      <c r="C383">
        <f t="shared" ca="1" si="88"/>
        <v>5</v>
      </c>
      <c r="D383" t="str">
        <f ca="1">VLOOKUP(C383,VLOOKUP!$D$2:$E$7,2)</f>
        <v>Very unlikely</v>
      </c>
      <c r="E383">
        <f t="shared" ca="1" si="88"/>
        <v>4</v>
      </c>
      <c r="F383" t="str">
        <f ca="1">VLOOKUP(E383,VLOOKUP!$D$2:$E$7,2)</f>
        <v>Quite unlikely</v>
      </c>
      <c r="G383">
        <f t="shared" ca="1" si="85"/>
        <v>5</v>
      </c>
      <c r="H383" t="str">
        <f ca="1">VLOOKUP(G383,VLOOKUP!$D$2:$E$7,2)</f>
        <v>Very unlikely</v>
      </c>
      <c r="I383">
        <f t="shared" ca="1" si="89"/>
        <v>10</v>
      </c>
      <c r="J383">
        <f t="shared" ca="1" si="89"/>
        <v>2</v>
      </c>
      <c r="K383">
        <f t="shared" ca="1" si="89"/>
        <v>7</v>
      </c>
      <c r="L383" t="str">
        <f t="shared" ca="1" si="90"/>
        <v>31-01-2016</v>
      </c>
      <c r="M383">
        <f t="shared" ca="1" si="91"/>
        <v>1</v>
      </c>
      <c r="N383">
        <f t="shared" ca="1" si="103"/>
        <v>1</v>
      </c>
      <c r="O383">
        <f t="shared" ca="1" si="103"/>
        <v>0</v>
      </c>
      <c r="P383">
        <f t="shared" ca="1" si="103"/>
        <v>1</v>
      </c>
      <c r="Q383">
        <f t="shared" ca="1" si="103"/>
        <v>0</v>
      </c>
      <c r="R383">
        <f t="shared" ca="1" si="103"/>
        <v>0</v>
      </c>
      <c r="S383">
        <f t="shared" ca="1" si="103"/>
        <v>1</v>
      </c>
      <c r="T383" t="str">
        <f t="shared" ca="1" si="92"/>
        <v>£55561</v>
      </c>
      <c r="U383" t="str">
        <f t="shared" ca="1" si="93"/>
        <v>£49,449.29</v>
      </c>
      <c r="V383" t="str">
        <f t="shared" ca="1" si="94"/>
        <v>27%</v>
      </c>
      <c r="W383">
        <f t="shared" ca="1" si="101"/>
        <v>969</v>
      </c>
      <c r="X383">
        <f t="shared" ca="1" si="101"/>
        <v>849</v>
      </c>
      <c r="Y383">
        <f t="shared" ca="1" si="102"/>
        <v>93.6</v>
      </c>
      <c r="Z383">
        <f t="shared" ca="1" si="102"/>
        <v>74.5</v>
      </c>
      <c r="AA383">
        <f t="shared" ca="1" si="97"/>
        <v>5</v>
      </c>
      <c r="AB383">
        <f t="shared" ca="1" si="98"/>
        <v>11</v>
      </c>
      <c r="AC383">
        <f t="shared" ca="1" si="99"/>
        <v>500000000000</v>
      </c>
    </row>
    <row r="384" spans="1:29" x14ac:dyDescent="0.55000000000000004">
      <c r="A384">
        <f t="shared" ca="1" si="87"/>
        <v>3</v>
      </c>
      <c r="B384" t="str">
        <f ca="1">VLOOKUP(A384,VLOOKUP!A$2:B$4,2)</f>
        <v>Large</v>
      </c>
      <c r="C384">
        <f t="shared" ca="1" si="88"/>
        <v>4</v>
      </c>
      <c r="D384" t="str">
        <f ca="1">VLOOKUP(C384,VLOOKUP!$D$2:$E$7,2)</f>
        <v>Quite unlikely</v>
      </c>
      <c r="E384">
        <f t="shared" ca="1" si="88"/>
        <v>6</v>
      </c>
      <c r="F384" t="str">
        <f ca="1">VLOOKUP(E384,VLOOKUP!$D$2:$E$7,2)</f>
        <v>Don't Know</v>
      </c>
      <c r="G384">
        <f t="shared" ca="1" si="85"/>
        <v>4</v>
      </c>
      <c r="H384" t="str">
        <f ca="1">VLOOKUP(G384,VLOOKUP!$D$2:$E$7,2)</f>
        <v>Quite unlikely</v>
      </c>
      <c r="I384">
        <f t="shared" ca="1" si="89"/>
        <v>4</v>
      </c>
      <c r="J384">
        <f t="shared" ca="1" si="89"/>
        <v>8</v>
      </c>
      <c r="K384">
        <f t="shared" ca="1" si="89"/>
        <v>6</v>
      </c>
      <c r="L384" t="str">
        <f t="shared" ca="1" si="90"/>
        <v>29-01-2016</v>
      </c>
      <c r="M384">
        <f t="shared" ca="1" si="91"/>
        <v>1</v>
      </c>
      <c r="N384">
        <f t="shared" ca="1" si="103"/>
        <v>1</v>
      </c>
      <c r="O384">
        <f t="shared" ca="1" si="103"/>
        <v>0</v>
      </c>
      <c r="P384">
        <f t="shared" ca="1" si="103"/>
        <v>0</v>
      </c>
      <c r="Q384">
        <f t="shared" ca="1" si="103"/>
        <v>0</v>
      </c>
      <c r="R384">
        <f t="shared" ca="1" si="103"/>
        <v>1</v>
      </c>
      <c r="S384">
        <f t="shared" ca="1" si="103"/>
        <v>0</v>
      </c>
      <c r="T384" t="str">
        <f t="shared" ca="1" si="92"/>
        <v>£24416</v>
      </c>
      <c r="U384" t="str">
        <f t="shared" ca="1" si="93"/>
        <v>£16,358.72</v>
      </c>
      <c r="V384" t="str">
        <f t="shared" ca="1" si="94"/>
        <v>65%</v>
      </c>
      <c r="W384">
        <f t="shared" ca="1" si="101"/>
        <v>36</v>
      </c>
      <c r="X384">
        <f t="shared" ca="1" si="101"/>
        <v>21</v>
      </c>
      <c r="Y384">
        <f t="shared" ca="1" si="102"/>
        <v>56.5</v>
      </c>
      <c r="Z384">
        <f t="shared" ca="1" si="102"/>
        <v>18.5</v>
      </c>
      <c r="AA384">
        <f t="shared" ca="1" si="97"/>
        <v>1</v>
      </c>
      <c r="AB384">
        <f t="shared" ca="1" si="98"/>
        <v>9</v>
      </c>
      <c r="AC384">
        <f t="shared" ca="1" si="99"/>
        <v>1000000000</v>
      </c>
    </row>
    <row r="385" spans="1:29" x14ac:dyDescent="0.55000000000000004">
      <c r="A385">
        <f t="shared" ca="1" si="87"/>
        <v>2</v>
      </c>
      <c r="B385" t="str">
        <f ca="1">VLOOKUP(A385,VLOOKUP!A$2:B$4,2)</f>
        <v>Medium</v>
      </c>
      <c r="C385">
        <f t="shared" ca="1" si="88"/>
        <v>2</v>
      </c>
      <c r="D385" t="str">
        <f ca="1">VLOOKUP(C385,VLOOKUP!$D$2:$E$7,2)</f>
        <v>Quite Likely</v>
      </c>
      <c r="E385">
        <f t="shared" ca="1" si="88"/>
        <v>3</v>
      </c>
      <c r="F385" t="str">
        <f ca="1">VLOOKUP(E385,VLOOKUP!$D$2:$E$7,2)</f>
        <v>Neither likely nor unlikely</v>
      </c>
      <c r="G385">
        <f t="shared" ca="1" si="85"/>
        <v>6</v>
      </c>
      <c r="H385" t="str">
        <f ca="1">VLOOKUP(G385,VLOOKUP!$D$2:$E$7,2)</f>
        <v>Don't Know</v>
      </c>
      <c r="I385">
        <f t="shared" ca="1" si="89"/>
        <v>10</v>
      </c>
      <c r="J385">
        <f t="shared" ca="1" si="89"/>
        <v>6</v>
      </c>
      <c r="K385">
        <f t="shared" ca="1" si="89"/>
        <v>10</v>
      </c>
      <c r="L385" t="str">
        <f t="shared" ca="1" si="90"/>
        <v>18-01-2016</v>
      </c>
      <c r="M385">
        <f t="shared" ca="1" si="91"/>
        <v>0</v>
      </c>
      <c r="N385">
        <f t="shared" ca="1" si="103"/>
        <v>0</v>
      </c>
      <c r="O385">
        <f t="shared" ca="1" si="103"/>
        <v>1</v>
      </c>
      <c r="P385">
        <f t="shared" ca="1" si="103"/>
        <v>0</v>
      </c>
      <c r="Q385">
        <f t="shared" ca="1" si="103"/>
        <v>1</v>
      </c>
      <c r="R385">
        <f t="shared" ca="1" si="103"/>
        <v>1</v>
      </c>
      <c r="S385">
        <f t="shared" ca="1" si="103"/>
        <v>0</v>
      </c>
      <c r="T385" t="str">
        <f t="shared" ca="1" si="92"/>
        <v>£54271</v>
      </c>
      <c r="U385" t="str">
        <f t="shared" ca="1" si="93"/>
        <v>£37,989.70</v>
      </c>
      <c r="V385" t="str">
        <f t="shared" ca="1" si="94"/>
        <v>89%</v>
      </c>
      <c r="W385">
        <f t="shared" ca="1" si="101"/>
        <v>180</v>
      </c>
      <c r="X385">
        <f t="shared" ca="1" si="101"/>
        <v>36</v>
      </c>
      <c r="Y385">
        <f t="shared" ca="1" si="102"/>
        <v>63</v>
      </c>
      <c r="Z385">
        <f t="shared" ca="1" si="102"/>
        <v>45.7</v>
      </c>
      <c r="AA385">
        <f t="shared" ca="1" si="97"/>
        <v>8</v>
      </c>
      <c r="AB385">
        <f t="shared" ca="1" si="98"/>
        <v>12</v>
      </c>
      <c r="AC385">
        <f t="shared" ca="1" si="99"/>
        <v>8000000000000</v>
      </c>
    </row>
    <row r="386" spans="1:29" x14ac:dyDescent="0.55000000000000004">
      <c r="A386">
        <f t="shared" ca="1" si="87"/>
        <v>1</v>
      </c>
      <c r="B386" t="str">
        <f ca="1">VLOOKUP(A386,VLOOKUP!A$2:B$4,2)</f>
        <v>Small</v>
      </c>
      <c r="C386">
        <f t="shared" ca="1" si="88"/>
        <v>4</v>
      </c>
      <c r="D386" t="str">
        <f ca="1">VLOOKUP(C386,VLOOKUP!$D$2:$E$7,2)</f>
        <v>Quite unlikely</v>
      </c>
      <c r="E386">
        <f ca="1">RANDBETWEEN(1,6)</f>
        <v>4</v>
      </c>
      <c r="F386" t="str">
        <f ca="1">VLOOKUP(E386,VLOOKUP!$D$2:$E$7,2)</f>
        <v>Quite unlikely</v>
      </c>
      <c r="G386">
        <f t="shared" ref="G386:G449" ca="1" si="104">RANDBETWEEN(1,6)</f>
        <v>5</v>
      </c>
      <c r="H386" t="str">
        <f ca="1">VLOOKUP(G386,VLOOKUP!$D$2:$E$7,2)</f>
        <v>Very unlikely</v>
      </c>
      <c r="I386">
        <f t="shared" ca="1" si="89"/>
        <v>6</v>
      </c>
      <c r="J386">
        <f t="shared" ca="1" si="89"/>
        <v>2</v>
      </c>
      <c r="K386">
        <f t="shared" ca="1" si="89"/>
        <v>6</v>
      </c>
      <c r="L386" t="str">
        <f t="shared" ca="1" si="90"/>
        <v>07-03-2016</v>
      </c>
      <c r="M386">
        <f t="shared" ca="1" si="91"/>
        <v>1</v>
      </c>
      <c r="N386">
        <f t="shared" ref="N386:S386" ca="1" si="105">RANDBETWEEN(0,1)</f>
        <v>0</v>
      </c>
      <c r="O386">
        <f t="shared" ca="1" si="105"/>
        <v>1</v>
      </c>
      <c r="P386">
        <f t="shared" ca="1" si="105"/>
        <v>0</v>
      </c>
      <c r="Q386">
        <f t="shared" ca="1" si="105"/>
        <v>1</v>
      </c>
      <c r="R386">
        <f t="shared" ca="1" si="105"/>
        <v>1</v>
      </c>
      <c r="S386">
        <f t="shared" ca="1" si="105"/>
        <v>1</v>
      </c>
      <c r="T386" t="str">
        <f t="shared" ca="1" si="92"/>
        <v>£37948</v>
      </c>
      <c r="U386" t="str">
        <f t="shared" ca="1" si="93"/>
        <v>£29,219.96</v>
      </c>
      <c r="V386" t="str">
        <f t="shared" ca="1" si="94"/>
        <v>95%</v>
      </c>
      <c r="W386">
        <f t="shared" ca="1" si="101"/>
        <v>589</v>
      </c>
      <c r="X386">
        <f t="shared" ca="1" si="101"/>
        <v>206</v>
      </c>
      <c r="Y386">
        <f t="shared" ca="1" si="102"/>
        <v>33.299999999999997</v>
      </c>
      <c r="Z386">
        <f t="shared" ca="1" si="102"/>
        <v>40.6</v>
      </c>
      <c r="AA386">
        <f t="shared" ca="1" si="97"/>
        <v>1</v>
      </c>
      <c r="AB386">
        <f t="shared" ca="1" si="98"/>
        <v>12</v>
      </c>
      <c r="AC386">
        <f t="shared" ca="1" si="99"/>
        <v>1000000000000</v>
      </c>
    </row>
    <row r="387" spans="1:29" x14ac:dyDescent="0.55000000000000004">
      <c r="A387">
        <f t="shared" ref="A387:A450" ca="1" si="106">RANDBETWEEN(1,3)</f>
        <v>3</v>
      </c>
      <c r="B387" t="str">
        <f ca="1">VLOOKUP(A387,VLOOKUP!A$2:B$4,2)</f>
        <v>Large</v>
      </c>
      <c r="C387">
        <f t="shared" ref="C387:E450" ca="1" si="107">RANDBETWEEN(1,6)</f>
        <v>1</v>
      </c>
      <c r="D387" t="str">
        <f ca="1">VLOOKUP(C387,VLOOKUP!$D$2:$E$7,2)</f>
        <v>Very Likely</v>
      </c>
      <c r="E387">
        <f t="shared" ca="1" si="107"/>
        <v>5</v>
      </c>
      <c r="F387" t="str">
        <f ca="1">VLOOKUP(E387,VLOOKUP!$D$2:$E$7,2)</f>
        <v>Very unlikely</v>
      </c>
      <c r="G387">
        <f t="shared" ca="1" si="104"/>
        <v>3</v>
      </c>
      <c r="H387" t="str">
        <f ca="1">VLOOKUP(G387,VLOOKUP!$D$2:$E$7,2)</f>
        <v>Neither likely nor unlikely</v>
      </c>
      <c r="I387">
        <f t="shared" ref="I387:K450" ca="1" si="108">RANDBETWEEN(1,10)</f>
        <v>8</v>
      </c>
      <c r="J387">
        <f t="shared" ca="1" si="108"/>
        <v>3</v>
      </c>
      <c r="K387">
        <f t="shared" ca="1" si="108"/>
        <v>5</v>
      </c>
      <c r="L387" t="str">
        <f t="shared" ref="L387:L450" ca="1" si="109">TEXT(RANDBETWEEN(DATE(2016,1,1),DATE(2016,6,31)),"DD-MM-YYYY")</f>
        <v>13-06-2016</v>
      </c>
      <c r="M387">
        <f t="shared" ref="M387:S450" ca="1" si="110">RANDBETWEEN(0,1)</f>
        <v>0</v>
      </c>
      <c r="N387">
        <f t="shared" ca="1" si="110"/>
        <v>0</v>
      </c>
      <c r="O387">
        <f t="shared" ca="1" si="110"/>
        <v>1</v>
      </c>
      <c r="P387">
        <f t="shared" ca="1" si="110"/>
        <v>1</v>
      </c>
      <c r="Q387">
        <f t="shared" ca="1" si="110"/>
        <v>0</v>
      </c>
      <c r="R387">
        <f t="shared" ca="1" si="110"/>
        <v>0</v>
      </c>
      <c r="S387">
        <f t="shared" ca="1" si="110"/>
        <v>1</v>
      </c>
      <c r="T387" t="str">
        <f t="shared" ref="T387:T450" ca="1" si="111">CONCATENATE("£",RANDBETWEEN(19025,56023))</f>
        <v>£31770</v>
      </c>
      <c r="U387" t="str">
        <f t="shared" ref="U387:U450" ca="1" si="112">TEXT(T387*RANDBETWEEN(60,95)/100,"£0,000.00")</f>
        <v>£20,332.80</v>
      </c>
      <c r="V387" t="str">
        <f t="shared" ref="V387:V450" ca="1" si="113">TEXT(RANDBETWEEN(0,100)/100,"0%")</f>
        <v>49%</v>
      </c>
      <c r="W387">
        <f t="shared" ref="W387:X418" ca="1" si="114">RANDBETWEEN(1,1000)</f>
        <v>547</v>
      </c>
      <c r="X387">
        <f t="shared" ca="1" si="114"/>
        <v>305</v>
      </c>
      <c r="Y387">
        <f t="shared" ref="Y387:Z418" ca="1" si="115">RANDBETWEEN(1,1000)/10</f>
        <v>97.5</v>
      </c>
      <c r="Z387">
        <f t="shared" ca="1" si="115"/>
        <v>68.8</v>
      </c>
      <c r="AA387">
        <f t="shared" ref="AA387:AA450" ca="1" si="116">RANDBETWEEN(1,9)</f>
        <v>1</v>
      </c>
      <c r="AB387">
        <f t="shared" ref="AB387:AB450" ca="1" si="117">RANDBETWEEN(8,12)</f>
        <v>9</v>
      </c>
      <c r="AC387">
        <f t="shared" ref="AC387:AC450" ca="1" si="118">AA387*10^AB387</f>
        <v>1000000000</v>
      </c>
    </row>
    <row r="388" spans="1:29" x14ac:dyDescent="0.55000000000000004">
      <c r="A388">
        <f t="shared" ca="1" si="106"/>
        <v>2</v>
      </c>
      <c r="B388" t="str">
        <f ca="1">VLOOKUP(A388,VLOOKUP!A$2:B$4,2)</f>
        <v>Medium</v>
      </c>
      <c r="C388">
        <f t="shared" ca="1" si="107"/>
        <v>3</v>
      </c>
      <c r="D388" t="str">
        <f ca="1">VLOOKUP(C388,VLOOKUP!$D$2:$E$7,2)</f>
        <v>Neither likely nor unlikely</v>
      </c>
      <c r="E388">
        <f t="shared" ca="1" si="107"/>
        <v>6</v>
      </c>
      <c r="F388" t="str">
        <f ca="1">VLOOKUP(E388,VLOOKUP!$D$2:$E$7,2)</f>
        <v>Don't Know</v>
      </c>
      <c r="G388">
        <f t="shared" ca="1" si="104"/>
        <v>1</v>
      </c>
      <c r="H388" t="str">
        <f ca="1">VLOOKUP(G388,VLOOKUP!$D$2:$E$7,2)</f>
        <v>Very Likely</v>
      </c>
      <c r="I388">
        <f t="shared" ca="1" si="108"/>
        <v>8</v>
      </c>
      <c r="J388">
        <f t="shared" ca="1" si="108"/>
        <v>7</v>
      </c>
      <c r="K388">
        <f t="shared" ca="1" si="108"/>
        <v>6</v>
      </c>
      <c r="L388" t="str">
        <f t="shared" ca="1" si="109"/>
        <v>08-03-2016</v>
      </c>
      <c r="M388">
        <f t="shared" ca="1" si="110"/>
        <v>1</v>
      </c>
      <c r="N388">
        <f t="shared" ca="1" si="110"/>
        <v>0</v>
      </c>
      <c r="O388">
        <f t="shared" ca="1" si="110"/>
        <v>1</v>
      </c>
      <c r="P388">
        <f t="shared" ca="1" si="110"/>
        <v>1</v>
      </c>
      <c r="Q388">
        <f t="shared" ca="1" si="110"/>
        <v>0</v>
      </c>
      <c r="R388">
        <f t="shared" ca="1" si="110"/>
        <v>1</v>
      </c>
      <c r="S388">
        <f t="shared" ca="1" si="110"/>
        <v>0</v>
      </c>
      <c r="T388" t="str">
        <f t="shared" ca="1" si="111"/>
        <v>£48664</v>
      </c>
      <c r="U388" t="str">
        <f t="shared" ca="1" si="112"/>
        <v>£44,284.24</v>
      </c>
      <c r="V388" t="str">
        <f t="shared" ca="1" si="113"/>
        <v>35%</v>
      </c>
      <c r="W388">
        <f t="shared" ca="1" si="114"/>
        <v>325</v>
      </c>
      <c r="X388">
        <f t="shared" ca="1" si="114"/>
        <v>188</v>
      </c>
      <c r="Y388">
        <f t="shared" ca="1" si="115"/>
        <v>63.2</v>
      </c>
      <c r="Z388">
        <f t="shared" ca="1" si="115"/>
        <v>72.400000000000006</v>
      </c>
      <c r="AA388">
        <f t="shared" ca="1" si="116"/>
        <v>5</v>
      </c>
      <c r="AB388">
        <f t="shared" ca="1" si="117"/>
        <v>12</v>
      </c>
      <c r="AC388">
        <f t="shared" ca="1" si="118"/>
        <v>5000000000000</v>
      </c>
    </row>
    <row r="389" spans="1:29" x14ac:dyDescent="0.55000000000000004">
      <c r="A389">
        <f t="shared" ca="1" si="106"/>
        <v>1</v>
      </c>
      <c r="B389" t="str">
        <f ca="1">VLOOKUP(A389,VLOOKUP!A$2:B$4,2)</f>
        <v>Small</v>
      </c>
      <c r="C389">
        <f t="shared" ca="1" si="107"/>
        <v>6</v>
      </c>
      <c r="D389" t="str">
        <f ca="1">VLOOKUP(C389,VLOOKUP!$D$2:$E$7,2)</f>
        <v>Don't Know</v>
      </c>
      <c r="E389">
        <f t="shared" ca="1" si="107"/>
        <v>6</v>
      </c>
      <c r="F389" t="str">
        <f ca="1">VLOOKUP(E389,VLOOKUP!$D$2:$E$7,2)</f>
        <v>Don't Know</v>
      </c>
      <c r="G389">
        <f t="shared" ca="1" si="104"/>
        <v>3</v>
      </c>
      <c r="H389" t="str">
        <f ca="1">VLOOKUP(G389,VLOOKUP!$D$2:$E$7,2)</f>
        <v>Neither likely nor unlikely</v>
      </c>
      <c r="I389">
        <f t="shared" ca="1" si="108"/>
        <v>3</v>
      </c>
      <c r="J389">
        <f t="shared" ca="1" si="108"/>
        <v>10</v>
      </c>
      <c r="K389">
        <f t="shared" ca="1" si="108"/>
        <v>9</v>
      </c>
      <c r="L389" t="str">
        <f t="shared" ca="1" si="109"/>
        <v>28-02-2016</v>
      </c>
      <c r="M389">
        <f t="shared" ca="1" si="110"/>
        <v>0</v>
      </c>
      <c r="N389">
        <f t="shared" ca="1" si="110"/>
        <v>1</v>
      </c>
      <c r="O389">
        <f t="shared" ca="1" si="110"/>
        <v>0</v>
      </c>
      <c r="P389">
        <f t="shared" ca="1" si="110"/>
        <v>0</v>
      </c>
      <c r="Q389">
        <f t="shared" ca="1" si="110"/>
        <v>0</v>
      </c>
      <c r="R389">
        <f t="shared" ca="1" si="110"/>
        <v>0</v>
      </c>
      <c r="S389">
        <f t="shared" ca="1" si="110"/>
        <v>1</v>
      </c>
      <c r="T389" t="str">
        <f t="shared" ca="1" si="111"/>
        <v>£27766</v>
      </c>
      <c r="U389" t="str">
        <f t="shared" ca="1" si="112"/>
        <v>£23,323.44</v>
      </c>
      <c r="V389" t="str">
        <f t="shared" ca="1" si="113"/>
        <v>70%</v>
      </c>
      <c r="W389">
        <f t="shared" ca="1" si="114"/>
        <v>722</v>
      </c>
      <c r="X389">
        <f t="shared" ca="1" si="114"/>
        <v>470</v>
      </c>
      <c r="Y389">
        <f t="shared" ca="1" si="115"/>
        <v>76.5</v>
      </c>
      <c r="Z389">
        <f t="shared" ca="1" si="115"/>
        <v>36</v>
      </c>
      <c r="AA389">
        <f t="shared" ca="1" si="116"/>
        <v>6</v>
      </c>
      <c r="AB389">
        <f t="shared" ca="1" si="117"/>
        <v>10</v>
      </c>
      <c r="AC389">
        <f t="shared" ca="1" si="118"/>
        <v>60000000000</v>
      </c>
    </row>
    <row r="390" spans="1:29" x14ac:dyDescent="0.55000000000000004">
      <c r="A390">
        <f t="shared" ca="1" si="106"/>
        <v>3</v>
      </c>
      <c r="B390" t="str">
        <f ca="1">VLOOKUP(A390,VLOOKUP!A$2:B$4,2)</f>
        <v>Large</v>
      </c>
      <c r="C390">
        <f t="shared" ca="1" si="107"/>
        <v>2</v>
      </c>
      <c r="D390" t="str">
        <f ca="1">VLOOKUP(C390,VLOOKUP!$D$2:$E$7,2)</f>
        <v>Quite Likely</v>
      </c>
      <c r="E390">
        <f t="shared" ca="1" si="107"/>
        <v>5</v>
      </c>
      <c r="F390" t="str">
        <f ca="1">VLOOKUP(E390,VLOOKUP!$D$2:$E$7,2)</f>
        <v>Very unlikely</v>
      </c>
      <c r="G390">
        <f t="shared" ca="1" si="104"/>
        <v>1</v>
      </c>
      <c r="H390" t="str">
        <f ca="1">VLOOKUP(G390,VLOOKUP!$D$2:$E$7,2)</f>
        <v>Very Likely</v>
      </c>
      <c r="I390">
        <f t="shared" ca="1" si="108"/>
        <v>6</v>
      </c>
      <c r="J390">
        <f t="shared" ca="1" si="108"/>
        <v>3</v>
      </c>
      <c r="K390">
        <f t="shared" ca="1" si="108"/>
        <v>9</v>
      </c>
      <c r="L390" t="str">
        <f t="shared" ca="1" si="109"/>
        <v>12-06-2016</v>
      </c>
      <c r="M390">
        <f t="shared" ca="1" si="110"/>
        <v>1</v>
      </c>
      <c r="N390">
        <f t="shared" ca="1" si="110"/>
        <v>1</v>
      </c>
      <c r="O390">
        <f t="shared" ca="1" si="110"/>
        <v>0</v>
      </c>
      <c r="P390">
        <f t="shared" ca="1" si="110"/>
        <v>0</v>
      </c>
      <c r="Q390">
        <f t="shared" ca="1" si="110"/>
        <v>0</v>
      </c>
      <c r="R390">
        <f t="shared" ca="1" si="110"/>
        <v>1</v>
      </c>
      <c r="S390">
        <f t="shared" ca="1" si="110"/>
        <v>1</v>
      </c>
      <c r="T390" t="str">
        <f t="shared" ca="1" si="111"/>
        <v>£29303</v>
      </c>
      <c r="U390" t="str">
        <f t="shared" ca="1" si="112"/>
        <v>£21,391.19</v>
      </c>
      <c r="V390" t="str">
        <f t="shared" ca="1" si="113"/>
        <v>43%</v>
      </c>
      <c r="W390">
        <f t="shared" ca="1" si="114"/>
        <v>796</v>
      </c>
      <c r="X390">
        <f t="shared" ca="1" si="114"/>
        <v>991</v>
      </c>
      <c r="Y390">
        <f t="shared" ca="1" si="115"/>
        <v>60.3</v>
      </c>
      <c r="Z390">
        <f t="shared" ca="1" si="115"/>
        <v>9.8000000000000007</v>
      </c>
      <c r="AA390">
        <f t="shared" ca="1" si="116"/>
        <v>6</v>
      </c>
      <c r="AB390">
        <f t="shared" ca="1" si="117"/>
        <v>8</v>
      </c>
      <c r="AC390">
        <f t="shared" ca="1" si="118"/>
        <v>600000000</v>
      </c>
    </row>
    <row r="391" spans="1:29" x14ac:dyDescent="0.55000000000000004">
      <c r="A391">
        <f t="shared" ca="1" si="106"/>
        <v>3</v>
      </c>
      <c r="B391" t="str">
        <f ca="1">VLOOKUP(A391,VLOOKUP!A$2:B$4,2)</f>
        <v>Large</v>
      </c>
      <c r="C391">
        <f t="shared" ca="1" si="107"/>
        <v>1</v>
      </c>
      <c r="D391" t="str">
        <f ca="1">VLOOKUP(C391,VLOOKUP!$D$2:$E$7,2)</f>
        <v>Very Likely</v>
      </c>
      <c r="E391">
        <f t="shared" ca="1" si="107"/>
        <v>6</v>
      </c>
      <c r="F391" t="str">
        <f ca="1">VLOOKUP(E391,VLOOKUP!$D$2:$E$7,2)</f>
        <v>Don't Know</v>
      </c>
      <c r="G391">
        <f t="shared" ca="1" si="104"/>
        <v>2</v>
      </c>
      <c r="H391" t="str">
        <f ca="1">VLOOKUP(G391,VLOOKUP!$D$2:$E$7,2)</f>
        <v>Quite Likely</v>
      </c>
      <c r="I391">
        <f t="shared" ca="1" si="108"/>
        <v>2</v>
      </c>
      <c r="J391">
        <f t="shared" ca="1" si="108"/>
        <v>2</v>
      </c>
      <c r="K391">
        <f t="shared" ca="1" si="108"/>
        <v>6</v>
      </c>
      <c r="L391" t="str">
        <f t="shared" ca="1" si="109"/>
        <v>11-01-2016</v>
      </c>
      <c r="M391">
        <f t="shared" ca="1" si="110"/>
        <v>1</v>
      </c>
      <c r="N391">
        <f t="shared" ca="1" si="110"/>
        <v>0</v>
      </c>
      <c r="O391">
        <f t="shared" ca="1" si="110"/>
        <v>0</v>
      </c>
      <c r="P391">
        <f t="shared" ca="1" si="110"/>
        <v>1</v>
      </c>
      <c r="Q391">
        <f t="shared" ca="1" si="110"/>
        <v>1</v>
      </c>
      <c r="R391">
        <f t="shared" ca="1" si="110"/>
        <v>0</v>
      </c>
      <c r="S391">
        <f t="shared" ca="1" si="110"/>
        <v>0</v>
      </c>
      <c r="T391" t="str">
        <f t="shared" ca="1" si="111"/>
        <v>£51718</v>
      </c>
      <c r="U391" t="str">
        <f t="shared" ca="1" si="112"/>
        <v>£35,685.42</v>
      </c>
      <c r="V391" t="str">
        <f t="shared" ca="1" si="113"/>
        <v>0%</v>
      </c>
      <c r="W391">
        <f t="shared" ca="1" si="114"/>
        <v>290</v>
      </c>
      <c r="X391">
        <f t="shared" ca="1" si="114"/>
        <v>723</v>
      </c>
      <c r="Y391">
        <f t="shared" ca="1" si="115"/>
        <v>64.900000000000006</v>
      </c>
      <c r="Z391">
        <f t="shared" ca="1" si="115"/>
        <v>55.4</v>
      </c>
      <c r="AA391">
        <f t="shared" ca="1" si="116"/>
        <v>1</v>
      </c>
      <c r="AB391">
        <f t="shared" ca="1" si="117"/>
        <v>9</v>
      </c>
      <c r="AC391">
        <f t="shared" ca="1" si="118"/>
        <v>1000000000</v>
      </c>
    </row>
    <row r="392" spans="1:29" x14ac:dyDescent="0.55000000000000004">
      <c r="A392">
        <f t="shared" ca="1" si="106"/>
        <v>3</v>
      </c>
      <c r="B392" t="str">
        <f ca="1">VLOOKUP(A392,VLOOKUP!A$2:B$4,2)</f>
        <v>Large</v>
      </c>
      <c r="C392">
        <f t="shared" ca="1" si="107"/>
        <v>5</v>
      </c>
      <c r="D392" t="str">
        <f ca="1">VLOOKUP(C392,VLOOKUP!$D$2:$E$7,2)</f>
        <v>Very unlikely</v>
      </c>
      <c r="E392">
        <f t="shared" ca="1" si="107"/>
        <v>2</v>
      </c>
      <c r="F392" t="str">
        <f ca="1">VLOOKUP(E392,VLOOKUP!$D$2:$E$7,2)</f>
        <v>Quite Likely</v>
      </c>
      <c r="G392">
        <f t="shared" ca="1" si="104"/>
        <v>1</v>
      </c>
      <c r="H392" t="str">
        <f ca="1">VLOOKUP(G392,VLOOKUP!$D$2:$E$7,2)</f>
        <v>Very Likely</v>
      </c>
      <c r="I392">
        <f t="shared" ca="1" si="108"/>
        <v>9</v>
      </c>
      <c r="J392">
        <f t="shared" ca="1" si="108"/>
        <v>8</v>
      </c>
      <c r="K392">
        <f t="shared" ca="1" si="108"/>
        <v>9</v>
      </c>
      <c r="L392" t="str">
        <f t="shared" ca="1" si="109"/>
        <v>19-05-2016</v>
      </c>
      <c r="M392">
        <f t="shared" ca="1" si="110"/>
        <v>1</v>
      </c>
      <c r="N392">
        <f t="shared" ca="1" si="110"/>
        <v>0</v>
      </c>
      <c r="O392">
        <f t="shared" ca="1" si="110"/>
        <v>0</v>
      </c>
      <c r="P392">
        <f t="shared" ca="1" si="110"/>
        <v>1</v>
      </c>
      <c r="Q392">
        <f t="shared" ca="1" si="110"/>
        <v>1</v>
      </c>
      <c r="R392">
        <f t="shared" ca="1" si="110"/>
        <v>1</v>
      </c>
      <c r="S392">
        <f t="shared" ca="1" si="110"/>
        <v>1</v>
      </c>
      <c r="T392" t="str">
        <f t="shared" ca="1" si="111"/>
        <v>£22236</v>
      </c>
      <c r="U392" t="str">
        <f t="shared" ca="1" si="112"/>
        <v>£16,232.28</v>
      </c>
      <c r="V392" t="str">
        <f t="shared" ca="1" si="113"/>
        <v>52%</v>
      </c>
      <c r="W392">
        <f t="shared" ca="1" si="114"/>
        <v>797</v>
      </c>
      <c r="X392">
        <f t="shared" ca="1" si="114"/>
        <v>67</v>
      </c>
      <c r="Y392">
        <f t="shared" ca="1" si="115"/>
        <v>10.7</v>
      </c>
      <c r="Z392">
        <f t="shared" ca="1" si="115"/>
        <v>41.3</v>
      </c>
      <c r="AA392">
        <f t="shared" ca="1" si="116"/>
        <v>8</v>
      </c>
      <c r="AB392">
        <f t="shared" ca="1" si="117"/>
        <v>12</v>
      </c>
      <c r="AC392">
        <f t="shared" ca="1" si="118"/>
        <v>8000000000000</v>
      </c>
    </row>
    <row r="393" spans="1:29" x14ac:dyDescent="0.55000000000000004">
      <c r="A393">
        <f t="shared" ca="1" si="106"/>
        <v>1</v>
      </c>
      <c r="B393" t="str">
        <f ca="1">VLOOKUP(A393,VLOOKUP!A$2:B$4,2)</f>
        <v>Small</v>
      </c>
      <c r="C393">
        <f t="shared" ca="1" si="107"/>
        <v>3</v>
      </c>
      <c r="D393" t="str">
        <f ca="1">VLOOKUP(C393,VLOOKUP!$D$2:$E$7,2)</f>
        <v>Neither likely nor unlikely</v>
      </c>
      <c r="E393">
        <f t="shared" ca="1" si="107"/>
        <v>6</v>
      </c>
      <c r="F393" t="str">
        <f ca="1">VLOOKUP(E393,VLOOKUP!$D$2:$E$7,2)</f>
        <v>Don't Know</v>
      </c>
      <c r="G393">
        <f t="shared" ca="1" si="104"/>
        <v>3</v>
      </c>
      <c r="H393" t="str">
        <f ca="1">VLOOKUP(G393,VLOOKUP!$D$2:$E$7,2)</f>
        <v>Neither likely nor unlikely</v>
      </c>
      <c r="I393">
        <f t="shared" ca="1" si="108"/>
        <v>8</v>
      </c>
      <c r="J393">
        <f t="shared" ca="1" si="108"/>
        <v>7</v>
      </c>
      <c r="K393">
        <f t="shared" ca="1" si="108"/>
        <v>4</v>
      </c>
      <c r="L393" t="str">
        <f t="shared" ca="1" si="109"/>
        <v>12-04-2016</v>
      </c>
      <c r="M393">
        <f t="shared" ca="1" si="110"/>
        <v>1</v>
      </c>
      <c r="N393">
        <f t="shared" ca="1" si="110"/>
        <v>0</v>
      </c>
      <c r="O393">
        <f t="shared" ca="1" si="110"/>
        <v>1</v>
      </c>
      <c r="P393">
        <f t="shared" ca="1" si="110"/>
        <v>1</v>
      </c>
      <c r="Q393">
        <f t="shared" ca="1" si="110"/>
        <v>0</v>
      </c>
      <c r="R393">
        <f t="shared" ca="1" si="110"/>
        <v>1</v>
      </c>
      <c r="S393">
        <f t="shared" ca="1" si="110"/>
        <v>1</v>
      </c>
      <c r="T393" t="str">
        <f t="shared" ca="1" si="111"/>
        <v>£29825</v>
      </c>
      <c r="U393" t="str">
        <f t="shared" ca="1" si="112"/>
        <v>£26,842.50</v>
      </c>
      <c r="V393" t="str">
        <f t="shared" ca="1" si="113"/>
        <v>95%</v>
      </c>
      <c r="W393">
        <f t="shared" ca="1" si="114"/>
        <v>503</v>
      </c>
      <c r="X393">
        <f t="shared" ca="1" si="114"/>
        <v>254</v>
      </c>
      <c r="Y393">
        <f t="shared" ca="1" si="115"/>
        <v>15.8</v>
      </c>
      <c r="Z393">
        <f t="shared" ca="1" si="115"/>
        <v>84.5</v>
      </c>
      <c r="AA393">
        <f t="shared" ca="1" si="116"/>
        <v>5</v>
      </c>
      <c r="AB393">
        <f t="shared" ca="1" si="117"/>
        <v>12</v>
      </c>
      <c r="AC393">
        <f t="shared" ca="1" si="118"/>
        <v>5000000000000</v>
      </c>
    </row>
    <row r="394" spans="1:29" x14ac:dyDescent="0.55000000000000004">
      <c r="A394">
        <f t="shared" ca="1" si="106"/>
        <v>2</v>
      </c>
      <c r="B394" t="str">
        <f ca="1">VLOOKUP(A394,VLOOKUP!A$2:B$4,2)</f>
        <v>Medium</v>
      </c>
      <c r="C394">
        <f t="shared" ca="1" si="107"/>
        <v>4</v>
      </c>
      <c r="D394" t="str">
        <f ca="1">VLOOKUP(C394,VLOOKUP!$D$2:$E$7,2)</f>
        <v>Quite unlikely</v>
      </c>
      <c r="E394">
        <f t="shared" ca="1" si="107"/>
        <v>2</v>
      </c>
      <c r="F394" t="str">
        <f ca="1">VLOOKUP(E394,VLOOKUP!$D$2:$E$7,2)</f>
        <v>Quite Likely</v>
      </c>
      <c r="G394">
        <f t="shared" ca="1" si="104"/>
        <v>5</v>
      </c>
      <c r="H394" t="str">
        <f ca="1">VLOOKUP(G394,VLOOKUP!$D$2:$E$7,2)</f>
        <v>Very unlikely</v>
      </c>
      <c r="I394">
        <f t="shared" ca="1" si="108"/>
        <v>10</v>
      </c>
      <c r="J394">
        <f t="shared" ca="1" si="108"/>
        <v>4</v>
      </c>
      <c r="K394">
        <f t="shared" ca="1" si="108"/>
        <v>2</v>
      </c>
      <c r="L394" t="str">
        <f t="shared" ca="1" si="109"/>
        <v>28-01-2016</v>
      </c>
      <c r="M394">
        <f t="shared" ca="1" si="110"/>
        <v>0</v>
      </c>
      <c r="N394">
        <f t="shared" ca="1" si="110"/>
        <v>0</v>
      </c>
      <c r="O394">
        <f t="shared" ca="1" si="110"/>
        <v>1</v>
      </c>
      <c r="P394">
        <f t="shared" ca="1" si="110"/>
        <v>0</v>
      </c>
      <c r="Q394">
        <f t="shared" ca="1" si="110"/>
        <v>0</v>
      </c>
      <c r="R394">
        <f t="shared" ca="1" si="110"/>
        <v>1</v>
      </c>
      <c r="S394">
        <f t="shared" ca="1" si="110"/>
        <v>0</v>
      </c>
      <c r="T394" t="str">
        <f t="shared" ca="1" si="111"/>
        <v>£23801</v>
      </c>
      <c r="U394" t="str">
        <f t="shared" ca="1" si="112"/>
        <v>£22,372.94</v>
      </c>
      <c r="V394" t="str">
        <f t="shared" ca="1" si="113"/>
        <v>51%</v>
      </c>
      <c r="W394">
        <f t="shared" ca="1" si="114"/>
        <v>104</v>
      </c>
      <c r="X394">
        <f t="shared" ca="1" si="114"/>
        <v>119</v>
      </c>
      <c r="Y394">
        <f t="shared" ca="1" si="115"/>
        <v>92.2</v>
      </c>
      <c r="Z394">
        <f t="shared" ca="1" si="115"/>
        <v>63.3</v>
      </c>
      <c r="AA394">
        <f t="shared" ca="1" si="116"/>
        <v>1</v>
      </c>
      <c r="AB394">
        <f t="shared" ca="1" si="117"/>
        <v>8</v>
      </c>
      <c r="AC394">
        <f t="shared" ca="1" si="118"/>
        <v>100000000</v>
      </c>
    </row>
    <row r="395" spans="1:29" x14ac:dyDescent="0.55000000000000004">
      <c r="A395">
        <f t="shared" ca="1" si="106"/>
        <v>3</v>
      </c>
      <c r="B395" t="str">
        <f ca="1">VLOOKUP(A395,VLOOKUP!A$2:B$4,2)</f>
        <v>Large</v>
      </c>
      <c r="C395">
        <f t="shared" ca="1" si="107"/>
        <v>3</v>
      </c>
      <c r="D395" t="str">
        <f ca="1">VLOOKUP(C395,VLOOKUP!$D$2:$E$7,2)</f>
        <v>Neither likely nor unlikely</v>
      </c>
      <c r="E395">
        <f t="shared" ca="1" si="107"/>
        <v>6</v>
      </c>
      <c r="F395" t="str">
        <f ca="1">VLOOKUP(E395,VLOOKUP!$D$2:$E$7,2)</f>
        <v>Don't Know</v>
      </c>
      <c r="G395">
        <f t="shared" ca="1" si="104"/>
        <v>3</v>
      </c>
      <c r="H395" t="str">
        <f ca="1">VLOOKUP(G395,VLOOKUP!$D$2:$E$7,2)</f>
        <v>Neither likely nor unlikely</v>
      </c>
      <c r="I395">
        <f t="shared" ca="1" si="108"/>
        <v>3</v>
      </c>
      <c r="J395">
        <f t="shared" ca="1" si="108"/>
        <v>9</v>
      </c>
      <c r="K395">
        <f t="shared" ca="1" si="108"/>
        <v>3</v>
      </c>
      <c r="L395" t="str">
        <f t="shared" ca="1" si="109"/>
        <v>27-03-2016</v>
      </c>
      <c r="M395">
        <f t="shared" ca="1" si="110"/>
        <v>0</v>
      </c>
      <c r="N395">
        <f t="shared" ca="1" si="110"/>
        <v>0</v>
      </c>
      <c r="O395">
        <f t="shared" ca="1" si="110"/>
        <v>0</v>
      </c>
      <c r="P395">
        <f t="shared" ca="1" si="110"/>
        <v>0</v>
      </c>
      <c r="Q395">
        <f t="shared" ca="1" si="110"/>
        <v>0</v>
      </c>
      <c r="R395">
        <f t="shared" ca="1" si="110"/>
        <v>0</v>
      </c>
      <c r="S395">
        <f t="shared" ca="1" si="110"/>
        <v>1</v>
      </c>
      <c r="T395" t="str">
        <f t="shared" ca="1" si="111"/>
        <v>£25797</v>
      </c>
      <c r="U395" t="str">
        <f t="shared" ca="1" si="112"/>
        <v>£17,799.93</v>
      </c>
      <c r="V395" t="str">
        <f t="shared" ca="1" si="113"/>
        <v>75%</v>
      </c>
      <c r="W395">
        <f t="shared" ca="1" si="114"/>
        <v>6</v>
      </c>
      <c r="X395">
        <f t="shared" ca="1" si="114"/>
        <v>688</v>
      </c>
      <c r="Y395">
        <f t="shared" ca="1" si="115"/>
        <v>74.599999999999994</v>
      </c>
      <c r="Z395">
        <f t="shared" ca="1" si="115"/>
        <v>74.900000000000006</v>
      </c>
      <c r="AA395">
        <f t="shared" ca="1" si="116"/>
        <v>2</v>
      </c>
      <c r="AB395">
        <f t="shared" ca="1" si="117"/>
        <v>8</v>
      </c>
      <c r="AC395">
        <f t="shared" ca="1" si="118"/>
        <v>200000000</v>
      </c>
    </row>
    <row r="396" spans="1:29" x14ac:dyDescent="0.55000000000000004">
      <c r="A396">
        <f t="shared" ca="1" si="106"/>
        <v>3</v>
      </c>
      <c r="B396" t="str">
        <f ca="1">VLOOKUP(A396,VLOOKUP!A$2:B$4,2)</f>
        <v>Large</v>
      </c>
      <c r="C396">
        <f t="shared" ca="1" si="107"/>
        <v>4</v>
      </c>
      <c r="D396" t="str">
        <f ca="1">VLOOKUP(C396,VLOOKUP!$D$2:$E$7,2)</f>
        <v>Quite unlikely</v>
      </c>
      <c r="E396">
        <f t="shared" ca="1" si="107"/>
        <v>4</v>
      </c>
      <c r="F396" t="str">
        <f ca="1">VLOOKUP(E396,VLOOKUP!$D$2:$E$7,2)</f>
        <v>Quite unlikely</v>
      </c>
      <c r="G396">
        <f t="shared" ca="1" si="104"/>
        <v>5</v>
      </c>
      <c r="H396" t="str">
        <f ca="1">VLOOKUP(G396,VLOOKUP!$D$2:$E$7,2)</f>
        <v>Very unlikely</v>
      </c>
      <c r="I396">
        <f t="shared" ca="1" si="108"/>
        <v>4</v>
      </c>
      <c r="J396">
        <f t="shared" ca="1" si="108"/>
        <v>8</v>
      </c>
      <c r="K396">
        <f t="shared" ca="1" si="108"/>
        <v>6</v>
      </c>
      <c r="L396" t="str">
        <f t="shared" ca="1" si="109"/>
        <v>25-05-2016</v>
      </c>
      <c r="M396">
        <f t="shared" ca="1" si="110"/>
        <v>1</v>
      </c>
      <c r="N396">
        <f t="shared" ca="1" si="110"/>
        <v>0</v>
      </c>
      <c r="O396">
        <f t="shared" ca="1" si="110"/>
        <v>1</v>
      </c>
      <c r="P396">
        <f t="shared" ca="1" si="110"/>
        <v>1</v>
      </c>
      <c r="Q396">
        <f t="shared" ca="1" si="110"/>
        <v>0</v>
      </c>
      <c r="R396">
        <f t="shared" ca="1" si="110"/>
        <v>0</v>
      </c>
      <c r="S396">
        <f t="shared" ca="1" si="110"/>
        <v>0</v>
      </c>
      <c r="T396" t="str">
        <f t="shared" ca="1" si="111"/>
        <v>£34071</v>
      </c>
      <c r="U396" t="str">
        <f t="shared" ca="1" si="112"/>
        <v>£22,827.57</v>
      </c>
      <c r="V396" t="str">
        <f t="shared" ca="1" si="113"/>
        <v>37%</v>
      </c>
      <c r="W396">
        <f t="shared" ca="1" si="114"/>
        <v>821</v>
      </c>
      <c r="X396">
        <f t="shared" ca="1" si="114"/>
        <v>638</v>
      </c>
      <c r="Y396">
        <f t="shared" ca="1" si="115"/>
        <v>15.9</v>
      </c>
      <c r="Z396">
        <f t="shared" ca="1" si="115"/>
        <v>28.1</v>
      </c>
      <c r="AA396">
        <f t="shared" ca="1" si="116"/>
        <v>5</v>
      </c>
      <c r="AB396">
        <f t="shared" ca="1" si="117"/>
        <v>8</v>
      </c>
      <c r="AC396">
        <f t="shared" ca="1" si="118"/>
        <v>500000000</v>
      </c>
    </row>
    <row r="397" spans="1:29" x14ac:dyDescent="0.55000000000000004">
      <c r="A397">
        <f t="shared" ca="1" si="106"/>
        <v>2</v>
      </c>
      <c r="B397" t="str">
        <f ca="1">VLOOKUP(A397,VLOOKUP!A$2:B$4,2)</f>
        <v>Medium</v>
      </c>
      <c r="C397">
        <f t="shared" ca="1" si="107"/>
        <v>3</v>
      </c>
      <c r="D397" t="str">
        <f ca="1">VLOOKUP(C397,VLOOKUP!$D$2:$E$7,2)</f>
        <v>Neither likely nor unlikely</v>
      </c>
      <c r="E397">
        <f t="shared" ca="1" si="107"/>
        <v>1</v>
      </c>
      <c r="F397" t="str">
        <f ca="1">VLOOKUP(E397,VLOOKUP!$D$2:$E$7,2)</f>
        <v>Very Likely</v>
      </c>
      <c r="G397">
        <f t="shared" ca="1" si="104"/>
        <v>1</v>
      </c>
      <c r="H397" t="str">
        <f ca="1">VLOOKUP(G397,VLOOKUP!$D$2:$E$7,2)</f>
        <v>Very Likely</v>
      </c>
      <c r="I397">
        <f t="shared" ca="1" si="108"/>
        <v>9</v>
      </c>
      <c r="J397">
        <f t="shared" ca="1" si="108"/>
        <v>7</v>
      </c>
      <c r="K397">
        <f t="shared" ca="1" si="108"/>
        <v>9</v>
      </c>
      <c r="L397" t="str">
        <f t="shared" ca="1" si="109"/>
        <v>11-03-2016</v>
      </c>
      <c r="M397">
        <f t="shared" ca="1" si="110"/>
        <v>0</v>
      </c>
      <c r="N397">
        <f t="shared" ca="1" si="110"/>
        <v>1</v>
      </c>
      <c r="O397">
        <f t="shared" ca="1" si="110"/>
        <v>0</v>
      </c>
      <c r="P397">
        <f t="shared" ca="1" si="110"/>
        <v>1</v>
      </c>
      <c r="Q397">
        <f t="shared" ca="1" si="110"/>
        <v>1</v>
      </c>
      <c r="R397">
        <f t="shared" ca="1" si="110"/>
        <v>0</v>
      </c>
      <c r="S397">
        <f t="shared" ca="1" si="110"/>
        <v>0</v>
      </c>
      <c r="T397" t="str">
        <f t="shared" ca="1" si="111"/>
        <v>£39234</v>
      </c>
      <c r="U397" t="str">
        <f t="shared" ca="1" si="112"/>
        <v>£25,109.76</v>
      </c>
      <c r="V397" t="str">
        <f t="shared" ca="1" si="113"/>
        <v>99%</v>
      </c>
      <c r="W397">
        <f t="shared" ca="1" si="114"/>
        <v>930</v>
      </c>
      <c r="X397">
        <f t="shared" ca="1" si="114"/>
        <v>919</v>
      </c>
      <c r="Y397">
        <f t="shared" ca="1" si="115"/>
        <v>66.5</v>
      </c>
      <c r="Z397">
        <f t="shared" ca="1" si="115"/>
        <v>4.4000000000000004</v>
      </c>
      <c r="AA397">
        <f t="shared" ca="1" si="116"/>
        <v>9</v>
      </c>
      <c r="AB397">
        <f t="shared" ca="1" si="117"/>
        <v>9</v>
      </c>
      <c r="AC397">
        <f t="shared" ca="1" si="118"/>
        <v>9000000000</v>
      </c>
    </row>
    <row r="398" spans="1:29" x14ac:dyDescent="0.55000000000000004">
      <c r="A398">
        <f t="shared" ca="1" si="106"/>
        <v>2</v>
      </c>
      <c r="B398" t="str">
        <f ca="1">VLOOKUP(A398,VLOOKUP!A$2:B$4,2)</f>
        <v>Medium</v>
      </c>
      <c r="C398">
        <f t="shared" ca="1" si="107"/>
        <v>5</v>
      </c>
      <c r="D398" t="str">
        <f ca="1">VLOOKUP(C398,VLOOKUP!$D$2:$E$7,2)</f>
        <v>Very unlikely</v>
      </c>
      <c r="E398">
        <f t="shared" ca="1" si="107"/>
        <v>2</v>
      </c>
      <c r="F398" t="str">
        <f ca="1">VLOOKUP(E398,VLOOKUP!$D$2:$E$7,2)</f>
        <v>Quite Likely</v>
      </c>
      <c r="G398">
        <f t="shared" ca="1" si="104"/>
        <v>4</v>
      </c>
      <c r="H398" t="str">
        <f ca="1">VLOOKUP(G398,VLOOKUP!$D$2:$E$7,2)</f>
        <v>Quite unlikely</v>
      </c>
      <c r="I398">
        <f t="shared" ca="1" si="108"/>
        <v>6</v>
      </c>
      <c r="J398">
        <f t="shared" ca="1" si="108"/>
        <v>10</v>
      </c>
      <c r="K398">
        <f t="shared" ca="1" si="108"/>
        <v>8</v>
      </c>
      <c r="L398" t="str">
        <f t="shared" ca="1" si="109"/>
        <v>07-02-2016</v>
      </c>
      <c r="M398">
        <f t="shared" ca="1" si="110"/>
        <v>1</v>
      </c>
      <c r="N398">
        <f t="shared" ca="1" si="110"/>
        <v>0</v>
      </c>
      <c r="O398">
        <f t="shared" ca="1" si="110"/>
        <v>1</v>
      </c>
      <c r="P398">
        <f t="shared" ca="1" si="110"/>
        <v>1</v>
      </c>
      <c r="Q398">
        <f t="shared" ca="1" si="110"/>
        <v>0</v>
      </c>
      <c r="R398">
        <f t="shared" ca="1" si="110"/>
        <v>1</v>
      </c>
      <c r="S398">
        <f t="shared" ca="1" si="110"/>
        <v>1</v>
      </c>
      <c r="T398" t="str">
        <f t="shared" ca="1" si="111"/>
        <v>£27610</v>
      </c>
      <c r="U398" t="str">
        <f t="shared" ca="1" si="112"/>
        <v>£25,677.30</v>
      </c>
      <c r="V398" t="str">
        <f t="shared" ca="1" si="113"/>
        <v>44%</v>
      </c>
      <c r="W398">
        <f t="shared" ca="1" si="114"/>
        <v>273</v>
      </c>
      <c r="X398">
        <f t="shared" ca="1" si="114"/>
        <v>518</v>
      </c>
      <c r="Y398">
        <f t="shared" ca="1" si="115"/>
        <v>90.4</v>
      </c>
      <c r="Z398">
        <f t="shared" ca="1" si="115"/>
        <v>48.5</v>
      </c>
      <c r="AA398">
        <f t="shared" ca="1" si="116"/>
        <v>7</v>
      </c>
      <c r="AB398">
        <f t="shared" ca="1" si="117"/>
        <v>11</v>
      </c>
      <c r="AC398">
        <f t="shared" ca="1" si="118"/>
        <v>700000000000</v>
      </c>
    </row>
    <row r="399" spans="1:29" x14ac:dyDescent="0.55000000000000004">
      <c r="A399">
        <f t="shared" ca="1" si="106"/>
        <v>1</v>
      </c>
      <c r="B399" t="str">
        <f ca="1">VLOOKUP(A399,VLOOKUP!A$2:B$4,2)</f>
        <v>Small</v>
      </c>
      <c r="C399">
        <f t="shared" ca="1" si="107"/>
        <v>5</v>
      </c>
      <c r="D399" t="str">
        <f ca="1">VLOOKUP(C399,VLOOKUP!$D$2:$E$7,2)</f>
        <v>Very unlikely</v>
      </c>
      <c r="E399">
        <f t="shared" ca="1" si="107"/>
        <v>2</v>
      </c>
      <c r="F399" t="str">
        <f ca="1">VLOOKUP(E399,VLOOKUP!$D$2:$E$7,2)</f>
        <v>Quite Likely</v>
      </c>
      <c r="G399">
        <f t="shared" ca="1" si="104"/>
        <v>5</v>
      </c>
      <c r="H399" t="str">
        <f ca="1">VLOOKUP(G399,VLOOKUP!$D$2:$E$7,2)</f>
        <v>Very unlikely</v>
      </c>
      <c r="I399">
        <f t="shared" ca="1" si="108"/>
        <v>9</v>
      </c>
      <c r="J399">
        <f t="shared" ca="1" si="108"/>
        <v>5</v>
      </c>
      <c r="K399">
        <f t="shared" ca="1" si="108"/>
        <v>9</v>
      </c>
      <c r="L399" t="str">
        <f t="shared" ca="1" si="109"/>
        <v>24-04-2016</v>
      </c>
      <c r="M399">
        <f t="shared" ca="1" si="110"/>
        <v>1</v>
      </c>
      <c r="N399">
        <f t="shared" ca="1" si="110"/>
        <v>1</v>
      </c>
      <c r="O399">
        <f t="shared" ca="1" si="110"/>
        <v>1</v>
      </c>
      <c r="P399">
        <f t="shared" ca="1" si="110"/>
        <v>0</v>
      </c>
      <c r="Q399">
        <f t="shared" ca="1" si="110"/>
        <v>0</v>
      </c>
      <c r="R399">
        <f t="shared" ca="1" si="110"/>
        <v>1</v>
      </c>
      <c r="S399">
        <f t="shared" ca="1" si="110"/>
        <v>0</v>
      </c>
      <c r="T399" t="str">
        <f t="shared" ca="1" si="111"/>
        <v>£42340</v>
      </c>
      <c r="U399" t="str">
        <f t="shared" ca="1" si="112"/>
        <v>£27,944.40</v>
      </c>
      <c r="V399" t="str">
        <f t="shared" ca="1" si="113"/>
        <v>50%</v>
      </c>
      <c r="W399">
        <f t="shared" ca="1" si="114"/>
        <v>26</v>
      </c>
      <c r="X399">
        <f t="shared" ca="1" si="114"/>
        <v>645</v>
      </c>
      <c r="Y399">
        <f t="shared" ca="1" si="115"/>
        <v>27.6</v>
      </c>
      <c r="Z399">
        <f t="shared" ca="1" si="115"/>
        <v>49.5</v>
      </c>
      <c r="AA399">
        <f t="shared" ca="1" si="116"/>
        <v>5</v>
      </c>
      <c r="AB399">
        <f t="shared" ca="1" si="117"/>
        <v>11</v>
      </c>
      <c r="AC399">
        <f t="shared" ca="1" si="118"/>
        <v>500000000000</v>
      </c>
    </row>
    <row r="400" spans="1:29" x14ac:dyDescent="0.55000000000000004">
      <c r="A400">
        <f t="shared" ca="1" si="106"/>
        <v>2</v>
      </c>
      <c r="B400" t="str">
        <f ca="1">VLOOKUP(A400,VLOOKUP!A$2:B$4,2)</f>
        <v>Medium</v>
      </c>
      <c r="C400">
        <f t="shared" ca="1" si="107"/>
        <v>2</v>
      </c>
      <c r="D400" t="str">
        <f ca="1">VLOOKUP(C400,VLOOKUP!$D$2:$E$7,2)</f>
        <v>Quite Likely</v>
      </c>
      <c r="E400">
        <f t="shared" ca="1" si="107"/>
        <v>4</v>
      </c>
      <c r="F400" t="str">
        <f ca="1">VLOOKUP(E400,VLOOKUP!$D$2:$E$7,2)</f>
        <v>Quite unlikely</v>
      </c>
      <c r="G400">
        <f t="shared" ca="1" si="104"/>
        <v>6</v>
      </c>
      <c r="H400" t="str">
        <f ca="1">VLOOKUP(G400,VLOOKUP!$D$2:$E$7,2)</f>
        <v>Don't Know</v>
      </c>
      <c r="I400">
        <f t="shared" ca="1" si="108"/>
        <v>9</v>
      </c>
      <c r="J400">
        <f t="shared" ca="1" si="108"/>
        <v>7</v>
      </c>
      <c r="K400">
        <f t="shared" ca="1" si="108"/>
        <v>8</v>
      </c>
      <c r="L400" t="str">
        <f t="shared" ca="1" si="109"/>
        <v>11-01-2016</v>
      </c>
      <c r="M400">
        <f t="shared" ca="1" si="110"/>
        <v>1</v>
      </c>
      <c r="N400">
        <f t="shared" ca="1" si="110"/>
        <v>0</v>
      </c>
      <c r="O400">
        <f t="shared" ca="1" si="110"/>
        <v>1</v>
      </c>
      <c r="P400">
        <f t="shared" ca="1" si="110"/>
        <v>0</v>
      </c>
      <c r="Q400">
        <f t="shared" ca="1" si="110"/>
        <v>0</v>
      </c>
      <c r="R400">
        <f t="shared" ca="1" si="110"/>
        <v>1</v>
      </c>
      <c r="S400">
        <f t="shared" ca="1" si="110"/>
        <v>0</v>
      </c>
      <c r="T400" t="str">
        <f t="shared" ca="1" si="111"/>
        <v>£44786</v>
      </c>
      <c r="U400" t="str">
        <f t="shared" ca="1" si="112"/>
        <v>£32,245.92</v>
      </c>
      <c r="V400" t="str">
        <f t="shared" ca="1" si="113"/>
        <v>57%</v>
      </c>
      <c r="W400">
        <f t="shared" ca="1" si="114"/>
        <v>212</v>
      </c>
      <c r="X400">
        <f t="shared" ca="1" si="114"/>
        <v>3</v>
      </c>
      <c r="Y400">
        <f t="shared" ca="1" si="115"/>
        <v>49.6</v>
      </c>
      <c r="Z400">
        <f t="shared" ca="1" si="115"/>
        <v>9.3000000000000007</v>
      </c>
      <c r="AA400">
        <f t="shared" ca="1" si="116"/>
        <v>1</v>
      </c>
      <c r="AB400">
        <f t="shared" ca="1" si="117"/>
        <v>10</v>
      </c>
      <c r="AC400">
        <f t="shared" ca="1" si="118"/>
        <v>10000000000</v>
      </c>
    </row>
    <row r="401" spans="1:29" x14ac:dyDescent="0.55000000000000004">
      <c r="A401">
        <f t="shared" ca="1" si="106"/>
        <v>2</v>
      </c>
      <c r="B401" t="str">
        <f ca="1">VLOOKUP(A401,VLOOKUP!A$2:B$4,2)</f>
        <v>Medium</v>
      </c>
      <c r="C401">
        <f t="shared" ca="1" si="107"/>
        <v>3</v>
      </c>
      <c r="D401" t="str">
        <f ca="1">VLOOKUP(C401,VLOOKUP!$D$2:$E$7,2)</f>
        <v>Neither likely nor unlikely</v>
      </c>
      <c r="E401">
        <f t="shared" ca="1" si="107"/>
        <v>1</v>
      </c>
      <c r="F401" t="str">
        <f ca="1">VLOOKUP(E401,VLOOKUP!$D$2:$E$7,2)</f>
        <v>Very Likely</v>
      </c>
      <c r="G401">
        <f t="shared" ca="1" si="104"/>
        <v>1</v>
      </c>
      <c r="H401" t="str">
        <f ca="1">VLOOKUP(G401,VLOOKUP!$D$2:$E$7,2)</f>
        <v>Very Likely</v>
      </c>
      <c r="I401">
        <f t="shared" ca="1" si="108"/>
        <v>3</v>
      </c>
      <c r="J401">
        <f t="shared" ca="1" si="108"/>
        <v>5</v>
      </c>
      <c r="K401">
        <f t="shared" ca="1" si="108"/>
        <v>6</v>
      </c>
      <c r="L401" t="str">
        <f t="shared" ca="1" si="109"/>
        <v>20-04-2016</v>
      </c>
      <c r="M401">
        <f t="shared" ca="1" si="110"/>
        <v>0</v>
      </c>
      <c r="N401">
        <f t="shared" ca="1" si="110"/>
        <v>1</v>
      </c>
      <c r="O401">
        <f t="shared" ca="1" si="110"/>
        <v>0</v>
      </c>
      <c r="P401">
        <f t="shared" ca="1" si="110"/>
        <v>0</v>
      </c>
      <c r="Q401">
        <f t="shared" ca="1" si="110"/>
        <v>0</v>
      </c>
      <c r="R401">
        <f t="shared" ca="1" si="110"/>
        <v>1</v>
      </c>
      <c r="S401">
        <f t="shared" ca="1" si="110"/>
        <v>1</v>
      </c>
      <c r="T401" t="str">
        <f t="shared" ca="1" si="111"/>
        <v>£44013</v>
      </c>
      <c r="U401" t="str">
        <f t="shared" ca="1" si="112"/>
        <v>£31,249.23</v>
      </c>
      <c r="V401" t="str">
        <f t="shared" ca="1" si="113"/>
        <v>2%</v>
      </c>
      <c r="W401">
        <f t="shared" ca="1" si="114"/>
        <v>342</v>
      </c>
      <c r="X401">
        <f t="shared" ca="1" si="114"/>
        <v>250</v>
      </c>
      <c r="Y401">
        <f t="shared" ca="1" si="115"/>
        <v>75.400000000000006</v>
      </c>
      <c r="Z401">
        <f t="shared" ca="1" si="115"/>
        <v>54.5</v>
      </c>
      <c r="AA401">
        <f t="shared" ca="1" si="116"/>
        <v>7</v>
      </c>
      <c r="AB401">
        <f t="shared" ca="1" si="117"/>
        <v>12</v>
      </c>
      <c r="AC401">
        <f t="shared" ca="1" si="118"/>
        <v>7000000000000</v>
      </c>
    </row>
    <row r="402" spans="1:29" x14ac:dyDescent="0.55000000000000004">
      <c r="A402">
        <f t="shared" ca="1" si="106"/>
        <v>3</v>
      </c>
      <c r="B402" t="str">
        <f ca="1">VLOOKUP(A402,VLOOKUP!A$2:B$4,2)</f>
        <v>Large</v>
      </c>
      <c r="C402">
        <f t="shared" ca="1" si="107"/>
        <v>6</v>
      </c>
      <c r="D402" t="str">
        <f ca="1">VLOOKUP(C402,VLOOKUP!$D$2:$E$7,2)</f>
        <v>Don't Know</v>
      </c>
      <c r="E402">
        <f t="shared" ca="1" si="107"/>
        <v>3</v>
      </c>
      <c r="F402" t="str">
        <f ca="1">VLOOKUP(E402,VLOOKUP!$D$2:$E$7,2)</f>
        <v>Neither likely nor unlikely</v>
      </c>
      <c r="G402">
        <f t="shared" ca="1" si="104"/>
        <v>5</v>
      </c>
      <c r="H402" t="str">
        <f ca="1">VLOOKUP(G402,VLOOKUP!$D$2:$E$7,2)</f>
        <v>Very unlikely</v>
      </c>
      <c r="I402">
        <f t="shared" ca="1" si="108"/>
        <v>10</v>
      </c>
      <c r="J402">
        <f t="shared" ca="1" si="108"/>
        <v>8</v>
      </c>
      <c r="K402">
        <f t="shared" ca="1" si="108"/>
        <v>3</v>
      </c>
      <c r="L402" t="str">
        <f t="shared" ca="1" si="109"/>
        <v>08-05-2016</v>
      </c>
      <c r="M402">
        <f t="shared" ca="1" si="110"/>
        <v>1</v>
      </c>
      <c r="N402">
        <f t="shared" ca="1" si="110"/>
        <v>1</v>
      </c>
      <c r="O402">
        <f t="shared" ca="1" si="110"/>
        <v>0</v>
      </c>
      <c r="P402">
        <f t="shared" ca="1" si="110"/>
        <v>1</v>
      </c>
      <c r="Q402">
        <f t="shared" ca="1" si="110"/>
        <v>1</v>
      </c>
      <c r="R402">
        <f t="shared" ca="1" si="110"/>
        <v>1</v>
      </c>
      <c r="S402">
        <f t="shared" ca="1" si="110"/>
        <v>1</v>
      </c>
      <c r="T402" t="str">
        <f t="shared" ca="1" si="111"/>
        <v>£25128</v>
      </c>
      <c r="U402" t="str">
        <f t="shared" ca="1" si="112"/>
        <v>£22,866.48</v>
      </c>
      <c r="V402" t="str">
        <f t="shared" ca="1" si="113"/>
        <v>74%</v>
      </c>
      <c r="W402">
        <f t="shared" ca="1" si="114"/>
        <v>529</v>
      </c>
      <c r="X402">
        <f t="shared" ca="1" si="114"/>
        <v>107</v>
      </c>
      <c r="Y402">
        <f t="shared" ca="1" si="115"/>
        <v>43.6</v>
      </c>
      <c r="Z402">
        <f t="shared" ca="1" si="115"/>
        <v>99.4</v>
      </c>
      <c r="AA402">
        <f t="shared" ca="1" si="116"/>
        <v>6</v>
      </c>
      <c r="AB402">
        <f t="shared" ca="1" si="117"/>
        <v>10</v>
      </c>
      <c r="AC402">
        <f t="shared" ca="1" si="118"/>
        <v>60000000000</v>
      </c>
    </row>
    <row r="403" spans="1:29" x14ac:dyDescent="0.55000000000000004">
      <c r="A403">
        <f t="shared" ca="1" si="106"/>
        <v>2</v>
      </c>
      <c r="B403" t="str">
        <f ca="1">VLOOKUP(A403,VLOOKUP!A$2:B$4,2)</f>
        <v>Medium</v>
      </c>
      <c r="C403">
        <f t="shared" ca="1" si="107"/>
        <v>3</v>
      </c>
      <c r="D403" t="str">
        <f ca="1">VLOOKUP(C403,VLOOKUP!$D$2:$E$7,2)</f>
        <v>Neither likely nor unlikely</v>
      </c>
      <c r="E403">
        <f t="shared" ca="1" si="107"/>
        <v>3</v>
      </c>
      <c r="F403" t="str">
        <f ca="1">VLOOKUP(E403,VLOOKUP!$D$2:$E$7,2)</f>
        <v>Neither likely nor unlikely</v>
      </c>
      <c r="G403">
        <f t="shared" ca="1" si="104"/>
        <v>6</v>
      </c>
      <c r="H403" t="str">
        <f ca="1">VLOOKUP(G403,VLOOKUP!$D$2:$E$7,2)</f>
        <v>Don't Know</v>
      </c>
      <c r="I403">
        <f t="shared" ca="1" si="108"/>
        <v>9</v>
      </c>
      <c r="J403">
        <f t="shared" ca="1" si="108"/>
        <v>3</v>
      </c>
      <c r="K403">
        <f t="shared" ca="1" si="108"/>
        <v>7</v>
      </c>
      <c r="L403" t="str">
        <f t="shared" ca="1" si="109"/>
        <v>14-01-2016</v>
      </c>
      <c r="M403">
        <f t="shared" ca="1" si="110"/>
        <v>1</v>
      </c>
      <c r="N403">
        <f t="shared" ca="1" si="110"/>
        <v>0</v>
      </c>
      <c r="O403">
        <f t="shared" ca="1" si="110"/>
        <v>0</v>
      </c>
      <c r="P403">
        <f t="shared" ca="1" si="110"/>
        <v>0</v>
      </c>
      <c r="Q403">
        <f t="shared" ca="1" si="110"/>
        <v>0</v>
      </c>
      <c r="R403">
        <f t="shared" ca="1" si="110"/>
        <v>0</v>
      </c>
      <c r="S403">
        <f t="shared" ca="1" si="110"/>
        <v>0</v>
      </c>
      <c r="T403" t="str">
        <f t="shared" ca="1" si="111"/>
        <v>£20452</v>
      </c>
      <c r="U403" t="str">
        <f t="shared" ca="1" si="112"/>
        <v>£13,907.36</v>
      </c>
      <c r="V403" t="str">
        <f t="shared" ca="1" si="113"/>
        <v>26%</v>
      </c>
      <c r="W403">
        <f t="shared" ca="1" si="114"/>
        <v>627</v>
      </c>
      <c r="X403">
        <f t="shared" ca="1" si="114"/>
        <v>58</v>
      </c>
      <c r="Y403">
        <f t="shared" ca="1" si="115"/>
        <v>92</v>
      </c>
      <c r="Z403">
        <f t="shared" ca="1" si="115"/>
        <v>0.7</v>
      </c>
      <c r="AA403">
        <f t="shared" ca="1" si="116"/>
        <v>8</v>
      </c>
      <c r="AB403">
        <f t="shared" ca="1" si="117"/>
        <v>9</v>
      </c>
      <c r="AC403">
        <f t="shared" ca="1" si="118"/>
        <v>8000000000</v>
      </c>
    </row>
    <row r="404" spans="1:29" x14ac:dyDescent="0.55000000000000004">
      <c r="A404">
        <f t="shared" ca="1" si="106"/>
        <v>1</v>
      </c>
      <c r="B404" t="str">
        <f ca="1">VLOOKUP(A404,VLOOKUP!A$2:B$4,2)</f>
        <v>Small</v>
      </c>
      <c r="C404">
        <f t="shared" ca="1" si="107"/>
        <v>2</v>
      </c>
      <c r="D404" t="str">
        <f ca="1">VLOOKUP(C404,VLOOKUP!$D$2:$E$7,2)</f>
        <v>Quite Likely</v>
      </c>
      <c r="E404">
        <f t="shared" ca="1" si="107"/>
        <v>3</v>
      </c>
      <c r="F404" t="str">
        <f ca="1">VLOOKUP(E404,VLOOKUP!$D$2:$E$7,2)</f>
        <v>Neither likely nor unlikely</v>
      </c>
      <c r="G404">
        <f t="shared" ca="1" si="104"/>
        <v>3</v>
      </c>
      <c r="H404" t="str">
        <f ca="1">VLOOKUP(G404,VLOOKUP!$D$2:$E$7,2)</f>
        <v>Neither likely nor unlikely</v>
      </c>
      <c r="I404">
        <f t="shared" ca="1" si="108"/>
        <v>1</v>
      </c>
      <c r="J404">
        <f t="shared" ca="1" si="108"/>
        <v>1</v>
      </c>
      <c r="K404">
        <f t="shared" ca="1" si="108"/>
        <v>3</v>
      </c>
      <c r="L404" t="str">
        <f t="shared" ca="1" si="109"/>
        <v>07-06-2016</v>
      </c>
      <c r="M404">
        <f t="shared" ca="1" si="110"/>
        <v>1</v>
      </c>
      <c r="N404">
        <f t="shared" ca="1" si="110"/>
        <v>1</v>
      </c>
      <c r="O404">
        <f t="shared" ca="1" si="110"/>
        <v>1</v>
      </c>
      <c r="P404">
        <f t="shared" ca="1" si="110"/>
        <v>0</v>
      </c>
      <c r="Q404">
        <f t="shared" ca="1" si="110"/>
        <v>0</v>
      </c>
      <c r="R404">
        <f t="shared" ca="1" si="110"/>
        <v>1</v>
      </c>
      <c r="S404">
        <f t="shared" ca="1" si="110"/>
        <v>1</v>
      </c>
      <c r="T404" t="str">
        <f t="shared" ca="1" si="111"/>
        <v>£50428</v>
      </c>
      <c r="U404" t="str">
        <f t="shared" ca="1" si="112"/>
        <v>£44,880.92</v>
      </c>
      <c r="V404" t="str">
        <f t="shared" ca="1" si="113"/>
        <v>49%</v>
      </c>
      <c r="W404">
        <f t="shared" ca="1" si="114"/>
        <v>853</v>
      </c>
      <c r="X404">
        <f t="shared" ca="1" si="114"/>
        <v>210</v>
      </c>
      <c r="Y404">
        <f t="shared" ca="1" si="115"/>
        <v>14.8</v>
      </c>
      <c r="Z404">
        <f t="shared" ca="1" si="115"/>
        <v>24.1</v>
      </c>
      <c r="AA404">
        <f t="shared" ca="1" si="116"/>
        <v>9</v>
      </c>
      <c r="AB404">
        <f t="shared" ca="1" si="117"/>
        <v>10</v>
      </c>
      <c r="AC404">
        <f t="shared" ca="1" si="118"/>
        <v>90000000000</v>
      </c>
    </row>
    <row r="405" spans="1:29" x14ac:dyDescent="0.55000000000000004">
      <c r="A405">
        <f t="shared" ca="1" si="106"/>
        <v>2</v>
      </c>
      <c r="B405" t="str">
        <f ca="1">VLOOKUP(A405,VLOOKUP!A$2:B$4,2)</f>
        <v>Medium</v>
      </c>
      <c r="C405">
        <f t="shared" ca="1" si="107"/>
        <v>5</v>
      </c>
      <c r="D405" t="str">
        <f ca="1">VLOOKUP(C405,VLOOKUP!$D$2:$E$7,2)</f>
        <v>Very unlikely</v>
      </c>
      <c r="E405">
        <f t="shared" ca="1" si="107"/>
        <v>1</v>
      </c>
      <c r="F405" t="str">
        <f ca="1">VLOOKUP(E405,VLOOKUP!$D$2:$E$7,2)</f>
        <v>Very Likely</v>
      </c>
      <c r="G405">
        <f t="shared" ca="1" si="104"/>
        <v>1</v>
      </c>
      <c r="H405" t="str">
        <f ca="1">VLOOKUP(G405,VLOOKUP!$D$2:$E$7,2)</f>
        <v>Very Likely</v>
      </c>
      <c r="I405">
        <f t="shared" ca="1" si="108"/>
        <v>5</v>
      </c>
      <c r="J405">
        <f t="shared" ca="1" si="108"/>
        <v>1</v>
      </c>
      <c r="K405">
        <f t="shared" ca="1" si="108"/>
        <v>6</v>
      </c>
      <c r="L405" t="str">
        <f t="shared" ca="1" si="109"/>
        <v>17-03-2016</v>
      </c>
      <c r="M405">
        <f t="shared" ca="1" si="110"/>
        <v>1</v>
      </c>
      <c r="N405">
        <f t="shared" ca="1" si="110"/>
        <v>0</v>
      </c>
      <c r="O405">
        <f t="shared" ca="1" si="110"/>
        <v>1</v>
      </c>
      <c r="P405">
        <f t="shared" ca="1" si="110"/>
        <v>1</v>
      </c>
      <c r="Q405">
        <f t="shared" ca="1" si="110"/>
        <v>0</v>
      </c>
      <c r="R405">
        <f t="shared" ca="1" si="110"/>
        <v>0</v>
      </c>
      <c r="S405">
        <f t="shared" ca="1" si="110"/>
        <v>0</v>
      </c>
      <c r="T405" t="str">
        <f t="shared" ca="1" si="111"/>
        <v>£21324</v>
      </c>
      <c r="U405" t="str">
        <f t="shared" ca="1" si="112"/>
        <v>£17,059.20</v>
      </c>
      <c r="V405" t="str">
        <f t="shared" ca="1" si="113"/>
        <v>21%</v>
      </c>
      <c r="W405">
        <f t="shared" ca="1" si="114"/>
        <v>647</v>
      </c>
      <c r="X405">
        <f t="shared" ca="1" si="114"/>
        <v>567</v>
      </c>
      <c r="Y405">
        <f t="shared" ca="1" si="115"/>
        <v>94.5</v>
      </c>
      <c r="Z405">
        <f t="shared" ca="1" si="115"/>
        <v>53.3</v>
      </c>
      <c r="AA405">
        <f t="shared" ca="1" si="116"/>
        <v>4</v>
      </c>
      <c r="AB405">
        <f t="shared" ca="1" si="117"/>
        <v>11</v>
      </c>
      <c r="AC405">
        <f t="shared" ca="1" si="118"/>
        <v>400000000000</v>
      </c>
    </row>
    <row r="406" spans="1:29" x14ac:dyDescent="0.55000000000000004">
      <c r="A406">
        <f t="shared" ca="1" si="106"/>
        <v>3</v>
      </c>
      <c r="B406" t="str">
        <f ca="1">VLOOKUP(A406,VLOOKUP!A$2:B$4,2)</f>
        <v>Large</v>
      </c>
      <c r="C406">
        <f t="shared" ca="1" si="107"/>
        <v>2</v>
      </c>
      <c r="D406" t="str">
        <f ca="1">VLOOKUP(C406,VLOOKUP!$D$2:$E$7,2)</f>
        <v>Quite Likely</v>
      </c>
      <c r="E406">
        <f t="shared" ca="1" si="107"/>
        <v>2</v>
      </c>
      <c r="F406" t="str">
        <f ca="1">VLOOKUP(E406,VLOOKUP!$D$2:$E$7,2)</f>
        <v>Quite Likely</v>
      </c>
      <c r="G406">
        <f t="shared" ca="1" si="104"/>
        <v>1</v>
      </c>
      <c r="H406" t="str">
        <f ca="1">VLOOKUP(G406,VLOOKUP!$D$2:$E$7,2)</f>
        <v>Very Likely</v>
      </c>
      <c r="I406">
        <f t="shared" ca="1" si="108"/>
        <v>6</v>
      </c>
      <c r="J406">
        <f t="shared" ca="1" si="108"/>
        <v>4</v>
      </c>
      <c r="K406">
        <f t="shared" ca="1" si="108"/>
        <v>9</v>
      </c>
      <c r="L406" t="str">
        <f t="shared" ca="1" si="109"/>
        <v>10-05-2016</v>
      </c>
      <c r="M406">
        <f t="shared" ca="1" si="110"/>
        <v>1</v>
      </c>
      <c r="N406">
        <f t="shared" ca="1" si="110"/>
        <v>0</v>
      </c>
      <c r="O406">
        <f t="shared" ca="1" si="110"/>
        <v>0</v>
      </c>
      <c r="P406">
        <f t="shared" ca="1" si="110"/>
        <v>1</v>
      </c>
      <c r="Q406">
        <f t="shared" ca="1" si="110"/>
        <v>0</v>
      </c>
      <c r="R406">
        <f t="shared" ca="1" si="110"/>
        <v>1</v>
      </c>
      <c r="S406">
        <f t="shared" ca="1" si="110"/>
        <v>1</v>
      </c>
      <c r="T406" t="str">
        <f t="shared" ca="1" si="111"/>
        <v>£25899</v>
      </c>
      <c r="U406" t="str">
        <f t="shared" ca="1" si="112"/>
        <v>£20,719.20</v>
      </c>
      <c r="V406" t="str">
        <f t="shared" ca="1" si="113"/>
        <v>72%</v>
      </c>
      <c r="W406">
        <f t="shared" ca="1" si="114"/>
        <v>329</v>
      </c>
      <c r="X406">
        <f t="shared" ca="1" si="114"/>
        <v>146</v>
      </c>
      <c r="Y406">
        <f t="shared" ca="1" si="115"/>
        <v>19.399999999999999</v>
      </c>
      <c r="Z406">
        <f t="shared" ca="1" si="115"/>
        <v>76.3</v>
      </c>
      <c r="AA406">
        <f t="shared" ca="1" si="116"/>
        <v>6</v>
      </c>
      <c r="AB406">
        <f t="shared" ca="1" si="117"/>
        <v>8</v>
      </c>
      <c r="AC406">
        <f t="shared" ca="1" si="118"/>
        <v>600000000</v>
      </c>
    </row>
    <row r="407" spans="1:29" x14ac:dyDescent="0.55000000000000004">
      <c r="A407">
        <f t="shared" ca="1" si="106"/>
        <v>3</v>
      </c>
      <c r="B407" t="str">
        <f ca="1">VLOOKUP(A407,VLOOKUP!A$2:B$4,2)</f>
        <v>Large</v>
      </c>
      <c r="C407">
        <f t="shared" ca="1" si="107"/>
        <v>2</v>
      </c>
      <c r="D407" t="str">
        <f ca="1">VLOOKUP(C407,VLOOKUP!$D$2:$E$7,2)</f>
        <v>Quite Likely</v>
      </c>
      <c r="E407">
        <f t="shared" ca="1" si="107"/>
        <v>5</v>
      </c>
      <c r="F407" t="str">
        <f ca="1">VLOOKUP(E407,VLOOKUP!$D$2:$E$7,2)</f>
        <v>Very unlikely</v>
      </c>
      <c r="G407">
        <f t="shared" ca="1" si="104"/>
        <v>2</v>
      </c>
      <c r="H407" t="str">
        <f ca="1">VLOOKUP(G407,VLOOKUP!$D$2:$E$7,2)</f>
        <v>Quite Likely</v>
      </c>
      <c r="I407">
        <f t="shared" ca="1" si="108"/>
        <v>9</v>
      </c>
      <c r="J407">
        <f t="shared" ca="1" si="108"/>
        <v>5</v>
      </c>
      <c r="K407">
        <f t="shared" ca="1" si="108"/>
        <v>5</v>
      </c>
      <c r="L407" t="str">
        <f t="shared" ca="1" si="109"/>
        <v>23-03-2016</v>
      </c>
      <c r="M407">
        <f t="shared" ca="1" si="110"/>
        <v>1</v>
      </c>
      <c r="N407">
        <f t="shared" ca="1" si="110"/>
        <v>1</v>
      </c>
      <c r="O407">
        <f t="shared" ca="1" si="110"/>
        <v>1</v>
      </c>
      <c r="P407">
        <f t="shared" ca="1" si="110"/>
        <v>0</v>
      </c>
      <c r="Q407">
        <f t="shared" ca="1" si="110"/>
        <v>0</v>
      </c>
      <c r="R407">
        <f t="shared" ca="1" si="110"/>
        <v>1</v>
      </c>
      <c r="S407">
        <f t="shared" ca="1" si="110"/>
        <v>1</v>
      </c>
      <c r="T407" t="str">
        <f t="shared" ca="1" si="111"/>
        <v>£29762</v>
      </c>
      <c r="U407" t="str">
        <f t="shared" ca="1" si="112"/>
        <v>£19,047.68</v>
      </c>
      <c r="V407" t="str">
        <f t="shared" ca="1" si="113"/>
        <v>21%</v>
      </c>
      <c r="W407">
        <f t="shared" ca="1" si="114"/>
        <v>423</v>
      </c>
      <c r="X407">
        <f t="shared" ca="1" si="114"/>
        <v>977</v>
      </c>
      <c r="Y407">
        <f t="shared" ca="1" si="115"/>
        <v>72.599999999999994</v>
      </c>
      <c r="Z407">
        <f t="shared" ca="1" si="115"/>
        <v>43.5</v>
      </c>
      <c r="AA407">
        <f t="shared" ca="1" si="116"/>
        <v>9</v>
      </c>
      <c r="AB407">
        <f t="shared" ca="1" si="117"/>
        <v>12</v>
      </c>
      <c r="AC407">
        <f t="shared" ca="1" si="118"/>
        <v>9000000000000</v>
      </c>
    </row>
    <row r="408" spans="1:29" x14ac:dyDescent="0.55000000000000004">
      <c r="A408">
        <f t="shared" ca="1" si="106"/>
        <v>3</v>
      </c>
      <c r="B408" t="str">
        <f ca="1">VLOOKUP(A408,VLOOKUP!A$2:B$4,2)</f>
        <v>Large</v>
      </c>
      <c r="C408">
        <f t="shared" ca="1" si="107"/>
        <v>1</v>
      </c>
      <c r="D408" t="str">
        <f ca="1">VLOOKUP(C408,VLOOKUP!$D$2:$E$7,2)</f>
        <v>Very Likely</v>
      </c>
      <c r="E408">
        <f t="shared" ca="1" si="107"/>
        <v>6</v>
      </c>
      <c r="F408" t="str">
        <f ca="1">VLOOKUP(E408,VLOOKUP!$D$2:$E$7,2)</f>
        <v>Don't Know</v>
      </c>
      <c r="G408">
        <f t="shared" ca="1" si="104"/>
        <v>2</v>
      </c>
      <c r="H408" t="str">
        <f ca="1">VLOOKUP(G408,VLOOKUP!$D$2:$E$7,2)</f>
        <v>Quite Likely</v>
      </c>
      <c r="I408">
        <f t="shared" ca="1" si="108"/>
        <v>3</v>
      </c>
      <c r="J408">
        <f t="shared" ca="1" si="108"/>
        <v>4</v>
      </c>
      <c r="K408">
        <f t="shared" ca="1" si="108"/>
        <v>9</v>
      </c>
      <c r="L408" t="str">
        <f t="shared" ca="1" si="109"/>
        <v>06-01-2016</v>
      </c>
      <c r="M408">
        <f t="shared" ca="1" si="110"/>
        <v>0</v>
      </c>
      <c r="N408">
        <f t="shared" ca="1" si="110"/>
        <v>1</v>
      </c>
      <c r="O408">
        <f t="shared" ca="1" si="110"/>
        <v>0</v>
      </c>
      <c r="P408">
        <f t="shared" ca="1" si="110"/>
        <v>1</v>
      </c>
      <c r="Q408">
        <f t="shared" ca="1" si="110"/>
        <v>1</v>
      </c>
      <c r="R408">
        <f t="shared" ca="1" si="110"/>
        <v>0</v>
      </c>
      <c r="S408">
        <f t="shared" ca="1" si="110"/>
        <v>0</v>
      </c>
      <c r="T408" t="str">
        <f t="shared" ca="1" si="111"/>
        <v>£22089</v>
      </c>
      <c r="U408" t="str">
        <f t="shared" ca="1" si="112"/>
        <v>£15,020.52</v>
      </c>
      <c r="V408" t="str">
        <f t="shared" ca="1" si="113"/>
        <v>48%</v>
      </c>
      <c r="W408">
        <f t="shared" ca="1" si="114"/>
        <v>274</v>
      </c>
      <c r="X408">
        <f t="shared" ca="1" si="114"/>
        <v>828</v>
      </c>
      <c r="Y408">
        <f t="shared" ca="1" si="115"/>
        <v>35.4</v>
      </c>
      <c r="Z408">
        <f t="shared" ca="1" si="115"/>
        <v>39.1</v>
      </c>
      <c r="AA408">
        <f t="shared" ca="1" si="116"/>
        <v>2</v>
      </c>
      <c r="AB408">
        <f t="shared" ca="1" si="117"/>
        <v>10</v>
      </c>
      <c r="AC408">
        <f t="shared" ca="1" si="118"/>
        <v>20000000000</v>
      </c>
    </row>
    <row r="409" spans="1:29" x14ac:dyDescent="0.55000000000000004">
      <c r="A409">
        <f t="shared" ca="1" si="106"/>
        <v>3</v>
      </c>
      <c r="B409" t="str">
        <f ca="1">VLOOKUP(A409,VLOOKUP!A$2:B$4,2)</f>
        <v>Large</v>
      </c>
      <c r="C409">
        <f t="shared" ca="1" si="107"/>
        <v>1</v>
      </c>
      <c r="D409" t="str">
        <f ca="1">VLOOKUP(C409,VLOOKUP!$D$2:$E$7,2)</f>
        <v>Very Likely</v>
      </c>
      <c r="E409">
        <f t="shared" ca="1" si="107"/>
        <v>6</v>
      </c>
      <c r="F409" t="str">
        <f ca="1">VLOOKUP(E409,VLOOKUP!$D$2:$E$7,2)</f>
        <v>Don't Know</v>
      </c>
      <c r="G409">
        <f t="shared" ca="1" si="104"/>
        <v>2</v>
      </c>
      <c r="H409" t="str">
        <f ca="1">VLOOKUP(G409,VLOOKUP!$D$2:$E$7,2)</f>
        <v>Quite Likely</v>
      </c>
      <c r="I409">
        <f t="shared" ca="1" si="108"/>
        <v>10</v>
      </c>
      <c r="J409">
        <f t="shared" ca="1" si="108"/>
        <v>2</v>
      </c>
      <c r="K409">
        <f t="shared" ca="1" si="108"/>
        <v>1</v>
      </c>
      <c r="L409" t="str">
        <f t="shared" ca="1" si="109"/>
        <v>23-02-2016</v>
      </c>
      <c r="M409">
        <f t="shared" ca="1" si="110"/>
        <v>1</v>
      </c>
      <c r="N409">
        <f t="shared" ca="1" si="110"/>
        <v>0</v>
      </c>
      <c r="O409">
        <f t="shared" ca="1" si="110"/>
        <v>1</v>
      </c>
      <c r="P409">
        <f t="shared" ca="1" si="110"/>
        <v>0</v>
      </c>
      <c r="Q409">
        <f t="shared" ca="1" si="110"/>
        <v>1</v>
      </c>
      <c r="R409">
        <f t="shared" ca="1" si="110"/>
        <v>0</v>
      </c>
      <c r="S409">
        <f t="shared" ca="1" si="110"/>
        <v>1</v>
      </c>
      <c r="T409" t="str">
        <f t="shared" ca="1" si="111"/>
        <v>£52393</v>
      </c>
      <c r="U409" t="str">
        <f t="shared" ca="1" si="112"/>
        <v>£35,627.24</v>
      </c>
      <c r="V409" t="str">
        <f t="shared" ca="1" si="113"/>
        <v>50%</v>
      </c>
      <c r="W409">
        <f t="shared" ca="1" si="114"/>
        <v>560</v>
      </c>
      <c r="X409">
        <f t="shared" ca="1" si="114"/>
        <v>335</v>
      </c>
      <c r="Y409">
        <f t="shared" ca="1" si="115"/>
        <v>98.3</v>
      </c>
      <c r="Z409">
        <f t="shared" ca="1" si="115"/>
        <v>59.1</v>
      </c>
      <c r="AA409">
        <f t="shared" ca="1" si="116"/>
        <v>9</v>
      </c>
      <c r="AB409">
        <f t="shared" ca="1" si="117"/>
        <v>9</v>
      </c>
      <c r="AC409">
        <f t="shared" ca="1" si="118"/>
        <v>9000000000</v>
      </c>
    </row>
    <row r="410" spans="1:29" x14ac:dyDescent="0.55000000000000004">
      <c r="A410">
        <f t="shared" ca="1" si="106"/>
        <v>2</v>
      </c>
      <c r="B410" t="str">
        <f ca="1">VLOOKUP(A410,VLOOKUP!A$2:B$4,2)</f>
        <v>Medium</v>
      </c>
      <c r="C410">
        <f t="shared" ca="1" si="107"/>
        <v>6</v>
      </c>
      <c r="D410" t="str">
        <f ca="1">VLOOKUP(C410,VLOOKUP!$D$2:$E$7,2)</f>
        <v>Don't Know</v>
      </c>
      <c r="E410">
        <f t="shared" ca="1" si="107"/>
        <v>6</v>
      </c>
      <c r="F410" t="str">
        <f ca="1">VLOOKUP(E410,VLOOKUP!$D$2:$E$7,2)</f>
        <v>Don't Know</v>
      </c>
      <c r="G410">
        <f t="shared" ca="1" si="104"/>
        <v>3</v>
      </c>
      <c r="H410" t="str">
        <f ca="1">VLOOKUP(G410,VLOOKUP!$D$2:$E$7,2)</f>
        <v>Neither likely nor unlikely</v>
      </c>
      <c r="I410">
        <f t="shared" ca="1" si="108"/>
        <v>10</v>
      </c>
      <c r="J410">
        <f t="shared" ca="1" si="108"/>
        <v>7</v>
      </c>
      <c r="K410">
        <f t="shared" ca="1" si="108"/>
        <v>10</v>
      </c>
      <c r="L410" t="str">
        <f t="shared" ca="1" si="109"/>
        <v>23-05-2016</v>
      </c>
      <c r="M410">
        <f t="shared" ca="1" si="110"/>
        <v>0</v>
      </c>
      <c r="N410">
        <f t="shared" ca="1" si="110"/>
        <v>0</v>
      </c>
      <c r="O410">
        <f t="shared" ca="1" si="110"/>
        <v>0</v>
      </c>
      <c r="P410">
        <f t="shared" ca="1" si="110"/>
        <v>0</v>
      </c>
      <c r="Q410">
        <f t="shared" ca="1" si="110"/>
        <v>0</v>
      </c>
      <c r="R410">
        <f t="shared" ca="1" si="110"/>
        <v>0</v>
      </c>
      <c r="S410">
        <f t="shared" ca="1" si="110"/>
        <v>0</v>
      </c>
      <c r="T410" t="str">
        <f t="shared" ca="1" si="111"/>
        <v>£27245</v>
      </c>
      <c r="U410" t="str">
        <f t="shared" ca="1" si="112"/>
        <v>£24,520.50</v>
      </c>
      <c r="V410" t="str">
        <f t="shared" ca="1" si="113"/>
        <v>51%</v>
      </c>
      <c r="W410">
        <f t="shared" ca="1" si="114"/>
        <v>269</v>
      </c>
      <c r="X410">
        <f t="shared" ca="1" si="114"/>
        <v>566</v>
      </c>
      <c r="Y410">
        <f t="shared" ca="1" si="115"/>
        <v>53.7</v>
      </c>
      <c r="Z410">
        <f t="shared" ca="1" si="115"/>
        <v>14.9</v>
      </c>
      <c r="AA410">
        <f t="shared" ca="1" si="116"/>
        <v>2</v>
      </c>
      <c r="AB410">
        <f t="shared" ca="1" si="117"/>
        <v>8</v>
      </c>
      <c r="AC410">
        <f t="shared" ca="1" si="118"/>
        <v>200000000</v>
      </c>
    </row>
    <row r="411" spans="1:29" x14ac:dyDescent="0.55000000000000004">
      <c r="A411">
        <f t="shared" ca="1" si="106"/>
        <v>3</v>
      </c>
      <c r="B411" t="str">
        <f ca="1">VLOOKUP(A411,VLOOKUP!A$2:B$4,2)</f>
        <v>Large</v>
      </c>
      <c r="C411">
        <f t="shared" ca="1" si="107"/>
        <v>3</v>
      </c>
      <c r="D411" t="str">
        <f ca="1">VLOOKUP(C411,VLOOKUP!$D$2:$E$7,2)</f>
        <v>Neither likely nor unlikely</v>
      </c>
      <c r="E411">
        <f t="shared" ca="1" si="107"/>
        <v>2</v>
      </c>
      <c r="F411" t="str">
        <f ca="1">VLOOKUP(E411,VLOOKUP!$D$2:$E$7,2)</f>
        <v>Quite Likely</v>
      </c>
      <c r="G411">
        <f t="shared" ca="1" si="104"/>
        <v>2</v>
      </c>
      <c r="H411" t="str">
        <f ca="1">VLOOKUP(G411,VLOOKUP!$D$2:$E$7,2)</f>
        <v>Quite Likely</v>
      </c>
      <c r="I411">
        <f t="shared" ca="1" si="108"/>
        <v>6</v>
      </c>
      <c r="J411">
        <f t="shared" ca="1" si="108"/>
        <v>1</v>
      </c>
      <c r="K411">
        <f t="shared" ca="1" si="108"/>
        <v>9</v>
      </c>
      <c r="L411" t="str">
        <f t="shared" ca="1" si="109"/>
        <v>23-01-2016</v>
      </c>
      <c r="M411">
        <f t="shared" ca="1" si="110"/>
        <v>1</v>
      </c>
      <c r="N411">
        <f t="shared" ca="1" si="110"/>
        <v>1</v>
      </c>
      <c r="O411">
        <f t="shared" ca="1" si="110"/>
        <v>0</v>
      </c>
      <c r="P411">
        <f t="shared" ca="1" si="110"/>
        <v>1</v>
      </c>
      <c r="Q411">
        <f t="shared" ca="1" si="110"/>
        <v>1</v>
      </c>
      <c r="R411">
        <f t="shared" ca="1" si="110"/>
        <v>1</v>
      </c>
      <c r="S411">
        <f t="shared" ca="1" si="110"/>
        <v>1</v>
      </c>
      <c r="T411" t="str">
        <f t="shared" ca="1" si="111"/>
        <v>£42211</v>
      </c>
      <c r="U411" t="str">
        <f t="shared" ca="1" si="112"/>
        <v>£37,567.79</v>
      </c>
      <c r="V411" t="str">
        <f t="shared" ca="1" si="113"/>
        <v>56%</v>
      </c>
      <c r="W411">
        <f t="shared" ca="1" si="114"/>
        <v>683</v>
      </c>
      <c r="X411">
        <f t="shared" ca="1" si="114"/>
        <v>962</v>
      </c>
      <c r="Y411">
        <f t="shared" ca="1" si="115"/>
        <v>53.4</v>
      </c>
      <c r="Z411">
        <f t="shared" ca="1" si="115"/>
        <v>95.6</v>
      </c>
      <c r="AA411">
        <f t="shared" ca="1" si="116"/>
        <v>2</v>
      </c>
      <c r="AB411">
        <f t="shared" ca="1" si="117"/>
        <v>11</v>
      </c>
      <c r="AC411">
        <f t="shared" ca="1" si="118"/>
        <v>200000000000</v>
      </c>
    </row>
    <row r="412" spans="1:29" x14ac:dyDescent="0.55000000000000004">
      <c r="A412">
        <f t="shared" ca="1" si="106"/>
        <v>3</v>
      </c>
      <c r="B412" t="str">
        <f ca="1">VLOOKUP(A412,VLOOKUP!A$2:B$4,2)</f>
        <v>Large</v>
      </c>
      <c r="C412">
        <f t="shared" ca="1" si="107"/>
        <v>4</v>
      </c>
      <c r="D412" t="str">
        <f ca="1">VLOOKUP(C412,VLOOKUP!$D$2:$E$7,2)</f>
        <v>Quite unlikely</v>
      </c>
      <c r="E412">
        <f t="shared" ca="1" si="107"/>
        <v>6</v>
      </c>
      <c r="F412" t="str">
        <f ca="1">VLOOKUP(E412,VLOOKUP!$D$2:$E$7,2)</f>
        <v>Don't Know</v>
      </c>
      <c r="G412">
        <f t="shared" ca="1" si="104"/>
        <v>3</v>
      </c>
      <c r="H412" t="str">
        <f ca="1">VLOOKUP(G412,VLOOKUP!$D$2:$E$7,2)</f>
        <v>Neither likely nor unlikely</v>
      </c>
      <c r="I412">
        <f t="shared" ca="1" si="108"/>
        <v>2</v>
      </c>
      <c r="J412">
        <f t="shared" ca="1" si="108"/>
        <v>7</v>
      </c>
      <c r="K412">
        <f t="shared" ca="1" si="108"/>
        <v>1</v>
      </c>
      <c r="L412" t="str">
        <f t="shared" ca="1" si="109"/>
        <v>04-03-2016</v>
      </c>
      <c r="M412">
        <f t="shared" ca="1" si="110"/>
        <v>1</v>
      </c>
      <c r="N412">
        <f t="shared" ca="1" si="110"/>
        <v>0</v>
      </c>
      <c r="O412">
        <f t="shared" ca="1" si="110"/>
        <v>0</v>
      </c>
      <c r="P412">
        <f t="shared" ca="1" si="110"/>
        <v>1</v>
      </c>
      <c r="Q412">
        <f t="shared" ca="1" si="110"/>
        <v>0</v>
      </c>
      <c r="R412">
        <f t="shared" ca="1" si="110"/>
        <v>0</v>
      </c>
      <c r="S412">
        <f t="shared" ca="1" si="110"/>
        <v>0</v>
      </c>
      <c r="T412" t="str">
        <f t="shared" ca="1" si="111"/>
        <v>£53527</v>
      </c>
      <c r="U412" t="str">
        <f t="shared" ca="1" si="112"/>
        <v>£43,892.14</v>
      </c>
      <c r="V412" t="str">
        <f t="shared" ca="1" si="113"/>
        <v>29%</v>
      </c>
      <c r="W412">
        <f t="shared" ca="1" si="114"/>
        <v>737</v>
      </c>
      <c r="X412">
        <f t="shared" ca="1" si="114"/>
        <v>649</v>
      </c>
      <c r="Y412">
        <f t="shared" ca="1" si="115"/>
        <v>6.5</v>
      </c>
      <c r="Z412">
        <f t="shared" ca="1" si="115"/>
        <v>81</v>
      </c>
      <c r="AA412">
        <f t="shared" ca="1" si="116"/>
        <v>6</v>
      </c>
      <c r="AB412">
        <f t="shared" ca="1" si="117"/>
        <v>11</v>
      </c>
      <c r="AC412">
        <f t="shared" ca="1" si="118"/>
        <v>600000000000</v>
      </c>
    </row>
    <row r="413" spans="1:29" x14ac:dyDescent="0.55000000000000004">
      <c r="A413">
        <f t="shared" ca="1" si="106"/>
        <v>3</v>
      </c>
      <c r="B413" t="str">
        <f ca="1">VLOOKUP(A413,VLOOKUP!A$2:B$4,2)</f>
        <v>Large</v>
      </c>
      <c r="C413">
        <f t="shared" ca="1" si="107"/>
        <v>3</v>
      </c>
      <c r="D413" t="str">
        <f ca="1">VLOOKUP(C413,VLOOKUP!$D$2:$E$7,2)</f>
        <v>Neither likely nor unlikely</v>
      </c>
      <c r="E413">
        <f t="shared" ca="1" si="107"/>
        <v>5</v>
      </c>
      <c r="F413" t="str">
        <f ca="1">VLOOKUP(E413,VLOOKUP!$D$2:$E$7,2)</f>
        <v>Very unlikely</v>
      </c>
      <c r="G413">
        <f t="shared" ca="1" si="104"/>
        <v>3</v>
      </c>
      <c r="H413" t="str">
        <f ca="1">VLOOKUP(G413,VLOOKUP!$D$2:$E$7,2)</f>
        <v>Neither likely nor unlikely</v>
      </c>
      <c r="I413">
        <f t="shared" ca="1" si="108"/>
        <v>5</v>
      </c>
      <c r="J413">
        <f t="shared" ca="1" si="108"/>
        <v>5</v>
      </c>
      <c r="K413">
        <f t="shared" ca="1" si="108"/>
        <v>3</v>
      </c>
      <c r="L413" t="str">
        <f t="shared" ca="1" si="109"/>
        <v>11-06-2016</v>
      </c>
      <c r="M413">
        <f t="shared" ca="1" si="110"/>
        <v>1</v>
      </c>
      <c r="N413">
        <f t="shared" ca="1" si="110"/>
        <v>0</v>
      </c>
      <c r="O413">
        <f t="shared" ca="1" si="110"/>
        <v>0</v>
      </c>
      <c r="P413">
        <f t="shared" ca="1" si="110"/>
        <v>0</v>
      </c>
      <c r="Q413">
        <f t="shared" ca="1" si="110"/>
        <v>1</v>
      </c>
      <c r="R413">
        <f t="shared" ca="1" si="110"/>
        <v>1</v>
      </c>
      <c r="S413">
        <f t="shared" ca="1" si="110"/>
        <v>0</v>
      </c>
      <c r="T413" t="str">
        <f t="shared" ca="1" si="111"/>
        <v>£33216</v>
      </c>
      <c r="U413" t="str">
        <f t="shared" ca="1" si="112"/>
        <v>£25,244.16</v>
      </c>
      <c r="V413" t="str">
        <f t="shared" ca="1" si="113"/>
        <v>24%</v>
      </c>
      <c r="W413">
        <f t="shared" ca="1" si="114"/>
        <v>165</v>
      </c>
      <c r="X413">
        <f t="shared" ca="1" si="114"/>
        <v>107</v>
      </c>
      <c r="Y413">
        <f t="shared" ca="1" si="115"/>
        <v>40.799999999999997</v>
      </c>
      <c r="Z413">
        <f t="shared" ca="1" si="115"/>
        <v>90</v>
      </c>
      <c r="AA413">
        <f t="shared" ca="1" si="116"/>
        <v>2</v>
      </c>
      <c r="AB413">
        <f t="shared" ca="1" si="117"/>
        <v>10</v>
      </c>
      <c r="AC413">
        <f t="shared" ca="1" si="118"/>
        <v>20000000000</v>
      </c>
    </row>
    <row r="414" spans="1:29" x14ac:dyDescent="0.55000000000000004">
      <c r="A414">
        <f t="shared" ca="1" si="106"/>
        <v>2</v>
      </c>
      <c r="B414" t="str">
        <f ca="1">VLOOKUP(A414,VLOOKUP!A$2:B$4,2)</f>
        <v>Medium</v>
      </c>
      <c r="C414">
        <f t="shared" ca="1" si="107"/>
        <v>1</v>
      </c>
      <c r="D414" t="str">
        <f ca="1">VLOOKUP(C414,VLOOKUP!$D$2:$E$7,2)</f>
        <v>Very Likely</v>
      </c>
      <c r="E414">
        <f t="shared" ca="1" si="107"/>
        <v>2</v>
      </c>
      <c r="F414" t="str">
        <f ca="1">VLOOKUP(E414,VLOOKUP!$D$2:$E$7,2)</f>
        <v>Quite Likely</v>
      </c>
      <c r="G414">
        <f t="shared" ca="1" si="104"/>
        <v>3</v>
      </c>
      <c r="H414" t="str">
        <f ca="1">VLOOKUP(G414,VLOOKUP!$D$2:$E$7,2)</f>
        <v>Neither likely nor unlikely</v>
      </c>
      <c r="I414">
        <f t="shared" ca="1" si="108"/>
        <v>9</v>
      </c>
      <c r="J414">
        <f t="shared" ca="1" si="108"/>
        <v>6</v>
      </c>
      <c r="K414">
        <f t="shared" ca="1" si="108"/>
        <v>4</v>
      </c>
      <c r="L414" t="str">
        <f t="shared" ca="1" si="109"/>
        <v>15-05-2016</v>
      </c>
      <c r="M414">
        <f t="shared" ca="1" si="110"/>
        <v>1</v>
      </c>
      <c r="N414">
        <f t="shared" ca="1" si="110"/>
        <v>0</v>
      </c>
      <c r="O414">
        <f t="shared" ca="1" si="110"/>
        <v>1</v>
      </c>
      <c r="P414">
        <f t="shared" ca="1" si="110"/>
        <v>0</v>
      </c>
      <c r="Q414">
        <f t="shared" ca="1" si="110"/>
        <v>1</v>
      </c>
      <c r="R414">
        <f t="shared" ca="1" si="110"/>
        <v>0</v>
      </c>
      <c r="S414">
        <f t="shared" ca="1" si="110"/>
        <v>0</v>
      </c>
      <c r="T414" t="str">
        <f t="shared" ca="1" si="111"/>
        <v>£51673</v>
      </c>
      <c r="U414" t="str">
        <f t="shared" ca="1" si="112"/>
        <v>£34,104.18</v>
      </c>
      <c r="V414" t="str">
        <f t="shared" ca="1" si="113"/>
        <v>90%</v>
      </c>
      <c r="W414">
        <f t="shared" ca="1" si="114"/>
        <v>191</v>
      </c>
      <c r="X414">
        <f t="shared" ca="1" si="114"/>
        <v>617</v>
      </c>
      <c r="Y414">
        <f t="shared" ca="1" si="115"/>
        <v>2.1</v>
      </c>
      <c r="Z414">
        <f t="shared" ca="1" si="115"/>
        <v>16.7</v>
      </c>
      <c r="AA414">
        <f t="shared" ca="1" si="116"/>
        <v>6</v>
      </c>
      <c r="AB414">
        <f t="shared" ca="1" si="117"/>
        <v>9</v>
      </c>
      <c r="AC414">
        <f t="shared" ca="1" si="118"/>
        <v>6000000000</v>
      </c>
    </row>
    <row r="415" spans="1:29" x14ac:dyDescent="0.55000000000000004">
      <c r="A415">
        <f t="shared" ca="1" si="106"/>
        <v>3</v>
      </c>
      <c r="B415" t="str">
        <f ca="1">VLOOKUP(A415,VLOOKUP!A$2:B$4,2)</f>
        <v>Large</v>
      </c>
      <c r="C415">
        <f t="shared" ca="1" si="107"/>
        <v>4</v>
      </c>
      <c r="D415" t="str">
        <f ca="1">VLOOKUP(C415,VLOOKUP!$D$2:$E$7,2)</f>
        <v>Quite unlikely</v>
      </c>
      <c r="E415">
        <f t="shared" ca="1" si="107"/>
        <v>1</v>
      </c>
      <c r="F415" t="str">
        <f ca="1">VLOOKUP(E415,VLOOKUP!$D$2:$E$7,2)</f>
        <v>Very Likely</v>
      </c>
      <c r="G415">
        <f t="shared" ca="1" si="104"/>
        <v>3</v>
      </c>
      <c r="H415" t="str">
        <f ca="1">VLOOKUP(G415,VLOOKUP!$D$2:$E$7,2)</f>
        <v>Neither likely nor unlikely</v>
      </c>
      <c r="I415">
        <f t="shared" ca="1" si="108"/>
        <v>4</v>
      </c>
      <c r="J415">
        <f t="shared" ca="1" si="108"/>
        <v>6</v>
      </c>
      <c r="K415">
        <f t="shared" ca="1" si="108"/>
        <v>10</v>
      </c>
      <c r="L415" t="str">
        <f t="shared" ca="1" si="109"/>
        <v>27-05-2016</v>
      </c>
      <c r="M415">
        <f t="shared" ca="1" si="110"/>
        <v>0</v>
      </c>
      <c r="N415">
        <f t="shared" ca="1" si="110"/>
        <v>0</v>
      </c>
      <c r="O415">
        <f t="shared" ca="1" si="110"/>
        <v>0</v>
      </c>
      <c r="P415">
        <f t="shared" ca="1" si="110"/>
        <v>0</v>
      </c>
      <c r="Q415">
        <f t="shared" ca="1" si="110"/>
        <v>0</v>
      </c>
      <c r="R415">
        <f t="shared" ca="1" si="110"/>
        <v>1</v>
      </c>
      <c r="S415">
        <f t="shared" ca="1" si="110"/>
        <v>0</v>
      </c>
      <c r="T415" t="str">
        <f t="shared" ca="1" si="111"/>
        <v>£44809</v>
      </c>
      <c r="U415" t="str">
        <f t="shared" ca="1" si="112"/>
        <v>£37,639.56</v>
      </c>
      <c r="V415" t="str">
        <f t="shared" ca="1" si="113"/>
        <v>81%</v>
      </c>
      <c r="W415">
        <f t="shared" ca="1" si="114"/>
        <v>24</v>
      </c>
      <c r="X415">
        <f t="shared" ca="1" si="114"/>
        <v>673</v>
      </c>
      <c r="Y415">
        <f t="shared" ca="1" si="115"/>
        <v>66.599999999999994</v>
      </c>
      <c r="Z415">
        <f t="shared" ca="1" si="115"/>
        <v>79.2</v>
      </c>
      <c r="AA415">
        <f t="shared" ca="1" si="116"/>
        <v>2</v>
      </c>
      <c r="AB415">
        <f t="shared" ca="1" si="117"/>
        <v>10</v>
      </c>
      <c r="AC415">
        <f t="shared" ca="1" si="118"/>
        <v>20000000000</v>
      </c>
    </row>
    <row r="416" spans="1:29" x14ac:dyDescent="0.55000000000000004">
      <c r="A416">
        <f t="shared" ca="1" si="106"/>
        <v>1</v>
      </c>
      <c r="B416" t="str">
        <f ca="1">VLOOKUP(A416,VLOOKUP!A$2:B$4,2)</f>
        <v>Small</v>
      </c>
      <c r="C416">
        <f t="shared" ca="1" si="107"/>
        <v>5</v>
      </c>
      <c r="D416" t="str">
        <f ca="1">VLOOKUP(C416,VLOOKUP!$D$2:$E$7,2)</f>
        <v>Very unlikely</v>
      </c>
      <c r="E416">
        <f t="shared" ca="1" si="107"/>
        <v>2</v>
      </c>
      <c r="F416" t="str">
        <f ca="1">VLOOKUP(E416,VLOOKUP!$D$2:$E$7,2)</f>
        <v>Quite Likely</v>
      </c>
      <c r="G416">
        <f t="shared" ca="1" si="104"/>
        <v>2</v>
      </c>
      <c r="H416" t="str">
        <f ca="1">VLOOKUP(G416,VLOOKUP!$D$2:$E$7,2)</f>
        <v>Quite Likely</v>
      </c>
      <c r="I416">
        <f t="shared" ca="1" si="108"/>
        <v>3</v>
      </c>
      <c r="J416">
        <f t="shared" ca="1" si="108"/>
        <v>3</v>
      </c>
      <c r="K416">
        <f t="shared" ca="1" si="108"/>
        <v>10</v>
      </c>
      <c r="L416" t="str">
        <f t="shared" ca="1" si="109"/>
        <v>09-03-2016</v>
      </c>
      <c r="M416">
        <f t="shared" ca="1" si="110"/>
        <v>0</v>
      </c>
      <c r="N416">
        <f t="shared" ca="1" si="110"/>
        <v>1</v>
      </c>
      <c r="O416">
        <f t="shared" ca="1" si="110"/>
        <v>1</v>
      </c>
      <c r="P416">
        <f t="shared" ca="1" si="110"/>
        <v>1</v>
      </c>
      <c r="Q416">
        <f t="shared" ca="1" si="110"/>
        <v>1</v>
      </c>
      <c r="R416">
        <f t="shared" ca="1" si="110"/>
        <v>1</v>
      </c>
      <c r="S416">
        <f t="shared" ca="1" si="110"/>
        <v>1</v>
      </c>
      <c r="T416" t="str">
        <f t="shared" ca="1" si="111"/>
        <v>£22188</v>
      </c>
      <c r="U416" t="str">
        <f t="shared" ca="1" si="112"/>
        <v>£19,081.68</v>
      </c>
      <c r="V416" t="str">
        <f t="shared" ca="1" si="113"/>
        <v>11%</v>
      </c>
      <c r="W416">
        <f t="shared" ca="1" si="114"/>
        <v>952</v>
      </c>
      <c r="X416">
        <f t="shared" ca="1" si="114"/>
        <v>653</v>
      </c>
      <c r="Y416">
        <f t="shared" ca="1" si="115"/>
        <v>28.4</v>
      </c>
      <c r="Z416">
        <f t="shared" ca="1" si="115"/>
        <v>36.9</v>
      </c>
      <c r="AA416">
        <f t="shared" ca="1" si="116"/>
        <v>5</v>
      </c>
      <c r="AB416">
        <f t="shared" ca="1" si="117"/>
        <v>12</v>
      </c>
      <c r="AC416">
        <f t="shared" ca="1" si="118"/>
        <v>5000000000000</v>
      </c>
    </row>
    <row r="417" spans="1:29" x14ac:dyDescent="0.55000000000000004">
      <c r="A417">
        <f t="shared" ca="1" si="106"/>
        <v>1</v>
      </c>
      <c r="B417" t="str">
        <f ca="1">VLOOKUP(A417,VLOOKUP!A$2:B$4,2)</f>
        <v>Small</v>
      </c>
      <c r="C417">
        <f t="shared" ca="1" si="107"/>
        <v>6</v>
      </c>
      <c r="D417" t="str">
        <f ca="1">VLOOKUP(C417,VLOOKUP!$D$2:$E$7,2)</f>
        <v>Don't Know</v>
      </c>
      <c r="E417">
        <f t="shared" ca="1" si="107"/>
        <v>4</v>
      </c>
      <c r="F417" t="str">
        <f ca="1">VLOOKUP(E417,VLOOKUP!$D$2:$E$7,2)</f>
        <v>Quite unlikely</v>
      </c>
      <c r="G417">
        <f t="shared" ca="1" si="104"/>
        <v>6</v>
      </c>
      <c r="H417" t="str">
        <f ca="1">VLOOKUP(G417,VLOOKUP!$D$2:$E$7,2)</f>
        <v>Don't Know</v>
      </c>
      <c r="I417">
        <f t="shared" ca="1" si="108"/>
        <v>7</v>
      </c>
      <c r="J417">
        <f t="shared" ca="1" si="108"/>
        <v>6</v>
      </c>
      <c r="K417">
        <f t="shared" ca="1" si="108"/>
        <v>5</v>
      </c>
      <c r="L417" t="str">
        <f t="shared" ca="1" si="109"/>
        <v>10-06-2016</v>
      </c>
      <c r="M417">
        <f t="shared" ca="1" si="110"/>
        <v>0</v>
      </c>
      <c r="N417">
        <f t="shared" ca="1" si="110"/>
        <v>1</v>
      </c>
      <c r="O417">
        <f t="shared" ca="1" si="110"/>
        <v>1</v>
      </c>
      <c r="P417">
        <f t="shared" ca="1" si="110"/>
        <v>1</v>
      </c>
      <c r="Q417">
        <f t="shared" ca="1" si="110"/>
        <v>1</v>
      </c>
      <c r="R417">
        <f t="shared" ca="1" si="110"/>
        <v>0</v>
      </c>
      <c r="S417">
        <f t="shared" ca="1" si="110"/>
        <v>1</v>
      </c>
      <c r="T417" t="str">
        <f t="shared" ca="1" si="111"/>
        <v>£27701</v>
      </c>
      <c r="U417" t="str">
        <f t="shared" ca="1" si="112"/>
        <v>£17,451.63</v>
      </c>
      <c r="V417" t="str">
        <f t="shared" ca="1" si="113"/>
        <v>56%</v>
      </c>
      <c r="W417">
        <f t="shared" ca="1" si="114"/>
        <v>115</v>
      </c>
      <c r="X417">
        <f t="shared" ca="1" si="114"/>
        <v>7</v>
      </c>
      <c r="Y417">
        <f t="shared" ca="1" si="115"/>
        <v>59</v>
      </c>
      <c r="Z417">
        <f t="shared" ca="1" si="115"/>
        <v>57.5</v>
      </c>
      <c r="AA417">
        <f t="shared" ca="1" si="116"/>
        <v>8</v>
      </c>
      <c r="AB417">
        <f t="shared" ca="1" si="117"/>
        <v>10</v>
      </c>
      <c r="AC417">
        <f t="shared" ca="1" si="118"/>
        <v>80000000000</v>
      </c>
    </row>
    <row r="418" spans="1:29" x14ac:dyDescent="0.55000000000000004">
      <c r="A418">
        <f t="shared" ca="1" si="106"/>
        <v>2</v>
      </c>
      <c r="B418" t="str">
        <f ca="1">VLOOKUP(A418,VLOOKUP!A$2:B$4,2)</f>
        <v>Medium</v>
      </c>
      <c r="C418">
        <f t="shared" ca="1" si="107"/>
        <v>2</v>
      </c>
      <c r="D418" t="str">
        <f ca="1">VLOOKUP(C418,VLOOKUP!$D$2:$E$7,2)</f>
        <v>Quite Likely</v>
      </c>
      <c r="E418">
        <f t="shared" ca="1" si="107"/>
        <v>4</v>
      </c>
      <c r="F418" t="str">
        <f ca="1">VLOOKUP(E418,VLOOKUP!$D$2:$E$7,2)</f>
        <v>Quite unlikely</v>
      </c>
      <c r="G418">
        <f t="shared" ca="1" si="104"/>
        <v>1</v>
      </c>
      <c r="H418" t="str">
        <f ca="1">VLOOKUP(G418,VLOOKUP!$D$2:$E$7,2)</f>
        <v>Very Likely</v>
      </c>
      <c r="I418">
        <f t="shared" ca="1" si="108"/>
        <v>6</v>
      </c>
      <c r="J418">
        <f t="shared" ca="1" si="108"/>
        <v>5</v>
      </c>
      <c r="K418">
        <f t="shared" ca="1" si="108"/>
        <v>5</v>
      </c>
      <c r="L418" t="str">
        <f t="shared" ca="1" si="109"/>
        <v>26-02-2016</v>
      </c>
      <c r="M418">
        <f t="shared" ca="1" si="110"/>
        <v>0</v>
      </c>
      <c r="N418">
        <f t="shared" ca="1" si="110"/>
        <v>0</v>
      </c>
      <c r="O418">
        <f t="shared" ca="1" si="110"/>
        <v>1</v>
      </c>
      <c r="P418">
        <f t="shared" ca="1" si="110"/>
        <v>0</v>
      </c>
      <c r="Q418">
        <f t="shared" ca="1" si="110"/>
        <v>1</v>
      </c>
      <c r="R418">
        <f t="shared" ca="1" si="110"/>
        <v>1</v>
      </c>
      <c r="S418">
        <f t="shared" ref="N418:S433" ca="1" si="119">RANDBETWEEN(0,1)</f>
        <v>1</v>
      </c>
      <c r="T418" t="str">
        <f t="shared" ca="1" si="111"/>
        <v>£19234</v>
      </c>
      <c r="U418" t="str">
        <f t="shared" ca="1" si="112"/>
        <v>£13,848.48</v>
      </c>
      <c r="V418" t="str">
        <f t="shared" ca="1" si="113"/>
        <v>60%</v>
      </c>
      <c r="W418">
        <f t="shared" ca="1" si="114"/>
        <v>948</v>
      </c>
      <c r="X418">
        <f t="shared" ca="1" si="114"/>
        <v>485</v>
      </c>
      <c r="Y418">
        <f t="shared" ca="1" si="115"/>
        <v>60.8</v>
      </c>
      <c r="Z418">
        <f t="shared" ca="1" si="115"/>
        <v>71.7</v>
      </c>
      <c r="AA418">
        <f t="shared" ca="1" si="116"/>
        <v>3</v>
      </c>
      <c r="AB418">
        <f t="shared" ca="1" si="117"/>
        <v>10</v>
      </c>
      <c r="AC418">
        <f t="shared" ca="1" si="118"/>
        <v>30000000000</v>
      </c>
    </row>
    <row r="419" spans="1:29" x14ac:dyDescent="0.55000000000000004">
      <c r="A419">
        <f t="shared" ca="1" si="106"/>
        <v>1</v>
      </c>
      <c r="B419" t="str">
        <f ca="1">VLOOKUP(A419,VLOOKUP!A$2:B$4,2)</f>
        <v>Small</v>
      </c>
      <c r="C419">
        <f t="shared" ca="1" si="107"/>
        <v>3</v>
      </c>
      <c r="D419" t="str">
        <f ca="1">VLOOKUP(C419,VLOOKUP!$D$2:$E$7,2)</f>
        <v>Neither likely nor unlikely</v>
      </c>
      <c r="E419">
        <f t="shared" ca="1" si="107"/>
        <v>2</v>
      </c>
      <c r="F419" t="str">
        <f ca="1">VLOOKUP(E419,VLOOKUP!$D$2:$E$7,2)</f>
        <v>Quite Likely</v>
      </c>
      <c r="G419">
        <f t="shared" ca="1" si="104"/>
        <v>2</v>
      </c>
      <c r="H419" t="str">
        <f ca="1">VLOOKUP(G419,VLOOKUP!$D$2:$E$7,2)</f>
        <v>Quite Likely</v>
      </c>
      <c r="I419">
        <f t="shared" ca="1" si="108"/>
        <v>8</v>
      </c>
      <c r="J419">
        <f t="shared" ca="1" si="108"/>
        <v>9</v>
      </c>
      <c r="K419">
        <f t="shared" ca="1" si="108"/>
        <v>1</v>
      </c>
      <c r="L419" t="str">
        <f t="shared" ca="1" si="109"/>
        <v>13-05-2016</v>
      </c>
      <c r="M419">
        <f t="shared" ca="1" si="110"/>
        <v>1</v>
      </c>
      <c r="N419">
        <f t="shared" ca="1" si="119"/>
        <v>0</v>
      </c>
      <c r="O419">
        <f t="shared" ca="1" si="119"/>
        <v>1</v>
      </c>
      <c r="P419">
        <f t="shared" ca="1" si="119"/>
        <v>1</v>
      </c>
      <c r="Q419">
        <f t="shared" ca="1" si="119"/>
        <v>1</v>
      </c>
      <c r="R419">
        <f t="shared" ca="1" si="119"/>
        <v>1</v>
      </c>
      <c r="S419">
        <f t="shared" ca="1" si="119"/>
        <v>1</v>
      </c>
      <c r="T419" t="str">
        <f t="shared" ca="1" si="111"/>
        <v>£49259</v>
      </c>
      <c r="U419" t="str">
        <f t="shared" ca="1" si="112"/>
        <v>£38,422.02</v>
      </c>
      <c r="V419" t="str">
        <f t="shared" ca="1" si="113"/>
        <v>81%</v>
      </c>
      <c r="W419">
        <f t="shared" ref="W419:X450" ca="1" si="120">RANDBETWEEN(1,1000)</f>
        <v>715</v>
      </c>
      <c r="X419">
        <f t="shared" ca="1" si="120"/>
        <v>918</v>
      </c>
      <c r="Y419">
        <f t="shared" ref="Y419:Z450" ca="1" si="121">RANDBETWEEN(1,1000)/10</f>
        <v>28.1</v>
      </c>
      <c r="Z419">
        <f t="shared" ca="1" si="121"/>
        <v>73.8</v>
      </c>
      <c r="AA419">
        <f t="shared" ca="1" si="116"/>
        <v>4</v>
      </c>
      <c r="AB419">
        <f t="shared" ca="1" si="117"/>
        <v>8</v>
      </c>
      <c r="AC419">
        <f t="shared" ca="1" si="118"/>
        <v>400000000</v>
      </c>
    </row>
    <row r="420" spans="1:29" x14ac:dyDescent="0.55000000000000004">
      <c r="A420">
        <f t="shared" ca="1" si="106"/>
        <v>3</v>
      </c>
      <c r="B420" t="str">
        <f ca="1">VLOOKUP(A420,VLOOKUP!A$2:B$4,2)</f>
        <v>Large</v>
      </c>
      <c r="C420">
        <f t="shared" ca="1" si="107"/>
        <v>4</v>
      </c>
      <c r="D420" t="str">
        <f ca="1">VLOOKUP(C420,VLOOKUP!$D$2:$E$7,2)</f>
        <v>Quite unlikely</v>
      </c>
      <c r="E420">
        <f t="shared" ca="1" si="107"/>
        <v>5</v>
      </c>
      <c r="F420" t="str">
        <f ca="1">VLOOKUP(E420,VLOOKUP!$D$2:$E$7,2)</f>
        <v>Very unlikely</v>
      </c>
      <c r="G420">
        <f t="shared" ca="1" si="104"/>
        <v>4</v>
      </c>
      <c r="H420" t="str">
        <f ca="1">VLOOKUP(G420,VLOOKUP!$D$2:$E$7,2)</f>
        <v>Quite unlikely</v>
      </c>
      <c r="I420">
        <f t="shared" ca="1" si="108"/>
        <v>3</v>
      </c>
      <c r="J420">
        <f t="shared" ca="1" si="108"/>
        <v>6</v>
      </c>
      <c r="K420">
        <f t="shared" ca="1" si="108"/>
        <v>4</v>
      </c>
      <c r="L420" t="str">
        <f t="shared" ca="1" si="109"/>
        <v>21-03-2016</v>
      </c>
      <c r="M420">
        <f t="shared" ca="1" si="110"/>
        <v>0</v>
      </c>
      <c r="N420">
        <f t="shared" ca="1" si="119"/>
        <v>0</v>
      </c>
      <c r="O420">
        <f t="shared" ca="1" si="119"/>
        <v>1</v>
      </c>
      <c r="P420">
        <f t="shared" ca="1" si="119"/>
        <v>0</v>
      </c>
      <c r="Q420">
        <f t="shared" ca="1" si="119"/>
        <v>1</v>
      </c>
      <c r="R420">
        <f t="shared" ca="1" si="119"/>
        <v>0</v>
      </c>
      <c r="S420">
        <f t="shared" ca="1" si="119"/>
        <v>1</v>
      </c>
      <c r="T420" t="str">
        <f t="shared" ca="1" si="111"/>
        <v>£26792</v>
      </c>
      <c r="U420" t="str">
        <f t="shared" ca="1" si="112"/>
        <v>£18,754.40</v>
      </c>
      <c r="V420" t="str">
        <f t="shared" ca="1" si="113"/>
        <v>27%</v>
      </c>
      <c r="W420">
        <f t="shared" ca="1" si="120"/>
        <v>580</v>
      </c>
      <c r="X420">
        <f t="shared" ca="1" si="120"/>
        <v>87</v>
      </c>
      <c r="Y420">
        <f t="shared" ca="1" si="121"/>
        <v>45.1</v>
      </c>
      <c r="Z420">
        <f t="shared" ca="1" si="121"/>
        <v>8</v>
      </c>
      <c r="AA420">
        <f t="shared" ca="1" si="116"/>
        <v>7</v>
      </c>
      <c r="AB420">
        <f t="shared" ca="1" si="117"/>
        <v>9</v>
      </c>
      <c r="AC420">
        <f t="shared" ca="1" si="118"/>
        <v>7000000000</v>
      </c>
    </row>
    <row r="421" spans="1:29" x14ac:dyDescent="0.55000000000000004">
      <c r="A421">
        <f t="shared" ca="1" si="106"/>
        <v>1</v>
      </c>
      <c r="B421" t="str">
        <f ca="1">VLOOKUP(A421,VLOOKUP!A$2:B$4,2)</f>
        <v>Small</v>
      </c>
      <c r="C421">
        <f t="shared" ca="1" si="107"/>
        <v>5</v>
      </c>
      <c r="D421" t="str">
        <f ca="1">VLOOKUP(C421,VLOOKUP!$D$2:$E$7,2)</f>
        <v>Very unlikely</v>
      </c>
      <c r="E421">
        <f t="shared" ca="1" si="107"/>
        <v>1</v>
      </c>
      <c r="F421" t="str">
        <f ca="1">VLOOKUP(E421,VLOOKUP!$D$2:$E$7,2)</f>
        <v>Very Likely</v>
      </c>
      <c r="G421">
        <f t="shared" ca="1" si="104"/>
        <v>6</v>
      </c>
      <c r="H421" t="str">
        <f ca="1">VLOOKUP(G421,VLOOKUP!$D$2:$E$7,2)</f>
        <v>Don't Know</v>
      </c>
      <c r="I421">
        <f t="shared" ca="1" si="108"/>
        <v>10</v>
      </c>
      <c r="J421">
        <f t="shared" ca="1" si="108"/>
        <v>4</v>
      </c>
      <c r="K421">
        <f t="shared" ca="1" si="108"/>
        <v>2</v>
      </c>
      <c r="L421" t="str">
        <f t="shared" ca="1" si="109"/>
        <v>04-02-2016</v>
      </c>
      <c r="M421">
        <f t="shared" ca="1" si="110"/>
        <v>1</v>
      </c>
      <c r="N421">
        <f t="shared" ca="1" si="119"/>
        <v>0</v>
      </c>
      <c r="O421">
        <f t="shared" ca="1" si="119"/>
        <v>1</v>
      </c>
      <c r="P421">
        <f t="shared" ca="1" si="119"/>
        <v>0</v>
      </c>
      <c r="Q421">
        <f t="shared" ca="1" si="119"/>
        <v>1</v>
      </c>
      <c r="R421">
        <f t="shared" ca="1" si="119"/>
        <v>0</v>
      </c>
      <c r="S421">
        <f t="shared" ca="1" si="119"/>
        <v>0</v>
      </c>
      <c r="T421" t="str">
        <f t="shared" ca="1" si="111"/>
        <v>£50906</v>
      </c>
      <c r="U421" t="str">
        <f t="shared" ca="1" si="112"/>
        <v>£32,070.78</v>
      </c>
      <c r="V421" t="str">
        <f t="shared" ca="1" si="113"/>
        <v>99%</v>
      </c>
      <c r="W421">
        <f t="shared" ca="1" si="120"/>
        <v>643</v>
      </c>
      <c r="X421">
        <f t="shared" ca="1" si="120"/>
        <v>875</v>
      </c>
      <c r="Y421">
        <f t="shared" ca="1" si="121"/>
        <v>8.3000000000000007</v>
      </c>
      <c r="Z421">
        <f t="shared" ca="1" si="121"/>
        <v>66.2</v>
      </c>
      <c r="AA421">
        <f t="shared" ca="1" si="116"/>
        <v>6</v>
      </c>
      <c r="AB421">
        <f t="shared" ca="1" si="117"/>
        <v>9</v>
      </c>
      <c r="AC421">
        <f t="shared" ca="1" si="118"/>
        <v>6000000000</v>
      </c>
    </row>
    <row r="422" spans="1:29" x14ac:dyDescent="0.55000000000000004">
      <c r="A422">
        <f t="shared" ca="1" si="106"/>
        <v>1</v>
      </c>
      <c r="B422" t="str">
        <f ca="1">VLOOKUP(A422,VLOOKUP!A$2:B$4,2)</f>
        <v>Small</v>
      </c>
      <c r="C422">
        <f t="shared" ca="1" si="107"/>
        <v>4</v>
      </c>
      <c r="D422" t="str">
        <f ca="1">VLOOKUP(C422,VLOOKUP!$D$2:$E$7,2)</f>
        <v>Quite unlikely</v>
      </c>
      <c r="E422">
        <f t="shared" ca="1" si="107"/>
        <v>2</v>
      </c>
      <c r="F422" t="str">
        <f ca="1">VLOOKUP(E422,VLOOKUP!$D$2:$E$7,2)</f>
        <v>Quite Likely</v>
      </c>
      <c r="G422">
        <f t="shared" ca="1" si="104"/>
        <v>2</v>
      </c>
      <c r="H422" t="str">
        <f ca="1">VLOOKUP(G422,VLOOKUP!$D$2:$E$7,2)</f>
        <v>Quite Likely</v>
      </c>
      <c r="I422">
        <f t="shared" ca="1" si="108"/>
        <v>5</v>
      </c>
      <c r="J422">
        <f t="shared" ca="1" si="108"/>
        <v>9</v>
      </c>
      <c r="K422">
        <f t="shared" ca="1" si="108"/>
        <v>1</v>
      </c>
      <c r="L422" t="str">
        <f t="shared" ca="1" si="109"/>
        <v>22-03-2016</v>
      </c>
      <c r="M422">
        <f t="shared" ca="1" si="110"/>
        <v>1</v>
      </c>
      <c r="N422">
        <f t="shared" ca="1" si="119"/>
        <v>0</v>
      </c>
      <c r="O422">
        <f t="shared" ca="1" si="119"/>
        <v>0</v>
      </c>
      <c r="P422">
        <f t="shared" ca="1" si="119"/>
        <v>0</v>
      </c>
      <c r="Q422">
        <f t="shared" ca="1" si="119"/>
        <v>0</v>
      </c>
      <c r="R422">
        <f t="shared" ca="1" si="119"/>
        <v>1</v>
      </c>
      <c r="S422">
        <f t="shared" ca="1" si="119"/>
        <v>1</v>
      </c>
      <c r="T422" t="str">
        <f t="shared" ca="1" si="111"/>
        <v>£46919</v>
      </c>
      <c r="U422" t="str">
        <f t="shared" ca="1" si="112"/>
        <v>£30,966.54</v>
      </c>
      <c r="V422" t="str">
        <f t="shared" ca="1" si="113"/>
        <v>72%</v>
      </c>
      <c r="W422">
        <f t="shared" ca="1" si="120"/>
        <v>45</v>
      </c>
      <c r="X422">
        <f t="shared" ca="1" si="120"/>
        <v>943</v>
      </c>
      <c r="Y422">
        <f t="shared" ca="1" si="121"/>
        <v>53.2</v>
      </c>
      <c r="Z422">
        <f t="shared" ca="1" si="121"/>
        <v>75.5</v>
      </c>
      <c r="AA422">
        <f t="shared" ca="1" si="116"/>
        <v>7</v>
      </c>
      <c r="AB422">
        <f t="shared" ca="1" si="117"/>
        <v>10</v>
      </c>
      <c r="AC422">
        <f t="shared" ca="1" si="118"/>
        <v>70000000000</v>
      </c>
    </row>
    <row r="423" spans="1:29" x14ac:dyDescent="0.55000000000000004">
      <c r="A423">
        <f t="shared" ca="1" si="106"/>
        <v>1</v>
      </c>
      <c r="B423" t="str">
        <f ca="1">VLOOKUP(A423,VLOOKUP!A$2:B$4,2)</f>
        <v>Small</v>
      </c>
      <c r="C423">
        <f t="shared" ca="1" si="107"/>
        <v>3</v>
      </c>
      <c r="D423" t="str">
        <f ca="1">VLOOKUP(C423,VLOOKUP!$D$2:$E$7,2)</f>
        <v>Neither likely nor unlikely</v>
      </c>
      <c r="E423">
        <f t="shared" ca="1" si="107"/>
        <v>5</v>
      </c>
      <c r="F423" t="str">
        <f ca="1">VLOOKUP(E423,VLOOKUP!$D$2:$E$7,2)</f>
        <v>Very unlikely</v>
      </c>
      <c r="G423">
        <f t="shared" ca="1" si="104"/>
        <v>6</v>
      </c>
      <c r="H423" t="str">
        <f ca="1">VLOOKUP(G423,VLOOKUP!$D$2:$E$7,2)</f>
        <v>Don't Know</v>
      </c>
      <c r="I423">
        <f t="shared" ca="1" si="108"/>
        <v>9</v>
      </c>
      <c r="J423">
        <f t="shared" ca="1" si="108"/>
        <v>1</v>
      </c>
      <c r="K423">
        <f t="shared" ca="1" si="108"/>
        <v>7</v>
      </c>
      <c r="L423" t="str">
        <f t="shared" ca="1" si="109"/>
        <v>10-06-2016</v>
      </c>
      <c r="M423">
        <f t="shared" ca="1" si="110"/>
        <v>0</v>
      </c>
      <c r="N423">
        <f t="shared" ca="1" si="119"/>
        <v>1</v>
      </c>
      <c r="O423">
        <f t="shared" ca="1" si="119"/>
        <v>0</v>
      </c>
      <c r="P423">
        <f t="shared" ca="1" si="119"/>
        <v>1</v>
      </c>
      <c r="Q423">
        <f t="shared" ca="1" si="119"/>
        <v>0</v>
      </c>
      <c r="R423">
        <f t="shared" ca="1" si="119"/>
        <v>1</v>
      </c>
      <c r="S423">
        <f t="shared" ca="1" si="119"/>
        <v>0</v>
      </c>
      <c r="T423" t="str">
        <f t="shared" ca="1" si="111"/>
        <v>£37514</v>
      </c>
      <c r="U423" t="str">
        <f t="shared" ca="1" si="112"/>
        <v>£32,637.18</v>
      </c>
      <c r="V423" t="str">
        <f t="shared" ca="1" si="113"/>
        <v>78%</v>
      </c>
      <c r="W423">
        <f t="shared" ca="1" si="120"/>
        <v>818</v>
      </c>
      <c r="X423">
        <f t="shared" ca="1" si="120"/>
        <v>453</v>
      </c>
      <c r="Y423">
        <f t="shared" ca="1" si="121"/>
        <v>29.1</v>
      </c>
      <c r="Z423">
        <f t="shared" ca="1" si="121"/>
        <v>57.2</v>
      </c>
      <c r="AA423">
        <f t="shared" ca="1" si="116"/>
        <v>7</v>
      </c>
      <c r="AB423">
        <f t="shared" ca="1" si="117"/>
        <v>8</v>
      </c>
      <c r="AC423">
        <f t="shared" ca="1" si="118"/>
        <v>700000000</v>
      </c>
    </row>
    <row r="424" spans="1:29" x14ac:dyDescent="0.55000000000000004">
      <c r="A424">
        <f t="shared" ca="1" si="106"/>
        <v>3</v>
      </c>
      <c r="B424" t="str">
        <f ca="1">VLOOKUP(A424,VLOOKUP!A$2:B$4,2)</f>
        <v>Large</v>
      </c>
      <c r="C424">
        <f t="shared" ca="1" si="107"/>
        <v>4</v>
      </c>
      <c r="D424" t="str">
        <f ca="1">VLOOKUP(C424,VLOOKUP!$D$2:$E$7,2)</f>
        <v>Quite unlikely</v>
      </c>
      <c r="E424">
        <f t="shared" ca="1" si="107"/>
        <v>1</v>
      </c>
      <c r="F424" t="str">
        <f ca="1">VLOOKUP(E424,VLOOKUP!$D$2:$E$7,2)</f>
        <v>Very Likely</v>
      </c>
      <c r="G424">
        <f t="shared" ca="1" si="104"/>
        <v>6</v>
      </c>
      <c r="H424" t="str">
        <f ca="1">VLOOKUP(G424,VLOOKUP!$D$2:$E$7,2)</f>
        <v>Don't Know</v>
      </c>
      <c r="I424">
        <f t="shared" ca="1" si="108"/>
        <v>3</v>
      </c>
      <c r="J424">
        <f t="shared" ca="1" si="108"/>
        <v>3</v>
      </c>
      <c r="K424">
        <f t="shared" ca="1" si="108"/>
        <v>2</v>
      </c>
      <c r="L424" t="str">
        <f t="shared" ca="1" si="109"/>
        <v>09-02-2016</v>
      </c>
      <c r="M424">
        <f t="shared" ca="1" si="110"/>
        <v>1</v>
      </c>
      <c r="N424">
        <f t="shared" ca="1" si="119"/>
        <v>0</v>
      </c>
      <c r="O424">
        <f t="shared" ca="1" si="119"/>
        <v>0</v>
      </c>
      <c r="P424">
        <f t="shared" ca="1" si="119"/>
        <v>0</v>
      </c>
      <c r="Q424">
        <f t="shared" ca="1" si="119"/>
        <v>1</v>
      </c>
      <c r="R424">
        <f t="shared" ca="1" si="119"/>
        <v>0</v>
      </c>
      <c r="S424">
        <f t="shared" ca="1" si="119"/>
        <v>1</v>
      </c>
      <c r="T424" t="str">
        <f t="shared" ca="1" si="111"/>
        <v>£39712</v>
      </c>
      <c r="U424" t="str">
        <f t="shared" ca="1" si="112"/>
        <v>£34,152.32</v>
      </c>
      <c r="V424" t="str">
        <f t="shared" ca="1" si="113"/>
        <v>32%</v>
      </c>
      <c r="W424">
        <f t="shared" ca="1" si="120"/>
        <v>609</v>
      </c>
      <c r="X424">
        <f t="shared" ca="1" si="120"/>
        <v>137</v>
      </c>
      <c r="Y424">
        <f t="shared" ca="1" si="121"/>
        <v>98.8</v>
      </c>
      <c r="Z424">
        <f t="shared" ca="1" si="121"/>
        <v>76.2</v>
      </c>
      <c r="AA424">
        <f t="shared" ca="1" si="116"/>
        <v>6</v>
      </c>
      <c r="AB424">
        <f t="shared" ca="1" si="117"/>
        <v>8</v>
      </c>
      <c r="AC424">
        <f t="shared" ca="1" si="118"/>
        <v>600000000</v>
      </c>
    </row>
    <row r="425" spans="1:29" x14ac:dyDescent="0.55000000000000004">
      <c r="A425">
        <f t="shared" ca="1" si="106"/>
        <v>1</v>
      </c>
      <c r="B425" t="str">
        <f ca="1">VLOOKUP(A425,VLOOKUP!A$2:B$4,2)</f>
        <v>Small</v>
      </c>
      <c r="C425">
        <f t="shared" ca="1" si="107"/>
        <v>1</v>
      </c>
      <c r="D425" t="str">
        <f ca="1">VLOOKUP(C425,VLOOKUP!$D$2:$E$7,2)</f>
        <v>Very Likely</v>
      </c>
      <c r="E425">
        <f t="shared" ca="1" si="107"/>
        <v>5</v>
      </c>
      <c r="F425" t="str">
        <f ca="1">VLOOKUP(E425,VLOOKUP!$D$2:$E$7,2)</f>
        <v>Very unlikely</v>
      </c>
      <c r="G425">
        <f t="shared" ca="1" si="104"/>
        <v>1</v>
      </c>
      <c r="H425" t="str">
        <f ca="1">VLOOKUP(G425,VLOOKUP!$D$2:$E$7,2)</f>
        <v>Very Likely</v>
      </c>
      <c r="I425">
        <f t="shared" ca="1" si="108"/>
        <v>3</v>
      </c>
      <c r="J425">
        <f t="shared" ca="1" si="108"/>
        <v>3</v>
      </c>
      <c r="K425">
        <f t="shared" ca="1" si="108"/>
        <v>8</v>
      </c>
      <c r="L425" t="str">
        <f t="shared" ca="1" si="109"/>
        <v>13-02-2016</v>
      </c>
      <c r="M425">
        <f t="shared" ca="1" si="110"/>
        <v>1</v>
      </c>
      <c r="N425">
        <f t="shared" ca="1" si="119"/>
        <v>0</v>
      </c>
      <c r="O425">
        <f t="shared" ca="1" si="119"/>
        <v>1</v>
      </c>
      <c r="P425">
        <f t="shared" ca="1" si="119"/>
        <v>0</v>
      </c>
      <c r="Q425">
        <f t="shared" ca="1" si="119"/>
        <v>1</v>
      </c>
      <c r="R425">
        <f t="shared" ca="1" si="119"/>
        <v>1</v>
      </c>
      <c r="S425">
        <f t="shared" ca="1" si="119"/>
        <v>0</v>
      </c>
      <c r="T425" t="str">
        <f t="shared" ca="1" si="111"/>
        <v>£52443</v>
      </c>
      <c r="U425" t="str">
        <f t="shared" ca="1" si="112"/>
        <v>£34,612.38</v>
      </c>
      <c r="V425" t="str">
        <f t="shared" ca="1" si="113"/>
        <v>44%</v>
      </c>
      <c r="W425">
        <f t="shared" ca="1" si="120"/>
        <v>266</v>
      </c>
      <c r="X425">
        <f t="shared" ca="1" si="120"/>
        <v>913</v>
      </c>
      <c r="Y425">
        <f t="shared" ca="1" si="121"/>
        <v>18.399999999999999</v>
      </c>
      <c r="Z425">
        <f t="shared" ca="1" si="121"/>
        <v>88.7</v>
      </c>
      <c r="AA425">
        <f t="shared" ca="1" si="116"/>
        <v>9</v>
      </c>
      <c r="AB425">
        <f t="shared" ca="1" si="117"/>
        <v>12</v>
      </c>
      <c r="AC425">
        <f t="shared" ca="1" si="118"/>
        <v>9000000000000</v>
      </c>
    </row>
    <row r="426" spans="1:29" x14ac:dyDescent="0.55000000000000004">
      <c r="A426">
        <f t="shared" ca="1" si="106"/>
        <v>1</v>
      </c>
      <c r="B426" t="str">
        <f ca="1">VLOOKUP(A426,VLOOKUP!A$2:B$4,2)</f>
        <v>Small</v>
      </c>
      <c r="C426">
        <f t="shared" ca="1" si="107"/>
        <v>4</v>
      </c>
      <c r="D426" t="str">
        <f ca="1">VLOOKUP(C426,VLOOKUP!$D$2:$E$7,2)</f>
        <v>Quite unlikely</v>
      </c>
      <c r="E426">
        <f t="shared" ca="1" si="107"/>
        <v>3</v>
      </c>
      <c r="F426" t="str">
        <f ca="1">VLOOKUP(E426,VLOOKUP!$D$2:$E$7,2)</f>
        <v>Neither likely nor unlikely</v>
      </c>
      <c r="G426">
        <f t="shared" ca="1" si="104"/>
        <v>2</v>
      </c>
      <c r="H426" t="str">
        <f ca="1">VLOOKUP(G426,VLOOKUP!$D$2:$E$7,2)</f>
        <v>Quite Likely</v>
      </c>
      <c r="I426">
        <f t="shared" ca="1" si="108"/>
        <v>3</v>
      </c>
      <c r="J426">
        <f t="shared" ca="1" si="108"/>
        <v>5</v>
      </c>
      <c r="K426">
        <f t="shared" ca="1" si="108"/>
        <v>9</v>
      </c>
      <c r="L426" t="str">
        <f t="shared" ca="1" si="109"/>
        <v>01-06-2016</v>
      </c>
      <c r="M426">
        <f t="shared" ca="1" si="110"/>
        <v>1</v>
      </c>
      <c r="N426">
        <f t="shared" ca="1" si="119"/>
        <v>0</v>
      </c>
      <c r="O426">
        <f t="shared" ca="1" si="119"/>
        <v>0</v>
      </c>
      <c r="P426">
        <f t="shared" ca="1" si="119"/>
        <v>1</v>
      </c>
      <c r="Q426">
        <f t="shared" ca="1" si="119"/>
        <v>0</v>
      </c>
      <c r="R426">
        <f t="shared" ca="1" si="119"/>
        <v>1</v>
      </c>
      <c r="S426">
        <f t="shared" ca="1" si="119"/>
        <v>1</v>
      </c>
      <c r="T426" t="str">
        <f t="shared" ca="1" si="111"/>
        <v>£44908</v>
      </c>
      <c r="U426" t="str">
        <f t="shared" ca="1" si="112"/>
        <v>£30,088.36</v>
      </c>
      <c r="V426" t="str">
        <f t="shared" ca="1" si="113"/>
        <v>25%</v>
      </c>
      <c r="W426">
        <f t="shared" ca="1" si="120"/>
        <v>603</v>
      </c>
      <c r="X426">
        <f t="shared" ca="1" si="120"/>
        <v>615</v>
      </c>
      <c r="Y426">
        <f t="shared" ca="1" si="121"/>
        <v>97.2</v>
      </c>
      <c r="Z426">
        <f t="shared" ca="1" si="121"/>
        <v>81.900000000000006</v>
      </c>
      <c r="AA426">
        <f t="shared" ca="1" si="116"/>
        <v>1</v>
      </c>
      <c r="AB426">
        <f t="shared" ca="1" si="117"/>
        <v>9</v>
      </c>
      <c r="AC426">
        <f t="shared" ca="1" si="118"/>
        <v>1000000000</v>
      </c>
    </row>
    <row r="427" spans="1:29" x14ac:dyDescent="0.55000000000000004">
      <c r="A427">
        <f t="shared" ca="1" si="106"/>
        <v>3</v>
      </c>
      <c r="B427" t="str">
        <f ca="1">VLOOKUP(A427,VLOOKUP!A$2:B$4,2)</f>
        <v>Large</v>
      </c>
      <c r="C427">
        <f t="shared" ca="1" si="107"/>
        <v>2</v>
      </c>
      <c r="D427" t="str">
        <f ca="1">VLOOKUP(C427,VLOOKUP!$D$2:$E$7,2)</f>
        <v>Quite Likely</v>
      </c>
      <c r="E427">
        <f t="shared" ca="1" si="107"/>
        <v>6</v>
      </c>
      <c r="F427" t="str">
        <f ca="1">VLOOKUP(E427,VLOOKUP!$D$2:$E$7,2)</f>
        <v>Don't Know</v>
      </c>
      <c r="G427">
        <f t="shared" ca="1" si="104"/>
        <v>1</v>
      </c>
      <c r="H427" t="str">
        <f ca="1">VLOOKUP(G427,VLOOKUP!$D$2:$E$7,2)</f>
        <v>Very Likely</v>
      </c>
      <c r="I427">
        <f t="shared" ca="1" si="108"/>
        <v>9</v>
      </c>
      <c r="J427">
        <f t="shared" ca="1" si="108"/>
        <v>6</v>
      </c>
      <c r="K427">
        <f t="shared" ca="1" si="108"/>
        <v>9</v>
      </c>
      <c r="L427" t="str">
        <f t="shared" ca="1" si="109"/>
        <v>17-05-2016</v>
      </c>
      <c r="M427">
        <f t="shared" ca="1" si="110"/>
        <v>0</v>
      </c>
      <c r="N427">
        <f t="shared" ca="1" si="119"/>
        <v>0</v>
      </c>
      <c r="O427">
        <f t="shared" ca="1" si="119"/>
        <v>0</v>
      </c>
      <c r="P427">
        <f t="shared" ca="1" si="119"/>
        <v>0</v>
      </c>
      <c r="Q427">
        <f t="shared" ca="1" si="119"/>
        <v>1</v>
      </c>
      <c r="R427">
        <f t="shared" ca="1" si="119"/>
        <v>1</v>
      </c>
      <c r="S427">
        <f t="shared" ca="1" si="119"/>
        <v>1</v>
      </c>
      <c r="T427" t="str">
        <f t="shared" ca="1" si="111"/>
        <v>£33080</v>
      </c>
      <c r="U427" t="str">
        <f t="shared" ca="1" si="112"/>
        <v>£20,840.40</v>
      </c>
      <c r="V427" t="str">
        <f t="shared" ca="1" si="113"/>
        <v>5%</v>
      </c>
      <c r="W427">
        <f t="shared" ca="1" si="120"/>
        <v>769</v>
      </c>
      <c r="X427">
        <f t="shared" ca="1" si="120"/>
        <v>839</v>
      </c>
      <c r="Y427">
        <f t="shared" ca="1" si="121"/>
        <v>54.3</v>
      </c>
      <c r="Z427">
        <f t="shared" ca="1" si="121"/>
        <v>54.3</v>
      </c>
      <c r="AA427">
        <f t="shared" ca="1" si="116"/>
        <v>7</v>
      </c>
      <c r="AB427">
        <f t="shared" ca="1" si="117"/>
        <v>11</v>
      </c>
      <c r="AC427">
        <f t="shared" ca="1" si="118"/>
        <v>700000000000</v>
      </c>
    </row>
    <row r="428" spans="1:29" x14ac:dyDescent="0.55000000000000004">
      <c r="A428">
        <f t="shared" ca="1" si="106"/>
        <v>1</v>
      </c>
      <c r="B428" t="str">
        <f ca="1">VLOOKUP(A428,VLOOKUP!A$2:B$4,2)</f>
        <v>Small</v>
      </c>
      <c r="C428">
        <f t="shared" ca="1" si="107"/>
        <v>2</v>
      </c>
      <c r="D428" t="str">
        <f ca="1">VLOOKUP(C428,VLOOKUP!$D$2:$E$7,2)</f>
        <v>Quite Likely</v>
      </c>
      <c r="E428">
        <f t="shared" ca="1" si="107"/>
        <v>3</v>
      </c>
      <c r="F428" t="str">
        <f ca="1">VLOOKUP(E428,VLOOKUP!$D$2:$E$7,2)</f>
        <v>Neither likely nor unlikely</v>
      </c>
      <c r="G428">
        <f t="shared" ca="1" si="104"/>
        <v>3</v>
      </c>
      <c r="H428" t="str">
        <f ca="1">VLOOKUP(G428,VLOOKUP!$D$2:$E$7,2)</f>
        <v>Neither likely nor unlikely</v>
      </c>
      <c r="I428">
        <f t="shared" ca="1" si="108"/>
        <v>9</v>
      </c>
      <c r="J428">
        <f t="shared" ca="1" si="108"/>
        <v>1</v>
      </c>
      <c r="K428">
        <f t="shared" ca="1" si="108"/>
        <v>7</v>
      </c>
      <c r="L428" t="str">
        <f t="shared" ca="1" si="109"/>
        <v>29-06-2016</v>
      </c>
      <c r="M428">
        <f t="shared" ca="1" si="110"/>
        <v>0</v>
      </c>
      <c r="N428">
        <f t="shared" ca="1" si="119"/>
        <v>1</v>
      </c>
      <c r="O428">
        <f t="shared" ca="1" si="119"/>
        <v>1</v>
      </c>
      <c r="P428">
        <f t="shared" ca="1" si="119"/>
        <v>0</v>
      </c>
      <c r="Q428">
        <f t="shared" ca="1" si="119"/>
        <v>1</v>
      </c>
      <c r="R428">
        <f t="shared" ca="1" si="119"/>
        <v>0</v>
      </c>
      <c r="S428">
        <f t="shared" ca="1" si="119"/>
        <v>1</v>
      </c>
      <c r="T428" t="str">
        <f t="shared" ca="1" si="111"/>
        <v>£35766</v>
      </c>
      <c r="U428" t="str">
        <f t="shared" ca="1" si="112"/>
        <v>£21,459.60</v>
      </c>
      <c r="V428" t="str">
        <f t="shared" ca="1" si="113"/>
        <v>28%</v>
      </c>
      <c r="W428">
        <f t="shared" ca="1" si="120"/>
        <v>698</v>
      </c>
      <c r="X428">
        <f t="shared" ca="1" si="120"/>
        <v>46</v>
      </c>
      <c r="Y428">
        <f t="shared" ca="1" si="121"/>
        <v>36.4</v>
      </c>
      <c r="Z428">
        <f t="shared" ca="1" si="121"/>
        <v>19.5</v>
      </c>
      <c r="AA428">
        <f t="shared" ca="1" si="116"/>
        <v>1</v>
      </c>
      <c r="AB428">
        <f t="shared" ca="1" si="117"/>
        <v>10</v>
      </c>
      <c r="AC428">
        <f t="shared" ca="1" si="118"/>
        <v>10000000000</v>
      </c>
    </row>
    <row r="429" spans="1:29" x14ac:dyDescent="0.55000000000000004">
      <c r="A429">
        <f t="shared" ca="1" si="106"/>
        <v>1</v>
      </c>
      <c r="B429" t="str">
        <f ca="1">VLOOKUP(A429,VLOOKUP!A$2:B$4,2)</f>
        <v>Small</v>
      </c>
      <c r="C429">
        <f t="shared" ca="1" si="107"/>
        <v>5</v>
      </c>
      <c r="D429" t="str">
        <f ca="1">VLOOKUP(C429,VLOOKUP!$D$2:$E$7,2)</f>
        <v>Very unlikely</v>
      </c>
      <c r="E429">
        <f t="shared" ca="1" si="107"/>
        <v>4</v>
      </c>
      <c r="F429" t="str">
        <f ca="1">VLOOKUP(E429,VLOOKUP!$D$2:$E$7,2)</f>
        <v>Quite unlikely</v>
      </c>
      <c r="G429">
        <f t="shared" ca="1" si="104"/>
        <v>4</v>
      </c>
      <c r="H429" t="str">
        <f ca="1">VLOOKUP(G429,VLOOKUP!$D$2:$E$7,2)</f>
        <v>Quite unlikely</v>
      </c>
      <c r="I429">
        <f t="shared" ca="1" si="108"/>
        <v>2</v>
      </c>
      <c r="J429">
        <f t="shared" ca="1" si="108"/>
        <v>1</v>
      </c>
      <c r="K429">
        <f t="shared" ca="1" si="108"/>
        <v>7</v>
      </c>
      <c r="L429" t="str">
        <f t="shared" ca="1" si="109"/>
        <v>05-04-2016</v>
      </c>
      <c r="M429">
        <f t="shared" ca="1" si="110"/>
        <v>1</v>
      </c>
      <c r="N429">
        <f t="shared" ca="1" si="119"/>
        <v>0</v>
      </c>
      <c r="O429">
        <f t="shared" ca="1" si="119"/>
        <v>1</v>
      </c>
      <c r="P429">
        <f t="shared" ca="1" si="119"/>
        <v>1</v>
      </c>
      <c r="Q429">
        <f t="shared" ca="1" si="119"/>
        <v>0</v>
      </c>
      <c r="R429">
        <f t="shared" ca="1" si="119"/>
        <v>1</v>
      </c>
      <c r="S429">
        <f t="shared" ca="1" si="119"/>
        <v>0</v>
      </c>
      <c r="T429" t="str">
        <f t="shared" ca="1" si="111"/>
        <v>£33975</v>
      </c>
      <c r="U429" t="str">
        <f t="shared" ca="1" si="112"/>
        <v>£27,519.75</v>
      </c>
      <c r="V429" t="str">
        <f t="shared" ca="1" si="113"/>
        <v>27%</v>
      </c>
      <c r="W429">
        <f t="shared" ca="1" si="120"/>
        <v>386</v>
      </c>
      <c r="X429">
        <f t="shared" ca="1" si="120"/>
        <v>349</v>
      </c>
      <c r="Y429">
        <f t="shared" ca="1" si="121"/>
        <v>86.5</v>
      </c>
      <c r="Z429">
        <f t="shared" ca="1" si="121"/>
        <v>56.9</v>
      </c>
      <c r="AA429">
        <f t="shared" ca="1" si="116"/>
        <v>6</v>
      </c>
      <c r="AB429">
        <f t="shared" ca="1" si="117"/>
        <v>9</v>
      </c>
      <c r="AC429">
        <f t="shared" ca="1" si="118"/>
        <v>6000000000</v>
      </c>
    </row>
    <row r="430" spans="1:29" x14ac:dyDescent="0.55000000000000004">
      <c r="A430">
        <f t="shared" ca="1" si="106"/>
        <v>3</v>
      </c>
      <c r="B430" t="str">
        <f ca="1">VLOOKUP(A430,VLOOKUP!A$2:B$4,2)</f>
        <v>Large</v>
      </c>
      <c r="C430">
        <f t="shared" ca="1" si="107"/>
        <v>6</v>
      </c>
      <c r="D430" t="str">
        <f ca="1">VLOOKUP(C430,VLOOKUP!$D$2:$E$7,2)</f>
        <v>Don't Know</v>
      </c>
      <c r="E430">
        <f t="shared" ca="1" si="107"/>
        <v>4</v>
      </c>
      <c r="F430" t="str">
        <f ca="1">VLOOKUP(E430,VLOOKUP!$D$2:$E$7,2)</f>
        <v>Quite unlikely</v>
      </c>
      <c r="G430">
        <f t="shared" ca="1" si="104"/>
        <v>2</v>
      </c>
      <c r="H430" t="str">
        <f ca="1">VLOOKUP(G430,VLOOKUP!$D$2:$E$7,2)</f>
        <v>Quite Likely</v>
      </c>
      <c r="I430">
        <f t="shared" ca="1" si="108"/>
        <v>6</v>
      </c>
      <c r="J430">
        <f t="shared" ca="1" si="108"/>
        <v>5</v>
      </c>
      <c r="K430">
        <f t="shared" ca="1" si="108"/>
        <v>2</v>
      </c>
      <c r="L430" t="str">
        <f t="shared" ca="1" si="109"/>
        <v>16-05-2016</v>
      </c>
      <c r="M430">
        <f t="shared" ca="1" si="110"/>
        <v>0</v>
      </c>
      <c r="N430">
        <f t="shared" ca="1" si="119"/>
        <v>1</v>
      </c>
      <c r="O430">
        <f t="shared" ca="1" si="119"/>
        <v>1</v>
      </c>
      <c r="P430">
        <f t="shared" ca="1" si="119"/>
        <v>1</v>
      </c>
      <c r="Q430">
        <f t="shared" ca="1" si="119"/>
        <v>1</v>
      </c>
      <c r="R430">
        <f t="shared" ca="1" si="119"/>
        <v>0</v>
      </c>
      <c r="S430">
        <f t="shared" ca="1" si="119"/>
        <v>0</v>
      </c>
      <c r="T430" t="str">
        <f t="shared" ca="1" si="111"/>
        <v>£44104</v>
      </c>
      <c r="U430" t="str">
        <f t="shared" ca="1" si="112"/>
        <v>£29,990.72</v>
      </c>
      <c r="V430" t="str">
        <f t="shared" ca="1" si="113"/>
        <v>19%</v>
      </c>
      <c r="W430">
        <f t="shared" ca="1" si="120"/>
        <v>170</v>
      </c>
      <c r="X430">
        <f t="shared" ca="1" si="120"/>
        <v>637</v>
      </c>
      <c r="Y430">
        <f t="shared" ca="1" si="121"/>
        <v>15.2</v>
      </c>
      <c r="Z430">
        <f t="shared" ca="1" si="121"/>
        <v>87.5</v>
      </c>
      <c r="AA430">
        <f t="shared" ca="1" si="116"/>
        <v>4</v>
      </c>
      <c r="AB430">
        <f t="shared" ca="1" si="117"/>
        <v>9</v>
      </c>
      <c r="AC430">
        <f t="shared" ca="1" si="118"/>
        <v>4000000000</v>
      </c>
    </row>
    <row r="431" spans="1:29" x14ac:dyDescent="0.55000000000000004">
      <c r="A431">
        <f t="shared" ca="1" si="106"/>
        <v>2</v>
      </c>
      <c r="B431" t="str">
        <f ca="1">VLOOKUP(A431,VLOOKUP!A$2:B$4,2)</f>
        <v>Medium</v>
      </c>
      <c r="C431">
        <f t="shared" ca="1" si="107"/>
        <v>2</v>
      </c>
      <c r="D431" t="str">
        <f ca="1">VLOOKUP(C431,VLOOKUP!$D$2:$E$7,2)</f>
        <v>Quite Likely</v>
      </c>
      <c r="E431">
        <f t="shared" ca="1" si="107"/>
        <v>1</v>
      </c>
      <c r="F431" t="str">
        <f ca="1">VLOOKUP(E431,VLOOKUP!$D$2:$E$7,2)</f>
        <v>Very Likely</v>
      </c>
      <c r="G431">
        <f t="shared" ca="1" si="104"/>
        <v>3</v>
      </c>
      <c r="H431" t="str">
        <f ca="1">VLOOKUP(G431,VLOOKUP!$D$2:$E$7,2)</f>
        <v>Neither likely nor unlikely</v>
      </c>
      <c r="I431">
        <f t="shared" ca="1" si="108"/>
        <v>3</v>
      </c>
      <c r="J431">
        <f t="shared" ca="1" si="108"/>
        <v>10</v>
      </c>
      <c r="K431">
        <f t="shared" ca="1" si="108"/>
        <v>7</v>
      </c>
      <c r="L431" t="str">
        <f t="shared" ca="1" si="109"/>
        <v>25-02-2016</v>
      </c>
      <c r="M431">
        <f t="shared" ca="1" si="110"/>
        <v>0</v>
      </c>
      <c r="N431">
        <f t="shared" ca="1" si="119"/>
        <v>0</v>
      </c>
      <c r="O431">
        <f t="shared" ca="1" si="119"/>
        <v>0</v>
      </c>
      <c r="P431">
        <f t="shared" ca="1" si="119"/>
        <v>0</v>
      </c>
      <c r="Q431">
        <f t="shared" ca="1" si="119"/>
        <v>1</v>
      </c>
      <c r="R431">
        <f t="shared" ca="1" si="119"/>
        <v>1</v>
      </c>
      <c r="S431">
        <f t="shared" ca="1" si="119"/>
        <v>0</v>
      </c>
      <c r="T431" t="str">
        <f t="shared" ca="1" si="111"/>
        <v>£39743</v>
      </c>
      <c r="U431" t="str">
        <f t="shared" ca="1" si="112"/>
        <v>£34,178.98</v>
      </c>
      <c r="V431" t="str">
        <f t="shared" ca="1" si="113"/>
        <v>12%</v>
      </c>
      <c r="W431">
        <f t="shared" ca="1" si="120"/>
        <v>130</v>
      </c>
      <c r="X431">
        <f t="shared" ca="1" si="120"/>
        <v>502</v>
      </c>
      <c r="Y431">
        <f t="shared" ca="1" si="121"/>
        <v>33.1</v>
      </c>
      <c r="Z431">
        <f t="shared" ca="1" si="121"/>
        <v>33.6</v>
      </c>
      <c r="AA431">
        <f t="shared" ca="1" si="116"/>
        <v>5</v>
      </c>
      <c r="AB431">
        <f t="shared" ca="1" si="117"/>
        <v>8</v>
      </c>
      <c r="AC431">
        <f t="shared" ca="1" si="118"/>
        <v>500000000</v>
      </c>
    </row>
    <row r="432" spans="1:29" x14ac:dyDescent="0.55000000000000004">
      <c r="A432">
        <f t="shared" ca="1" si="106"/>
        <v>3</v>
      </c>
      <c r="B432" t="str">
        <f ca="1">VLOOKUP(A432,VLOOKUP!A$2:B$4,2)</f>
        <v>Large</v>
      </c>
      <c r="C432">
        <f t="shared" ca="1" si="107"/>
        <v>3</v>
      </c>
      <c r="D432" t="str">
        <f ca="1">VLOOKUP(C432,VLOOKUP!$D$2:$E$7,2)</f>
        <v>Neither likely nor unlikely</v>
      </c>
      <c r="E432">
        <f t="shared" ca="1" si="107"/>
        <v>6</v>
      </c>
      <c r="F432" t="str">
        <f ca="1">VLOOKUP(E432,VLOOKUP!$D$2:$E$7,2)</f>
        <v>Don't Know</v>
      </c>
      <c r="G432">
        <f t="shared" ca="1" si="104"/>
        <v>3</v>
      </c>
      <c r="H432" t="str">
        <f ca="1">VLOOKUP(G432,VLOOKUP!$D$2:$E$7,2)</f>
        <v>Neither likely nor unlikely</v>
      </c>
      <c r="I432">
        <f t="shared" ca="1" si="108"/>
        <v>6</v>
      </c>
      <c r="J432">
        <f t="shared" ca="1" si="108"/>
        <v>3</v>
      </c>
      <c r="K432">
        <f t="shared" ca="1" si="108"/>
        <v>9</v>
      </c>
      <c r="L432" t="str">
        <f t="shared" ca="1" si="109"/>
        <v>26-04-2016</v>
      </c>
      <c r="M432">
        <f t="shared" ca="1" si="110"/>
        <v>0</v>
      </c>
      <c r="N432">
        <f t="shared" ca="1" si="119"/>
        <v>1</v>
      </c>
      <c r="O432">
        <f t="shared" ca="1" si="119"/>
        <v>1</v>
      </c>
      <c r="P432">
        <f t="shared" ca="1" si="119"/>
        <v>1</v>
      </c>
      <c r="Q432">
        <f t="shared" ca="1" si="119"/>
        <v>0</v>
      </c>
      <c r="R432">
        <f t="shared" ca="1" si="119"/>
        <v>0</v>
      </c>
      <c r="S432">
        <f t="shared" ca="1" si="119"/>
        <v>1</v>
      </c>
      <c r="T432" t="str">
        <f t="shared" ca="1" si="111"/>
        <v>£28712</v>
      </c>
      <c r="U432" t="str">
        <f t="shared" ca="1" si="112"/>
        <v>£20,385.52</v>
      </c>
      <c r="V432" t="str">
        <f t="shared" ca="1" si="113"/>
        <v>0%</v>
      </c>
      <c r="W432">
        <f t="shared" ca="1" si="120"/>
        <v>558</v>
      </c>
      <c r="X432">
        <f t="shared" ca="1" si="120"/>
        <v>174</v>
      </c>
      <c r="Y432">
        <f t="shared" ca="1" si="121"/>
        <v>88.9</v>
      </c>
      <c r="Z432">
        <f t="shared" ca="1" si="121"/>
        <v>0.4</v>
      </c>
      <c r="AA432">
        <f t="shared" ca="1" si="116"/>
        <v>8</v>
      </c>
      <c r="AB432">
        <f t="shared" ca="1" si="117"/>
        <v>12</v>
      </c>
      <c r="AC432">
        <f t="shared" ca="1" si="118"/>
        <v>8000000000000</v>
      </c>
    </row>
    <row r="433" spans="1:29" x14ac:dyDescent="0.55000000000000004">
      <c r="A433">
        <f t="shared" ca="1" si="106"/>
        <v>1</v>
      </c>
      <c r="B433" t="str">
        <f ca="1">VLOOKUP(A433,VLOOKUP!A$2:B$4,2)</f>
        <v>Small</v>
      </c>
      <c r="C433">
        <f t="shared" ca="1" si="107"/>
        <v>6</v>
      </c>
      <c r="D433" t="str">
        <f ca="1">VLOOKUP(C433,VLOOKUP!$D$2:$E$7,2)</f>
        <v>Don't Know</v>
      </c>
      <c r="E433">
        <f t="shared" ca="1" si="107"/>
        <v>1</v>
      </c>
      <c r="F433" t="str">
        <f ca="1">VLOOKUP(E433,VLOOKUP!$D$2:$E$7,2)</f>
        <v>Very Likely</v>
      </c>
      <c r="G433">
        <f t="shared" ca="1" si="104"/>
        <v>2</v>
      </c>
      <c r="H433" t="str">
        <f ca="1">VLOOKUP(G433,VLOOKUP!$D$2:$E$7,2)</f>
        <v>Quite Likely</v>
      </c>
      <c r="I433">
        <f t="shared" ca="1" si="108"/>
        <v>8</v>
      </c>
      <c r="J433">
        <f t="shared" ca="1" si="108"/>
        <v>5</v>
      </c>
      <c r="K433">
        <f t="shared" ca="1" si="108"/>
        <v>2</v>
      </c>
      <c r="L433" t="str">
        <f t="shared" ca="1" si="109"/>
        <v>08-01-2016</v>
      </c>
      <c r="M433">
        <f t="shared" ca="1" si="110"/>
        <v>0</v>
      </c>
      <c r="N433">
        <f t="shared" ca="1" si="119"/>
        <v>0</v>
      </c>
      <c r="O433">
        <f t="shared" ca="1" si="119"/>
        <v>1</v>
      </c>
      <c r="P433">
        <f t="shared" ca="1" si="119"/>
        <v>0</v>
      </c>
      <c r="Q433">
        <f t="shared" ca="1" si="119"/>
        <v>1</v>
      </c>
      <c r="R433">
        <f t="shared" ca="1" si="119"/>
        <v>0</v>
      </c>
      <c r="S433">
        <f t="shared" ca="1" si="119"/>
        <v>0</v>
      </c>
      <c r="T433" t="str">
        <f t="shared" ca="1" si="111"/>
        <v>£41492</v>
      </c>
      <c r="U433" t="str">
        <f t="shared" ca="1" si="112"/>
        <v>£25,725.04</v>
      </c>
      <c r="V433" t="str">
        <f t="shared" ca="1" si="113"/>
        <v>94%</v>
      </c>
      <c r="W433">
        <f t="shared" ca="1" si="120"/>
        <v>81</v>
      </c>
      <c r="X433">
        <f t="shared" ca="1" si="120"/>
        <v>874</v>
      </c>
      <c r="Y433">
        <f t="shared" ca="1" si="121"/>
        <v>32.6</v>
      </c>
      <c r="Z433">
        <f t="shared" ca="1" si="121"/>
        <v>57.4</v>
      </c>
      <c r="AA433">
        <f t="shared" ca="1" si="116"/>
        <v>7</v>
      </c>
      <c r="AB433">
        <f t="shared" ca="1" si="117"/>
        <v>11</v>
      </c>
      <c r="AC433">
        <f t="shared" ca="1" si="118"/>
        <v>700000000000</v>
      </c>
    </row>
    <row r="434" spans="1:29" x14ac:dyDescent="0.55000000000000004">
      <c r="A434">
        <f t="shared" ca="1" si="106"/>
        <v>2</v>
      </c>
      <c r="B434" t="str">
        <f ca="1">VLOOKUP(A434,VLOOKUP!A$2:B$4,2)</f>
        <v>Medium</v>
      </c>
      <c r="C434">
        <f t="shared" ca="1" si="107"/>
        <v>6</v>
      </c>
      <c r="D434" t="str">
        <f ca="1">VLOOKUP(C434,VLOOKUP!$D$2:$E$7,2)</f>
        <v>Don't Know</v>
      </c>
      <c r="E434">
        <f t="shared" ca="1" si="107"/>
        <v>1</v>
      </c>
      <c r="F434" t="str">
        <f ca="1">VLOOKUP(E434,VLOOKUP!$D$2:$E$7,2)</f>
        <v>Very Likely</v>
      </c>
      <c r="G434">
        <f t="shared" ca="1" si="104"/>
        <v>3</v>
      </c>
      <c r="H434" t="str">
        <f ca="1">VLOOKUP(G434,VLOOKUP!$D$2:$E$7,2)</f>
        <v>Neither likely nor unlikely</v>
      </c>
      <c r="I434">
        <f t="shared" ca="1" si="108"/>
        <v>10</v>
      </c>
      <c r="J434">
        <f t="shared" ca="1" si="108"/>
        <v>2</v>
      </c>
      <c r="K434">
        <f t="shared" ca="1" si="108"/>
        <v>5</v>
      </c>
      <c r="L434" t="str">
        <f t="shared" ca="1" si="109"/>
        <v>10-01-2016</v>
      </c>
      <c r="M434">
        <f t="shared" ca="1" si="110"/>
        <v>0</v>
      </c>
      <c r="N434">
        <f t="shared" ref="N434:S449" ca="1" si="122">RANDBETWEEN(0,1)</f>
        <v>0</v>
      </c>
      <c r="O434">
        <f t="shared" ca="1" si="122"/>
        <v>1</v>
      </c>
      <c r="P434">
        <f t="shared" ca="1" si="122"/>
        <v>0</v>
      </c>
      <c r="Q434">
        <f t="shared" ca="1" si="122"/>
        <v>0</v>
      </c>
      <c r="R434">
        <f t="shared" ca="1" si="122"/>
        <v>1</v>
      </c>
      <c r="S434">
        <f t="shared" ca="1" si="122"/>
        <v>1</v>
      </c>
      <c r="T434" t="str">
        <f t="shared" ca="1" si="111"/>
        <v>£29792</v>
      </c>
      <c r="U434" t="str">
        <f t="shared" ca="1" si="112"/>
        <v>£26,812.80</v>
      </c>
      <c r="V434" t="str">
        <f t="shared" ca="1" si="113"/>
        <v>65%</v>
      </c>
      <c r="W434">
        <f t="shared" ca="1" si="120"/>
        <v>714</v>
      </c>
      <c r="X434">
        <f t="shared" ca="1" si="120"/>
        <v>368</v>
      </c>
      <c r="Y434">
        <f t="shared" ca="1" si="121"/>
        <v>36.5</v>
      </c>
      <c r="Z434">
        <f t="shared" ca="1" si="121"/>
        <v>40.5</v>
      </c>
      <c r="AA434">
        <f t="shared" ca="1" si="116"/>
        <v>5</v>
      </c>
      <c r="AB434">
        <f t="shared" ca="1" si="117"/>
        <v>11</v>
      </c>
      <c r="AC434">
        <f t="shared" ca="1" si="118"/>
        <v>500000000000</v>
      </c>
    </row>
    <row r="435" spans="1:29" x14ac:dyDescent="0.55000000000000004">
      <c r="A435">
        <f t="shared" ca="1" si="106"/>
        <v>2</v>
      </c>
      <c r="B435" t="str">
        <f ca="1">VLOOKUP(A435,VLOOKUP!A$2:B$4,2)</f>
        <v>Medium</v>
      </c>
      <c r="C435">
        <f t="shared" ca="1" si="107"/>
        <v>6</v>
      </c>
      <c r="D435" t="str">
        <f ca="1">VLOOKUP(C435,VLOOKUP!$D$2:$E$7,2)</f>
        <v>Don't Know</v>
      </c>
      <c r="E435">
        <f t="shared" ca="1" si="107"/>
        <v>1</v>
      </c>
      <c r="F435" t="str">
        <f ca="1">VLOOKUP(E435,VLOOKUP!$D$2:$E$7,2)</f>
        <v>Very Likely</v>
      </c>
      <c r="G435">
        <f t="shared" ca="1" si="104"/>
        <v>2</v>
      </c>
      <c r="H435" t="str">
        <f ca="1">VLOOKUP(G435,VLOOKUP!$D$2:$E$7,2)</f>
        <v>Quite Likely</v>
      </c>
      <c r="I435">
        <f t="shared" ca="1" si="108"/>
        <v>5</v>
      </c>
      <c r="J435">
        <f t="shared" ca="1" si="108"/>
        <v>2</v>
      </c>
      <c r="K435">
        <f t="shared" ca="1" si="108"/>
        <v>8</v>
      </c>
      <c r="L435" t="str">
        <f t="shared" ca="1" si="109"/>
        <v>23-02-2016</v>
      </c>
      <c r="M435">
        <f t="shared" ca="1" si="110"/>
        <v>0</v>
      </c>
      <c r="N435">
        <f t="shared" ca="1" si="122"/>
        <v>0</v>
      </c>
      <c r="O435">
        <f t="shared" ca="1" si="122"/>
        <v>0</v>
      </c>
      <c r="P435">
        <f t="shared" ca="1" si="122"/>
        <v>1</v>
      </c>
      <c r="Q435">
        <f t="shared" ca="1" si="122"/>
        <v>0</v>
      </c>
      <c r="R435">
        <f t="shared" ca="1" si="122"/>
        <v>1</v>
      </c>
      <c r="S435">
        <f t="shared" ca="1" si="122"/>
        <v>0</v>
      </c>
      <c r="T435" t="str">
        <f t="shared" ca="1" si="111"/>
        <v>£30394</v>
      </c>
      <c r="U435" t="str">
        <f t="shared" ca="1" si="112"/>
        <v>£20,971.86</v>
      </c>
      <c r="V435" t="str">
        <f t="shared" ca="1" si="113"/>
        <v>34%</v>
      </c>
      <c r="W435">
        <f t="shared" ca="1" si="120"/>
        <v>218</v>
      </c>
      <c r="X435">
        <f t="shared" ca="1" si="120"/>
        <v>979</v>
      </c>
      <c r="Y435">
        <f t="shared" ca="1" si="121"/>
        <v>70.400000000000006</v>
      </c>
      <c r="Z435">
        <f t="shared" ca="1" si="121"/>
        <v>67.599999999999994</v>
      </c>
      <c r="AA435">
        <f t="shared" ca="1" si="116"/>
        <v>5</v>
      </c>
      <c r="AB435">
        <f t="shared" ca="1" si="117"/>
        <v>12</v>
      </c>
      <c r="AC435">
        <f t="shared" ca="1" si="118"/>
        <v>5000000000000</v>
      </c>
    </row>
    <row r="436" spans="1:29" x14ac:dyDescent="0.55000000000000004">
      <c r="A436">
        <f t="shared" ca="1" si="106"/>
        <v>3</v>
      </c>
      <c r="B436" t="str">
        <f ca="1">VLOOKUP(A436,VLOOKUP!A$2:B$4,2)</f>
        <v>Large</v>
      </c>
      <c r="C436">
        <f t="shared" ca="1" si="107"/>
        <v>3</v>
      </c>
      <c r="D436" t="str">
        <f ca="1">VLOOKUP(C436,VLOOKUP!$D$2:$E$7,2)</f>
        <v>Neither likely nor unlikely</v>
      </c>
      <c r="E436">
        <f t="shared" ca="1" si="107"/>
        <v>1</v>
      </c>
      <c r="F436" t="str">
        <f ca="1">VLOOKUP(E436,VLOOKUP!$D$2:$E$7,2)</f>
        <v>Very Likely</v>
      </c>
      <c r="G436">
        <f t="shared" ca="1" si="104"/>
        <v>5</v>
      </c>
      <c r="H436" t="str">
        <f ca="1">VLOOKUP(G436,VLOOKUP!$D$2:$E$7,2)</f>
        <v>Very unlikely</v>
      </c>
      <c r="I436">
        <f t="shared" ca="1" si="108"/>
        <v>10</v>
      </c>
      <c r="J436">
        <f t="shared" ca="1" si="108"/>
        <v>9</v>
      </c>
      <c r="K436">
        <f t="shared" ca="1" si="108"/>
        <v>2</v>
      </c>
      <c r="L436" t="str">
        <f t="shared" ca="1" si="109"/>
        <v>19-05-2016</v>
      </c>
      <c r="M436">
        <f t="shared" ca="1" si="110"/>
        <v>1</v>
      </c>
      <c r="N436">
        <f t="shared" ca="1" si="122"/>
        <v>0</v>
      </c>
      <c r="O436">
        <f t="shared" ca="1" si="122"/>
        <v>1</v>
      </c>
      <c r="P436">
        <f t="shared" ca="1" si="122"/>
        <v>0</v>
      </c>
      <c r="Q436">
        <f t="shared" ca="1" si="122"/>
        <v>0</v>
      </c>
      <c r="R436">
        <f t="shared" ca="1" si="122"/>
        <v>0</v>
      </c>
      <c r="S436">
        <f t="shared" ca="1" si="122"/>
        <v>1</v>
      </c>
      <c r="T436" t="str">
        <f t="shared" ca="1" si="111"/>
        <v>£54970</v>
      </c>
      <c r="U436" t="str">
        <f t="shared" ca="1" si="112"/>
        <v>£45,075.40</v>
      </c>
      <c r="V436" t="str">
        <f t="shared" ca="1" si="113"/>
        <v>7%</v>
      </c>
      <c r="W436">
        <f t="shared" ca="1" si="120"/>
        <v>592</v>
      </c>
      <c r="X436">
        <f t="shared" ca="1" si="120"/>
        <v>950</v>
      </c>
      <c r="Y436">
        <f t="shared" ca="1" si="121"/>
        <v>23.7</v>
      </c>
      <c r="Z436">
        <f t="shared" ca="1" si="121"/>
        <v>52.7</v>
      </c>
      <c r="AA436">
        <f t="shared" ca="1" si="116"/>
        <v>6</v>
      </c>
      <c r="AB436">
        <f t="shared" ca="1" si="117"/>
        <v>8</v>
      </c>
      <c r="AC436">
        <f t="shared" ca="1" si="118"/>
        <v>600000000</v>
      </c>
    </row>
    <row r="437" spans="1:29" x14ac:dyDescent="0.55000000000000004">
      <c r="A437">
        <f t="shared" ca="1" si="106"/>
        <v>2</v>
      </c>
      <c r="B437" t="str">
        <f ca="1">VLOOKUP(A437,VLOOKUP!A$2:B$4,2)</f>
        <v>Medium</v>
      </c>
      <c r="C437">
        <f t="shared" ca="1" si="107"/>
        <v>2</v>
      </c>
      <c r="D437" t="str">
        <f ca="1">VLOOKUP(C437,VLOOKUP!$D$2:$E$7,2)</f>
        <v>Quite Likely</v>
      </c>
      <c r="E437">
        <f t="shared" ca="1" si="107"/>
        <v>5</v>
      </c>
      <c r="F437" t="str">
        <f ca="1">VLOOKUP(E437,VLOOKUP!$D$2:$E$7,2)</f>
        <v>Very unlikely</v>
      </c>
      <c r="G437">
        <f t="shared" ca="1" si="104"/>
        <v>5</v>
      </c>
      <c r="H437" t="str">
        <f ca="1">VLOOKUP(G437,VLOOKUP!$D$2:$E$7,2)</f>
        <v>Very unlikely</v>
      </c>
      <c r="I437">
        <f t="shared" ca="1" si="108"/>
        <v>3</v>
      </c>
      <c r="J437">
        <f t="shared" ca="1" si="108"/>
        <v>9</v>
      </c>
      <c r="K437">
        <f t="shared" ca="1" si="108"/>
        <v>1</v>
      </c>
      <c r="L437" t="str">
        <f t="shared" ca="1" si="109"/>
        <v>28-02-2016</v>
      </c>
      <c r="M437">
        <f t="shared" ca="1" si="110"/>
        <v>0</v>
      </c>
      <c r="N437">
        <f t="shared" ca="1" si="122"/>
        <v>1</v>
      </c>
      <c r="O437">
        <f t="shared" ca="1" si="122"/>
        <v>1</v>
      </c>
      <c r="P437">
        <f t="shared" ca="1" si="122"/>
        <v>0</v>
      </c>
      <c r="Q437">
        <f t="shared" ca="1" si="122"/>
        <v>0</v>
      </c>
      <c r="R437">
        <f t="shared" ca="1" si="122"/>
        <v>0</v>
      </c>
      <c r="S437">
        <f t="shared" ca="1" si="122"/>
        <v>0</v>
      </c>
      <c r="T437" t="str">
        <f t="shared" ca="1" si="111"/>
        <v>£49921</v>
      </c>
      <c r="U437" t="str">
        <f t="shared" ca="1" si="112"/>
        <v>£40,436.01</v>
      </c>
      <c r="V437" t="str">
        <f t="shared" ca="1" si="113"/>
        <v>62%</v>
      </c>
      <c r="W437">
        <f t="shared" ca="1" si="120"/>
        <v>410</v>
      </c>
      <c r="X437">
        <f t="shared" ca="1" si="120"/>
        <v>647</v>
      </c>
      <c r="Y437">
        <f t="shared" ca="1" si="121"/>
        <v>67.2</v>
      </c>
      <c r="Z437">
        <f t="shared" ca="1" si="121"/>
        <v>89.2</v>
      </c>
      <c r="AA437">
        <f t="shared" ca="1" si="116"/>
        <v>7</v>
      </c>
      <c r="AB437">
        <f t="shared" ca="1" si="117"/>
        <v>9</v>
      </c>
      <c r="AC437">
        <f t="shared" ca="1" si="118"/>
        <v>7000000000</v>
      </c>
    </row>
    <row r="438" spans="1:29" x14ac:dyDescent="0.55000000000000004">
      <c r="A438">
        <f t="shared" ca="1" si="106"/>
        <v>2</v>
      </c>
      <c r="B438" t="str">
        <f ca="1">VLOOKUP(A438,VLOOKUP!A$2:B$4,2)</f>
        <v>Medium</v>
      </c>
      <c r="C438">
        <f t="shared" ca="1" si="107"/>
        <v>6</v>
      </c>
      <c r="D438" t="str">
        <f ca="1">VLOOKUP(C438,VLOOKUP!$D$2:$E$7,2)</f>
        <v>Don't Know</v>
      </c>
      <c r="E438">
        <f t="shared" ca="1" si="107"/>
        <v>5</v>
      </c>
      <c r="F438" t="str">
        <f ca="1">VLOOKUP(E438,VLOOKUP!$D$2:$E$7,2)</f>
        <v>Very unlikely</v>
      </c>
      <c r="G438">
        <f t="shared" ca="1" si="104"/>
        <v>5</v>
      </c>
      <c r="H438" t="str">
        <f ca="1">VLOOKUP(G438,VLOOKUP!$D$2:$E$7,2)</f>
        <v>Very unlikely</v>
      </c>
      <c r="I438">
        <f t="shared" ca="1" si="108"/>
        <v>2</v>
      </c>
      <c r="J438">
        <f t="shared" ca="1" si="108"/>
        <v>2</v>
      </c>
      <c r="K438">
        <f t="shared" ca="1" si="108"/>
        <v>1</v>
      </c>
      <c r="L438" t="str">
        <f t="shared" ca="1" si="109"/>
        <v>23-02-2016</v>
      </c>
      <c r="M438">
        <f t="shared" ca="1" si="110"/>
        <v>1</v>
      </c>
      <c r="N438">
        <f t="shared" ca="1" si="122"/>
        <v>0</v>
      </c>
      <c r="O438">
        <f t="shared" ca="1" si="122"/>
        <v>0</v>
      </c>
      <c r="P438">
        <f t="shared" ca="1" si="122"/>
        <v>1</v>
      </c>
      <c r="Q438">
        <f t="shared" ca="1" si="122"/>
        <v>0</v>
      </c>
      <c r="R438">
        <f t="shared" ca="1" si="122"/>
        <v>1</v>
      </c>
      <c r="S438">
        <f t="shared" ca="1" si="122"/>
        <v>1</v>
      </c>
      <c r="T438" t="str">
        <f t="shared" ca="1" si="111"/>
        <v>£23437</v>
      </c>
      <c r="U438" t="str">
        <f t="shared" ca="1" si="112"/>
        <v>£14,530.94</v>
      </c>
      <c r="V438" t="str">
        <f t="shared" ca="1" si="113"/>
        <v>19%</v>
      </c>
      <c r="W438">
        <f t="shared" ca="1" si="120"/>
        <v>43</v>
      </c>
      <c r="X438">
        <f t="shared" ca="1" si="120"/>
        <v>487</v>
      </c>
      <c r="Y438">
        <f t="shared" ca="1" si="121"/>
        <v>31</v>
      </c>
      <c r="Z438">
        <f t="shared" ca="1" si="121"/>
        <v>7.1</v>
      </c>
      <c r="AA438">
        <f t="shared" ca="1" si="116"/>
        <v>8</v>
      </c>
      <c r="AB438">
        <f t="shared" ca="1" si="117"/>
        <v>12</v>
      </c>
      <c r="AC438">
        <f t="shared" ca="1" si="118"/>
        <v>8000000000000</v>
      </c>
    </row>
    <row r="439" spans="1:29" x14ac:dyDescent="0.55000000000000004">
      <c r="A439">
        <f t="shared" ca="1" si="106"/>
        <v>3</v>
      </c>
      <c r="B439" t="str">
        <f ca="1">VLOOKUP(A439,VLOOKUP!A$2:B$4,2)</f>
        <v>Large</v>
      </c>
      <c r="C439">
        <f t="shared" ca="1" si="107"/>
        <v>4</v>
      </c>
      <c r="D439" t="str">
        <f ca="1">VLOOKUP(C439,VLOOKUP!$D$2:$E$7,2)</f>
        <v>Quite unlikely</v>
      </c>
      <c r="E439">
        <f t="shared" ca="1" si="107"/>
        <v>1</v>
      </c>
      <c r="F439" t="str">
        <f ca="1">VLOOKUP(E439,VLOOKUP!$D$2:$E$7,2)</f>
        <v>Very Likely</v>
      </c>
      <c r="G439">
        <f t="shared" ca="1" si="104"/>
        <v>1</v>
      </c>
      <c r="H439" t="str">
        <f ca="1">VLOOKUP(G439,VLOOKUP!$D$2:$E$7,2)</f>
        <v>Very Likely</v>
      </c>
      <c r="I439">
        <f t="shared" ca="1" si="108"/>
        <v>1</v>
      </c>
      <c r="J439">
        <f t="shared" ca="1" si="108"/>
        <v>6</v>
      </c>
      <c r="K439">
        <f t="shared" ca="1" si="108"/>
        <v>8</v>
      </c>
      <c r="L439" t="str">
        <f t="shared" ca="1" si="109"/>
        <v>27-03-2016</v>
      </c>
      <c r="M439">
        <f t="shared" ca="1" si="110"/>
        <v>0</v>
      </c>
      <c r="N439">
        <f t="shared" ca="1" si="122"/>
        <v>0</v>
      </c>
      <c r="O439">
        <f t="shared" ca="1" si="122"/>
        <v>1</v>
      </c>
      <c r="P439">
        <f t="shared" ca="1" si="122"/>
        <v>1</v>
      </c>
      <c r="Q439">
        <f t="shared" ca="1" si="122"/>
        <v>0</v>
      </c>
      <c r="R439">
        <f t="shared" ca="1" si="122"/>
        <v>1</v>
      </c>
      <c r="S439">
        <f t="shared" ca="1" si="122"/>
        <v>0</v>
      </c>
      <c r="T439" t="str">
        <f t="shared" ca="1" si="111"/>
        <v>£30561</v>
      </c>
      <c r="U439" t="str">
        <f t="shared" ca="1" si="112"/>
        <v>£24,448.80</v>
      </c>
      <c r="V439" t="str">
        <f t="shared" ca="1" si="113"/>
        <v>31%</v>
      </c>
      <c r="W439">
        <f t="shared" ca="1" si="120"/>
        <v>22</v>
      </c>
      <c r="X439">
        <f t="shared" ca="1" si="120"/>
        <v>593</v>
      </c>
      <c r="Y439">
        <f t="shared" ca="1" si="121"/>
        <v>68</v>
      </c>
      <c r="Z439">
        <f t="shared" ca="1" si="121"/>
        <v>61.9</v>
      </c>
      <c r="AA439">
        <f t="shared" ca="1" si="116"/>
        <v>8</v>
      </c>
      <c r="AB439">
        <f t="shared" ca="1" si="117"/>
        <v>8</v>
      </c>
      <c r="AC439">
        <f t="shared" ca="1" si="118"/>
        <v>800000000</v>
      </c>
    </row>
    <row r="440" spans="1:29" x14ac:dyDescent="0.55000000000000004">
      <c r="A440">
        <f t="shared" ca="1" si="106"/>
        <v>2</v>
      </c>
      <c r="B440" t="str">
        <f ca="1">VLOOKUP(A440,VLOOKUP!A$2:B$4,2)</f>
        <v>Medium</v>
      </c>
      <c r="C440">
        <f t="shared" ca="1" si="107"/>
        <v>6</v>
      </c>
      <c r="D440" t="str">
        <f ca="1">VLOOKUP(C440,VLOOKUP!$D$2:$E$7,2)</f>
        <v>Don't Know</v>
      </c>
      <c r="E440">
        <f t="shared" ca="1" si="107"/>
        <v>4</v>
      </c>
      <c r="F440" t="str">
        <f ca="1">VLOOKUP(E440,VLOOKUP!$D$2:$E$7,2)</f>
        <v>Quite unlikely</v>
      </c>
      <c r="G440">
        <f t="shared" ca="1" si="104"/>
        <v>3</v>
      </c>
      <c r="H440" t="str">
        <f ca="1">VLOOKUP(G440,VLOOKUP!$D$2:$E$7,2)</f>
        <v>Neither likely nor unlikely</v>
      </c>
      <c r="I440">
        <f t="shared" ca="1" si="108"/>
        <v>10</v>
      </c>
      <c r="J440">
        <f t="shared" ca="1" si="108"/>
        <v>10</v>
      </c>
      <c r="K440">
        <f t="shared" ca="1" si="108"/>
        <v>8</v>
      </c>
      <c r="L440" t="str">
        <f t="shared" ca="1" si="109"/>
        <v>05-05-2016</v>
      </c>
      <c r="M440">
        <f t="shared" ca="1" si="110"/>
        <v>0</v>
      </c>
      <c r="N440">
        <f t="shared" ca="1" si="122"/>
        <v>0</v>
      </c>
      <c r="O440">
        <f t="shared" ca="1" si="122"/>
        <v>0</v>
      </c>
      <c r="P440">
        <f t="shared" ca="1" si="122"/>
        <v>0</v>
      </c>
      <c r="Q440">
        <f t="shared" ca="1" si="122"/>
        <v>0</v>
      </c>
      <c r="R440">
        <f t="shared" ca="1" si="122"/>
        <v>1</v>
      </c>
      <c r="S440">
        <f t="shared" ca="1" si="122"/>
        <v>1</v>
      </c>
      <c r="T440" t="str">
        <f t="shared" ca="1" si="111"/>
        <v>£22307</v>
      </c>
      <c r="U440" t="str">
        <f t="shared" ca="1" si="112"/>
        <v>£19,407.09</v>
      </c>
      <c r="V440" t="str">
        <f t="shared" ca="1" si="113"/>
        <v>74%</v>
      </c>
      <c r="W440">
        <f t="shared" ca="1" si="120"/>
        <v>697</v>
      </c>
      <c r="X440">
        <f t="shared" ca="1" si="120"/>
        <v>367</v>
      </c>
      <c r="Y440">
        <f t="shared" ca="1" si="121"/>
        <v>67</v>
      </c>
      <c r="Z440">
        <f t="shared" ca="1" si="121"/>
        <v>14.6</v>
      </c>
      <c r="AA440">
        <f t="shared" ca="1" si="116"/>
        <v>2</v>
      </c>
      <c r="AB440">
        <f t="shared" ca="1" si="117"/>
        <v>12</v>
      </c>
      <c r="AC440">
        <f t="shared" ca="1" si="118"/>
        <v>2000000000000</v>
      </c>
    </row>
    <row r="441" spans="1:29" x14ac:dyDescent="0.55000000000000004">
      <c r="A441">
        <f t="shared" ca="1" si="106"/>
        <v>2</v>
      </c>
      <c r="B441" t="str">
        <f ca="1">VLOOKUP(A441,VLOOKUP!A$2:B$4,2)</f>
        <v>Medium</v>
      </c>
      <c r="C441">
        <f t="shared" ca="1" si="107"/>
        <v>1</v>
      </c>
      <c r="D441" t="str">
        <f ca="1">VLOOKUP(C441,VLOOKUP!$D$2:$E$7,2)</f>
        <v>Very Likely</v>
      </c>
      <c r="E441">
        <f t="shared" ca="1" si="107"/>
        <v>5</v>
      </c>
      <c r="F441" t="str">
        <f ca="1">VLOOKUP(E441,VLOOKUP!$D$2:$E$7,2)</f>
        <v>Very unlikely</v>
      </c>
      <c r="G441">
        <f t="shared" ca="1" si="104"/>
        <v>2</v>
      </c>
      <c r="H441" t="str">
        <f ca="1">VLOOKUP(G441,VLOOKUP!$D$2:$E$7,2)</f>
        <v>Quite Likely</v>
      </c>
      <c r="I441">
        <f t="shared" ca="1" si="108"/>
        <v>9</v>
      </c>
      <c r="J441">
        <f t="shared" ca="1" si="108"/>
        <v>3</v>
      </c>
      <c r="K441">
        <f t="shared" ca="1" si="108"/>
        <v>3</v>
      </c>
      <c r="L441" t="str">
        <f t="shared" ca="1" si="109"/>
        <v>10-05-2016</v>
      </c>
      <c r="M441">
        <f t="shared" ca="1" si="110"/>
        <v>1</v>
      </c>
      <c r="N441">
        <f t="shared" ca="1" si="122"/>
        <v>0</v>
      </c>
      <c r="O441">
        <f t="shared" ca="1" si="122"/>
        <v>0</v>
      </c>
      <c r="P441">
        <f t="shared" ca="1" si="122"/>
        <v>1</v>
      </c>
      <c r="Q441">
        <f t="shared" ca="1" si="122"/>
        <v>0</v>
      </c>
      <c r="R441">
        <f t="shared" ca="1" si="122"/>
        <v>0</v>
      </c>
      <c r="S441">
        <f t="shared" ca="1" si="122"/>
        <v>1</v>
      </c>
      <c r="T441" t="str">
        <f t="shared" ca="1" si="111"/>
        <v>£22121</v>
      </c>
      <c r="U441" t="str">
        <f t="shared" ca="1" si="112"/>
        <v>£15,927.12</v>
      </c>
      <c r="V441" t="str">
        <f t="shared" ca="1" si="113"/>
        <v>56%</v>
      </c>
      <c r="W441">
        <f t="shared" ca="1" si="120"/>
        <v>612</v>
      </c>
      <c r="X441">
        <f t="shared" ca="1" si="120"/>
        <v>46</v>
      </c>
      <c r="Y441">
        <f t="shared" ca="1" si="121"/>
        <v>14.6</v>
      </c>
      <c r="Z441">
        <f t="shared" ca="1" si="121"/>
        <v>32.299999999999997</v>
      </c>
      <c r="AA441">
        <f t="shared" ca="1" si="116"/>
        <v>8</v>
      </c>
      <c r="AB441">
        <f t="shared" ca="1" si="117"/>
        <v>12</v>
      </c>
      <c r="AC441">
        <f t="shared" ca="1" si="118"/>
        <v>8000000000000</v>
      </c>
    </row>
    <row r="442" spans="1:29" x14ac:dyDescent="0.55000000000000004">
      <c r="A442">
        <f t="shared" ca="1" si="106"/>
        <v>1</v>
      </c>
      <c r="B442" t="str">
        <f ca="1">VLOOKUP(A442,VLOOKUP!A$2:B$4,2)</f>
        <v>Small</v>
      </c>
      <c r="C442">
        <f t="shared" ca="1" si="107"/>
        <v>2</v>
      </c>
      <c r="D442" t="str">
        <f ca="1">VLOOKUP(C442,VLOOKUP!$D$2:$E$7,2)</f>
        <v>Quite Likely</v>
      </c>
      <c r="E442">
        <f t="shared" ca="1" si="107"/>
        <v>3</v>
      </c>
      <c r="F442" t="str">
        <f ca="1">VLOOKUP(E442,VLOOKUP!$D$2:$E$7,2)</f>
        <v>Neither likely nor unlikely</v>
      </c>
      <c r="G442">
        <f t="shared" ca="1" si="104"/>
        <v>4</v>
      </c>
      <c r="H442" t="str">
        <f ca="1">VLOOKUP(G442,VLOOKUP!$D$2:$E$7,2)</f>
        <v>Quite unlikely</v>
      </c>
      <c r="I442">
        <f t="shared" ca="1" si="108"/>
        <v>2</v>
      </c>
      <c r="J442">
        <f t="shared" ca="1" si="108"/>
        <v>10</v>
      </c>
      <c r="K442">
        <f t="shared" ca="1" si="108"/>
        <v>3</v>
      </c>
      <c r="L442" t="str">
        <f t="shared" ca="1" si="109"/>
        <v>22-06-2016</v>
      </c>
      <c r="M442">
        <f t="shared" ca="1" si="110"/>
        <v>1</v>
      </c>
      <c r="N442">
        <f t="shared" ca="1" si="122"/>
        <v>1</v>
      </c>
      <c r="O442">
        <f t="shared" ca="1" si="122"/>
        <v>0</v>
      </c>
      <c r="P442">
        <f t="shared" ca="1" si="122"/>
        <v>0</v>
      </c>
      <c r="Q442">
        <f t="shared" ca="1" si="122"/>
        <v>1</v>
      </c>
      <c r="R442">
        <f t="shared" ca="1" si="122"/>
        <v>0</v>
      </c>
      <c r="S442">
        <f t="shared" ca="1" si="122"/>
        <v>1</v>
      </c>
      <c r="T442" t="str">
        <f t="shared" ca="1" si="111"/>
        <v>£35304</v>
      </c>
      <c r="U442" t="str">
        <f t="shared" ca="1" si="112"/>
        <v>£21,535.44</v>
      </c>
      <c r="V442" t="str">
        <f t="shared" ca="1" si="113"/>
        <v>19%</v>
      </c>
      <c r="W442">
        <f t="shared" ca="1" si="120"/>
        <v>283</v>
      </c>
      <c r="X442">
        <f t="shared" ca="1" si="120"/>
        <v>18</v>
      </c>
      <c r="Y442">
        <f t="shared" ca="1" si="121"/>
        <v>29.1</v>
      </c>
      <c r="Z442">
        <f t="shared" ca="1" si="121"/>
        <v>46.6</v>
      </c>
      <c r="AA442">
        <f t="shared" ca="1" si="116"/>
        <v>2</v>
      </c>
      <c r="AB442">
        <f t="shared" ca="1" si="117"/>
        <v>8</v>
      </c>
      <c r="AC442">
        <f t="shared" ca="1" si="118"/>
        <v>200000000</v>
      </c>
    </row>
    <row r="443" spans="1:29" x14ac:dyDescent="0.55000000000000004">
      <c r="A443">
        <f t="shared" ca="1" si="106"/>
        <v>2</v>
      </c>
      <c r="B443" t="str">
        <f ca="1">VLOOKUP(A443,VLOOKUP!A$2:B$4,2)</f>
        <v>Medium</v>
      </c>
      <c r="C443">
        <f t="shared" ca="1" si="107"/>
        <v>3</v>
      </c>
      <c r="D443" t="str">
        <f ca="1">VLOOKUP(C443,VLOOKUP!$D$2:$E$7,2)</f>
        <v>Neither likely nor unlikely</v>
      </c>
      <c r="E443">
        <f t="shared" ca="1" si="107"/>
        <v>4</v>
      </c>
      <c r="F443" t="str">
        <f ca="1">VLOOKUP(E443,VLOOKUP!$D$2:$E$7,2)</f>
        <v>Quite unlikely</v>
      </c>
      <c r="G443">
        <f t="shared" ca="1" si="104"/>
        <v>6</v>
      </c>
      <c r="H443" t="str">
        <f ca="1">VLOOKUP(G443,VLOOKUP!$D$2:$E$7,2)</f>
        <v>Don't Know</v>
      </c>
      <c r="I443">
        <f t="shared" ca="1" si="108"/>
        <v>8</v>
      </c>
      <c r="J443">
        <f t="shared" ca="1" si="108"/>
        <v>5</v>
      </c>
      <c r="K443">
        <f t="shared" ca="1" si="108"/>
        <v>4</v>
      </c>
      <c r="L443" t="str">
        <f t="shared" ca="1" si="109"/>
        <v>10-03-2016</v>
      </c>
      <c r="M443">
        <f t="shared" ca="1" si="110"/>
        <v>1</v>
      </c>
      <c r="N443">
        <f t="shared" ca="1" si="122"/>
        <v>0</v>
      </c>
      <c r="O443">
        <f t="shared" ca="1" si="122"/>
        <v>0</v>
      </c>
      <c r="P443">
        <f t="shared" ca="1" si="122"/>
        <v>0</v>
      </c>
      <c r="Q443">
        <f t="shared" ca="1" si="122"/>
        <v>0</v>
      </c>
      <c r="R443">
        <f t="shared" ca="1" si="122"/>
        <v>1</v>
      </c>
      <c r="S443">
        <f t="shared" ca="1" si="122"/>
        <v>0</v>
      </c>
      <c r="T443" t="str">
        <f t="shared" ca="1" si="111"/>
        <v>£50589</v>
      </c>
      <c r="U443" t="str">
        <f t="shared" ca="1" si="112"/>
        <v>£39,459.42</v>
      </c>
      <c r="V443" t="str">
        <f t="shared" ca="1" si="113"/>
        <v>80%</v>
      </c>
      <c r="W443">
        <f t="shared" ca="1" si="120"/>
        <v>251</v>
      </c>
      <c r="X443">
        <f t="shared" ca="1" si="120"/>
        <v>510</v>
      </c>
      <c r="Y443">
        <f t="shared" ca="1" si="121"/>
        <v>10.6</v>
      </c>
      <c r="Z443">
        <f t="shared" ca="1" si="121"/>
        <v>85.9</v>
      </c>
      <c r="AA443">
        <f t="shared" ca="1" si="116"/>
        <v>9</v>
      </c>
      <c r="AB443">
        <f t="shared" ca="1" si="117"/>
        <v>9</v>
      </c>
      <c r="AC443">
        <f t="shared" ca="1" si="118"/>
        <v>9000000000</v>
      </c>
    </row>
    <row r="444" spans="1:29" x14ac:dyDescent="0.55000000000000004">
      <c r="A444">
        <f t="shared" ca="1" si="106"/>
        <v>2</v>
      </c>
      <c r="B444" t="str">
        <f ca="1">VLOOKUP(A444,VLOOKUP!A$2:B$4,2)</f>
        <v>Medium</v>
      </c>
      <c r="C444">
        <f t="shared" ca="1" si="107"/>
        <v>1</v>
      </c>
      <c r="D444" t="str">
        <f ca="1">VLOOKUP(C444,VLOOKUP!$D$2:$E$7,2)</f>
        <v>Very Likely</v>
      </c>
      <c r="E444">
        <f t="shared" ca="1" si="107"/>
        <v>4</v>
      </c>
      <c r="F444" t="str">
        <f ca="1">VLOOKUP(E444,VLOOKUP!$D$2:$E$7,2)</f>
        <v>Quite unlikely</v>
      </c>
      <c r="G444">
        <f t="shared" ca="1" si="104"/>
        <v>1</v>
      </c>
      <c r="H444" t="str">
        <f ca="1">VLOOKUP(G444,VLOOKUP!$D$2:$E$7,2)</f>
        <v>Very Likely</v>
      </c>
      <c r="I444">
        <f t="shared" ca="1" si="108"/>
        <v>4</v>
      </c>
      <c r="J444">
        <f t="shared" ca="1" si="108"/>
        <v>4</v>
      </c>
      <c r="K444">
        <f t="shared" ca="1" si="108"/>
        <v>7</v>
      </c>
      <c r="L444" t="str">
        <f t="shared" ca="1" si="109"/>
        <v>14-02-2016</v>
      </c>
      <c r="M444">
        <f t="shared" ca="1" si="110"/>
        <v>1</v>
      </c>
      <c r="N444">
        <f t="shared" ca="1" si="122"/>
        <v>0</v>
      </c>
      <c r="O444">
        <f t="shared" ca="1" si="122"/>
        <v>1</v>
      </c>
      <c r="P444">
        <f t="shared" ca="1" si="122"/>
        <v>1</v>
      </c>
      <c r="Q444">
        <f t="shared" ca="1" si="122"/>
        <v>0</v>
      </c>
      <c r="R444">
        <f t="shared" ca="1" si="122"/>
        <v>0</v>
      </c>
      <c r="S444">
        <f t="shared" ca="1" si="122"/>
        <v>1</v>
      </c>
      <c r="T444" t="str">
        <f t="shared" ca="1" si="111"/>
        <v>£53915</v>
      </c>
      <c r="U444" t="str">
        <f t="shared" ca="1" si="112"/>
        <v>£50,680.10</v>
      </c>
      <c r="V444" t="str">
        <f t="shared" ca="1" si="113"/>
        <v>87%</v>
      </c>
      <c r="W444">
        <f t="shared" ca="1" si="120"/>
        <v>368</v>
      </c>
      <c r="X444">
        <f t="shared" ca="1" si="120"/>
        <v>316</v>
      </c>
      <c r="Y444">
        <f t="shared" ca="1" si="121"/>
        <v>71.599999999999994</v>
      </c>
      <c r="Z444">
        <f t="shared" ca="1" si="121"/>
        <v>95.6</v>
      </c>
      <c r="AA444">
        <f t="shared" ca="1" si="116"/>
        <v>8</v>
      </c>
      <c r="AB444">
        <f t="shared" ca="1" si="117"/>
        <v>12</v>
      </c>
      <c r="AC444">
        <f t="shared" ca="1" si="118"/>
        <v>8000000000000</v>
      </c>
    </row>
    <row r="445" spans="1:29" x14ac:dyDescent="0.55000000000000004">
      <c r="A445">
        <f t="shared" ca="1" si="106"/>
        <v>3</v>
      </c>
      <c r="B445" t="str">
        <f ca="1">VLOOKUP(A445,VLOOKUP!A$2:B$4,2)</f>
        <v>Large</v>
      </c>
      <c r="C445">
        <f t="shared" ca="1" si="107"/>
        <v>6</v>
      </c>
      <c r="D445" t="str">
        <f ca="1">VLOOKUP(C445,VLOOKUP!$D$2:$E$7,2)</f>
        <v>Don't Know</v>
      </c>
      <c r="E445">
        <f t="shared" ca="1" si="107"/>
        <v>4</v>
      </c>
      <c r="F445" t="str">
        <f ca="1">VLOOKUP(E445,VLOOKUP!$D$2:$E$7,2)</f>
        <v>Quite unlikely</v>
      </c>
      <c r="G445">
        <f t="shared" ca="1" si="104"/>
        <v>6</v>
      </c>
      <c r="H445" t="str">
        <f ca="1">VLOOKUP(G445,VLOOKUP!$D$2:$E$7,2)</f>
        <v>Don't Know</v>
      </c>
      <c r="I445">
        <f t="shared" ca="1" si="108"/>
        <v>10</v>
      </c>
      <c r="J445">
        <f t="shared" ca="1" si="108"/>
        <v>10</v>
      </c>
      <c r="K445">
        <f t="shared" ca="1" si="108"/>
        <v>3</v>
      </c>
      <c r="L445" t="str">
        <f t="shared" ca="1" si="109"/>
        <v>12-04-2016</v>
      </c>
      <c r="M445">
        <f t="shared" ca="1" si="110"/>
        <v>0</v>
      </c>
      <c r="N445">
        <f t="shared" ca="1" si="122"/>
        <v>0</v>
      </c>
      <c r="O445">
        <f t="shared" ca="1" si="122"/>
        <v>1</v>
      </c>
      <c r="P445">
        <f t="shared" ca="1" si="122"/>
        <v>0</v>
      </c>
      <c r="Q445">
        <f t="shared" ca="1" si="122"/>
        <v>0</v>
      </c>
      <c r="R445">
        <f t="shared" ca="1" si="122"/>
        <v>1</v>
      </c>
      <c r="S445">
        <f t="shared" ca="1" si="122"/>
        <v>1</v>
      </c>
      <c r="T445" t="str">
        <f t="shared" ca="1" si="111"/>
        <v>£27767</v>
      </c>
      <c r="U445" t="str">
        <f t="shared" ca="1" si="112"/>
        <v>£19,992.24</v>
      </c>
      <c r="V445" t="str">
        <f t="shared" ca="1" si="113"/>
        <v>81%</v>
      </c>
      <c r="W445">
        <f t="shared" ca="1" si="120"/>
        <v>626</v>
      </c>
      <c r="X445">
        <f t="shared" ca="1" si="120"/>
        <v>516</v>
      </c>
      <c r="Y445">
        <f t="shared" ca="1" si="121"/>
        <v>42.4</v>
      </c>
      <c r="Z445">
        <f t="shared" ca="1" si="121"/>
        <v>73.8</v>
      </c>
      <c r="AA445">
        <f t="shared" ca="1" si="116"/>
        <v>2</v>
      </c>
      <c r="AB445">
        <f t="shared" ca="1" si="117"/>
        <v>11</v>
      </c>
      <c r="AC445">
        <f t="shared" ca="1" si="118"/>
        <v>200000000000</v>
      </c>
    </row>
    <row r="446" spans="1:29" x14ac:dyDescent="0.55000000000000004">
      <c r="A446">
        <f t="shared" ca="1" si="106"/>
        <v>2</v>
      </c>
      <c r="B446" t="str">
        <f ca="1">VLOOKUP(A446,VLOOKUP!A$2:B$4,2)</f>
        <v>Medium</v>
      </c>
      <c r="C446">
        <f t="shared" ca="1" si="107"/>
        <v>5</v>
      </c>
      <c r="D446" t="str">
        <f ca="1">VLOOKUP(C446,VLOOKUP!$D$2:$E$7,2)</f>
        <v>Very unlikely</v>
      </c>
      <c r="E446">
        <f t="shared" ca="1" si="107"/>
        <v>1</v>
      </c>
      <c r="F446" t="str">
        <f ca="1">VLOOKUP(E446,VLOOKUP!$D$2:$E$7,2)</f>
        <v>Very Likely</v>
      </c>
      <c r="G446">
        <f t="shared" ca="1" si="104"/>
        <v>6</v>
      </c>
      <c r="H446" t="str">
        <f ca="1">VLOOKUP(G446,VLOOKUP!$D$2:$E$7,2)</f>
        <v>Don't Know</v>
      </c>
      <c r="I446">
        <f t="shared" ca="1" si="108"/>
        <v>4</v>
      </c>
      <c r="J446">
        <f t="shared" ca="1" si="108"/>
        <v>3</v>
      </c>
      <c r="K446">
        <f t="shared" ca="1" si="108"/>
        <v>1</v>
      </c>
      <c r="L446" t="str">
        <f t="shared" ca="1" si="109"/>
        <v>17-04-2016</v>
      </c>
      <c r="M446">
        <f t="shared" ca="1" si="110"/>
        <v>0</v>
      </c>
      <c r="N446">
        <f t="shared" ca="1" si="122"/>
        <v>1</v>
      </c>
      <c r="O446">
        <f t="shared" ca="1" si="122"/>
        <v>1</v>
      </c>
      <c r="P446">
        <f t="shared" ca="1" si="122"/>
        <v>0</v>
      </c>
      <c r="Q446">
        <f t="shared" ca="1" si="122"/>
        <v>1</v>
      </c>
      <c r="R446">
        <f t="shared" ca="1" si="122"/>
        <v>0</v>
      </c>
      <c r="S446">
        <f t="shared" ca="1" si="122"/>
        <v>0</v>
      </c>
      <c r="T446" t="str">
        <f t="shared" ca="1" si="111"/>
        <v>£35255</v>
      </c>
      <c r="U446" t="str">
        <f t="shared" ca="1" si="112"/>
        <v>£28,556.55</v>
      </c>
      <c r="V446" t="str">
        <f t="shared" ca="1" si="113"/>
        <v>69%</v>
      </c>
      <c r="W446">
        <f t="shared" ca="1" si="120"/>
        <v>742</v>
      </c>
      <c r="X446">
        <f t="shared" ca="1" si="120"/>
        <v>740</v>
      </c>
      <c r="Y446">
        <f t="shared" ca="1" si="121"/>
        <v>69.099999999999994</v>
      </c>
      <c r="Z446">
        <f t="shared" ca="1" si="121"/>
        <v>43.6</v>
      </c>
      <c r="AA446">
        <f t="shared" ca="1" si="116"/>
        <v>8</v>
      </c>
      <c r="AB446">
        <f t="shared" ca="1" si="117"/>
        <v>11</v>
      </c>
      <c r="AC446">
        <f t="shared" ca="1" si="118"/>
        <v>800000000000</v>
      </c>
    </row>
    <row r="447" spans="1:29" x14ac:dyDescent="0.55000000000000004">
      <c r="A447">
        <f t="shared" ca="1" si="106"/>
        <v>1</v>
      </c>
      <c r="B447" t="str">
        <f ca="1">VLOOKUP(A447,VLOOKUP!A$2:B$4,2)</f>
        <v>Small</v>
      </c>
      <c r="C447">
        <f t="shared" ca="1" si="107"/>
        <v>1</v>
      </c>
      <c r="D447" t="str">
        <f ca="1">VLOOKUP(C447,VLOOKUP!$D$2:$E$7,2)</f>
        <v>Very Likely</v>
      </c>
      <c r="E447">
        <f t="shared" ca="1" si="107"/>
        <v>2</v>
      </c>
      <c r="F447" t="str">
        <f ca="1">VLOOKUP(E447,VLOOKUP!$D$2:$E$7,2)</f>
        <v>Quite Likely</v>
      </c>
      <c r="G447">
        <f t="shared" ca="1" si="104"/>
        <v>4</v>
      </c>
      <c r="H447" t="str">
        <f ca="1">VLOOKUP(G447,VLOOKUP!$D$2:$E$7,2)</f>
        <v>Quite unlikely</v>
      </c>
      <c r="I447">
        <f t="shared" ca="1" si="108"/>
        <v>2</v>
      </c>
      <c r="J447">
        <f t="shared" ca="1" si="108"/>
        <v>2</v>
      </c>
      <c r="K447">
        <f t="shared" ca="1" si="108"/>
        <v>3</v>
      </c>
      <c r="L447" t="str">
        <f t="shared" ca="1" si="109"/>
        <v>25-02-2016</v>
      </c>
      <c r="M447">
        <f t="shared" ca="1" si="110"/>
        <v>0</v>
      </c>
      <c r="N447">
        <f t="shared" ca="1" si="122"/>
        <v>1</v>
      </c>
      <c r="O447">
        <f t="shared" ca="1" si="122"/>
        <v>1</v>
      </c>
      <c r="P447">
        <f t="shared" ca="1" si="122"/>
        <v>0</v>
      </c>
      <c r="Q447">
        <f t="shared" ca="1" si="122"/>
        <v>0</v>
      </c>
      <c r="R447">
        <f t="shared" ca="1" si="122"/>
        <v>1</v>
      </c>
      <c r="S447">
        <f t="shared" ca="1" si="122"/>
        <v>0</v>
      </c>
      <c r="T447" t="str">
        <f t="shared" ca="1" si="111"/>
        <v>£38875</v>
      </c>
      <c r="U447" t="str">
        <f t="shared" ca="1" si="112"/>
        <v>£25,657.50</v>
      </c>
      <c r="V447" t="str">
        <f t="shared" ca="1" si="113"/>
        <v>47%</v>
      </c>
      <c r="W447">
        <f t="shared" ca="1" si="120"/>
        <v>334</v>
      </c>
      <c r="X447">
        <f t="shared" ca="1" si="120"/>
        <v>692</v>
      </c>
      <c r="Y447">
        <f t="shared" ca="1" si="121"/>
        <v>71.7</v>
      </c>
      <c r="Z447">
        <f t="shared" ca="1" si="121"/>
        <v>23.3</v>
      </c>
      <c r="AA447">
        <f t="shared" ca="1" si="116"/>
        <v>8</v>
      </c>
      <c r="AB447">
        <f t="shared" ca="1" si="117"/>
        <v>9</v>
      </c>
      <c r="AC447">
        <f t="shared" ca="1" si="118"/>
        <v>8000000000</v>
      </c>
    </row>
    <row r="448" spans="1:29" x14ac:dyDescent="0.55000000000000004">
      <c r="A448">
        <f t="shared" ca="1" si="106"/>
        <v>2</v>
      </c>
      <c r="B448" t="str">
        <f ca="1">VLOOKUP(A448,VLOOKUP!A$2:B$4,2)</f>
        <v>Medium</v>
      </c>
      <c r="C448">
        <f t="shared" ca="1" si="107"/>
        <v>6</v>
      </c>
      <c r="D448" t="str">
        <f ca="1">VLOOKUP(C448,VLOOKUP!$D$2:$E$7,2)</f>
        <v>Don't Know</v>
      </c>
      <c r="E448">
        <f t="shared" ca="1" si="107"/>
        <v>3</v>
      </c>
      <c r="F448" t="str">
        <f ca="1">VLOOKUP(E448,VLOOKUP!$D$2:$E$7,2)</f>
        <v>Neither likely nor unlikely</v>
      </c>
      <c r="G448">
        <f t="shared" ca="1" si="104"/>
        <v>1</v>
      </c>
      <c r="H448" t="str">
        <f ca="1">VLOOKUP(G448,VLOOKUP!$D$2:$E$7,2)</f>
        <v>Very Likely</v>
      </c>
      <c r="I448">
        <f t="shared" ca="1" si="108"/>
        <v>5</v>
      </c>
      <c r="J448">
        <f t="shared" ca="1" si="108"/>
        <v>2</v>
      </c>
      <c r="K448">
        <f t="shared" ca="1" si="108"/>
        <v>2</v>
      </c>
      <c r="L448" t="str">
        <f t="shared" ca="1" si="109"/>
        <v>02-05-2016</v>
      </c>
      <c r="M448">
        <f t="shared" ca="1" si="110"/>
        <v>1</v>
      </c>
      <c r="N448">
        <f t="shared" ca="1" si="122"/>
        <v>1</v>
      </c>
      <c r="O448">
        <f t="shared" ca="1" si="122"/>
        <v>0</v>
      </c>
      <c r="P448">
        <f t="shared" ca="1" si="122"/>
        <v>0</v>
      </c>
      <c r="Q448">
        <f t="shared" ca="1" si="122"/>
        <v>1</v>
      </c>
      <c r="R448">
        <f t="shared" ca="1" si="122"/>
        <v>0</v>
      </c>
      <c r="S448">
        <f t="shared" ca="1" si="122"/>
        <v>0</v>
      </c>
      <c r="T448" t="str">
        <f t="shared" ca="1" si="111"/>
        <v>£22731</v>
      </c>
      <c r="U448" t="str">
        <f t="shared" ca="1" si="112"/>
        <v>£20,912.52</v>
      </c>
      <c r="V448" t="str">
        <f t="shared" ca="1" si="113"/>
        <v>60%</v>
      </c>
      <c r="W448">
        <f t="shared" ca="1" si="120"/>
        <v>494</v>
      </c>
      <c r="X448">
        <f t="shared" ca="1" si="120"/>
        <v>296</v>
      </c>
      <c r="Y448">
        <f t="shared" ca="1" si="121"/>
        <v>89.4</v>
      </c>
      <c r="Z448">
        <f t="shared" ca="1" si="121"/>
        <v>44.5</v>
      </c>
      <c r="AA448">
        <f t="shared" ca="1" si="116"/>
        <v>8</v>
      </c>
      <c r="AB448">
        <f t="shared" ca="1" si="117"/>
        <v>9</v>
      </c>
      <c r="AC448">
        <f t="shared" ca="1" si="118"/>
        <v>8000000000</v>
      </c>
    </row>
    <row r="449" spans="1:29" x14ac:dyDescent="0.55000000000000004">
      <c r="A449">
        <f t="shared" ca="1" si="106"/>
        <v>2</v>
      </c>
      <c r="B449" t="str">
        <f ca="1">VLOOKUP(A449,VLOOKUP!A$2:B$4,2)</f>
        <v>Medium</v>
      </c>
      <c r="C449">
        <f t="shared" ca="1" si="107"/>
        <v>1</v>
      </c>
      <c r="D449" t="str">
        <f ca="1">VLOOKUP(C449,VLOOKUP!$D$2:$E$7,2)</f>
        <v>Very Likely</v>
      </c>
      <c r="E449">
        <f t="shared" ca="1" si="107"/>
        <v>4</v>
      </c>
      <c r="F449" t="str">
        <f ca="1">VLOOKUP(E449,VLOOKUP!$D$2:$E$7,2)</f>
        <v>Quite unlikely</v>
      </c>
      <c r="G449">
        <f t="shared" ca="1" si="104"/>
        <v>6</v>
      </c>
      <c r="H449" t="str">
        <f ca="1">VLOOKUP(G449,VLOOKUP!$D$2:$E$7,2)</f>
        <v>Don't Know</v>
      </c>
      <c r="I449">
        <f t="shared" ca="1" si="108"/>
        <v>2</v>
      </c>
      <c r="J449">
        <f t="shared" ca="1" si="108"/>
        <v>6</v>
      </c>
      <c r="K449">
        <f t="shared" ca="1" si="108"/>
        <v>2</v>
      </c>
      <c r="L449" t="str">
        <f t="shared" ca="1" si="109"/>
        <v>22-02-2016</v>
      </c>
      <c r="M449">
        <f t="shared" ca="1" si="110"/>
        <v>0</v>
      </c>
      <c r="N449">
        <f t="shared" ca="1" si="122"/>
        <v>0</v>
      </c>
      <c r="O449">
        <f t="shared" ca="1" si="122"/>
        <v>1</v>
      </c>
      <c r="P449">
        <f t="shared" ca="1" si="122"/>
        <v>0</v>
      </c>
      <c r="Q449">
        <f t="shared" ca="1" si="122"/>
        <v>0</v>
      </c>
      <c r="R449">
        <f t="shared" ca="1" si="122"/>
        <v>0</v>
      </c>
      <c r="S449">
        <f t="shared" ca="1" si="122"/>
        <v>1</v>
      </c>
      <c r="T449" t="str">
        <f t="shared" ca="1" si="111"/>
        <v>£25837</v>
      </c>
      <c r="U449" t="str">
        <f t="shared" ca="1" si="112"/>
        <v>£24,286.78</v>
      </c>
      <c r="V449" t="str">
        <f t="shared" ca="1" si="113"/>
        <v>83%</v>
      </c>
      <c r="W449">
        <f t="shared" ca="1" si="120"/>
        <v>244</v>
      </c>
      <c r="X449">
        <f t="shared" ca="1" si="120"/>
        <v>53</v>
      </c>
      <c r="Y449">
        <f t="shared" ca="1" si="121"/>
        <v>31.5</v>
      </c>
      <c r="Z449">
        <f t="shared" ca="1" si="121"/>
        <v>48.1</v>
      </c>
      <c r="AA449">
        <f t="shared" ca="1" si="116"/>
        <v>6</v>
      </c>
      <c r="AB449">
        <f t="shared" ca="1" si="117"/>
        <v>8</v>
      </c>
      <c r="AC449">
        <f t="shared" ca="1" si="118"/>
        <v>600000000</v>
      </c>
    </row>
    <row r="450" spans="1:29" x14ac:dyDescent="0.55000000000000004">
      <c r="A450">
        <f t="shared" ca="1" si="106"/>
        <v>3</v>
      </c>
      <c r="B450" t="str">
        <f ca="1">VLOOKUP(A450,VLOOKUP!A$2:B$4,2)</f>
        <v>Large</v>
      </c>
      <c r="C450">
        <f t="shared" ca="1" si="107"/>
        <v>2</v>
      </c>
      <c r="D450" t="str">
        <f ca="1">VLOOKUP(C450,VLOOKUP!$D$2:$E$7,2)</f>
        <v>Quite Likely</v>
      </c>
      <c r="E450">
        <f ca="1">RANDBETWEEN(1,6)</f>
        <v>5</v>
      </c>
      <c r="F450" t="str">
        <f ca="1">VLOOKUP(E450,VLOOKUP!$D$2:$E$7,2)</f>
        <v>Very unlikely</v>
      </c>
      <c r="G450">
        <f t="shared" ref="G450:G501" ca="1" si="123">RANDBETWEEN(1,6)</f>
        <v>2</v>
      </c>
      <c r="H450" t="str">
        <f ca="1">VLOOKUP(G450,VLOOKUP!$D$2:$E$7,2)</f>
        <v>Quite Likely</v>
      </c>
      <c r="I450">
        <f t="shared" ca="1" si="108"/>
        <v>10</v>
      </c>
      <c r="J450">
        <f t="shared" ca="1" si="108"/>
        <v>4</v>
      </c>
      <c r="K450">
        <f t="shared" ca="1" si="108"/>
        <v>7</v>
      </c>
      <c r="L450" t="str">
        <f t="shared" ca="1" si="109"/>
        <v>30-01-2016</v>
      </c>
      <c r="M450">
        <f t="shared" ca="1" si="110"/>
        <v>0</v>
      </c>
      <c r="N450">
        <f t="shared" ref="N450:S450" ca="1" si="124">RANDBETWEEN(0,1)</f>
        <v>0</v>
      </c>
      <c r="O450">
        <f t="shared" ca="1" si="124"/>
        <v>0</v>
      </c>
      <c r="P450">
        <f t="shared" ca="1" si="124"/>
        <v>1</v>
      </c>
      <c r="Q450">
        <f t="shared" ca="1" si="124"/>
        <v>0</v>
      </c>
      <c r="R450">
        <f t="shared" ca="1" si="124"/>
        <v>0</v>
      </c>
      <c r="S450">
        <f t="shared" ca="1" si="124"/>
        <v>0</v>
      </c>
      <c r="T450" t="str">
        <f t="shared" ca="1" si="111"/>
        <v>£52984</v>
      </c>
      <c r="U450" t="str">
        <f t="shared" ca="1" si="112"/>
        <v>£46,625.92</v>
      </c>
      <c r="V450" t="str">
        <f t="shared" ca="1" si="113"/>
        <v>51%</v>
      </c>
      <c r="W450">
        <f t="shared" ca="1" si="120"/>
        <v>49</v>
      </c>
      <c r="X450">
        <f t="shared" ca="1" si="120"/>
        <v>648</v>
      </c>
      <c r="Y450">
        <f t="shared" ca="1" si="121"/>
        <v>39.799999999999997</v>
      </c>
      <c r="Z450">
        <f t="shared" ca="1" si="121"/>
        <v>70.099999999999994</v>
      </c>
      <c r="AA450">
        <f t="shared" ca="1" si="116"/>
        <v>5</v>
      </c>
      <c r="AB450">
        <f t="shared" ca="1" si="117"/>
        <v>9</v>
      </c>
      <c r="AC450">
        <f t="shared" ca="1" si="118"/>
        <v>5000000000</v>
      </c>
    </row>
    <row r="451" spans="1:29" x14ac:dyDescent="0.55000000000000004">
      <c r="A451">
        <f t="shared" ref="A451:A501" ca="1" si="125">RANDBETWEEN(1,3)</f>
        <v>3</v>
      </c>
      <c r="B451" t="str">
        <f ca="1">VLOOKUP(A451,VLOOKUP!A$2:B$4,2)</f>
        <v>Large</v>
      </c>
      <c r="C451">
        <f t="shared" ref="C451:E501" ca="1" si="126">RANDBETWEEN(1,6)</f>
        <v>5</v>
      </c>
      <c r="D451" t="str">
        <f ca="1">VLOOKUP(C451,VLOOKUP!$D$2:$E$7,2)</f>
        <v>Very unlikely</v>
      </c>
      <c r="E451">
        <f t="shared" ca="1" si="126"/>
        <v>5</v>
      </c>
      <c r="F451" t="str">
        <f ca="1">VLOOKUP(E451,VLOOKUP!$D$2:$E$7,2)</f>
        <v>Very unlikely</v>
      </c>
      <c r="G451">
        <f t="shared" ca="1" si="123"/>
        <v>5</v>
      </c>
      <c r="H451" t="str">
        <f ca="1">VLOOKUP(G451,VLOOKUP!$D$2:$E$7,2)</f>
        <v>Very unlikely</v>
      </c>
      <c r="I451">
        <f t="shared" ref="I451:K501" ca="1" si="127">RANDBETWEEN(1,10)</f>
        <v>3</v>
      </c>
      <c r="J451">
        <f t="shared" ca="1" si="127"/>
        <v>7</v>
      </c>
      <c r="K451">
        <f t="shared" ca="1" si="127"/>
        <v>1</v>
      </c>
      <c r="L451" t="str">
        <f t="shared" ref="L451:L501" ca="1" si="128">TEXT(RANDBETWEEN(DATE(2016,1,1),DATE(2016,6,31)),"DD-MM-YYYY")</f>
        <v>02-02-2016</v>
      </c>
      <c r="M451">
        <f t="shared" ref="M451:S501" ca="1" si="129">RANDBETWEEN(0,1)</f>
        <v>1</v>
      </c>
      <c r="N451">
        <f t="shared" ca="1" si="129"/>
        <v>0</v>
      </c>
      <c r="O451">
        <f t="shared" ca="1" si="129"/>
        <v>1</v>
      </c>
      <c r="P451">
        <f t="shared" ca="1" si="129"/>
        <v>0</v>
      </c>
      <c r="Q451">
        <f t="shared" ca="1" si="129"/>
        <v>1</v>
      </c>
      <c r="R451">
        <f t="shared" ca="1" si="129"/>
        <v>1</v>
      </c>
      <c r="S451">
        <f t="shared" ca="1" si="129"/>
        <v>0</v>
      </c>
      <c r="T451" t="str">
        <f t="shared" ref="T451:T501" ca="1" si="130">CONCATENATE("£",RANDBETWEEN(19025,56023))</f>
        <v>£23713</v>
      </c>
      <c r="U451" t="str">
        <f t="shared" ref="U451:U501" ca="1" si="131">TEXT(T451*RANDBETWEEN(60,95)/100,"£0,000.00")</f>
        <v>£15,887.71</v>
      </c>
      <c r="V451" t="str">
        <f t="shared" ref="V451:V501" ca="1" si="132">TEXT(RANDBETWEEN(0,100)/100,"0%")</f>
        <v>20%</v>
      </c>
      <c r="W451">
        <f t="shared" ref="W451:X482" ca="1" si="133">RANDBETWEEN(1,1000)</f>
        <v>822</v>
      </c>
      <c r="X451">
        <f t="shared" ca="1" si="133"/>
        <v>608</v>
      </c>
      <c r="Y451">
        <f t="shared" ref="Y451:Z482" ca="1" si="134">RANDBETWEEN(1,1000)/10</f>
        <v>75.3</v>
      </c>
      <c r="Z451">
        <f t="shared" ca="1" si="134"/>
        <v>97.8</v>
      </c>
      <c r="AA451">
        <f t="shared" ref="AA451:AA501" ca="1" si="135">RANDBETWEEN(1,9)</f>
        <v>4</v>
      </c>
      <c r="AB451">
        <f t="shared" ref="AB451:AB501" ca="1" si="136">RANDBETWEEN(8,12)</f>
        <v>11</v>
      </c>
      <c r="AC451">
        <f t="shared" ref="AC451:AC501" ca="1" si="137">AA451*10^AB451</f>
        <v>400000000000</v>
      </c>
    </row>
    <row r="452" spans="1:29" x14ac:dyDescent="0.55000000000000004">
      <c r="A452">
        <f t="shared" ca="1" si="125"/>
        <v>2</v>
      </c>
      <c r="B452" t="str">
        <f ca="1">VLOOKUP(A452,VLOOKUP!A$2:B$4,2)</f>
        <v>Medium</v>
      </c>
      <c r="C452">
        <f t="shared" ca="1" si="126"/>
        <v>5</v>
      </c>
      <c r="D452" t="str">
        <f ca="1">VLOOKUP(C452,VLOOKUP!$D$2:$E$7,2)</f>
        <v>Very unlikely</v>
      </c>
      <c r="E452">
        <f t="shared" ca="1" si="126"/>
        <v>5</v>
      </c>
      <c r="F452" t="str">
        <f ca="1">VLOOKUP(E452,VLOOKUP!$D$2:$E$7,2)</f>
        <v>Very unlikely</v>
      </c>
      <c r="G452">
        <f t="shared" ca="1" si="123"/>
        <v>1</v>
      </c>
      <c r="H452" t="str">
        <f ca="1">VLOOKUP(G452,VLOOKUP!$D$2:$E$7,2)</f>
        <v>Very Likely</v>
      </c>
      <c r="I452">
        <f t="shared" ca="1" si="127"/>
        <v>6</v>
      </c>
      <c r="J452">
        <f t="shared" ca="1" si="127"/>
        <v>2</v>
      </c>
      <c r="K452">
        <f t="shared" ca="1" si="127"/>
        <v>8</v>
      </c>
      <c r="L452" t="str">
        <f t="shared" ca="1" si="128"/>
        <v>01-06-2016</v>
      </c>
      <c r="M452">
        <f t="shared" ca="1" si="129"/>
        <v>1</v>
      </c>
      <c r="N452">
        <f t="shared" ca="1" si="129"/>
        <v>1</v>
      </c>
      <c r="O452">
        <f t="shared" ca="1" si="129"/>
        <v>1</v>
      </c>
      <c r="P452">
        <f t="shared" ca="1" si="129"/>
        <v>1</v>
      </c>
      <c r="Q452">
        <f t="shared" ca="1" si="129"/>
        <v>0</v>
      </c>
      <c r="R452">
        <f t="shared" ca="1" si="129"/>
        <v>0</v>
      </c>
      <c r="S452">
        <f t="shared" ca="1" si="129"/>
        <v>0</v>
      </c>
      <c r="T452" t="str">
        <f t="shared" ca="1" si="130"/>
        <v>£24951</v>
      </c>
      <c r="U452" t="str">
        <f t="shared" ca="1" si="131"/>
        <v>£20,210.31</v>
      </c>
      <c r="V452" t="str">
        <f t="shared" ca="1" si="132"/>
        <v>82%</v>
      </c>
      <c r="W452">
        <f t="shared" ca="1" si="133"/>
        <v>553</v>
      </c>
      <c r="X452">
        <f t="shared" ca="1" si="133"/>
        <v>2</v>
      </c>
      <c r="Y452">
        <f t="shared" ca="1" si="134"/>
        <v>32.1</v>
      </c>
      <c r="Z452">
        <f t="shared" ca="1" si="134"/>
        <v>79.3</v>
      </c>
      <c r="AA452">
        <f t="shared" ca="1" si="135"/>
        <v>7</v>
      </c>
      <c r="AB452">
        <f t="shared" ca="1" si="136"/>
        <v>11</v>
      </c>
      <c r="AC452">
        <f t="shared" ca="1" si="137"/>
        <v>700000000000</v>
      </c>
    </row>
    <row r="453" spans="1:29" x14ac:dyDescent="0.55000000000000004">
      <c r="A453">
        <f t="shared" ca="1" si="125"/>
        <v>1</v>
      </c>
      <c r="B453" t="str">
        <f ca="1">VLOOKUP(A453,VLOOKUP!A$2:B$4,2)</f>
        <v>Small</v>
      </c>
      <c r="C453">
        <f t="shared" ca="1" si="126"/>
        <v>1</v>
      </c>
      <c r="D453" t="str">
        <f ca="1">VLOOKUP(C453,VLOOKUP!$D$2:$E$7,2)</f>
        <v>Very Likely</v>
      </c>
      <c r="E453">
        <f t="shared" ca="1" si="126"/>
        <v>1</v>
      </c>
      <c r="F453" t="str">
        <f ca="1">VLOOKUP(E453,VLOOKUP!$D$2:$E$7,2)</f>
        <v>Very Likely</v>
      </c>
      <c r="G453">
        <f t="shared" ca="1" si="123"/>
        <v>4</v>
      </c>
      <c r="H453" t="str">
        <f ca="1">VLOOKUP(G453,VLOOKUP!$D$2:$E$7,2)</f>
        <v>Quite unlikely</v>
      </c>
      <c r="I453">
        <f t="shared" ca="1" si="127"/>
        <v>7</v>
      </c>
      <c r="J453">
        <f t="shared" ca="1" si="127"/>
        <v>9</v>
      </c>
      <c r="K453">
        <f t="shared" ca="1" si="127"/>
        <v>9</v>
      </c>
      <c r="L453" t="str">
        <f t="shared" ca="1" si="128"/>
        <v>21-01-2016</v>
      </c>
      <c r="M453">
        <f t="shared" ca="1" si="129"/>
        <v>0</v>
      </c>
      <c r="N453">
        <f t="shared" ca="1" si="129"/>
        <v>1</v>
      </c>
      <c r="O453">
        <f t="shared" ca="1" si="129"/>
        <v>1</v>
      </c>
      <c r="P453">
        <f t="shared" ca="1" si="129"/>
        <v>0</v>
      </c>
      <c r="Q453">
        <f t="shared" ca="1" si="129"/>
        <v>1</v>
      </c>
      <c r="R453">
        <f t="shared" ca="1" si="129"/>
        <v>1</v>
      </c>
      <c r="S453">
        <f t="shared" ca="1" si="129"/>
        <v>0</v>
      </c>
      <c r="T453" t="str">
        <f t="shared" ca="1" si="130"/>
        <v>£43468</v>
      </c>
      <c r="U453" t="str">
        <f t="shared" ca="1" si="131"/>
        <v>£37,382.48</v>
      </c>
      <c r="V453" t="str">
        <f t="shared" ca="1" si="132"/>
        <v>37%</v>
      </c>
      <c r="W453">
        <f t="shared" ca="1" si="133"/>
        <v>963</v>
      </c>
      <c r="X453">
        <f t="shared" ca="1" si="133"/>
        <v>636</v>
      </c>
      <c r="Y453">
        <f t="shared" ca="1" si="134"/>
        <v>25.7</v>
      </c>
      <c r="Z453">
        <f t="shared" ca="1" si="134"/>
        <v>68</v>
      </c>
      <c r="AA453">
        <f t="shared" ca="1" si="135"/>
        <v>8</v>
      </c>
      <c r="AB453">
        <f t="shared" ca="1" si="136"/>
        <v>12</v>
      </c>
      <c r="AC453">
        <f t="shared" ca="1" si="137"/>
        <v>8000000000000</v>
      </c>
    </row>
    <row r="454" spans="1:29" x14ac:dyDescent="0.55000000000000004">
      <c r="A454">
        <f t="shared" ca="1" si="125"/>
        <v>1</v>
      </c>
      <c r="B454" t="str">
        <f ca="1">VLOOKUP(A454,VLOOKUP!A$2:B$4,2)</f>
        <v>Small</v>
      </c>
      <c r="C454">
        <f t="shared" ca="1" si="126"/>
        <v>1</v>
      </c>
      <c r="D454" t="str">
        <f ca="1">VLOOKUP(C454,VLOOKUP!$D$2:$E$7,2)</f>
        <v>Very Likely</v>
      </c>
      <c r="E454">
        <f t="shared" ca="1" si="126"/>
        <v>4</v>
      </c>
      <c r="F454" t="str">
        <f ca="1">VLOOKUP(E454,VLOOKUP!$D$2:$E$7,2)</f>
        <v>Quite unlikely</v>
      </c>
      <c r="G454">
        <f t="shared" ca="1" si="123"/>
        <v>6</v>
      </c>
      <c r="H454" t="str">
        <f ca="1">VLOOKUP(G454,VLOOKUP!$D$2:$E$7,2)</f>
        <v>Don't Know</v>
      </c>
      <c r="I454">
        <f t="shared" ca="1" si="127"/>
        <v>3</v>
      </c>
      <c r="J454">
        <f t="shared" ca="1" si="127"/>
        <v>7</v>
      </c>
      <c r="K454">
        <f t="shared" ca="1" si="127"/>
        <v>2</v>
      </c>
      <c r="L454" t="str">
        <f t="shared" ca="1" si="128"/>
        <v>14-01-2016</v>
      </c>
      <c r="M454">
        <f t="shared" ca="1" si="129"/>
        <v>0</v>
      </c>
      <c r="N454">
        <f t="shared" ca="1" si="129"/>
        <v>1</v>
      </c>
      <c r="O454">
        <f t="shared" ca="1" si="129"/>
        <v>1</v>
      </c>
      <c r="P454">
        <f t="shared" ca="1" si="129"/>
        <v>1</v>
      </c>
      <c r="Q454">
        <f t="shared" ca="1" si="129"/>
        <v>1</v>
      </c>
      <c r="R454">
        <f t="shared" ca="1" si="129"/>
        <v>1</v>
      </c>
      <c r="S454">
        <f t="shared" ca="1" si="129"/>
        <v>0</v>
      </c>
      <c r="T454" t="str">
        <f t="shared" ca="1" si="130"/>
        <v>£42678</v>
      </c>
      <c r="U454" t="str">
        <f t="shared" ca="1" si="131"/>
        <v>£27,313.92</v>
      </c>
      <c r="V454" t="str">
        <f t="shared" ca="1" si="132"/>
        <v>9%</v>
      </c>
      <c r="W454">
        <f t="shared" ca="1" si="133"/>
        <v>14</v>
      </c>
      <c r="X454">
        <f t="shared" ca="1" si="133"/>
        <v>803</v>
      </c>
      <c r="Y454">
        <f t="shared" ca="1" si="134"/>
        <v>5.7</v>
      </c>
      <c r="Z454">
        <f t="shared" ca="1" si="134"/>
        <v>77</v>
      </c>
      <c r="AA454">
        <f t="shared" ca="1" si="135"/>
        <v>3</v>
      </c>
      <c r="AB454">
        <f t="shared" ca="1" si="136"/>
        <v>12</v>
      </c>
      <c r="AC454">
        <f t="shared" ca="1" si="137"/>
        <v>3000000000000</v>
      </c>
    </row>
    <row r="455" spans="1:29" x14ac:dyDescent="0.55000000000000004">
      <c r="A455">
        <f t="shared" ca="1" si="125"/>
        <v>1</v>
      </c>
      <c r="B455" t="str">
        <f ca="1">VLOOKUP(A455,VLOOKUP!A$2:B$4,2)</f>
        <v>Small</v>
      </c>
      <c r="C455">
        <f t="shared" ca="1" si="126"/>
        <v>4</v>
      </c>
      <c r="D455" t="str">
        <f ca="1">VLOOKUP(C455,VLOOKUP!$D$2:$E$7,2)</f>
        <v>Quite unlikely</v>
      </c>
      <c r="E455">
        <f t="shared" ca="1" si="126"/>
        <v>2</v>
      </c>
      <c r="F455" t="str">
        <f ca="1">VLOOKUP(E455,VLOOKUP!$D$2:$E$7,2)</f>
        <v>Quite Likely</v>
      </c>
      <c r="G455">
        <f t="shared" ca="1" si="123"/>
        <v>2</v>
      </c>
      <c r="H455" t="str">
        <f ca="1">VLOOKUP(G455,VLOOKUP!$D$2:$E$7,2)</f>
        <v>Quite Likely</v>
      </c>
      <c r="I455">
        <f t="shared" ca="1" si="127"/>
        <v>1</v>
      </c>
      <c r="J455">
        <f t="shared" ca="1" si="127"/>
        <v>4</v>
      </c>
      <c r="K455">
        <f t="shared" ca="1" si="127"/>
        <v>7</v>
      </c>
      <c r="L455" t="str">
        <f t="shared" ca="1" si="128"/>
        <v>28-04-2016</v>
      </c>
      <c r="M455">
        <f t="shared" ca="1" si="129"/>
        <v>0</v>
      </c>
      <c r="N455">
        <f t="shared" ca="1" si="129"/>
        <v>1</v>
      </c>
      <c r="O455">
        <f t="shared" ca="1" si="129"/>
        <v>1</v>
      </c>
      <c r="P455">
        <f t="shared" ca="1" si="129"/>
        <v>0</v>
      </c>
      <c r="Q455">
        <f t="shared" ca="1" si="129"/>
        <v>0</v>
      </c>
      <c r="R455">
        <f t="shared" ca="1" si="129"/>
        <v>0</v>
      </c>
      <c r="S455">
        <f t="shared" ca="1" si="129"/>
        <v>1</v>
      </c>
      <c r="T455" t="str">
        <f t="shared" ca="1" si="130"/>
        <v>£23690</v>
      </c>
      <c r="U455" t="str">
        <f t="shared" ca="1" si="131"/>
        <v>£18,241.30</v>
      </c>
      <c r="V455" t="str">
        <f t="shared" ca="1" si="132"/>
        <v>72%</v>
      </c>
      <c r="W455">
        <f t="shared" ca="1" si="133"/>
        <v>207</v>
      </c>
      <c r="X455">
        <f t="shared" ca="1" si="133"/>
        <v>915</v>
      </c>
      <c r="Y455">
        <f t="shared" ca="1" si="134"/>
        <v>72.900000000000006</v>
      </c>
      <c r="Z455">
        <f t="shared" ca="1" si="134"/>
        <v>45.2</v>
      </c>
      <c r="AA455">
        <f t="shared" ca="1" si="135"/>
        <v>8</v>
      </c>
      <c r="AB455">
        <f t="shared" ca="1" si="136"/>
        <v>9</v>
      </c>
      <c r="AC455">
        <f t="shared" ca="1" si="137"/>
        <v>8000000000</v>
      </c>
    </row>
    <row r="456" spans="1:29" x14ac:dyDescent="0.55000000000000004">
      <c r="A456">
        <f t="shared" ca="1" si="125"/>
        <v>2</v>
      </c>
      <c r="B456" t="str">
        <f ca="1">VLOOKUP(A456,VLOOKUP!A$2:B$4,2)</f>
        <v>Medium</v>
      </c>
      <c r="C456">
        <f t="shared" ca="1" si="126"/>
        <v>5</v>
      </c>
      <c r="D456" t="str">
        <f ca="1">VLOOKUP(C456,VLOOKUP!$D$2:$E$7,2)</f>
        <v>Very unlikely</v>
      </c>
      <c r="E456">
        <f t="shared" ca="1" si="126"/>
        <v>6</v>
      </c>
      <c r="F456" t="str">
        <f ca="1">VLOOKUP(E456,VLOOKUP!$D$2:$E$7,2)</f>
        <v>Don't Know</v>
      </c>
      <c r="G456">
        <f t="shared" ca="1" si="123"/>
        <v>2</v>
      </c>
      <c r="H456" t="str">
        <f ca="1">VLOOKUP(G456,VLOOKUP!$D$2:$E$7,2)</f>
        <v>Quite Likely</v>
      </c>
      <c r="I456">
        <f t="shared" ca="1" si="127"/>
        <v>8</v>
      </c>
      <c r="J456">
        <f t="shared" ca="1" si="127"/>
        <v>2</v>
      </c>
      <c r="K456">
        <f t="shared" ca="1" si="127"/>
        <v>8</v>
      </c>
      <c r="L456" t="str">
        <f t="shared" ca="1" si="128"/>
        <v>20-06-2016</v>
      </c>
      <c r="M456">
        <f t="shared" ca="1" si="129"/>
        <v>0</v>
      </c>
      <c r="N456">
        <f t="shared" ca="1" si="129"/>
        <v>0</v>
      </c>
      <c r="O456">
        <f t="shared" ca="1" si="129"/>
        <v>1</v>
      </c>
      <c r="P456">
        <f t="shared" ca="1" si="129"/>
        <v>1</v>
      </c>
      <c r="Q456">
        <f t="shared" ca="1" si="129"/>
        <v>0</v>
      </c>
      <c r="R456">
        <f t="shared" ca="1" si="129"/>
        <v>1</v>
      </c>
      <c r="S456">
        <f t="shared" ca="1" si="129"/>
        <v>1</v>
      </c>
      <c r="T456" t="str">
        <f t="shared" ca="1" si="130"/>
        <v>£20197</v>
      </c>
      <c r="U456" t="str">
        <f t="shared" ca="1" si="131"/>
        <v>£17,773.36</v>
      </c>
      <c r="V456" t="str">
        <f t="shared" ca="1" si="132"/>
        <v>51%</v>
      </c>
      <c r="W456">
        <f t="shared" ca="1" si="133"/>
        <v>101</v>
      </c>
      <c r="X456">
        <f t="shared" ca="1" si="133"/>
        <v>338</v>
      </c>
      <c r="Y456">
        <f t="shared" ca="1" si="134"/>
        <v>37.4</v>
      </c>
      <c r="Z456">
        <f t="shared" ca="1" si="134"/>
        <v>11</v>
      </c>
      <c r="AA456">
        <f t="shared" ca="1" si="135"/>
        <v>9</v>
      </c>
      <c r="AB456">
        <f t="shared" ca="1" si="136"/>
        <v>12</v>
      </c>
      <c r="AC456">
        <f t="shared" ca="1" si="137"/>
        <v>9000000000000</v>
      </c>
    </row>
    <row r="457" spans="1:29" x14ac:dyDescent="0.55000000000000004">
      <c r="A457">
        <f t="shared" ca="1" si="125"/>
        <v>1</v>
      </c>
      <c r="B457" t="str">
        <f ca="1">VLOOKUP(A457,VLOOKUP!A$2:B$4,2)</f>
        <v>Small</v>
      </c>
      <c r="C457">
        <f t="shared" ca="1" si="126"/>
        <v>1</v>
      </c>
      <c r="D457" t="str">
        <f ca="1">VLOOKUP(C457,VLOOKUP!$D$2:$E$7,2)</f>
        <v>Very Likely</v>
      </c>
      <c r="E457">
        <f t="shared" ca="1" si="126"/>
        <v>5</v>
      </c>
      <c r="F457" t="str">
        <f ca="1">VLOOKUP(E457,VLOOKUP!$D$2:$E$7,2)</f>
        <v>Very unlikely</v>
      </c>
      <c r="G457">
        <f t="shared" ca="1" si="123"/>
        <v>3</v>
      </c>
      <c r="H457" t="str">
        <f ca="1">VLOOKUP(G457,VLOOKUP!$D$2:$E$7,2)</f>
        <v>Neither likely nor unlikely</v>
      </c>
      <c r="I457">
        <f t="shared" ca="1" si="127"/>
        <v>3</v>
      </c>
      <c r="J457">
        <f t="shared" ca="1" si="127"/>
        <v>9</v>
      </c>
      <c r="K457">
        <f t="shared" ca="1" si="127"/>
        <v>4</v>
      </c>
      <c r="L457" t="str">
        <f t="shared" ca="1" si="128"/>
        <v>16-06-2016</v>
      </c>
      <c r="M457">
        <f t="shared" ca="1" si="129"/>
        <v>1</v>
      </c>
      <c r="N457">
        <f t="shared" ca="1" si="129"/>
        <v>0</v>
      </c>
      <c r="O457">
        <f t="shared" ca="1" si="129"/>
        <v>1</v>
      </c>
      <c r="P457">
        <f t="shared" ca="1" si="129"/>
        <v>0</v>
      </c>
      <c r="Q457">
        <f t="shared" ca="1" si="129"/>
        <v>0</v>
      </c>
      <c r="R457">
        <f t="shared" ca="1" si="129"/>
        <v>0</v>
      </c>
      <c r="S457">
        <f t="shared" ca="1" si="129"/>
        <v>1</v>
      </c>
      <c r="T457" t="str">
        <f t="shared" ca="1" si="130"/>
        <v>£48431</v>
      </c>
      <c r="U457" t="str">
        <f t="shared" ca="1" si="131"/>
        <v>£34,386.01</v>
      </c>
      <c r="V457" t="str">
        <f t="shared" ca="1" si="132"/>
        <v>51%</v>
      </c>
      <c r="W457">
        <f t="shared" ca="1" si="133"/>
        <v>307</v>
      </c>
      <c r="X457">
        <f t="shared" ca="1" si="133"/>
        <v>909</v>
      </c>
      <c r="Y457">
        <f t="shared" ca="1" si="134"/>
        <v>18.8</v>
      </c>
      <c r="Z457">
        <f t="shared" ca="1" si="134"/>
        <v>56.3</v>
      </c>
      <c r="AA457">
        <f t="shared" ca="1" si="135"/>
        <v>3</v>
      </c>
      <c r="AB457">
        <f t="shared" ca="1" si="136"/>
        <v>9</v>
      </c>
      <c r="AC457">
        <f t="shared" ca="1" si="137"/>
        <v>3000000000</v>
      </c>
    </row>
    <row r="458" spans="1:29" x14ac:dyDescent="0.55000000000000004">
      <c r="A458">
        <f t="shared" ca="1" si="125"/>
        <v>1</v>
      </c>
      <c r="B458" t="str">
        <f ca="1">VLOOKUP(A458,VLOOKUP!A$2:B$4,2)</f>
        <v>Small</v>
      </c>
      <c r="C458">
        <f t="shared" ca="1" si="126"/>
        <v>2</v>
      </c>
      <c r="D458" t="str">
        <f ca="1">VLOOKUP(C458,VLOOKUP!$D$2:$E$7,2)</f>
        <v>Quite Likely</v>
      </c>
      <c r="E458">
        <f t="shared" ca="1" si="126"/>
        <v>6</v>
      </c>
      <c r="F458" t="str">
        <f ca="1">VLOOKUP(E458,VLOOKUP!$D$2:$E$7,2)</f>
        <v>Don't Know</v>
      </c>
      <c r="G458">
        <f t="shared" ca="1" si="123"/>
        <v>3</v>
      </c>
      <c r="H458" t="str">
        <f ca="1">VLOOKUP(G458,VLOOKUP!$D$2:$E$7,2)</f>
        <v>Neither likely nor unlikely</v>
      </c>
      <c r="I458">
        <f t="shared" ca="1" si="127"/>
        <v>4</v>
      </c>
      <c r="J458">
        <f t="shared" ca="1" si="127"/>
        <v>4</v>
      </c>
      <c r="K458">
        <f t="shared" ca="1" si="127"/>
        <v>5</v>
      </c>
      <c r="L458" t="str">
        <f t="shared" ca="1" si="128"/>
        <v>02-01-2016</v>
      </c>
      <c r="M458">
        <f t="shared" ca="1" si="129"/>
        <v>0</v>
      </c>
      <c r="N458">
        <f t="shared" ca="1" si="129"/>
        <v>1</v>
      </c>
      <c r="O458">
        <f t="shared" ca="1" si="129"/>
        <v>0</v>
      </c>
      <c r="P458">
        <f t="shared" ca="1" si="129"/>
        <v>0</v>
      </c>
      <c r="Q458">
        <f t="shared" ca="1" si="129"/>
        <v>1</v>
      </c>
      <c r="R458">
        <f t="shared" ca="1" si="129"/>
        <v>0</v>
      </c>
      <c r="S458">
        <f t="shared" ca="1" si="129"/>
        <v>0</v>
      </c>
      <c r="T458" t="str">
        <f t="shared" ca="1" si="130"/>
        <v>£42828</v>
      </c>
      <c r="U458" t="str">
        <f t="shared" ca="1" si="131"/>
        <v>£31,692.72</v>
      </c>
      <c r="V458" t="str">
        <f t="shared" ca="1" si="132"/>
        <v>38%</v>
      </c>
      <c r="W458">
        <f t="shared" ca="1" si="133"/>
        <v>323</v>
      </c>
      <c r="X458">
        <f t="shared" ca="1" si="133"/>
        <v>825</v>
      </c>
      <c r="Y458">
        <f t="shared" ca="1" si="134"/>
        <v>26.2</v>
      </c>
      <c r="Z458">
        <f t="shared" ca="1" si="134"/>
        <v>16.2</v>
      </c>
      <c r="AA458">
        <f t="shared" ca="1" si="135"/>
        <v>8</v>
      </c>
      <c r="AB458">
        <f t="shared" ca="1" si="136"/>
        <v>11</v>
      </c>
      <c r="AC458">
        <f t="shared" ca="1" si="137"/>
        <v>800000000000</v>
      </c>
    </row>
    <row r="459" spans="1:29" x14ac:dyDescent="0.55000000000000004">
      <c r="A459">
        <f t="shared" ca="1" si="125"/>
        <v>3</v>
      </c>
      <c r="B459" t="str">
        <f ca="1">VLOOKUP(A459,VLOOKUP!A$2:B$4,2)</f>
        <v>Large</v>
      </c>
      <c r="C459">
        <f t="shared" ca="1" si="126"/>
        <v>5</v>
      </c>
      <c r="D459" t="str">
        <f ca="1">VLOOKUP(C459,VLOOKUP!$D$2:$E$7,2)</f>
        <v>Very unlikely</v>
      </c>
      <c r="E459">
        <f t="shared" ca="1" si="126"/>
        <v>2</v>
      </c>
      <c r="F459" t="str">
        <f ca="1">VLOOKUP(E459,VLOOKUP!$D$2:$E$7,2)</f>
        <v>Quite Likely</v>
      </c>
      <c r="G459">
        <f t="shared" ca="1" si="123"/>
        <v>3</v>
      </c>
      <c r="H459" t="str">
        <f ca="1">VLOOKUP(G459,VLOOKUP!$D$2:$E$7,2)</f>
        <v>Neither likely nor unlikely</v>
      </c>
      <c r="I459">
        <f t="shared" ca="1" si="127"/>
        <v>3</v>
      </c>
      <c r="J459">
        <f t="shared" ca="1" si="127"/>
        <v>9</v>
      </c>
      <c r="K459">
        <f t="shared" ca="1" si="127"/>
        <v>5</v>
      </c>
      <c r="L459" t="str">
        <f t="shared" ca="1" si="128"/>
        <v>15-02-2016</v>
      </c>
      <c r="M459">
        <f t="shared" ca="1" si="129"/>
        <v>0</v>
      </c>
      <c r="N459">
        <f t="shared" ca="1" si="129"/>
        <v>0</v>
      </c>
      <c r="O459">
        <f t="shared" ca="1" si="129"/>
        <v>0</v>
      </c>
      <c r="P459">
        <f t="shared" ca="1" si="129"/>
        <v>1</v>
      </c>
      <c r="Q459">
        <f t="shared" ca="1" si="129"/>
        <v>1</v>
      </c>
      <c r="R459">
        <f t="shared" ca="1" si="129"/>
        <v>0</v>
      </c>
      <c r="S459">
        <f t="shared" ca="1" si="129"/>
        <v>0</v>
      </c>
      <c r="T459" t="str">
        <f t="shared" ca="1" si="130"/>
        <v>£53761</v>
      </c>
      <c r="U459" t="str">
        <f t="shared" ca="1" si="131"/>
        <v>£34,407.04</v>
      </c>
      <c r="V459" t="str">
        <f t="shared" ca="1" si="132"/>
        <v>85%</v>
      </c>
      <c r="W459">
        <f t="shared" ca="1" si="133"/>
        <v>253</v>
      </c>
      <c r="X459">
        <f t="shared" ca="1" si="133"/>
        <v>749</v>
      </c>
      <c r="Y459">
        <f t="shared" ca="1" si="134"/>
        <v>15.5</v>
      </c>
      <c r="Z459">
        <f t="shared" ca="1" si="134"/>
        <v>40.299999999999997</v>
      </c>
      <c r="AA459">
        <f t="shared" ca="1" si="135"/>
        <v>7</v>
      </c>
      <c r="AB459">
        <f t="shared" ca="1" si="136"/>
        <v>11</v>
      </c>
      <c r="AC459">
        <f t="shared" ca="1" si="137"/>
        <v>700000000000</v>
      </c>
    </row>
    <row r="460" spans="1:29" x14ac:dyDescent="0.55000000000000004">
      <c r="A460">
        <f t="shared" ca="1" si="125"/>
        <v>1</v>
      </c>
      <c r="B460" t="str">
        <f ca="1">VLOOKUP(A460,VLOOKUP!A$2:B$4,2)</f>
        <v>Small</v>
      </c>
      <c r="C460">
        <f t="shared" ca="1" si="126"/>
        <v>2</v>
      </c>
      <c r="D460" t="str">
        <f ca="1">VLOOKUP(C460,VLOOKUP!$D$2:$E$7,2)</f>
        <v>Quite Likely</v>
      </c>
      <c r="E460">
        <f t="shared" ca="1" si="126"/>
        <v>6</v>
      </c>
      <c r="F460" t="str">
        <f ca="1">VLOOKUP(E460,VLOOKUP!$D$2:$E$7,2)</f>
        <v>Don't Know</v>
      </c>
      <c r="G460">
        <f t="shared" ca="1" si="123"/>
        <v>3</v>
      </c>
      <c r="H460" t="str">
        <f ca="1">VLOOKUP(G460,VLOOKUP!$D$2:$E$7,2)</f>
        <v>Neither likely nor unlikely</v>
      </c>
      <c r="I460">
        <f t="shared" ca="1" si="127"/>
        <v>7</v>
      </c>
      <c r="J460">
        <f t="shared" ca="1" si="127"/>
        <v>10</v>
      </c>
      <c r="K460">
        <f t="shared" ca="1" si="127"/>
        <v>9</v>
      </c>
      <c r="L460" t="str">
        <f t="shared" ca="1" si="128"/>
        <v>15-01-2016</v>
      </c>
      <c r="M460">
        <f t="shared" ca="1" si="129"/>
        <v>1</v>
      </c>
      <c r="N460">
        <f t="shared" ca="1" si="129"/>
        <v>1</v>
      </c>
      <c r="O460">
        <f t="shared" ca="1" si="129"/>
        <v>0</v>
      </c>
      <c r="P460">
        <f t="shared" ca="1" si="129"/>
        <v>0</v>
      </c>
      <c r="Q460">
        <f t="shared" ca="1" si="129"/>
        <v>1</v>
      </c>
      <c r="R460">
        <f t="shared" ca="1" si="129"/>
        <v>1</v>
      </c>
      <c r="S460">
        <f t="shared" ca="1" si="129"/>
        <v>0</v>
      </c>
      <c r="T460" t="str">
        <f t="shared" ca="1" si="130"/>
        <v>£28439</v>
      </c>
      <c r="U460" t="str">
        <f t="shared" ca="1" si="131"/>
        <v>£20,476.08</v>
      </c>
      <c r="V460" t="str">
        <f t="shared" ca="1" si="132"/>
        <v>48%</v>
      </c>
      <c r="W460">
        <f t="shared" ca="1" si="133"/>
        <v>634</v>
      </c>
      <c r="X460">
        <f t="shared" ca="1" si="133"/>
        <v>176</v>
      </c>
      <c r="Y460">
        <f t="shared" ca="1" si="134"/>
        <v>48.8</v>
      </c>
      <c r="Z460">
        <f t="shared" ca="1" si="134"/>
        <v>99.5</v>
      </c>
      <c r="AA460">
        <f t="shared" ca="1" si="135"/>
        <v>5</v>
      </c>
      <c r="AB460">
        <f t="shared" ca="1" si="136"/>
        <v>12</v>
      </c>
      <c r="AC460">
        <f t="shared" ca="1" si="137"/>
        <v>5000000000000</v>
      </c>
    </row>
    <row r="461" spans="1:29" x14ac:dyDescent="0.55000000000000004">
      <c r="A461">
        <f t="shared" ca="1" si="125"/>
        <v>2</v>
      </c>
      <c r="B461" t="str">
        <f ca="1">VLOOKUP(A461,VLOOKUP!A$2:B$4,2)</f>
        <v>Medium</v>
      </c>
      <c r="C461">
        <f t="shared" ca="1" si="126"/>
        <v>2</v>
      </c>
      <c r="D461" t="str">
        <f ca="1">VLOOKUP(C461,VLOOKUP!$D$2:$E$7,2)</f>
        <v>Quite Likely</v>
      </c>
      <c r="E461">
        <f t="shared" ca="1" si="126"/>
        <v>3</v>
      </c>
      <c r="F461" t="str">
        <f ca="1">VLOOKUP(E461,VLOOKUP!$D$2:$E$7,2)</f>
        <v>Neither likely nor unlikely</v>
      </c>
      <c r="G461">
        <f t="shared" ca="1" si="123"/>
        <v>4</v>
      </c>
      <c r="H461" t="str">
        <f ca="1">VLOOKUP(G461,VLOOKUP!$D$2:$E$7,2)</f>
        <v>Quite unlikely</v>
      </c>
      <c r="I461">
        <f t="shared" ca="1" si="127"/>
        <v>5</v>
      </c>
      <c r="J461">
        <f t="shared" ca="1" si="127"/>
        <v>6</v>
      </c>
      <c r="K461">
        <f t="shared" ca="1" si="127"/>
        <v>8</v>
      </c>
      <c r="L461" t="str">
        <f t="shared" ca="1" si="128"/>
        <v>21-03-2016</v>
      </c>
      <c r="M461">
        <f t="shared" ca="1" si="129"/>
        <v>1</v>
      </c>
      <c r="N461">
        <f t="shared" ca="1" si="129"/>
        <v>1</v>
      </c>
      <c r="O461">
        <f t="shared" ca="1" si="129"/>
        <v>1</v>
      </c>
      <c r="P461">
        <f t="shared" ca="1" si="129"/>
        <v>1</v>
      </c>
      <c r="Q461">
        <f t="shared" ca="1" si="129"/>
        <v>0</v>
      </c>
      <c r="R461">
        <f t="shared" ca="1" si="129"/>
        <v>1</v>
      </c>
      <c r="S461">
        <f t="shared" ca="1" si="129"/>
        <v>0</v>
      </c>
      <c r="T461" t="str">
        <f t="shared" ca="1" si="130"/>
        <v>£31485</v>
      </c>
      <c r="U461" t="str">
        <f t="shared" ca="1" si="131"/>
        <v>£25,188.00</v>
      </c>
      <c r="V461" t="str">
        <f t="shared" ca="1" si="132"/>
        <v>55%</v>
      </c>
      <c r="W461">
        <f t="shared" ca="1" si="133"/>
        <v>912</v>
      </c>
      <c r="X461">
        <f t="shared" ca="1" si="133"/>
        <v>131</v>
      </c>
      <c r="Y461">
        <f t="shared" ca="1" si="134"/>
        <v>74.8</v>
      </c>
      <c r="Z461">
        <f t="shared" ca="1" si="134"/>
        <v>49.4</v>
      </c>
      <c r="AA461">
        <f t="shared" ca="1" si="135"/>
        <v>1</v>
      </c>
      <c r="AB461">
        <f t="shared" ca="1" si="136"/>
        <v>12</v>
      </c>
      <c r="AC461">
        <f t="shared" ca="1" si="137"/>
        <v>1000000000000</v>
      </c>
    </row>
    <row r="462" spans="1:29" x14ac:dyDescent="0.55000000000000004">
      <c r="A462">
        <f t="shared" ca="1" si="125"/>
        <v>1</v>
      </c>
      <c r="B462" t="str">
        <f ca="1">VLOOKUP(A462,VLOOKUP!A$2:B$4,2)</f>
        <v>Small</v>
      </c>
      <c r="C462">
        <f t="shared" ca="1" si="126"/>
        <v>3</v>
      </c>
      <c r="D462" t="str">
        <f ca="1">VLOOKUP(C462,VLOOKUP!$D$2:$E$7,2)</f>
        <v>Neither likely nor unlikely</v>
      </c>
      <c r="E462">
        <f t="shared" ca="1" si="126"/>
        <v>3</v>
      </c>
      <c r="F462" t="str">
        <f ca="1">VLOOKUP(E462,VLOOKUP!$D$2:$E$7,2)</f>
        <v>Neither likely nor unlikely</v>
      </c>
      <c r="G462">
        <f t="shared" ca="1" si="123"/>
        <v>6</v>
      </c>
      <c r="H462" t="str">
        <f ca="1">VLOOKUP(G462,VLOOKUP!$D$2:$E$7,2)</f>
        <v>Don't Know</v>
      </c>
      <c r="I462">
        <f t="shared" ca="1" si="127"/>
        <v>5</v>
      </c>
      <c r="J462">
        <f t="shared" ca="1" si="127"/>
        <v>8</v>
      </c>
      <c r="K462">
        <f t="shared" ca="1" si="127"/>
        <v>9</v>
      </c>
      <c r="L462" t="str">
        <f t="shared" ca="1" si="128"/>
        <v>20-05-2016</v>
      </c>
      <c r="M462">
        <f t="shared" ca="1" si="129"/>
        <v>0</v>
      </c>
      <c r="N462">
        <f t="shared" ca="1" si="129"/>
        <v>0</v>
      </c>
      <c r="O462">
        <f t="shared" ca="1" si="129"/>
        <v>1</v>
      </c>
      <c r="P462">
        <f t="shared" ca="1" si="129"/>
        <v>0</v>
      </c>
      <c r="Q462">
        <f t="shared" ca="1" si="129"/>
        <v>0</v>
      </c>
      <c r="R462">
        <f t="shared" ca="1" si="129"/>
        <v>1</v>
      </c>
      <c r="S462">
        <f t="shared" ca="1" si="129"/>
        <v>1</v>
      </c>
      <c r="T462" t="str">
        <f t="shared" ca="1" si="130"/>
        <v>£35672</v>
      </c>
      <c r="U462" t="str">
        <f t="shared" ca="1" si="131"/>
        <v>£31,391.36</v>
      </c>
      <c r="V462" t="str">
        <f t="shared" ca="1" si="132"/>
        <v>4%</v>
      </c>
      <c r="W462">
        <f t="shared" ca="1" si="133"/>
        <v>941</v>
      </c>
      <c r="X462">
        <f t="shared" ca="1" si="133"/>
        <v>294</v>
      </c>
      <c r="Y462">
        <f t="shared" ca="1" si="134"/>
        <v>94.9</v>
      </c>
      <c r="Z462">
        <f t="shared" ca="1" si="134"/>
        <v>4.9000000000000004</v>
      </c>
      <c r="AA462">
        <f t="shared" ca="1" si="135"/>
        <v>4</v>
      </c>
      <c r="AB462">
        <f t="shared" ca="1" si="136"/>
        <v>12</v>
      </c>
      <c r="AC462">
        <f t="shared" ca="1" si="137"/>
        <v>4000000000000</v>
      </c>
    </row>
    <row r="463" spans="1:29" x14ac:dyDescent="0.55000000000000004">
      <c r="A463">
        <f t="shared" ca="1" si="125"/>
        <v>3</v>
      </c>
      <c r="B463" t="str">
        <f ca="1">VLOOKUP(A463,VLOOKUP!A$2:B$4,2)</f>
        <v>Large</v>
      </c>
      <c r="C463">
        <f t="shared" ca="1" si="126"/>
        <v>5</v>
      </c>
      <c r="D463" t="str">
        <f ca="1">VLOOKUP(C463,VLOOKUP!$D$2:$E$7,2)</f>
        <v>Very unlikely</v>
      </c>
      <c r="E463">
        <f t="shared" ca="1" si="126"/>
        <v>5</v>
      </c>
      <c r="F463" t="str">
        <f ca="1">VLOOKUP(E463,VLOOKUP!$D$2:$E$7,2)</f>
        <v>Very unlikely</v>
      </c>
      <c r="G463">
        <f t="shared" ca="1" si="123"/>
        <v>2</v>
      </c>
      <c r="H463" t="str">
        <f ca="1">VLOOKUP(G463,VLOOKUP!$D$2:$E$7,2)</f>
        <v>Quite Likely</v>
      </c>
      <c r="I463">
        <f t="shared" ca="1" si="127"/>
        <v>7</v>
      </c>
      <c r="J463">
        <f t="shared" ca="1" si="127"/>
        <v>1</v>
      </c>
      <c r="K463">
        <f t="shared" ca="1" si="127"/>
        <v>10</v>
      </c>
      <c r="L463" t="str">
        <f t="shared" ca="1" si="128"/>
        <v>29-05-2016</v>
      </c>
      <c r="M463">
        <f t="shared" ca="1" si="129"/>
        <v>0</v>
      </c>
      <c r="N463">
        <f t="shared" ca="1" si="129"/>
        <v>0</v>
      </c>
      <c r="O463">
        <f t="shared" ca="1" si="129"/>
        <v>1</v>
      </c>
      <c r="P463">
        <f t="shared" ca="1" si="129"/>
        <v>1</v>
      </c>
      <c r="Q463">
        <f t="shared" ca="1" si="129"/>
        <v>0</v>
      </c>
      <c r="R463">
        <f t="shared" ca="1" si="129"/>
        <v>1</v>
      </c>
      <c r="S463">
        <f t="shared" ca="1" si="129"/>
        <v>1</v>
      </c>
      <c r="T463" t="str">
        <f t="shared" ca="1" si="130"/>
        <v>£40050</v>
      </c>
      <c r="U463" t="str">
        <f t="shared" ca="1" si="131"/>
        <v>£27,234.00</v>
      </c>
      <c r="V463" t="str">
        <f t="shared" ca="1" si="132"/>
        <v>40%</v>
      </c>
      <c r="W463">
        <f t="shared" ca="1" si="133"/>
        <v>791</v>
      </c>
      <c r="X463">
        <f t="shared" ca="1" si="133"/>
        <v>15</v>
      </c>
      <c r="Y463">
        <f t="shared" ca="1" si="134"/>
        <v>54.3</v>
      </c>
      <c r="Z463">
        <f t="shared" ca="1" si="134"/>
        <v>7.2</v>
      </c>
      <c r="AA463">
        <f t="shared" ca="1" si="135"/>
        <v>3</v>
      </c>
      <c r="AB463">
        <f t="shared" ca="1" si="136"/>
        <v>10</v>
      </c>
      <c r="AC463">
        <f t="shared" ca="1" si="137"/>
        <v>30000000000</v>
      </c>
    </row>
    <row r="464" spans="1:29" x14ac:dyDescent="0.55000000000000004">
      <c r="A464">
        <f t="shared" ca="1" si="125"/>
        <v>1</v>
      </c>
      <c r="B464" t="str">
        <f ca="1">VLOOKUP(A464,VLOOKUP!A$2:B$4,2)</f>
        <v>Small</v>
      </c>
      <c r="C464">
        <f t="shared" ca="1" si="126"/>
        <v>2</v>
      </c>
      <c r="D464" t="str">
        <f ca="1">VLOOKUP(C464,VLOOKUP!$D$2:$E$7,2)</f>
        <v>Quite Likely</v>
      </c>
      <c r="E464">
        <f t="shared" ca="1" si="126"/>
        <v>5</v>
      </c>
      <c r="F464" t="str">
        <f ca="1">VLOOKUP(E464,VLOOKUP!$D$2:$E$7,2)</f>
        <v>Very unlikely</v>
      </c>
      <c r="G464">
        <f t="shared" ca="1" si="123"/>
        <v>2</v>
      </c>
      <c r="H464" t="str">
        <f ca="1">VLOOKUP(G464,VLOOKUP!$D$2:$E$7,2)</f>
        <v>Quite Likely</v>
      </c>
      <c r="I464">
        <f t="shared" ca="1" si="127"/>
        <v>4</v>
      </c>
      <c r="J464">
        <f t="shared" ca="1" si="127"/>
        <v>3</v>
      </c>
      <c r="K464">
        <f t="shared" ca="1" si="127"/>
        <v>9</v>
      </c>
      <c r="L464" t="str">
        <f t="shared" ca="1" si="128"/>
        <v>08-05-2016</v>
      </c>
      <c r="M464">
        <f t="shared" ca="1" si="129"/>
        <v>0</v>
      </c>
      <c r="N464">
        <f t="shared" ca="1" si="129"/>
        <v>1</v>
      </c>
      <c r="O464">
        <f t="shared" ca="1" si="129"/>
        <v>1</v>
      </c>
      <c r="P464">
        <f t="shared" ca="1" si="129"/>
        <v>1</v>
      </c>
      <c r="Q464">
        <f t="shared" ca="1" si="129"/>
        <v>0</v>
      </c>
      <c r="R464">
        <f t="shared" ca="1" si="129"/>
        <v>1</v>
      </c>
      <c r="S464">
        <f t="shared" ca="1" si="129"/>
        <v>0</v>
      </c>
      <c r="T464" t="str">
        <f t="shared" ca="1" si="130"/>
        <v>£22782</v>
      </c>
      <c r="U464" t="str">
        <f t="shared" ca="1" si="131"/>
        <v>£20,959.44</v>
      </c>
      <c r="V464" t="str">
        <f t="shared" ca="1" si="132"/>
        <v>25%</v>
      </c>
      <c r="W464">
        <f t="shared" ca="1" si="133"/>
        <v>222</v>
      </c>
      <c r="X464">
        <f t="shared" ca="1" si="133"/>
        <v>621</v>
      </c>
      <c r="Y464">
        <f t="shared" ca="1" si="134"/>
        <v>20.399999999999999</v>
      </c>
      <c r="Z464">
        <f t="shared" ca="1" si="134"/>
        <v>72.900000000000006</v>
      </c>
      <c r="AA464">
        <f t="shared" ca="1" si="135"/>
        <v>5</v>
      </c>
      <c r="AB464">
        <f t="shared" ca="1" si="136"/>
        <v>10</v>
      </c>
      <c r="AC464">
        <f t="shared" ca="1" si="137"/>
        <v>50000000000</v>
      </c>
    </row>
    <row r="465" spans="1:29" x14ac:dyDescent="0.55000000000000004">
      <c r="A465">
        <f t="shared" ca="1" si="125"/>
        <v>3</v>
      </c>
      <c r="B465" t="str">
        <f ca="1">VLOOKUP(A465,VLOOKUP!A$2:B$4,2)</f>
        <v>Large</v>
      </c>
      <c r="C465">
        <f t="shared" ca="1" si="126"/>
        <v>6</v>
      </c>
      <c r="D465" t="str">
        <f ca="1">VLOOKUP(C465,VLOOKUP!$D$2:$E$7,2)</f>
        <v>Don't Know</v>
      </c>
      <c r="E465">
        <f t="shared" ca="1" si="126"/>
        <v>1</v>
      </c>
      <c r="F465" t="str">
        <f ca="1">VLOOKUP(E465,VLOOKUP!$D$2:$E$7,2)</f>
        <v>Very Likely</v>
      </c>
      <c r="G465">
        <f t="shared" ca="1" si="123"/>
        <v>1</v>
      </c>
      <c r="H465" t="str">
        <f ca="1">VLOOKUP(G465,VLOOKUP!$D$2:$E$7,2)</f>
        <v>Very Likely</v>
      </c>
      <c r="I465">
        <f t="shared" ca="1" si="127"/>
        <v>10</v>
      </c>
      <c r="J465">
        <f t="shared" ca="1" si="127"/>
        <v>10</v>
      </c>
      <c r="K465">
        <f t="shared" ca="1" si="127"/>
        <v>10</v>
      </c>
      <c r="L465" t="str">
        <f t="shared" ca="1" si="128"/>
        <v>13-02-2016</v>
      </c>
      <c r="M465">
        <f t="shared" ca="1" si="129"/>
        <v>0</v>
      </c>
      <c r="N465">
        <f t="shared" ca="1" si="129"/>
        <v>0</v>
      </c>
      <c r="O465">
        <f t="shared" ca="1" si="129"/>
        <v>0</v>
      </c>
      <c r="P465">
        <f t="shared" ca="1" si="129"/>
        <v>0</v>
      </c>
      <c r="Q465">
        <f t="shared" ca="1" si="129"/>
        <v>1</v>
      </c>
      <c r="R465">
        <f t="shared" ca="1" si="129"/>
        <v>0</v>
      </c>
      <c r="S465">
        <f t="shared" ca="1" si="129"/>
        <v>1</v>
      </c>
      <c r="T465" t="str">
        <f t="shared" ca="1" si="130"/>
        <v>£44705</v>
      </c>
      <c r="U465" t="str">
        <f t="shared" ca="1" si="131"/>
        <v>£28,164.15</v>
      </c>
      <c r="V465" t="str">
        <f t="shared" ca="1" si="132"/>
        <v>65%</v>
      </c>
      <c r="W465">
        <f t="shared" ca="1" si="133"/>
        <v>99</v>
      </c>
      <c r="X465">
        <f t="shared" ca="1" si="133"/>
        <v>831</v>
      </c>
      <c r="Y465">
        <f t="shared" ca="1" si="134"/>
        <v>5.8</v>
      </c>
      <c r="Z465">
        <f t="shared" ca="1" si="134"/>
        <v>48.8</v>
      </c>
      <c r="AA465">
        <f t="shared" ca="1" si="135"/>
        <v>6</v>
      </c>
      <c r="AB465">
        <f t="shared" ca="1" si="136"/>
        <v>9</v>
      </c>
      <c r="AC465">
        <f t="shared" ca="1" si="137"/>
        <v>6000000000</v>
      </c>
    </row>
    <row r="466" spans="1:29" x14ac:dyDescent="0.55000000000000004">
      <c r="A466">
        <f t="shared" ca="1" si="125"/>
        <v>3</v>
      </c>
      <c r="B466" t="str">
        <f ca="1">VLOOKUP(A466,VLOOKUP!A$2:B$4,2)</f>
        <v>Large</v>
      </c>
      <c r="C466">
        <f t="shared" ca="1" si="126"/>
        <v>4</v>
      </c>
      <c r="D466" t="str">
        <f ca="1">VLOOKUP(C466,VLOOKUP!$D$2:$E$7,2)</f>
        <v>Quite unlikely</v>
      </c>
      <c r="E466">
        <f t="shared" ca="1" si="126"/>
        <v>1</v>
      </c>
      <c r="F466" t="str">
        <f ca="1">VLOOKUP(E466,VLOOKUP!$D$2:$E$7,2)</f>
        <v>Very Likely</v>
      </c>
      <c r="G466">
        <f t="shared" ca="1" si="123"/>
        <v>6</v>
      </c>
      <c r="H466" t="str">
        <f ca="1">VLOOKUP(G466,VLOOKUP!$D$2:$E$7,2)</f>
        <v>Don't Know</v>
      </c>
      <c r="I466">
        <f t="shared" ca="1" si="127"/>
        <v>7</v>
      </c>
      <c r="J466">
        <f t="shared" ca="1" si="127"/>
        <v>2</v>
      </c>
      <c r="K466">
        <f t="shared" ca="1" si="127"/>
        <v>10</v>
      </c>
      <c r="L466" t="str">
        <f t="shared" ca="1" si="128"/>
        <v>12-05-2016</v>
      </c>
      <c r="M466">
        <f t="shared" ca="1" si="129"/>
        <v>1</v>
      </c>
      <c r="N466">
        <f t="shared" ca="1" si="129"/>
        <v>0</v>
      </c>
      <c r="O466">
        <f t="shared" ca="1" si="129"/>
        <v>1</v>
      </c>
      <c r="P466">
        <f t="shared" ca="1" si="129"/>
        <v>1</v>
      </c>
      <c r="Q466">
        <f t="shared" ca="1" si="129"/>
        <v>0</v>
      </c>
      <c r="R466">
        <f t="shared" ca="1" si="129"/>
        <v>1</v>
      </c>
      <c r="S466">
        <f t="shared" ca="1" si="129"/>
        <v>0</v>
      </c>
      <c r="T466" t="str">
        <f t="shared" ca="1" si="130"/>
        <v>£55190</v>
      </c>
      <c r="U466" t="str">
        <f t="shared" ca="1" si="131"/>
        <v>£41,944.40</v>
      </c>
      <c r="V466" t="str">
        <f t="shared" ca="1" si="132"/>
        <v>32%</v>
      </c>
      <c r="W466">
        <f t="shared" ca="1" si="133"/>
        <v>147</v>
      </c>
      <c r="X466">
        <f t="shared" ca="1" si="133"/>
        <v>434</v>
      </c>
      <c r="Y466">
        <f t="shared" ca="1" si="134"/>
        <v>76.099999999999994</v>
      </c>
      <c r="Z466">
        <f t="shared" ca="1" si="134"/>
        <v>63.7</v>
      </c>
      <c r="AA466">
        <f t="shared" ca="1" si="135"/>
        <v>2</v>
      </c>
      <c r="AB466">
        <f t="shared" ca="1" si="136"/>
        <v>9</v>
      </c>
      <c r="AC466">
        <f t="shared" ca="1" si="137"/>
        <v>2000000000</v>
      </c>
    </row>
    <row r="467" spans="1:29" x14ac:dyDescent="0.55000000000000004">
      <c r="A467">
        <f t="shared" ca="1" si="125"/>
        <v>2</v>
      </c>
      <c r="B467" t="str">
        <f ca="1">VLOOKUP(A467,VLOOKUP!A$2:B$4,2)</f>
        <v>Medium</v>
      </c>
      <c r="C467">
        <f t="shared" ca="1" si="126"/>
        <v>3</v>
      </c>
      <c r="D467" t="str">
        <f ca="1">VLOOKUP(C467,VLOOKUP!$D$2:$E$7,2)</f>
        <v>Neither likely nor unlikely</v>
      </c>
      <c r="E467">
        <f t="shared" ca="1" si="126"/>
        <v>1</v>
      </c>
      <c r="F467" t="str">
        <f ca="1">VLOOKUP(E467,VLOOKUP!$D$2:$E$7,2)</f>
        <v>Very Likely</v>
      </c>
      <c r="G467">
        <f t="shared" ca="1" si="123"/>
        <v>5</v>
      </c>
      <c r="H467" t="str">
        <f ca="1">VLOOKUP(G467,VLOOKUP!$D$2:$E$7,2)</f>
        <v>Very unlikely</v>
      </c>
      <c r="I467">
        <f t="shared" ca="1" si="127"/>
        <v>8</v>
      </c>
      <c r="J467">
        <f t="shared" ca="1" si="127"/>
        <v>6</v>
      </c>
      <c r="K467">
        <f t="shared" ca="1" si="127"/>
        <v>2</v>
      </c>
      <c r="L467" t="str">
        <f t="shared" ca="1" si="128"/>
        <v>07-03-2016</v>
      </c>
      <c r="M467">
        <f t="shared" ca="1" si="129"/>
        <v>1</v>
      </c>
      <c r="N467">
        <f t="shared" ca="1" si="129"/>
        <v>0</v>
      </c>
      <c r="O467">
        <f t="shared" ca="1" si="129"/>
        <v>1</v>
      </c>
      <c r="P467">
        <f t="shared" ca="1" si="129"/>
        <v>1</v>
      </c>
      <c r="Q467">
        <f t="shared" ca="1" si="129"/>
        <v>1</v>
      </c>
      <c r="R467">
        <f t="shared" ca="1" si="129"/>
        <v>1</v>
      </c>
      <c r="S467">
        <f t="shared" ca="1" si="129"/>
        <v>1</v>
      </c>
      <c r="T467" t="str">
        <f t="shared" ca="1" si="130"/>
        <v>£43287</v>
      </c>
      <c r="U467" t="str">
        <f t="shared" ca="1" si="131"/>
        <v>£27,270.81</v>
      </c>
      <c r="V467" t="str">
        <f t="shared" ca="1" si="132"/>
        <v>34%</v>
      </c>
      <c r="W467">
        <f t="shared" ca="1" si="133"/>
        <v>336</v>
      </c>
      <c r="X467">
        <f t="shared" ca="1" si="133"/>
        <v>236</v>
      </c>
      <c r="Y467">
        <f t="shared" ca="1" si="134"/>
        <v>69.8</v>
      </c>
      <c r="Z467">
        <f t="shared" ca="1" si="134"/>
        <v>98.5</v>
      </c>
      <c r="AA467">
        <f t="shared" ca="1" si="135"/>
        <v>3</v>
      </c>
      <c r="AB467">
        <f t="shared" ca="1" si="136"/>
        <v>9</v>
      </c>
      <c r="AC467">
        <f t="shared" ca="1" si="137"/>
        <v>3000000000</v>
      </c>
    </row>
    <row r="468" spans="1:29" x14ac:dyDescent="0.55000000000000004">
      <c r="A468">
        <f t="shared" ca="1" si="125"/>
        <v>2</v>
      </c>
      <c r="B468" t="str">
        <f ca="1">VLOOKUP(A468,VLOOKUP!A$2:B$4,2)</f>
        <v>Medium</v>
      </c>
      <c r="C468">
        <f t="shared" ca="1" si="126"/>
        <v>5</v>
      </c>
      <c r="D468" t="str">
        <f ca="1">VLOOKUP(C468,VLOOKUP!$D$2:$E$7,2)</f>
        <v>Very unlikely</v>
      </c>
      <c r="E468">
        <f t="shared" ca="1" si="126"/>
        <v>4</v>
      </c>
      <c r="F468" t="str">
        <f ca="1">VLOOKUP(E468,VLOOKUP!$D$2:$E$7,2)</f>
        <v>Quite unlikely</v>
      </c>
      <c r="G468">
        <f t="shared" ca="1" si="123"/>
        <v>6</v>
      </c>
      <c r="H468" t="str">
        <f ca="1">VLOOKUP(G468,VLOOKUP!$D$2:$E$7,2)</f>
        <v>Don't Know</v>
      </c>
      <c r="I468">
        <f t="shared" ca="1" si="127"/>
        <v>4</v>
      </c>
      <c r="J468">
        <f t="shared" ca="1" si="127"/>
        <v>2</v>
      </c>
      <c r="K468">
        <f t="shared" ca="1" si="127"/>
        <v>2</v>
      </c>
      <c r="L468" t="str">
        <f t="shared" ca="1" si="128"/>
        <v>15-06-2016</v>
      </c>
      <c r="M468">
        <f t="shared" ca="1" si="129"/>
        <v>1</v>
      </c>
      <c r="N468">
        <f t="shared" ca="1" si="129"/>
        <v>0</v>
      </c>
      <c r="O468">
        <f t="shared" ca="1" si="129"/>
        <v>0</v>
      </c>
      <c r="P468">
        <f t="shared" ca="1" si="129"/>
        <v>1</v>
      </c>
      <c r="Q468">
        <f t="shared" ca="1" si="129"/>
        <v>1</v>
      </c>
      <c r="R468">
        <f t="shared" ca="1" si="129"/>
        <v>0</v>
      </c>
      <c r="S468">
        <f t="shared" ca="1" si="129"/>
        <v>1</v>
      </c>
      <c r="T468" t="str">
        <f t="shared" ca="1" si="130"/>
        <v>£45113</v>
      </c>
      <c r="U468" t="str">
        <f t="shared" ca="1" si="131"/>
        <v>£29,323.45</v>
      </c>
      <c r="V468" t="str">
        <f t="shared" ca="1" si="132"/>
        <v>64%</v>
      </c>
      <c r="W468">
        <f t="shared" ca="1" si="133"/>
        <v>965</v>
      </c>
      <c r="X468">
        <f t="shared" ca="1" si="133"/>
        <v>424</v>
      </c>
      <c r="Y468">
        <f t="shared" ca="1" si="134"/>
        <v>86.9</v>
      </c>
      <c r="Z468">
        <f t="shared" ca="1" si="134"/>
        <v>19.2</v>
      </c>
      <c r="AA468">
        <f t="shared" ca="1" si="135"/>
        <v>3</v>
      </c>
      <c r="AB468">
        <f t="shared" ca="1" si="136"/>
        <v>8</v>
      </c>
      <c r="AC468">
        <f t="shared" ca="1" si="137"/>
        <v>300000000</v>
      </c>
    </row>
    <row r="469" spans="1:29" x14ac:dyDescent="0.55000000000000004">
      <c r="A469">
        <f t="shared" ca="1" si="125"/>
        <v>2</v>
      </c>
      <c r="B469" t="str">
        <f ca="1">VLOOKUP(A469,VLOOKUP!A$2:B$4,2)</f>
        <v>Medium</v>
      </c>
      <c r="C469">
        <f t="shared" ca="1" si="126"/>
        <v>3</v>
      </c>
      <c r="D469" t="str">
        <f ca="1">VLOOKUP(C469,VLOOKUP!$D$2:$E$7,2)</f>
        <v>Neither likely nor unlikely</v>
      </c>
      <c r="E469">
        <f t="shared" ca="1" si="126"/>
        <v>4</v>
      </c>
      <c r="F469" t="str">
        <f ca="1">VLOOKUP(E469,VLOOKUP!$D$2:$E$7,2)</f>
        <v>Quite unlikely</v>
      </c>
      <c r="G469">
        <f t="shared" ca="1" si="123"/>
        <v>6</v>
      </c>
      <c r="H469" t="str">
        <f ca="1">VLOOKUP(G469,VLOOKUP!$D$2:$E$7,2)</f>
        <v>Don't Know</v>
      </c>
      <c r="I469">
        <f t="shared" ca="1" si="127"/>
        <v>1</v>
      </c>
      <c r="J469">
        <f t="shared" ca="1" si="127"/>
        <v>10</v>
      </c>
      <c r="K469">
        <f t="shared" ca="1" si="127"/>
        <v>5</v>
      </c>
      <c r="L469" t="str">
        <f t="shared" ca="1" si="128"/>
        <v>18-01-2016</v>
      </c>
      <c r="M469">
        <f t="shared" ca="1" si="129"/>
        <v>1</v>
      </c>
      <c r="N469">
        <f t="shared" ca="1" si="129"/>
        <v>1</v>
      </c>
      <c r="O469">
        <f t="shared" ca="1" si="129"/>
        <v>0</v>
      </c>
      <c r="P469">
        <f t="shared" ca="1" si="129"/>
        <v>0</v>
      </c>
      <c r="Q469">
        <f t="shared" ca="1" si="129"/>
        <v>0</v>
      </c>
      <c r="R469">
        <f t="shared" ca="1" si="129"/>
        <v>0</v>
      </c>
      <c r="S469">
        <f t="shared" ca="1" si="129"/>
        <v>0</v>
      </c>
      <c r="T469" t="str">
        <f t="shared" ca="1" si="130"/>
        <v>£19099</v>
      </c>
      <c r="U469" t="str">
        <f t="shared" ca="1" si="131"/>
        <v>£17,571.08</v>
      </c>
      <c r="V469" t="str">
        <f t="shared" ca="1" si="132"/>
        <v>98%</v>
      </c>
      <c r="W469">
        <f t="shared" ca="1" si="133"/>
        <v>400</v>
      </c>
      <c r="X469">
        <f t="shared" ca="1" si="133"/>
        <v>88</v>
      </c>
      <c r="Y469">
        <f t="shared" ca="1" si="134"/>
        <v>15.1</v>
      </c>
      <c r="Z469">
        <f t="shared" ca="1" si="134"/>
        <v>35.799999999999997</v>
      </c>
      <c r="AA469">
        <f t="shared" ca="1" si="135"/>
        <v>6</v>
      </c>
      <c r="AB469">
        <f t="shared" ca="1" si="136"/>
        <v>9</v>
      </c>
      <c r="AC469">
        <f t="shared" ca="1" si="137"/>
        <v>6000000000</v>
      </c>
    </row>
    <row r="470" spans="1:29" x14ac:dyDescent="0.55000000000000004">
      <c r="A470">
        <f t="shared" ca="1" si="125"/>
        <v>3</v>
      </c>
      <c r="B470" t="str">
        <f ca="1">VLOOKUP(A470,VLOOKUP!A$2:B$4,2)</f>
        <v>Large</v>
      </c>
      <c r="C470">
        <f t="shared" ca="1" si="126"/>
        <v>1</v>
      </c>
      <c r="D470" t="str">
        <f ca="1">VLOOKUP(C470,VLOOKUP!$D$2:$E$7,2)</f>
        <v>Very Likely</v>
      </c>
      <c r="E470">
        <f t="shared" ca="1" si="126"/>
        <v>5</v>
      </c>
      <c r="F470" t="str">
        <f ca="1">VLOOKUP(E470,VLOOKUP!$D$2:$E$7,2)</f>
        <v>Very unlikely</v>
      </c>
      <c r="G470">
        <f t="shared" ca="1" si="123"/>
        <v>5</v>
      </c>
      <c r="H470" t="str">
        <f ca="1">VLOOKUP(G470,VLOOKUP!$D$2:$E$7,2)</f>
        <v>Very unlikely</v>
      </c>
      <c r="I470">
        <f t="shared" ca="1" si="127"/>
        <v>2</v>
      </c>
      <c r="J470">
        <f t="shared" ca="1" si="127"/>
        <v>6</v>
      </c>
      <c r="K470">
        <f t="shared" ca="1" si="127"/>
        <v>6</v>
      </c>
      <c r="L470" t="str">
        <f t="shared" ca="1" si="128"/>
        <v>01-07-2016</v>
      </c>
      <c r="M470">
        <f t="shared" ca="1" si="129"/>
        <v>0</v>
      </c>
      <c r="N470">
        <f t="shared" ca="1" si="129"/>
        <v>0</v>
      </c>
      <c r="O470">
        <f t="shared" ca="1" si="129"/>
        <v>1</v>
      </c>
      <c r="P470">
        <f t="shared" ca="1" si="129"/>
        <v>1</v>
      </c>
      <c r="Q470">
        <f t="shared" ca="1" si="129"/>
        <v>1</v>
      </c>
      <c r="R470">
        <f t="shared" ca="1" si="129"/>
        <v>0</v>
      </c>
      <c r="S470">
        <f t="shared" ca="1" si="129"/>
        <v>0</v>
      </c>
      <c r="T470" t="str">
        <f t="shared" ca="1" si="130"/>
        <v>£54069</v>
      </c>
      <c r="U470" t="str">
        <f t="shared" ca="1" si="131"/>
        <v>£50,824.86</v>
      </c>
      <c r="V470" t="str">
        <f t="shared" ca="1" si="132"/>
        <v>79%</v>
      </c>
      <c r="W470">
        <f t="shared" ca="1" si="133"/>
        <v>719</v>
      </c>
      <c r="X470">
        <f t="shared" ca="1" si="133"/>
        <v>675</v>
      </c>
      <c r="Y470">
        <f t="shared" ca="1" si="134"/>
        <v>0.4</v>
      </c>
      <c r="Z470">
        <f t="shared" ca="1" si="134"/>
        <v>79.8</v>
      </c>
      <c r="AA470">
        <f t="shared" ca="1" si="135"/>
        <v>3</v>
      </c>
      <c r="AB470">
        <f t="shared" ca="1" si="136"/>
        <v>9</v>
      </c>
      <c r="AC470">
        <f t="shared" ca="1" si="137"/>
        <v>3000000000</v>
      </c>
    </row>
    <row r="471" spans="1:29" x14ac:dyDescent="0.55000000000000004">
      <c r="A471">
        <f t="shared" ca="1" si="125"/>
        <v>3</v>
      </c>
      <c r="B471" t="str">
        <f ca="1">VLOOKUP(A471,VLOOKUP!A$2:B$4,2)</f>
        <v>Large</v>
      </c>
      <c r="C471">
        <f t="shared" ca="1" si="126"/>
        <v>1</v>
      </c>
      <c r="D471" t="str">
        <f ca="1">VLOOKUP(C471,VLOOKUP!$D$2:$E$7,2)</f>
        <v>Very Likely</v>
      </c>
      <c r="E471">
        <f t="shared" ca="1" si="126"/>
        <v>5</v>
      </c>
      <c r="F471" t="str">
        <f ca="1">VLOOKUP(E471,VLOOKUP!$D$2:$E$7,2)</f>
        <v>Very unlikely</v>
      </c>
      <c r="G471">
        <f t="shared" ca="1" si="123"/>
        <v>3</v>
      </c>
      <c r="H471" t="str">
        <f ca="1">VLOOKUP(G471,VLOOKUP!$D$2:$E$7,2)</f>
        <v>Neither likely nor unlikely</v>
      </c>
      <c r="I471">
        <f t="shared" ca="1" si="127"/>
        <v>2</v>
      </c>
      <c r="J471">
        <f t="shared" ca="1" si="127"/>
        <v>7</v>
      </c>
      <c r="K471">
        <f t="shared" ca="1" si="127"/>
        <v>6</v>
      </c>
      <c r="L471" t="str">
        <f t="shared" ca="1" si="128"/>
        <v>05-06-2016</v>
      </c>
      <c r="M471">
        <f t="shared" ca="1" si="129"/>
        <v>1</v>
      </c>
      <c r="N471">
        <f t="shared" ca="1" si="129"/>
        <v>0</v>
      </c>
      <c r="O471">
        <f t="shared" ca="1" si="129"/>
        <v>0</v>
      </c>
      <c r="P471">
        <f t="shared" ca="1" si="129"/>
        <v>1</v>
      </c>
      <c r="Q471">
        <f t="shared" ca="1" si="129"/>
        <v>1</v>
      </c>
      <c r="R471">
        <f t="shared" ca="1" si="129"/>
        <v>1</v>
      </c>
      <c r="S471">
        <f t="shared" ca="1" si="129"/>
        <v>0</v>
      </c>
      <c r="T471" t="str">
        <f t="shared" ca="1" si="130"/>
        <v>£51053</v>
      </c>
      <c r="U471" t="str">
        <f t="shared" ca="1" si="131"/>
        <v>£41,863.46</v>
      </c>
      <c r="V471" t="str">
        <f t="shared" ca="1" si="132"/>
        <v>96%</v>
      </c>
      <c r="W471">
        <f t="shared" ca="1" si="133"/>
        <v>839</v>
      </c>
      <c r="X471">
        <f t="shared" ca="1" si="133"/>
        <v>234</v>
      </c>
      <c r="Y471">
        <f t="shared" ca="1" si="134"/>
        <v>58.6</v>
      </c>
      <c r="Z471">
        <f t="shared" ca="1" si="134"/>
        <v>49.2</v>
      </c>
      <c r="AA471">
        <f t="shared" ca="1" si="135"/>
        <v>2</v>
      </c>
      <c r="AB471">
        <f t="shared" ca="1" si="136"/>
        <v>12</v>
      </c>
      <c r="AC471">
        <f t="shared" ca="1" si="137"/>
        <v>2000000000000</v>
      </c>
    </row>
    <row r="472" spans="1:29" x14ac:dyDescent="0.55000000000000004">
      <c r="A472">
        <f t="shared" ca="1" si="125"/>
        <v>2</v>
      </c>
      <c r="B472" t="str">
        <f ca="1">VLOOKUP(A472,VLOOKUP!A$2:B$4,2)</f>
        <v>Medium</v>
      </c>
      <c r="C472">
        <f t="shared" ca="1" si="126"/>
        <v>5</v>
      </c>
      <c r="D472" t="str">
        <f ca="1">VLOOKUP(C472,VLOOKUP!$D$2:$E$7,2)</f>
        <v>Very unlikely</v>
      </c>
      <c r="E472">
        <f t="shared" ca="1" si="126"/>
        <v>3</v>
      </c>
      <c r="F472" t="str">
        <f ca="1">VLOOKUP(E472,VLOOKUP!$D$2:$E$7,2)</f>
        <v>Neither likely nor unlikely</v>
      </c>
      <c r="G472">
        <f t="shared" ca="1" si="123"/>
        <v>6</v>
      </c>
      <c r="H472" t="str">
        <f ca="1">VLOOKUP(G472,VLOOKUP!$D$2:$E$7,2)</f>
        <v>Don't Know</v>
      </c>
      <c r="I472">
        <f t="shared" ca="1" si="127"/>
        <v>2</v>
      </c>
      <c r="J472">
        <f t="shared" ca="1" si="127"/>
        <v>5</v>
      </c>
      <c r="K472">
        <f t="shared" ca="1" si="127"/>
        <v>2</v>
      </c>
      <c r="L472" t="str">
        <f t="shared" ca="1" si="128"/>
        <v>14-03-2016</v>
      </c>
      <c r="M472">
        <f t="shared" ca="1" si="129"/>
        <v>1</v>
      </c>
      <c r="N472">
        <f t="shared" ca="1" si="129"/>
        <v>0</v>
      </c>
      <c r="O472">
        <f t="shared" ca="1" si="129"/>
        <v>0</v>
      </c>
      <c r="P472">
        <f t="shared" ca="1" si="129"/>
        <v>0</v>
      </c>
      <c r="Q472">
        <f t="shared" ca="1" si="129"/>
        <v>0</v>
      </c>
      <c r="R472">
        <f t="shared" ca="1" si="129"/>
        <v>1</v>
      </c>
      <c r="S472">
        <f t="shared" ca="1" si="129"/>
        <v>1</v>
      </c>
      <c r="T472" t="str">
        <f t="shared" ca="1" si="130"/>
        <v>£49016</v>
      </c>
      <c r="U472" t="str">
        <f t="shared" ca="1" si="131"/>
        <v>£33,330.88</v>
      </c>
      <c r="V472" t="str">
        <f t="shared" ca="1" si="132"/>
        <v>92%</v>
      </c>
      <c r="W472">
        <f t="shared" ca="1" si="133"/>
        <v>953</v>
      </c>
      <c r="X472">
        <f t="shared" ca="1" si="133"/>
        <v>617</v>
      </c>
      <c r="Y472">
        <f t="shared" ca="1" si="134"/>
        <v>32</v>
      </c>
      <c r="Z472">
        <f t="shared" ca="1" si="134"/>
        <v>16.3</v>
      </c>
      <c r="AA472">
        <f t="shared" ca="1" si="135"/>
        <v>1</v>
      </c>
      <c r="AB472">
        <f t="shared" ca="1" si="136"/>
        <v>12</v>
      </c>
      <c r="AC472">
        <f t="shared" ca="1" si="137"/>
        <v>1000000000000</v>
      </c>
    </row>
    <row r="473" spans="1:29" x14ac:dyDescent="0.55000000000000004">
      <c r="A473">
        <f t="shared" ca="1" si="125"/>
        <v>2</v>
      </c>
      <c r="B473" t="str">
        <f ca="1">VLOOKUP(A473,VLOOKUP!A$2:B$4,2)</f>
        <v>Medium</v>
      </c>
      <c r="C473">
        <f t="shared" ca="1" si="126"/>
        <v>1</v>
      </c>
      <c r="D473" t="str">
        <f ca="1">VLOOKUP(C473,VLOOKUP!$D$2:$E$7,2)</f>
        <v>Very Likely</v>
      </c>
      <c r="E473">
        <f t="shared" ca="1" si="126"/>
        <v>2</v>
      </c>
      <c r="F473" t="str">
        <f ca="1">VLOOKUP(E473,VLOOKUP!$D$2:$E$7,2)</f>
        <v>Quite Likely</v>
      </c>
      <c r="G473">
        <f t="shared" ca="1" si="123"/>
        <v>6</v>
      </c>
      <c r="H473" t="str">
        <f ca="1">VLOOKUP(G473,VLOOKUP!$D$2:$E$7,2)</f>
        <v>Don't Know</v>
      </c>
      <c r="I473">
        <f t="shared" ca="1" si="127"/>
        <v>3</v>
      </c>
      <c r="J473">
        <f t="shared" ca="1" si="127"/>
        <v>2</v>
      </c>
      <c r="K473">
        <f t="shared" ca="1" si="127"/>
        <v>6</v>
      </c>
      <c r="L473" t="str">
        <f t="shared" ca="1" si="128"/>
        <v>19-06-2016</v>
      </c>
      <c r="M473">
        <f t="shared" ca="1" si="129"/>
        <v>1</v>
      </c>
      <c r="N473">
        <f t="shared" ca="1" si="129"/>
        <v>0</v>
      </c>
      <c r="O473">
        <f t="shared" ca="1" si="129"/>
        <v>1</v>
      </c>
      <c r="P473">
        <f t="shared" ca="1" si="129"/>
        <v>1</v>
      </c>
      <c r="Q473">
        <f t="shared" ca="1" si="129"/>
        <v>0</v>
      </c>
      <c r="R473">
        <f t="shared" ca="1" si="129"/>
        <v>0</v>
      </c>
      <c r="S473">
        <f t="shared" ca="1" si="129"/>
        <v>0</v>
      </c>
      <c r="T473" t="str">
        <f t="shared" ca="1" si="130"/>
        <v>£32056</v>
      </c>
      <c r="U473" t="str">
        <f t="shared" ca="1" si="131"/>
        <v>£20,836.40</v>
      </c>
      <c r="V473" t="str">
        <f t="shared" ca="1" si="132"/>
        <v>97%</v>
      </c>
      <c r="W473">
        <f t="shared" ca="1" si="133"/>
        <v>311</v>
      </c>
      <c r="X473">
        <f t="shared" ca="1" si="133"/>
        <v>908</v>
      </c>
      <c r="Y473">
        <f t="shared" ca="1" si="134"/>
        <v>90.3</v>
      </c>
      <c r="Z473">
        <f t="shared" ca="1" si="134"/>
        <v>52.9</v>
      </c>
      <c r="AA473">
        <f t="shared" ca="1" si="135"/>
        <v>7</v>
      </c>
      <c r="AB473">
        <f t="shared" ca="1" si="136"/>
        <v>11</v>
      </c>
      <c r="AC473">
        <f t="shared" ca="1" si="137"/>
        <v>700000000000</v>
      </c>
    </row>
    <row r="474" spans="1:29" x14ac:dyDescent="0.55000000000000004">
      <c r="A474">
        <f t="shared" ca="1" si="125"/>
        <v>3</v>
      </c>
      <c r="B474" t="str">
        <f ca="1">VLOOKUP(A474,VLOOKUP!A$2:B$4,2)</f>
        <v>Large</v>
      </c>
      <c r="C474">
        <f t="shared" ca="1" si="126"/>
        <v>4</v>
      </c>
      <c r="D474" t="str">
        <f ca="1">VLOOKUP(C474,VLOOKUP!$D$2:$E$7,2)</f>
        <v>Quite unlikely</v>
      </c>
      <c r="E474">
        <f t="shared" ca="1" si="126"/>
        <v>6</v>
      </c>
      <c r="F474" t="str">
        <f ca="1">VLOOKUP(E474,VLOOKUP!$D$2:$E$7,2)</f>
        <v>Don't Know</v>
      </c>
      <c r="G474">
        <f t="shared" ca="1" si="123"/>
        <v>1</v>
      </c>
      <c r="H474" t="str">
        <f ca="1">VLOOKUP(G474,VLOOKUP!$D$2:$E$7,2)</f>
        <v>Very Likely</v>
      </c>
      <c r="I474">
        <f t="shared" ca="1" si="127"/>
        <v>3</v>
      </c>
      <c r="J474">
        <f t="shared" ca="1" si="127"/>
        <v>7</v>
      </c>
      <c r="K474">
        <f t="shared" ca="1" si="127"/>
        <v>10</v>
      </c>
      <c r="L474" t="str">
        <f t="shared" ca="1" si="128"/>
        <v>06-02-2016</v>
      </c>
      <c r="M474">
        <f t="shared" ca="1" si="129"/>
        <v>0</v>
      </c>
      <c r="N474">
        <f t="shared" ca="1" si="129"/>
        <v>0</v>
      </c>
      <c r="O474">
        <f t="shared" ca="1" si="129"/>
        <v>1</v>
      </c>
      <c r="P474">
        <f t="shared" ca="1" si="129"/>
        <v>1</v>
      </c>
      <c r="Q474">
        <f t="shared" ca="1" si="129"/>
        <v>1</v>
      </c>
      <c r="R474">
        <f t="shared" ca="1" si="129"/>
        <v>1</v>
      </c>
      <c r="S474">
        <f t="shared" ca="1" si="129"/>
        <v>0</v>
      </c>
      <c r="T474" t="str">
        <f t="shared" ca="1" si="130"/>
        <v>£48599</v>
      </c>
      <c r="U474" t="str">
        <f t="shared" ca="1" si="131"/>
        <v>£43,253.11</v>
      </c>
      <c r="V474" t="str">
        <f t="shared" ca="1" si="132"/>
        <v>24%</v>
      </c>
      <c r="W474">
        <f t="shared" ca="1" si="133"/>
        <v>223</v>
      </c>
      <c r="X474">
        <f t="shared" ca="1" si="133"/>
        <v>690</v>
      </c>
      <c r="Y474">
        <f t="shared" ca="1" si="134"/>
        <v>96.2</v>
      </c>
      <c r="Z474">
        <f t="shared" ca="1" si="134"/>
        <v>6.2</v>
      </c>
      <c r="AA474">
        <f t="shared" ca="1" si="135"/>
        <v>3</v>
      </c>
      <c r="AB474">
        <f t="shared" ca="1" si="136"/>
        <v>8</v>
      </c>
      <c r="AC474">
        <f t="shared" ca="1" si="137"/>
        <v>300000000</v>
      </c>
    </row>
    <row r="475" spans="1:29" x14ac:dyDescent="0.55000000000000004">
      <c r="A475">
        <f t="shared" ca="1" si="125"/>
        <v>1</v>
      </c>
      <c r="B475" t="str">
        <f ca="1">VLOOKUP(A475,VLOOKUP!A$2:B$4,2)</f>
        <v>Small</v>
      </c>
      <c r="C475">
        <f t="shared" ca="1" si="126"/>
        <v>6</v>
      </c>
      <c r="D475" t="str">
        <f ca="1">VLOOKUP(C475,VLOOKUP!$D$2:$E$7,2)</f>
        <v>Don't Know</v>
      </c>
      <c r="E475">
        <f t="shared" ca="1" si="126"/>
        <v>6</v>
      </c>
      <c r="F475" t="str">
        <f ca="1">VLOOKUP(E475,VLOOKUP!$D$2:$E$7,2)</f>
        <v>Don't Know</v>
      </c>
      <c r="G475">
        <f t="shared" ca="1" si="123"/>
        <v>2</v>
      </c>
      <c r="H475" t="str">
        <f ca="1">VLOOKUP(G475,VLOOKUP!$D$2:$E$7,2)</f>
        <v>Quite Likely</v>
      </c>
      <c r="I475">
        <f t="shared" ca="1" si="127"/>
        <v>2</v>
      </c>
      <c r="J475">
        <f t="shared" ca="1" si="127"/>
        <v>2</v>
      </c>
      <c r="K475">
        <f t="shared" ca="1" si="127"/>
        <v>1</v>
      </c>
      <c r="L475" t="str">
        <f t="shared" ca="1" si="128"/>
        <v>30-04-2016</v>
      </c>
      <c r="M475">
        <f t="shared" ca="1" si="129"/>
        <v>0</v>
      </c>
      <c r="N475">
        <f t="shared" ca="1" si="129"/>
        <v>0</v>
      </c>
      <c r="O475">
        <f t="shared" ca="1" si="129"/>
        <v>0</v>
      </c>
      <c r="P475">
        <f t="shared" ca="1" si="129"/>
        <v>0</v>
      </c>
      <c r="Q475">
        <f t="shared" ca="1" si="129"/>
        <v>0</v>
      </c>
      <c r="R475">
        <f t="shared" ca="1" si="129"/>
        <v>1</v>
      </c>
      <c r="S475">
        <f t="shared" ca="1" si="129"/>
        <v>0</v>
      </c>
      <c r="T475" t="str">
        <f t="shared" ca="1" si="130"/>
        <v>£26775</v>
      </c>
      <c r="U475" t="str">
        <f t="shared" ca="1" si="131"/>
        <v>£20,616.75</v>
      </c>
      <c r="V475" t="str">
        <f t="shared" ca="1" si="132"/>
        <v>31%</v>
      </c>
      <c r="W475">
        <f t="shared" ca="1" si="133"/>
        <v>574</v>
      </c>
      <c r="X475">
        <f t="shared" ca="1" si="133"/>
        <v>595</v>
      </c>
      <c r="Y475">
        <f t="shared" ca="1" si="134"/>
        <v>58.4</v>
      </c>
      <c r="Z475">
        <f t="shared" ca="1" si="134"/>
        <v>98</v>
      </c>
      <c r="AA475">
        <f t="shared" ca="1" si="135"/>
        <v>6</v>
      </c>
      <c r="AB475">
        <f t="shared" ca="1" si="136"/>
        <v>11</v>
      </c>
      <c r="AC475">
        <f t="shared" ca="1" si="137"/>
        <v>600000000000</v>
      </c>
    </row>
    <row r="476" spans="1:29" x14ac:dyDescent="0.55000000000000004">
      <c r="A476">
        <f t="shared" ca="1" si="125"/>
        <v>2</v>
      </c>
      <c r="B476" t="str">
        <f ca="1">VLOOKUP(A476,VLOOKUP!A$2:B$4,2)</f>
        <v>Medium</v>
      </c>
      <c r="C476">
        <f t="shared" ca="1" si="126"/>
        <v>1</v>
      </c>
      <c r="D476" t="str">
        <f ca="1">VLOOKUP(C476,VLOOKUP!$D$2:$E$7,2)</f>
        <v>Very Likely</v>
      </c>
      <c r="E476">
        <f t="shared" ca="1" si="126"/>
        <v>2</v>
      </c>
      <c r="F476" t="str">
        <f ca="1">VLOOKUP(E476,VLOOKUP!$D$2:$E$7,2)</f>
        <v>Quite Likely</v>
      </c>
      <c r="G476">
        <f t="shared" ca="1" si="123"/>
        <v>5</v>
      </c>
      <c r="H476" t="str">
        <f ca="1">VLOOKUP(G476,VLOOKUP!$D$2:$E$7,2)</f>
        <v>Very unlikely</v>
      </c>
      <c r="I476">
        <f t="shared" ca="1" si="127"/>
        <v>6</v>
      </c>
      <c r="J476">
        <f t="shared" ca="1" si="127"/>
        <v>7</v>
      </c>
      <c r="K476">
        <f t="shared" ca="1" si="127"/>
        <v>4</v>
      </c>
      <c r="L476" t="str">
        <f t="shared" ca="1" si="128"/>
        <v>02-06-2016</v>
      </c>
      <c r="M476">
        <f t="shared" ca="1" si="129"/>
        <v>1</v>
      </c>
      <c r="N476">
        <f t="shared" ca="1" si="129"/>
        <v>0</v>
      </c>
      <c r="O476">
        <f t="shared" ca="1" si="129"/>
        <v>0</v>
      </c>
      <c r="P476">
        <f t="shared" ca="1" si="129"/>
        <v>0</v>
      </c>
      <c r="Q476">
        <f t="shared" ca="1" si="129"/>
        <v>1</v>
      </c>
      <c r="R476">
        <f t="shared" ca="1" si="129"/>
        <v>0</v>
      </c>
      <c r="S476">
        <f t="shared" ca="1" si="129"/>
        <v>1</v>
      </c>
      <c r="T476" t="str">
        <f t="shared" ca="1" si="130"/>
        <v>£28204</v>
      </c>
      <c r="U476" t="str">
        <f t="shared" ca="1" si="131"/>
        <v>£19,178.72</v>
      </c>
      <c r="V476" t="str">
        <f t="shared" ca="1" si="132"/>
        <v>24%</v>
      </c>
      <c r="W476">
        <f t="shared" ca="1" si="133"/>
        <v>949</v>
      </c>
      <c r="X476">
        <f t="shared" ca="1" si="133"/>
        <v>782</v>
      </c>
      <c r="Y476">
        <f t="shared" ca="1" si="134"/>
        <v>64.900000000000006</v>
      </c>
      <c r="Z476">
        <f t="shared" ca="1" si="134"/>
        <v>22.1</v>
      </c>
      <c r="AA476">
        <f t="shared" ca="1" si="135"/>
        <v>6</v>
      </c>
      <c r="AB476">
        <f t="shared" ca="1" si="136"/>
        <v>8</v>
      </c>
      <c r="AC476">
        <f t="shared" ca="1" si="137"/>
        <v>600000000</v>
      </c>
    </row>
    <row r="477" spans="1:29" x14ac:dyDescent="0.55000000000000004">
      <c r="A477">
        <f t="shared" ca="1" si="125"/>
        <v>3</v>
      </c>
      <c r="B477" t="str">
        <f ca="1">VLOOKUP(A477,VLOOKUP!A$2:B$4,2)</f>
        <v>Large</v>
      </c>
      <c r="C477">
        <f t="shared" ca="1" si="126"/>
        <v>2</v>
      </c>
      <c r="D477" t="str">
        <f ca="1">VLOOKUP(C477,VLOOKUP!$D$2:$E$7,2)</f>
        <v>Quite Likely</v>
      </c>
      <c r="E477">
        <f t="shared" ca="1" si="126"/>
        <v>6</v>
      </c>
      <c r="F477" t="str">
        <f ca="1">VLOOKUP(E477,VLOOKUP!$D$2:$E$7,2)</f>
        <v>Don't Know</v>
      </c>
      <c r="G477">
        <f t="shared" ca="1" si="123"/>
        <v>3</v>
      </c>
      <c r="H477" t="str">
        <f ca="1">VLOOKUP(G477,VLOOKUP!$D$2:$E$7,2)</f>
        <v>Neither likely nor unlikely</v>
      </c>
      <c r="I477">
        <f t="shared" ca="1" si="127"/>
        <v>8</v>
      </c>
      <c r="J477">
        <f t="shared" ca="1" si="127"/>
        <v>5</v>
      </c>
      <c r="K477">
        <f t="shared" ca="1" si="127"/>
        <v>7</v>
      </c>
      <c r="L477" t="str">
        <f t="shared" ca="1" si="128"/>
        <v>14-05-2016</v>
      </c>
      <c r="M477">
        <f t="shared" ca="1" si="129"/>
        <v>1</v>
      </c>
      <c r="N477">
        <f t="shared" ca="1" si="129"/>
        <v>1</v>
      </c>
      <c r="O477">
        <f t="shared" ca="1" si="129"/>
        <v>0</v>
      </c>
      <c r="P477">
        <f t="shared" ca="1" si="129"/>
        <v>1</v>
      </c>
      <c r="Q477">
        <f t="shared" ca="1" si="129"/>
        <v>0</v>
      </c>
      <c r="R477">
        <f t="shared" ca="1" si="129"/>
        <v>0</v>
      </c>
      <c r="S477">
        <f t="shared" ca="1" si="129"/>
        <v>1</v>
      </c>
      <c r="T477" t="str">
        <f t="shared" ca="1" si="130"/>
        <v>£21382</v>
      </c>
      <c r="U477" t="str">
        <f t="shared" ca="1" si="131"/>
        <v>£19,243.80</v>
      </c>
      <c r="V477" t="str">
        <f t="shared" ca="1" si="132"/>
        <v>97%</v>
      </c>
      <c r="W477">
        <f t="shared" ca="1" si="133"/>
        <v>285</v>
      </c>
      <c r="X477">
        <f t="shared" ca="1" si="133"/>
        <v>349</v>
      </c>
      <c r="Y477">
        <f t="shared" ca="1" si="134"/>
        <v>20.399999999999999</v>
      </c>
      <c r="Z477">
        <f t="shared" ca="1" si="134"/>
        <v>48.2</v>
      </c>
      <c r="AA477">
        <f t="shared" ca="1" si="135"/>
        <v>2</v>
      </c>
      <c r="AB477">
        <f t="shared" ca="1" si="136"/>
        <v>11</v>
      </c>
      <c r="AC477">
        <f t="shared" ca="1" si="137"/>
        <v>200000000000</v>
      </c>
    </row>
    <row r="478" spans="1:29" x14ac:dyDescent="0.55000000000000004">
      <c r="A478">
        <f t="shared" ca="1" si="125"/>
        <v>2</v>
      </c>
      <c r="B478" t="str">
        <f ca="1">VLOOKUP(A478,VLOOKUP!A$2:B$4,2)</f>
        <v>Medium</v>
      </c>
      <c r="C478">
        <f t="shared" ca="1" si="126"/>
        <v>3</v>
      </c>
      <c r="D478" t="str">
        <f ca="1">VLOOKUP(C478,VLOOKUP!$D$2:$E$7,2)</f>
        <v>Neither likely nor unlikely</v>
      </c>
      <c r="E478">
        <f t="shared" ca="1" si="126"/>
        <v>6</v>
      </c>
      <c r="F478" t="str">
        <f ca="1">VLOOKUP(E478,VLOOKUP!$D$2:$E$7,2)</f>
        <v>Don't Know</v>
      </c>
      <c r="G478">
        <f t="shared" ca="1" si="123"/>
        <v>2</v>
      </c>
      <c r="H478" t="str">
        <f ca="1">VLOOKUP(G478,VLOOKUP!$D$2:$E$7,2)</f>
        <v>Quite Likely</v>
      </c>
      <c r="I478">
        <f t="shared" ca="1" si="127"/>
        <v>6</v>
      </c>
      <c r="J478">
        <f t="shared" ca="1" si="127"/>
        <v>7</v>
      </c>
      <c r="K478">
        <f t="shared" ca="1" si="127"/>
        <v>9</v>
      </c>
      <c r="L478" t="str">
        <f t="shared" ca="1" si="128"/>
        <v>08-01-2016</v>
      </c>
      <c r="M478">
        <f t="shared" ca="1" si="129"/>
        <v>0</v>
      </c>
      <c r="N478">
        <f t="shared" ca="1" si="129"/>
        <v>0</v>
      </c>
      <c r="O478">
        <f t="shared" ca="1" si="129"/>
        <v>0</v>
      </c>
      <c r="P478">
        <f t="shared" ca="1" si="129"/>
        <v>1</v>
      </c>
      <c r="Q478">
        <f t="shared" ca="1" si="129"/>
        <v>1</v>
      </c>
      <c r="R478">
        <f t="shared" ca="1" si="129"/>
        <v>0</v>
      </c>
      <c r="S478">
        <f t="shared" ca="1" si="129"/>
        <v>1</v>
      </c>
      <c r="T478" t="str">
        <f t="shared" ca="1" si="130"/>
        <v>£26983</v>
      </c>
      <c r="U478" t="str">
        <f t="shared" ca="1" si="131"/>
        <v>£21,586.40</v>
      </c>
      <c r="V478" t="str">
        <f t="shared" ca="1" si="132"/>
        <v>23%</v>
      </c>
      <c r="W478">
        <f t="shared" ca="1" si="133"/>
        <v>591</v>
      </c>
      <c r="X478">
        <f t="shared" ca="1" si="133"/>
        <v>413</v>
      </c>
      <c r="Y478">
        <f t="shared" ca="1" si="134"/>
        <v>54.1</v>
      </c>
      <c r="Z478">
        <f t="shared" ca="1" si="134"/>
        <v>84.8</v>
      </c>
      <c r="AA478">
        <f t="shared" ca="1" si="135"/>
        <v>3</v>
      </c>
      <c r="AB478">
        <f t="shared" ca="1" si="136"/>
        <v>8</v>
      </c>
      <c r="AC478">
        <f t="shared" ca="1" si="137"/>
        <v>300000000</v>
      </c>
    </row>
    <row r="479" spans="1:29" x14ac:dyDescent="0.55000000000000004">
      <c r="A479">
        <f t="shared" ca="1" si="125"/>
        <v>2</v>
      </c>
      <c r="B479" t="str">
        <f ca="1">VLOOKUP(A479,VLOOKUP!A$2:B$4,2)</f>
        <v>Medium</v>
      </c>
      <c r="C479">
        <f t="shared" ca="1" si="126"/>
        <v>6</v>
      </c>
      <c r="D479" t="str">
        <f ca="1">VLOOKUP(C479,VLOOKUP!$D$2:$E$7,2)</f>
        <v>Don't Know</v>
      </c>
      <c r="E479">
        <f t="shared" ca="1" si="126"/>
        <v>5</v>
      </c>
      <c r="F479" t="str">
        <f ca="1">VLOOKUP(E479,VLOOKUP!$D$2:$E$7,2)</f>
        <v>Very unlikely</v>
      </c>
      <c r="G479">
        <f t="shared" ca="1" si="123"/>
        <v>6</v>
      </c>
      <c r="H479" t="str">
        <f ca="1">VLOOKUP(G479,VLOOKUP!$D$2:$E$7,2)</f>
        <v>Don't Know</v>
      </c>
      <c r="I479">
        <f t="shared" ca="1" si="127"/>
        <v>8</v>
      </c>
      <c r="J479">
        <f t="shared" ca="1" si="127"/>
        <v>1</v>
      </c>
      <c r="K479">
        <f t="shared" ca="1" si="127"/>
        <v>7</v>
      </c>
      <c r="L479" t="str">
        <f t="shared" ca="1" si="128"/>
        <v>12-04-2016</v>
      </c>
      <c r="M479">
        <f t="shared" ca="1" si="129"/>
        <v>0</v>
      </c>
      <c r="N479">
        <f t="shared" ca="1" si="129"/>
        <v>1</v>
      </c>
      <c r="O479">
        <f t="shared" ca="1" si="129"/>
        <v>1</v>
      </c>
      <c r="P479">
        <f t="shared" ca="1" si="129"/>
        <v>1</v>
      </c>
      <c r="Q479">
        <f t="shared" ca="1" si="129"/>
        <v>0</v>
      </c>
      <c r="R479">
        <f t="shared" ca="1" si="129"/>
        <v>1</v>
      </c>
      <c r="S479">
        <f t="shared" ca="1" si="129"/>
        <v>1</v>
      </c>
      <c r="T479" t="str">
        <f t="shared" ca="1" si="130"/>
        <v>£45916</v>
      </c>
      <c r="U479" t="str">
        <f t="shared" ca="1" si="131"/>
        <v>£38,110.28</v>
      </c>
      <c r="V479" t="str">
        <f t="shared" ca="1" si="132"/>
        <v>70%</v>
      </c>
      <c r="W479">
        <f t="shared" ca="1" si="133"/>
        <v>60</v>
      </c>
      <c r="X479">
        <f t="shared" ca="1" si="133"/>
        <v>720</v>
      </c>
      <c r="Y479">
        <f t="shared" ca="1" si="134"/>
        <v>74.900000000000006</v>
      </c>
      <c r="Z479">
        <f t="shared" ca="1" si="134"/>
        <v>57.4</v>
      </c>
      <c r="AA479">
        <f t="shared" ca="1" si="135"/>
        <v>3</v>
      </c>
      <c r="AB479">
        <f t="shared" ca="1" si="136"/>
        <v>8</v>
      </c>
      <c r="AC479">
        <f t="shared" ca="1" si="137"/>
        <v>300000000</v>
      </c>
    </row>
    <row r="480" spans="1:29" x14ac:dyDescent="0.55000000000000004">
      <c r="A480">
        <f t="shared" ca="1" si="125"/>
        <v>2</v>
      </c>
      <c r="B480" t="str">
        <f ca="1">VLOOKUP(A480,VLOOKUP!A$2:B$4,2)</f>
        <v>Medium</v>
      </c>
      <c r="C480">
        <f t="shared" ca="1" si="126"/>
        <v>5</v>
      </c>
      <c r="D480" t="str">
        <f ca="1">VLOOKUP(C480,VLOOKUP!$D$2:$E$7,2)</f>
        <v>Very unlikely</v>
      </c>
      <c r="E480">
        <f t="shared" ca="1" si="126"/>
        <v>1</v>
      </c>
      <c r="F480" t="str">
        <f ca="1">VLOOKUP(E480,VLOOKUP!$D$2:$E$7,2)</f>
        <v>Very Likely</v>
      </c>
      <c r="G480">
        <f t="shared" ca="1" si="123"/>
        <v>6</v>
      </c>
      <c r="H480" t="str">
        <f ca="1">VLOOKUP(G480,VLOOKUP!$D$2:$E$7,2)</f>
        <v>Don't Know</v>
      </c>
      <c r="I480">
        <f t="shared" ca="1" si="127"/>
        <v>10</v>
      </c>
      <c r="J480">
        <f t="shared" ca="1" si="127"/>
        <v>6</v>
      </c>
      <c r="K480">
        <f t="shared" ca="1" si="127"/>
        <v>9</v>
      </c>
      <c r="L480" t="str">
        <f t="shared" ca="1" si="128"/>
        <v>16-05-2016</v>
      </c>
      <c r="M480">
        <f t="shared" ca="1" si="129"/>
        <v>0</v>
      </c>
      <c r="N480">
        <f t="shared" ca="1" si="129"/>
        <v>1</v>
      </c>
      <c r="O480">
        <f t="shared" ca="1" si="129"/>
        <v>0</v>
      </c>
      <c r="P480">
        <f t="shared" ca="1" si="129"/>
        <v>0</v>
      </c>
      <c r="Q480">
        <f t="shared" ca="1" si="129"/>
        <v>0</v>
      </c>
      <c r="R480">
        <f t="shared" ca="1" si="129"/>
        <v>0</v>
      </c>
      <c r="S480">
        <f t="shared" ca="1" si="129"/>
        <v>1</v>
      </c>
      <c r="T480" t="str">
        <f t="shared" ca="1" si="130"/>
        <v>£32088</v>
      </c>
      <c r="U480" t="str">
        <f t="shared" ca="1" si="131"/>
        <v>£29,841.84</v>
      </c>
      <c r="V480" t="str">
        <f t="shared" ca="1" si="132"/>
        <v>46%</v>
      </c>
      <c r="W480">
        <f t="shared" ca="1" si="133"/>
        <v>788</v>
      </c>
      <c r="X480">
        <f t="shared" ca="1" si="133"/>
        <v>140</v>
      </c>
      <c r="Y480">
        <f t="shared" ca="1" si="134"/>
        <v>23.2</v>
      </c>
      <c r="Z480">
        <f t="shared" ca="1" si="134"/>
        <v>56.8</v>
      </c>
      <c r="AA480">
        <f t="shared" ca="1" si="135"/>
        <v>5</v>
      </c>
      <c r="AB480">
        <f t="shared" ca="1" si="136"/>
        <v>8</v>
      </c>
      <c r="AC480">
        <f t="shared" ca="1" si="137"/>
        <v>500000000</v>
      </c>
    </row>
    <row r="481" spans="1:29" x14ac:dyDescent="0.55000000000000004">
      <c r="A481">
        <f t="shared" ca="1" si="125"/>
        <v>3</v>
      </c>
      <c r="B481" t="str">
        <f ca="1">VLOOKUP(A481,VLOOKUP!A$2:B$4,2)</f>
        <v>Large</v>
      </c>
      <c r="C481">
        <f t="shared" ca="1" si="126"/>
        <v>5</v>
      </c>
      <c r="D481" t="str">
        <f ca="1">VLOOKUP(C481,VLOOKUP!$D$2:$E$7,2)</f>
        <v>Very unlikely</v>
      </c>
      <c r="E481">
        <f t="shared" ca="1" si="126"/>
        <v>1</v>
      </c>
      <c r="F481" t="str">
        <f ca="1">VLOOKUP(E481,VLOOKUP!$D$2:$E$7,2)</f>
        <v>Very Likely</v>
      </c>
      <c r="G481">
        <f t="shared" ca="1" si="123"/>
        <v>5</v>
      </c>
      <c r="H481" t="str">
        <f ca="1">VLOOKUP(G481,VLOOKUP!$D$2:$E$7,2)</f>
        <v>Very unlikely</v>
      </c>
      <c r="I481">
        <f t="shared" ca="1" si="127"/>
        <v>5</v>
      </c>
      <c r="J481">
        <f t="shared" ca="1" si="127"/>
        <v>1</v>
      </c>
      <c r="K481">
        <f t="shared" ca="1" si="127"/>
        <v>9</v>
      </c>
      <c r="L481" t="str">
        <f t="shared" ca="1" si="128"/>
        <v>21-01-2016</v>
      </c>
      <c r="M481">
        <f t="shared" ca="1" si="129"/>
        <v>0</v>
      </c>
      <c r="N481">
        <f t="shared" ca="1" si="129"/>
        <v>0</v>
      </c>
      <c r="O481">
        <f t="shared" ca="1" si="129"/>
        <v>1</v>
      </c>
      <c r="P481">
        <f t="shared" ca="1" si="129"/>
        <v>1</v>
      </c>
      <c r="Q481">
        <f t="shared" ca="1" si="129"/>
        <v>1</v>
      </c>
      <c r="R481">
        <f t="shared" ca="1" si="129"/>
        <v>0</v>
      </c>
      <c r="S481">
        <f t="shared" ca="1" si="129"/>
        <v>0</v>
      </c>
      <c r="T481" t="str">
        <f t="shared" ca="1" si="130"/>
        <v>£20890</v>
      </c>
      <c r="U481" t="str">
        <f t="shared" ca="1" si="131"/>
        <v>£15,458.60</v>
      </c>
      <c r="V481" t="str">
        <f t="shared" ca="1" si="132"/>
        <v>79%</v>
      </c>
      <c r="W481">
        <f t="shared" ca="1" si="133"/>
        <v>991</v>
      </c>
      <c r="X481">
        <f t="shared" ca="1" si="133"/>
        <v>367</v>
      </c>
      <c r="Y481">
        <f t="shared" ca="1" si="134"/>
        <v>97.7</v>
      </c>
      <c r="Z481">
        <f t="shared" ca="1" si="134"/>
        <v>45.6</v>
      </c>
      <c r="AA481">
        <f t="shared" ca="1" si="135"/>
        <v>1</v>
      </c>
      <c r="AB481">
        <f t="shared" ca="1" si="136"/>
        <v>8</v>
      </c>
      <c r="AC481">
        <f t="shared" ca="1" si="137"/>
        <v>100000000</v>
      </c>
    </row>
    <row r="482" spans="1:29" x14ac:dyDescent="0.55000000000000004">
      <c r="A482">
        <f t="shared" ca="1" si="125"/>
        <v>3</v>
      </c>
      <c r="B482" t="str">
        <f ca="1">VLOOKUP(A482,VLOOKUP!A$2:B$4,2)</f>
        <v>Large</v>
      </c>
      <c r="C482">
        <f t="shared" ca="1" si="126"/>
        <v>4</v>
      </c>
      <c r="D482" t="str">
        <f ca="1">VLOOKUP(C482,VLOOKUP!$D$2:$E$7,2)</f>
        <v>Quite unlikely</v>
      </c>
      <c r="E482">
        <f t="shared" ca="1" si="126"/>
        <v>2</v>
      </c>
      <c r="F482" t="str">
        <f ca="1">VLOOKUP(E482,VLOOKUP!$D$2:$E$7,2)</f>
        <v>Quite Likely</v>
      </c>
      <c r="G482">
        <f t="shared" ca="1" si="123"/>
        <v>2</v>
      </c>
      <c r="H482" t="str">
        <f ca="1">VLOOKUP(G482,VLOOKUP!$D$2:$E$7,2)</f>
        <v>Quite Likely</v>
      </c>
      <c r="I482">
        <f t="shared" ca="1" si="127"/>
        <v>2</v>
      </c>
      <c r="J482">
        <f t="shared" ca="1" si="127"/>
        <v>6</v>
      </c>
      <c r="K482">
        <f t="shared" ca="1" si="127"/>
        <v>9</v>
      </c>
      <c r="L482" t="str">
        <f t="shared" ca="1" si="128"/>
        <v>29-04-2016</v>
      </c>
      <c r="M482">
        <f t="shared" ca="1" si="129"/>
        <v>1</v>
      </c>
      <c r="N482">
        <f t="shared" ca="1" si="129"/>
        <v>1</v>
      </c>
      <c r="O482">
        <f t="shared" ca="1" si="129"/>
        <v>1</v>
      </c>
      <c r="P482">
        <f t="shared" ca="1" si="129"/>
        <v>0</v>
      </c>
      <c r="Q482">
        <f t="shared" ca="1" si="129"/>
        <v>1</v>
      </c>
      <c r="R482">
        <f t="shared" ca="1" si="129"/>
        <v>1</v>
      </c>
      <c r="S482">
        <f t="shared" ca="1" si="129"/>
        <v>1</v>
      </c>
      <c r="T482" t="str">
        <f t="shared" ca="1" si="130"/>
        <v>£22692</v>
      </c>
      <c r="U482" t="str">
        <f t="shared" ca="1" si="131"/>
        <v>£17,926.68</v>
      </c>
      <c r="V482" t="str">
        <f t="shared" ca="1" si="132"/>
        <v>71%</v>
      </c>
      <c r="W482">
        <f t="shared" ca="1" si="133"/>
        <v>382</v>
      </c>
      <c r="X482">
        <f t="shared" ca="1" si="133"/>
        <v>680</v>
      </c>
      <c r="Y482">
        <f t="shared" ca="1" si="134"/>
        <v>16.7</v>
      </c>
      <c r="Z482">
        <f t="shared" ca="1" si="134"/>
        <v>10.4</v>
      </c>
      <c r="AA482">
        <f t="shared" ca="1" si="135"/>
        <v>9</v>
      </c>
      <c r="AB482">
        <f t="shared" ca="1" si="136"/>
        <v>10</v>
      </c>
      <c r="AC482">
        <f t="shared" ca="1" si="137"/>
        <v>90000000000</v>
      </c>
    </row>
    <row r="483" spans="1:29" x14ac:dyDescent="0.55000000000000004">
      <c r="A483">
        <f t="shared" ca="1" si="125"/>
        <v>2</v>
      </c>
      <c r="B483" t="str">
        <f ca="1">VLOOKUP(A483,VLOOKUP!A$2:B$4,2)</f>
        <v>Medium</v>
      </c>
      <c r="C483">
        <f t="shared" ca="1" si="126"/>
        <v>1</v>
      </c>
      <c r="D483" t="str">
        <f ca="1">VLOOKUP(C483,VLOOKUP!$D$2:$E$7,2)</f>
        <v>Very Likely</v>
      </c>
      <c r="E483">
        <f t="shared" ca="1" si="126"/>
        <v>1</v>
      </c>
      <c r="F483" t="str">
        <f ca="1">VLOOKUP(E483,VLOOKUP!$D$2:$E$7,2)</f>
        <v>Very Likely</v>
      </c>
      <c r="G483">
        <f t="shared" ca="1" si="123"/>
        <v>6</v>
      </c>
      <c r="H483" t="str">
        <f ca="1">VLOOKUP(G483,VLOOKUP!$D$2:$E$7,2)</f>
        <v>Don't Know</v>
      </c>
      <c r="I483">
        <f t="shared" ca="1" si="127"/>
        <v>7</v>
      </c>
      <c r="J483">
        <f t="shared" ca="1" si="127"/>
        <v>6</v>
      </c>
      <c r="K483">
        <f t="shared" ca="1" si="127"/>
        <v>9</v>
      </c>
      <c r="L483" t="str">
        <f t="shared" ca="1" si="128"/>
        <v>15-06-2016</v>
      </c>
      <c r="M483">
        <f t="shared" ca="1" si="129"/>
        <v>0</v>
      </c>
      <c r="N483">
        <f t="shared" ca="1" si="129"/>
        <v>0</v>
      </c>
      <c r="O483">
        <f t="shared" ca="1" si="129"/>
        <v>1</v>
      </c>
      <c r="P483">
        <f t="shared" ca="1" si="129"/>
        <v>0</v>
      </c>
      <c r="Q483">
        <f t="shared" ca="1" si="129"/>
        <v>0</v>
      </c>
      <c r="R483">
        <f t="shared" ca="1" si="129"/>
        <v>1</v>
      </c>
      <c r="S483">
        <f t="shared" ca="1" si="129"/>
        <v>0</v>
      </c>
      <c r="T483" t="str">
        <f t="shared" ca="1" si="130"/>
        <v>£30359</v>
      </c>
      <c r="U483" t="str">
        <f t="shared" ca="1" si="131"/>
        <v>£27,019.51</v>
      </c>
      <c r="V483" t="str">
        <f t="shared" ca="1" si="132"/>
        <v>9%</v>
      </c>
      <c r="W483">
        <f t="shared" ref="W483:X501" ca="1" si="138">RANDBETWEEN(1,1000)</f>
        <v>150</v>
      </c>
      <c r="X483">
        <f t="shared" ca="1" si="138"/>
        <v>491</v>
      </c>
      <c r="Y483">
        <f t="shared" ref="Y483:Z501" ca="1" si="139">RANDBETWEEN(1,1000)/10</f>
        <v>14</v>
      </c>
      <c r="Z483">
        <f t="shared" ca="1" si="139"/>
        <v>65.8</v>
      </c>
      <c r="AA483">
        <f t="shared" ca="1" si="135"/>
        <v>3</v>
      </c>
      <c r="AB483">
        <f t="shared" ca="1" si="136"/>
        <v>10</v>
      </c>
      <c r="AC483">
        <f t="shared" ca="1" si="137"/>
        <v>30000000000</v>
      </c>
    </row>
    <row r="484" spans="1:29" x14ac:dyDescent="0.55000000000000004">
      <c r="A484">
        <f t="shared" ca="1" si="125"/>
        <v>3</v>
      </c>
      <c r="B484" t="str">
        <f ca="1">VLOOKUP(A484,VLOOKUP!A$2:B$4,2)</f>
        <v>Large</v>
      </c>
      <c r="C484">
        <f t="shared" ca="1" si="126"/>
        <v>2</v>
      </c>
      <c r="D484" t="str">
        <f ca="1">VLOOKUP(C484,VLOOKUP!$D$2:$E$7,2)</f>
        <v>Quite Likely</v>
      </c>
      <c r="E484">
        <f t="shared" ca="1" si="126"/>
        <v>3</v>
      </c>
      <c r="F484" t="str">
        <f ca="1">VLOOKUP(E484,VLOOKUP!$D$2:$E$7,2)</f>
        <v>Neither likely nor unlikely</v>
      </c>
      <c r="G484">
        <f t="shared" ca="1" si="123"/>
        <v>1</v>
      </c>
      <c r="H484" t="str">
        <f ca="1">VLOOKUP(G484,VLOOKUP!$D$2:$E$7,2)</f>
        <v>Very Likely</v>
      </c>
      <c r="I484">
        <f t="shared" ca="1" si="127"/>
        <v>5</v>
      </c>
      <c r="J484">
        <f t="shared" ca="1" si="127"/>
        <v>2</v>
      </c>
      <c r="K484">
        <f t="shared" ca="1" si="127"/>
        <v>10</v>
      </c>
      <c r="L484" t="str">
        <f t="shared" ca="1" si="128"/>
        <v>14-02-2016</v>
      </c>
      <c r="M484">
        <f t="shared" ca="1" si="129"/>
        <v>0</v>
      </c>
      <c r="N484">
        <f t="shared" ca="1" si="129"/>
        <v>0</v>
      </c>
      <c r="O484">
        <f t="shared" ca="1" si="129"/>
        <v>0</v>
      </c>
      <c r="P484">
        <f t="shared" ca="1" si="129"/>
        <v>1</v>
      </c>
      <c r="Q484">
        <f t="shared" ca="1" si="129"/>
        <v>1</v>
      </c>
      <c r="R484">
        <f t="shared" ca="1" si="129"/>
        <v>0</v>
      </c>
      <c r="S484">
        <f t="shared" ca="1" si="129"/>
        <v>0</v>
      </c>
      <c r="T484" t="str">
        <f t="shared" ca="1" si="130"/>
        <v>£27506</v>
      </c>
      <c r="U484" t="str">
        <f t="shared" ca="1" si="131"/>
        <v>£23,930.22</v>
      </c>
      <c r="V484" t="str">
        <f t="shared" ca="1" si="132"/>
        <v>29%</v>
      </c>
      <c r="W484">
        <f t="shared" ca="1" si="138"/>
        <v>241</v>
      </c>
      <c r="X484">
        <f t="shared" ca="1" si="138"/>
        <v>702</v>
      </c>
      <c r="Y484">
        <f t="shared" ca="1" si="139"/>
        <v>18.600000000000001</v>
      </c>
      <c r="Z484">
        <f t="shared" ca="1" si="139"/>
        <v>80.2</v>
      </c>
      <c r="AA484">
        <f t="shared" ca="1" si="135"/>
        <v>1</v>
      </c>
      <c r="AB484">
        <f t="shared" ca="1" si="136"/>
        <v>8</v>
      </c>
      <c r="AC484">
        <f t="shared" ca="1" si="137"/>
        <v>100000000</v>
      </c>
    </row>
    <row r="485" spans="1:29" x14ac:dyDescent="0.55000000000000004">
      <c r="A485">
        <f t="shared" ca="1" si="125"/>
        <v>2</v>
      </c>
      <c r="B485" t="str">
        <f ca="1">VLOOKUP(A485,VLOOKUP!A$2:B$4,2)</f>
        <v>Medium</v>
      </c>
      <c r="C485">
        <f t="shared" ca="1" si="126"/>
        <v>2</v>
      </c>
      <c r="D485" t="str">
        <f ca="1">VLOOKUP(C485,VLOOKUP!$D$2:$E$7,2)</f>
        <v>Quite Likely</v>
      </c>
      <c r="E485">
        <f t="shared" ca="1" si="126"/>
        <v>5</v>
      </c>
      <c r="F485" t="str">
        <f ca="1">VLOOKUP(E485,VLOOKUP!$D$2:$E$7,2)</f>
        <v>Very unlikely</v>
      </c>
      <c r="G485">
        <f t="shared" ca="1" si="123"/>
        <v>3</v>
      </c>
      <c r="H485" t="str">
        <f ca="1">VLOOKUP(G485,VLOOKUP!$D$2:$E$7,2)</f>
        <v>Neither likely nor unlikely</v>
      </c>
      <c r="I485">
        <f t="shared" ca="1" si="127"/>
        <v>3</v>
      </c>
      <c r="J485">
        <f t="shared" ca="1" si="127"/>
        <v>2</v>
      </c>
      <c r="K485">
        <f t="shared" ca="1" si="127"/>
        <v>7</v>
      </c>
      <c r="L485" t="str">
        <f t="shared" ca="1" si="128"/>
        <v>22-01-2016</v>
      </c>
      <c r="M485">
        <f t="shared" ca="1" si="129"/>
        <v>1</v>
      </c>
      <c r="N485">
        <f t="shared" ref="N485:S500" ca="1" si="140">RANDBETWEEN(0,1)</f>
        <v>0</v>
      </c>
      <c r="O485">
        <f t="shared" ca="1" si="140"/>
        <v>0</v>
      </c>
      <c r="P485">
        <f t="shared" ca="1" si="140"/>
        <v>1</v>
      </c>
      <c r="Q485">
        <f t="shared" ca="1" si="140"/>
        <v>1</v>
      </c>
      <c r="R485">
        <f t="shared" ca="1" si="140"/>
        <v>0</v>
      </c>
      <c r="S485">
        <f t="shared" ca="1" si="140"/>
        <v>1</v>
      </c>
      <c r="T485" t="str">
        <f t="shared" ca="1" si="130"/>
        <v>£47937</v>
      </c>
      <c r="U485" t="str">
        <f t="shared" ca="1" si="131"/>
        <v>£45,060.78</v>
      </c>
      <c r="V485" t="str">
        <f t="shared" ca="1" si="132"/>
        <v>9%</v>
      </c>
      <c r="W485">
        <f t="shared" ca="1" si="138"/>
        <v>418</v>
      </c>
      <c r="X485">
        <f t="shared" ca="1" si="138"/>
        <v>713</v>
      </c>
      <c r="Y485">
        <f t="shared" ca="1" si="139"/>
        <v>14.5</v>
      </c>
      <c r="Z485">
        <f t="shared" ca="1" si="139"/>
        <v>5</v>
      </c>
      <c r="AA485">
        <f t="shared" ca="1" si="135"/>
        <v>3</v>
      </c>
      <c r="AB485">
        <f t="shared" ca="1" si="136"/>
        <v>10</v>
      </c>
      <c r="AC485">
        <f t="shared" ca="1" si="137"/>
        <v>30000000000</v>
      </c>
    </row>
    <row r="486" spans="1:29" x14ac:dyDescent="0.55000000000000004">
      <c r="A486">
        <f t="shared" ca="1" si="125"/>
        <v>3</v>
      </c>
      <c r="B486" t="str">
        <f ca="1">VLOOKUP(A486,VLOOKUP!A$2:B$4,2)</f>
        <v>Large</v>
      </c>
      <c r="C486">
        <f t="shared" ca="1" si="126"/>
        <v>6</v>
      </c>
      <c r="D486" t="str">
        <f ca="1">VLOOKUP(C486,VLOOKUP!$D$2:$E$7,2)</f>
        <v>Don't Know</v>
      </c>
      <c r="E486">
        <f t="shared" ca="1" si="126"/>
        <v>5</v>
      </c>
      <c r="F486" t="str">
        <f ca="1">VLOOKUP(E486,VLOOKUP!$D$2:$E$7,2)</f>
        <v>Very unlikely</v>
      </c>
      <c r="G486">
        <f t="shared" ca="1" si="123"/>
        <v>3</v>
      </c>
      <c r="H486" t="str">
        <f ca="1">VLOOKUP(G486,VLOOKUP!$D$2:$E$7,2)</f>
        <v>Neither likely nor unlikely</v>
      </c>
      <c r="I486">
        <f t="shared" ca="1" si="127"/>
        <v>10</v>
      </c>
      <c r="J486">
        <f t="shared" ca="1" si="127"/>
        <v>10</v>
      </c>
      <c r="K486">
        <f t="shared" ca="1" si="127"/>
        <v>3</v>
      </c>
      <c r="L486" t="str">
        <f t="shared" ca="1" si="128"/>
        <v>02-02-2016</v>
      </c>
      <c r="M486">
        <f t="shared" ca="1" si="129"/>
        <v>0</v>
      </c>
      <c r="N486">
        <f t="shared" ca="1" si="140"/>
        <v>1</v>
      </c>
      <c r="O486">
        <f t="shared" ca="1" si="140"/>
        <v>1</v>
      </c>
      <c r="P486">
        <f t="shared" ca="1" si="140"/>
        <v>1</v>
      </c>
      <c r="Q486">
        <f t="shared" ca="1" si="140"/>
        <v>0</v>
      </c>
      <c r="R486">
        <f t="shared" ca="1" si="140"/>
        <v>1</v>
      </c>
      <c r="S486">
        <f t="shared" ca="1" si="140"/>
        <v>1</v>
      </c>
      <c r="T486" t="str">
        <f t="shared" ca="1" si="130"/>
        <v>£54035</v>
      </c>
      <c r="U486" t="str">
        <f t="shared" ca="1" si="131"/>
        <v>£39,445.55</v>
      </c>
      <c r="V486" t="str">
        <f t="shared" ca="1" si="132"/>
        <v>73%</v>
      </c>
      <c r="W486">
        <f t="shared" ca="1" si="138"/>
        <v>158</v>
      </c>
      <c r="X486">
        <f t="shared" ca="1" si="138"/>
        <v>762</v>
      </c>
      <c r="Y486">
        <f t="shared" ca="1" si="139"/>
        <v>77.8</v>
      </c>
      <c r="Z486">
        <f t="shared" ca="1" si="139"/>
        <v>14.9</v>
      </c>
      <c r="AA486">
        <f t="shared" ca="1" si="135"/>
        <v>4</v>
      </c>
      <c r="AB486">
        <f t="shared" ca="1" si="136"/>
        <v>8</v>
      </c>
      <c r="AC486">
        <f t="shared" ca="1" si="137"/>
        <v>400000000</v>
      </c>
    </row>
    <row r="487" spans="1:29" x14ac:dyDescent="0.55000000000000004">
      <c r="A487">
        <f t="shared" ca="1" si="125"/>
        <v>2</v>
      </c>
      <c r="B487" t="str">
        <f ca="1">VLOOKUP(A487,VLOOKUP!A$2:B$4,2)</f>
        <v>Medium</v>
      </c>
      <c r="C487">
        <f t="shared" ca="1" si="126"/>
        <v>5</v>
      </c>
      <c r="D487" t="str">
        <f ca="1">VLOOKUP(C487,VLOOKUP!$D$2:$E$7,2)</f>
        <v>Very unlikely</v>
      </c>
      <c r="E487">
        <f t="shared" ca="1" si="126"/>
        <v>1</v>
      </c>
      <c r="F487" t="str">
        <f ca="1">VLOOKUP(E487,VLOOKUP!$D$2:$E$7,2)</f>
        <v>Very Likely</v>
      </c>
      <c r="G487">
        <f t="shared" ca="1" si="123"/>
        <v>2</v>
      </c>
      <c r="H487" t="str">
        <f ca="1">VLOOKUP(G487,VLOOKUP!$D$2:$E$7,2)</f>
        <v>Quite Likely</v>
      </c>
      <c r="I487">
        <f t="shared" ca="1" si="127"/>
        <v>1</v>
      </c>
      <c r="J487">
        <f t="shared" ca="1" si="127"/>
        <v>2</v>
      </c>
      <c r="K487">
        <f t="shared" ca="1" si="127"/>
        <v>10</v>
      </c>
      <c r="L487" t="str">
        <f t="shared" ca="1" si="128"/>
        <v>22-06-2016</v>
      </c>
      <c r="M487">
        <f t="shared" ca="1" si="129"/>
        <v>1</v>
      </c>
      <c r="N487">
        <f t="shared" ca="1" si="140"/>
        <v>1</v>
      </c>
      <c r="O487">
        <f t="shared" ca="1" si="140"/>
        <v>0</v>
      </c>
      <c r="P487">
        <f t="shared" ca="1" si="140"/>
        <v>1</v>
      </c>
      <c r="Q487">
        <f t="shared" ca="1" si="140"/>
        <v>1</v>
      </c>
      <c r="R487">
        <f t="shared" ca="1" si="140"/>
        <v>0</v>
      </c>
      <c r="S487">
        <f t="shared" ca="1" si="140"/>
        <v>1</v>
      </c>
      <c r="T487" t="str">
        <f t="shared" ca="1" si="130"/>
        <v>£54712</v>
      </c>
      <c r="U487" t="str">
        <f t="shared" ca="1" si="131"/>
        <v>£33,374.32</v>
      </c>
      <c r="V487" t="str">
        <f t="shared" ca="1" si="132"/>
        <v>11%</v>
      </c>
      <c r="W487">
        <f t="shared" ca="1" si="138"/>
        <v>980</v>
      </c>
      <c r="X487">
        <f t="shared" ca="1" si="138"/>
        <v>461</v>
      </c>
      <c r="Y487">
        <f t="shared" ca="1" si="139"/>
        <v>79.5</v>
      </c>
      <c r="Z487">
        <f t="shared" ca="1" si="139"/>
        <v>75.599999999999994</v>
      </c>
      <c r="AA487">
        <f t="shared" ca="1" si="135"/>
        <v>2</v>
      </c>
      <c r="AB487">
        <f t="shared" ca="1" si="136"/>
        <v>9</v>
      </c>
      <c r="AC487">
        <f t="shared" ca="1" si="137"/>
        <v>2000000000</v>
      </c>
    </row>
    <row r="488" spans="1:29" x14ac:dyDescent="0.55000000000000004">
      <c r="A488">
        <f t="shared" ca="1" si="125"/>
        <v>2</v>
      </c>
      <c r="B488" t="str">
        <f ca="1">VLOOKUP(A488,VLOOKUP!A$2:B$4,2)</f>
        <v>Medium</v>
      </c>
      <c r="C488">
        <f t="shared" ca="1" si="126"/>
        <v>4</v>
      </c>
      <c r="D488" t="str">
        <f ca="1">VLOOKUP(C488,VLOOKUP!$D$2:$E$7,2)</f>
        <v>Quite unlikely</v>
      </c>
      <c r="E488">
        <f t="shared" ca="1" si="126"/>
        <v>5</v>
      </c>
      <c r="F488" t="str">
        <f ca="1">VLOOKUP(E488,VLOOKUP!$D$2:$E$7,2)</f>
        <v>Very unlikely</v>
      </c>
      <c r="G488">
        <f t="shared" ca="1" si="123"/>
        <v>5</v>
      </c>
      <c r="H488" t="str">
        <f ca="1">VLOOKUP(G488,VLOOKUP!$D$2:$E$7,2)</f>
        <v>Very unlikely</v>
      </c>
      <c r="I488">
        <f t="shared" ca="1" si="127"/>
        <v>2</v>
      </c>
      <c r="J488">
        <f t="shared" ca="1" si="127"/>
        <v>9</v>
      </c>
      <c r="K488">
        <f t="shared" ca="1" si="127"/>
        <v>6</v>
      </c>
      <c r="L488" t="str">
        <f t="shared" ca="1" si="128"/>
        <v>30-05-2016</v>
      </c>
      <c r="M488">
        <f t="shared" ca="1" si="129"/>
        <v>1</v>
      </c>
      <c r="N488">
        <f t="shared" ca="1" si="140"/>
        <v>1</v>
      </c>
      <c r="O488">
        <f t="shared" ca="1" si="140"/>
        <v>1</v>
      </c>
      <c r="P488">
        <f t="shared" ca="1" si="140"/>
        <v>0</v>
      </c>
      <c r="Q488">
        <f t="shared" ca="1" si="140"/>
        <v>0</v>
      </c>
      <c r="R488">
        <f t="shared" ca="1" si="140"/>
        <v>1</v>
      </c>
      <c r="S488">
        <f t="shared" ca="1" si="140"/>
        <v>0</v>
      </c>
      <c r="T488" t="str">
        <f t="shared" ca="1" si="130"/>
        <v>£23386</v>
      </c>
      <c r="U488" t="str">
        <f t="shared" ca="1" si="131"/>
        <v>£18,241.08</v>
      </c>
      <c r="V488" t="str">
        <f t="shared" ca="1" si="132"/>
        <v>1%</v>
      </c>
      <c r="W488">
        <f t="shared" ca="1" si="138"/>
        <v>147</v>
      </c>
      <c r="X488">
        <f t="shared" ca="1" si="138"/>
        <v>690</v>
      </c>
      <c r="Y488">
        <f t="shared" ca="1" si="139"/>
        <v>35.4</v>
      </c>
      <c r="Z488">
        <f t="shared" ca="1" si="139"/>
        <v>1.6</v>
      </c>
      <c r="AA488">
        <f t="shared" ca="1" si="135"/>
        <v>7</v>
      </c>
      <c r="AB488">
        <f t="shared" ca="1" si="136"/>
        <v>12</v>
      </c>
      <c r="AC488">
        <f t="shared" ca="1" si="137"/>
        <v>7000000000000</v>
      </c>
    </row>
    <row r="489" spans="1:29" x14ac:dyDescent="0.55000000000000004">
      <c r="A489">
        <f t="shared" ca="1" si="125"/>
        <v>1</v>
      </c>
      <c r="B489" t="str">
        <f ca="1">VLOOKUP(A489,VLOOKUP!A$2:B$4,2)</f>
        <v>Small</v>
      </c>
      <c r="C489">
        <f t="shared" ca="1" si="126"/>
        <v>5</v>
      </c>
      <c r="D489" t="str">
        <f ca="1">VLOOKUP(C489,VLOOKUP!$D$2:$E$7,2)</f>
        <v>Very unlikely</v>
      </c>
      <c r="E489">
        <f t="shared" ca="1" si="126"/>
        <v>2</v>
      </c>
      <c r="F489" t="str">
        <f ca="1">VLOOKUP(E489,VLOOKUP!$D$2:$E$7,2)</f>
        <v>Quite Likely</v>
      </c>
      <c r="G489">
        <f t="shared" ca="1" si="123"/>
        <v>3</v>
      </c>
      <c r="H489" t="str">
        <f ca="1">VLOOKUP(G489,VLOOKUP!$D$2:$E$7,2)</f>
        <v>Neither likely nor unlikely</v>
      </c>
      <c r="I489">
        <f t="shared" ca="1" si="127"/>
        <v>8</v>
      </c>
      <c r="J489">
        <f t="shared" ca="1" si="127"/>
        <v>10</v>
      </c>
      <c r="K489">
        <f t="shared" ca="1" si="127"/>
        <v>4</v>
      </c>
      <c r="L489" t="str">
        <f t="shared" ca="1" si="128"/>
        <v>20-01-2016</v>
      </c>
      <c r="M489">
        <f t="shared" ca="1" si="129"/>
        <v>1</v>
      </c>
      <c r="N489">
        <f t="shared" ca="1" si="140"/>
        <v>1</v>
      </c>
      <c r="O489">
        <f t="shared" ca="1" si="140"/>
        <v>1</v>
      </c>
      <c r="P489">
        <f t="shared" ca="1" si="140"/>
        <v>0</v>
      </c>
      <c r="Q489">
        <f t="shared" ca="1" si="140"/>
        <v>1</v>
      </c>
      <c r="R489">
        <f t="shared" ca="1" si="140"/>
        <v>0</v>
      </c>
      <c r="S489">
        <f t="shared" ca="1" si="140"/>
        <v>1</v>
      </c>
      <c r="T489" t="str">
        <f t="shared" ca="1" si="130"/>
        <v>£47756</v>
      </c>
      <c r="U489" t="str">
        <f t="shared" ca="1" si="131"/>
        <v>£39,159.92</v>
      </c>
      <c r="V489" t="str">
        <f t="shared" ca="1" si="132"/>
        <v>5%</v>
      </c>
      <c r="W489">
        <f t="shared" ca="1" si="138"/>
        <v>835</v>
      </c>
      <c r="X489">
        <f t="shared" ca="1" si="138"/>
        <v>787</v>
      </c>
      <c r="Y489">
        <f t="shared" ca="1" si="139"/>
        <v>55</v>
      </c>
      <c r="Z489">
        <f t="shared" ca="1" si="139"/>
        <v>4.8</v>
      </c>
      <c r="AA489">
        <f t="shared" ca="1" si="135"/>
        <v>8</v>
      </c>
      <c r="AB489">
        <f t="shared" ca="1" si="136"/>
        <v>11</v>
      </c>
      <c r="AC489">
        <f t="shared" ca="1" si="137"/>
        <v>800000000000</v>
      </c>
    </row>
    <row r="490" spans="1:29" x14ac:dyDescent="0.55000000000000004">
      <c r="A490">
        <f t="shared" ca="1" si="125"/>
        <v>3</v>
      </c>
      <c r="B490" t="str">
        <f ca="1">VLOOKUP(A490,VLOOKUP!A$2:B$4,2)</f>
        <v>Large</v>
      </c>
      <c r="C490">
        <f t="shared" ca="1" si="126"/>
        <v>4</v>
      </c>
      <c r="D490" t="str">
        <f ca="1">VLOOKUP(C490,VLOOKUP!$D$2:$E$7,2)</f>
        <v>Quite unlikely</v>
      </c>
      <c r="E490">
        <f t="shared" ca="1" si="126"/>
        <v>3</v>
      </c>
      <c r="F490" t="str">
        <f ca="1">VLOOKUP(E490,VLOOKUP!$D$2:$E$7,2)</f>
        <v>Neither likely nor unlikely</v>
      </c>
      <c r="G490">
        <f t="shared" ca="1" si="123"/>
        <v>2</v>
      </c>
      <c r="H490" t="str">
        <f ca="1">VLOOKUP(G490,VLOOKUP!$D$2:$E$7,2)</f>
        <v>Quite Likely</v>
      </c>
      <c r="I490">
        <f t="shared" ca="1" si="127"/>
        <v>6</v>
      </c>
      <c r="J490">
        <f t="shared" ca="1" si="127"/>
        <v>3</v>
      </c>
      <c r="K490">
        <f t="shared" ca="1" si="127"/>
        <v>8</v>
      </c>
      <c r="L490" t="str">
        <f t="shared" ca="1" si="128"/>
        <v>23-06-2016</v>
      </c>
      <c r="M490">
        <f t="shared" ca="1" si="129"/>
        <v>1</v>
      </c>
      <c r="N490">
        <f t="shared" ca="1" si="140"/>
        <v>0</v>
      </c>
      <c r="O490">
        <f t="shared" ca="1" si="140"/>
        <v>0</v>
      </c>
      <c r="P490">
        <f t="shared" ca="1" si="140"/>
        <v>0</v>
      </c>
      <c r="Q490">
        <f t="shared" ca="1" si="140"/>
        <v>1</v>
      </c>
      <c r="R490">
        <f t="shared" ca="1" si="140"/>
        <v>0</v>
      </c>
      <c r="S490">
        <f t="shared" ca="1" si="140"/>
        <v>1</v>
      </c>
      <c r="T490" t="str">
        <f t="shared" ca="1" si="130"/>
        <v>£30368</v>
      </c>
      <c r="U490" t="str">
        <f t="shared" ca="1" si="131"/>
        <v>£27,634.88</v>
      </c>
      <c r="V490" t="str">
        <f t="shared" ca="1" si="132"/>
        <v>9%</v>
      </c>
      <c r="W490">
        <f t="shared" ca="1" si="138"/>
        <v>883</v>
      </c>
      <c r="X490">
        <f t="shared" ca="1" si="138"/>
        <v>683</v>
      </c>
      <c r="Y490">
        <f t="shared" ca="1" si="139"/>
        <v>41.3</v>
      </c>
      <c r="Z490">
        <f t="shared" ca="1" si="139"/>
        <v>6.2</v>
      </c>
      <c r="AA490">
        <f t="shared" ca="1" si="135"/>
        <v>3</v>
      </c>
      <c r="AB490">
        <f t="shared" ca="1" si="136"/>
        <v>10</v>
      </c>
      <c r="AC490">
        <f t="shared" ca="1" si="137"/>
        <v>30000000000</v>
      </c>
    </row>
    <row r="491" spans="1:29" x14ac:dyDescent="0.55000000000000004">
      <c r="A491">
        <f t="shared" ca="1" si="125"/>
        <v>2</v>
      </c>
      <c r="B491" t="str">
        <f ca="1">VLOOKUP(A491,VLOOKUP!A$2:B$4,2)</f>
        <v>Medium</v>
      </c>
      <c r="C491">
        <f t="shared" ca="1" si="126"/>
        <v>1</v>
      </c>
      <c r="D491" t="str">
        <f ca="1">VLOOKUP(C491,VLOOKUP!$D$2:$E$7,2)</f>
        <v>Very Likely</v>
      </c>
      <c r="E491">
        <f t="shared" ca="1" si="126"/>
        <v>6</v>
      </c>
      <c r="F491" t="str">
        <f ca="1">VLOOKUP(E491,VLOOKUP!$D$2:$E$7,2)</f>
        <v>Don't Know</v>
      </c>
      <c r="G491">
        <f t="shared" ca="1" si="123"/>
        <v>5</v>
      </c>
      <c r="H491" t="str">
        <f ca="1">VLOOKUP(G491,VLOOKUP!$D$2:$E$7,2)</f>
        <v>Very unlikely</v>
      </c>
      <c r="I491">
        <f t="shared" ca="1" si="127"/>
        <v>8</v>
      </c>
      <c r="J491">
        <f t="shared" ca="1" si="127"/>
        <v>4</v>
      </c>
      <c r="K491">
        <f t="shared" ca="1" si="127"/>
        <v>8</v>
      </c>
      <c r="L491" t="str">
        <f t="shared" ca="1" si="128"/>
        <v>22-03-2016</v>
      </c>
      <c r="M491">
        <f t="shared" ca="1" si="129"/>
        <v>1</v>
      </c>
      <c r="N491">
        <f t="shared" ca="1" si="140"/>
        <v>1</v>
      </c>
      <c r="O491">
        <f t="shared" ca="1" si="140"/>
        <v>0</v>
      </c>
      <c r="P491">
        <f t="shared" ca="1" si="140"/>
        <v>1</v>
      </c>
      <c r="Q491">
        <f t="shared" ca="1" si="140"/>
        <v>0</v>
      </c>
      <c r="R491">
        <f t="shared" ca="1" si="140"/>
        <v>1</v>
      </c>
      <c r="S491">
        <f t="shared" ca="1" si="140"/>
        <v>1</v>
      </c>
      <c r="T491" t="str">
        <f t="shared" ca="1" si="130"/>
        <v>£31690</v>
      </c>
      <c r="U491" t="str">
        <f t="shared" ca="1" si="131"/>
        <v>£27,570.30</v>
      </c>
      <c r="V491" t="str">
        <f t="shared" ca="1" si="132"/>
        <v>57%</v>
      </c>
      <c r="W491">
        <f t="shared" ca="1" si="138"/>
        <v>965</v>
      </c>
      <c r="X491">
        <f t="shared" ca="1" si="138"/>
        <v>556</v>
      </c>
      <c r="Y491">
        <f t="shared" ca="1" si="139"/>
        <v>39.200000000000003</v>
      </c>
      <c r="Z491">
        <f t="shared" ca="1" si="139"/>
        <v>50.6</v>
      </c>
      <c r="AA491">
        <f t="shared" ca="1" si="135"/>
        <v>2</v>
      </c>
      <c r="AB491">
        <f t="shared" ca="1" si="136"/>
        <v>9</v>
      </c>
      <c r="AC491">
        <f t="shared" ca="1" si="137"/>
        <v>2000000000</v>
      </c>
    </row>
    <row r="492" spans="1:29" x14ac:dyDescent="0.55000000000000004">
      <c r="A492">
        <f t="shared" ca="1" si="125"/>
        <v>3</v>
      </c>
      <c r="B492" t="str">
        <f ca="1">VLOOKUP(A492,VLOOKUP!A$2:B$4,2)</f>
        <v>Large</v>
      </c>
      <c r="C492">
        <f t="shared" ca="1" si="126"/>
        <v>5</v>
      </c>
      <c r="D492" t="str">
        <f ca="1">VLOOKUP(C492,VLOOKUP!$D$2:$E$7,2)</f>
        <v>Very unlikely</v>
      </c>
      <c r="E492">
        <f t="shared" ca="1" si="126"/>
        <v>3</v>
      </c>
      <c r="F492" t="str">
        <f ca="1">VLOOKUP(E492,VLOOKUP!$D$2:$E$7,2)</f>
        <v>Neither likely nor unlikely</v>
      </c>
      <c r="G492">
        <f t="shared" ca="1" si="123"/>
        <v>6</v>
      </c>
      <c r="H492" t="str">
        <f ca="1">VLOOKUP(G492,VLOOKUP!$D$2:$E$7,2)</f>
        <v>Don't Know</v>
      </c>
      <c r="I492">
        <f t="shared" ca="1" si="127"/>
        <v>6</v>
      </c>
      <c r="J492">
        <f t="shared" ca="1" si="127"/>
        <v>7</v>
      </c>
      <c r="K492">
        <f t="shared" ca="1" si="127"/>
        <v>6</v>
      </c>
      <c r="L492" t="str">
        <f t="shared" ca="1" si="128"/>
        <v>21-06-2016</v>
      </c>
      <c r="M492">
        <f t="shared" ca="1" si="129"/>
        <v>1</v>
      </c>
      <c r="N492">
        <f t="shared" ca="1" si="140"/>
        <v>0</v>
      </c>
      <c r="O492">
        <f t="shared" ca="1" si="140"/>
        <v>0</v>
      </c>
      <c r="P492">
        <f t="shared" ca="1" si="140"/>
        <v>1</v>
      </c>
      <c r="Q492">
        <f t="shared" ca="1" si="140"/>
        <v>1</v>
      </c>
      <c r="R492">
        <f t="shared" ca="1" si="140"/>
        <v>1</v>
      </c>
      <c r="S492">
        <f t="shared" ca="1" si="140"/>
        <v>0</v>
      </c>
      <c r="T492" t="str">
        <f t="shared" ca="1" si="130"/>
        <v>£39077</v>
      </c>
      <c r="U492" t="str">
        <f t="shared" ca="1" si="131"/>
        <v>£36,341.61</v>
      </c>
      <c r="V492" t="str">
        <f t="shared" ca="1" si="132"/>
        <v>81%</v>
      </c>
      <c r="W492">
        <f t="shared" ca="1" si="138"/>
        <v>659</v>
      </c>
      <c r="X492">
        <f t="shared" ca="1" si="138"/>
        <v>701</v>
      </c>
      <c r="Y492">
        <f t="shared" ca="1" si="139"/>
        <v>54.9</v>
      </c>
      <c r="Z492">
        <f t="shared" ca="1" si="139"/>
        <v>42.1</v>
      </c>
      <c r="AA492">
        <f t="shared" ca="1" si="135"/>
        <v>5</v>
      </c>
      <c r="AB492">
        <f t="shared" ca="1" si="136"/>
        <v>8</v>
      </c>
      <c r="AC492">
        <f t="shared" ca="1" si="137"/>
        <v>500000000</v>
      </c>
    </row>
    <row r="493" spans="1:29" x14ac:dyDescent="0.55000000000000004">
      <c r="A493">
        <f t="shared" ca="1" si="125"/>
        <v>3</v>
      </c>
      <c r="B493" t="str">
        <f ca="1">VLOOKUP(A493,VLOOKUP!A$2:B$4,2)</f>
        <v>Large</v>
      </c>
      <c r="C493">
        <f t="shared" ca="1" si="126"/>
        <v>4</v>
      </c>
      <c r="D493" t="str">
        <f ca="1">VLOOKUP(C493,VLOOKUP!$D$2:$E$7,2)</f>
        <v>Quite unlikely</v>
      </c>
      <c r="E493">
        <f t="shared" ca="1" si="126"/>
        <v>2</v>
      </c>
      <c r="F493" t="str">
        <f ca="1">VLOOKUP(E493,VLOOKUP!$D$2:$E$7,2)</f>
        <v>Quite Likely</v>
      </c>
      <c r="G493">
        <f t="shared" ca="1" si="123"/>
        <v>3</v>
      </c>
      <c r="H493" t="str">
        <f ca="1">VLOOKUP(G493,VLOOKUP!$D$2:$E$7,2)</f>
        <v>Neither likely nor unlikely</v>
      </c>
      <c r="I493">
        <f t="shared" ca="1" si="127"/>
        <v>1</v>
      </c>
      <c r="J493">
        <f t="shared" ca="1" si="127"/>
        <v>7</v>
      </c>
      <c r="K493">
        <f t="shared" ca="1" si="127"/>
        <v>8</v>
      </c>
      <c r="L493" t="str">
        <f t="shared" ca="1" si="128"/>
        <v>14-06-2016</v>
      </c>
      <c r="M493">
        <f t="shared" ca="1" si="129"/>
        <v>1</v>
      </c>
      <c r="N493">
        <f t="shared" ca="1" si="140"/>
        <v>0</v>
      </c>
      <c r="O493">
        <f t="shared" ca="1" si="140"/>
        <v>0</v>
      </c>
      <c r="P493">
        <f t="shared" ca="1" si="140"/>
        <v>0</v>
      </c>
      <c r="Q493">
        <f t="shared" ca="1" si="140"/>
        <v>0</v>
      </c>
      <c r="R493">
        <f t="shared" ca="1" si="140"/>
        <v>1</v>
      </c>
      <c r="S493">
        <f t="shared" ca="1" si="140"/>
        <v>0</v>
      </c>
      <c r="T493" t="str">
        <f t="shared" ca="1" si="130"/>
        <v>£32766</v>
      </c>
      <c r="U493" t="str">
        <f t="shared" ca="1" si="131"/>
        <v>£25,229.82</v>
      </c>
      <c r="V493" t="str">
        <f t="shared" ca="1" si="132"/>
        <v>47%</v>
      </c>
      <c r="W493">
        <f t="shared" ca="1" si="138"/>
        <v>810</v>
      </c>
      <c r="X493">
        <f t="shared" ca="1" si="138"/>
        <v>183</v>
      </c>
      <c r="Y493">
        <f t="shared" ca="1" si="139"/>
        <v>27.2</v>
      </c>
      <c r="Z493">
        <f t="shared" ca="1" si="139"/>
        <v>31.1</v>
      </c>
      <c r="AA493">
        <f t="shared" ca="1" si="135"/>
        <v>9</v>
      </c>
      <c r="AB493">
        <f t="shared" ca="1" si="136"/>
        <v>8</v>
      </c>
      <c r="AC493">
        <f t="shared" ca="1" si="137"/>
        <v>900000000</v>
      </c>
    </row>
    <row r="494" spans="1:29" x14ac:dyDescent="0.55000000000000004">
      <c r="A494">
        <f t="shared" ca="1" si="125"/>
        <v>1</v>
      </c>
      <c r="B494" t="str">
        <f ca="1">VLOOKUP(A494,VLOOKUP!A$2:B$4,2)</f>
        <v>Small</v>
      </c>
      <c r="C494">
        <f t="shared" ca="1" si="126"/>
        <v>2</v>
      </c>
      <c r="D494" t="str">
        <f ca="1">VLOOKUP(C494,VLOOKUP!$D$2:$E$7,2)</f>
        <v>Quite Likely</v>
      </c>
      <c r="E494">
        <f t="shared" ca="1" si="126"/>
        <v>3</v>
      </c>
      <c r="F494" t="str">
        <f ca="1">VLOOKUP(E494,VLOOKUP!$D$2:$E$7,2)</f>
        <v>Neither likely nor unlikely</v>
      </c>
      <c r="G494">
        <f t="shared" ca="1" si="123"/>
        <v>3</v>
      </c>
      <c r="H494" t="str">
        <f ca="1">VLOOKUP(G494,VLOOKUP!$D$2:$E$7,2)</f>
        <v>Neither likely nor unlikely</v>
      </c>
      <c r="I494">
        <f t="shared" ca="1" si="127"/>
        <v>3</v>
      </c>
      <c r="J494">
        <f t="shared" ca="1" si="127"/>
        <v>2</v>
      </c>
      <c r="K494">
        <f t="shared" ca="1" si="127"/>
        <v>6</v>
      </c>
      <c r="L494" t="str">
        <f t="shared" ca="1" si="128"/>
        <v>12-01-2016</v>
      </c>
      <c r="M494">
        <f t="shared" ca="1" si="129"/>
        <v>0</v>
      </c>
      <c r="N494">
        <f t="shared" ca="1" si="140"/>
        <v>1</v>
      </c>
      <c r="O494">
        <f t="shared" ca="1" si="140"/>
        <v>1</v>
      </c>
      <c r="P494">
        <f t="shared" ca="1" si="140"/>
        <v>0</v>
      </c>
      <c r="Q494">
        <f t="shared" ca="1" si="140"/>
        <v>0</v>
      </c>
      <c r="R494">
        <f t="shared" ca="1" si="140"/>
        <v>1</v>
      </c>
      <c r="S494">
        <f t="shared" ca="1" si="140"/>
        <v>1</v>
      </c>
      <c r="T494" t="str">
        <f t="shared" ca="1" si="130"/>
        <v>£54727</v>
      </c>
      <c r="U494" t="str">
        <f t="shared" ca="1" si="131"/>
        <v>£45,423.41</v>
      </c>
      <c r="V494" t="str">
        <f t="shared" ca="1" si="132"/>
        <v>43%</v>
      </c>
      <c r="W494">
        <f t="shared" ca="1" si="138"/>
        <v>475</v>
      </c>
      <c r="X494">
        <f t="shared" ca="1" si="138"/>
        <v>734</v>
      </c>
      <c r="Y494">
        <f t="shared" ca="1" si="139"/>
        <v>63.6</v>
      </c>
      <c r="Z494">
        <f t="shared" ca="1" si="139"/>
        <v>80.900000000000006</v>
      </c>
      <c r="AA494">
        <f t="shared" ca="1" si="135"/>
        <v>2</v>
      </c>
      <c r="AB494">
        <f t="shared" ca="1" si="136"/>
        <v>8</v>
      </c>
      <c r="AC494">
        <f t="shared" ca="1" si="137"/>
        <v>200000000</v>
      </c>
    </row>
    <row r="495" spans="1:29" x14ac:dyDescent="0.55000000000000004">
      <c r="A495">
        <f t="shared" ca="1" si="125"/>
        <v>1</v>
      </c>
      <c r="B495" t="str">
        <f ca="1">VLOOKUP(A495,VLOOKUP!A$2:B$4,2)</f>
        <v>Small</v>
      </c>
      <c r="C495">
        <f t="shared" ca="1" si="126"/>
        <v>1</v>
      </c>
      <c r="D495" t="str">
        <f ca="1">VLOOKUP(C495,VLOOKUP!$D$2:$E$7,2)</f>
        <v>Very Likely</v>
      </c>
      <c r="E495">
        <f t="shared" ca="1" si="126"/>
        <v>2</v>
      </c>
      <c r="F495" t="str">
        <f ca="1">VLOOKUP(E495,VLOOKUP!$D$2:$E$7,2)</f>
        <v>Quite Likely</v>
      </c>
      <c r="G495">
        <f t="shared" ca="1" si="123"/>
        <v>4</v>
      </c>
      <c r="H495" t="str">
        <f ca="1">VLOOKUP(G495,VLOOKUP!$D$2:$E$7,2)</f>
        <v>Quite unlikely</v>
      </c>
      <c r="I495">
        <f t="shared" ca="1" si="127"/>
        <v>9</v>
      </c>
      <c r="J495">
        <f t="shared" ca="1" si="127"/>
        <v>2</v>
      </c>
      <c r="K495">
        <f t="shared" ca="1" si="127"/>
        <v>2</v>
      </c>
      <c r="L495" t="str">
        <f t="shared" ca="1" si="128"/>
        <v>05-04-2016</v>
      </c>
      <c r="M495">
        <f t="shared" ca="1" si="129"/>
        <v>0</v>
      </c>
      <c r="N495">
        <f t="shared" ca="1" si="140"/>
        <v>1</v>
      </c>
      <c r="O495">
        <f t="shared" ca="1" si="140"/>
        <v>1</v>
      </c>
      <c r="P495">
        <f t="shared" ca="1" si="140"/>
        <v>0</v>
      </c>
      <c r="Q495">
        <f t="shared" ca="1" si="140"/>
        <v>0</v>
      </c>
      <c r="R495">
        <f t="shared" ca="1" si="140"/>
        <v>0</v>
      </c>
      <c r="S495">
        <f t="shared" ca="1" si="140"/>
        <v>0</v>
      </c>
      <c r="T495" t="str">
        <f t="shared" ca="1" si="130"/>
        <v>£46166</v>
      </c>
      <c r="U495" t="str">
        <f t="shared" ca="1" si="131"/>
        <v>£43,857.70</v>
      </c>
      <c r="V495" t="str">
        <f t="shared" ca="1" si="132"/>
        <v>52%</v>
      </c>
      <c r="W495">
        <f t="shared" ca="1" si="138"/>
        <v>814</v>
      </c>
      <c r="X495">
        <f t="shared" ca="1" si="138"/>
        <v>307</v>
      </c>
      <c r="Y495">
        <f t="shared" ca="1" si="139"/>
        <v>25</v>
      </c>
      <c r="Z495">
        <f t="shared" ca="1" si="139"/>
        <v>88.3</v>
      </c>
      <c r="AA495">
        <f t="shared" ca="1" si="135"/>
        <v>6</v>
      </c>
      <c r="AB495">
        <f t="shared" ca="1" si="136"/>
        <v>9</v>
      </c>
      <c r="AC495">
        <f t="shared" ca="1" si="137"/>
        <v>6000000000</v>
      </c>
    </row>
    <row r="496" spans="1:29" x14ac:dyDescent="0.55000000000000004">
      <c r="A496">
        <f t="shared" ca="1" si="125"/>
        <v>1</v>
      </c>
      <c r="B496" t="str">
        <f ca="1">VLOOKUP(A496,VLOOKUP!A$2:B$4,2)</f>
        <v>Small</v>
      </c>
      <c r="C496">
        <f t="shared" ca="1" si="126"/>
        <v>3</v>
      </c>
      <c r="D496" t="str">
        <f ca="1">VLOOKUP(C496,VLOOKUP!$D$2:$E$7,2)</f>
        <v>Neither likely nor unlikely</v>
      </c>
      <c r="E496">
        <f t="shared" ca="1" si="126"/>
        <v>1</v>
      </c>
      <c r="F496" t="str">
        <f ca="1">VLOOKUP(E496,VLOOKUP!$D$2:$E$7,2)</f>
        <v>Very Likely</v>
      </c>
      <c r="G496">
        <f t="shared" ca="1" si="123"/>
        <v>6</v>
      </c>
      <c r="H496" t="str">
        <f ca="1">VLOOKUP(G496,VLOOKUP!$D$2:$E$7,2)</f>
        <v>Don't Know</v>
      </c>
      <c r="I496">
        <f t="shared" ca="1" si="127"/>
        <v>1</v>
      </c>
      <c r="J496">
        <f t="shared" ca="1" si="127"/>
        <v>8</v>
      </c>
      <c r="K496">
        <f t="shared" ca="1" si="127"/>
        <v>7</v>
      </c>
      <c r="L496" t="str">
        <f t="shared" ca="1" si="128"/>
        <v>03-01-2016</v>
      </c>
      <c r="M496">
        <f t="shared" ca="1" si="129"/>
        <v>1</v>
      </c>
      <c r="N496">
        <f t="shared" ca="1" si="140"/>
        <v>0</v>
      </c>
      <c r="O496">
        <f t="shared" ca="1" si="140"/>
        <v>0</v>
      </c>
      <c r="P496">
        <f t="shared" ca="1" si="140"/>
        <v>1</v>
      </c>
      <c r="Q496">
        <f t="shared" ca="1" si="140"/>
        <v>0</v>
      </c>
      <c r="R496">
        <f t="shared" ca="1" si="140"/>
        <v>1</v>
      </c>
      <c r="S496">
        <f t="shared" ca="1" si="140"/>
        <v>1</v>
      </c>
      <c r="T496" t="str">
        <f t="shared" ca="1" si="130"/>
        <v>£21551</v>
      </c>
      <c r="U496" t="str">
        <f t="shared" ca="1" si="131"/>
        <v>£16,163.25</v>
      </c>
      <c r="V496" t="str">
        <f t="shared" ca="1" si="132"/>
        <v>85%</v>
      </c>
      <c r="W496">
        <f t="shared" ca="1" si="138"/>
        <v>404</v>
      </c>
      <c r="X496">
        <f t="shared" ca="1" si="138"/>
        <v>680</v>
      </c>
      <c r="Y496">
        <f t="shared" ca="1" si="139"/>
        <v>11</v>
      </c>
      <c r="Z496">
        <f t="shared" ca="1" si="139"/>
        <v>85.4</v>
      </c>
      <c r="AA496">
        <f t="shared" ca="1" si="135"/>
        <v>6</v>
      </c>
      <c r="AB496">
        <f t="shared" ca="1" si="136"/>
        <v>8</v>
      </c>
      <c r="AC496">
        <f t="shared" ca="1" si="137"/>
        <v>600000000</v>
      </c>
    </row>
    <row r="497" spans="1:29" x14ac:dyDescent="0.55000000000000004">
      <c r="A497">
        <f t="shared" ca="1" si="125"/>
        <v>2</v>
      </c>
      <c r="B497" t="str">
        <f ca="1">VLOOKUP(A497,VLOOKUP!A$2:B$4,2)</f>
        <v>Medium</v>
      </c>
      <c r="C497">
        <f t="shared" ca="1" si="126"/>
        <v>2</v>
      </c>
      <c r="D497" t="str">
        <f ca="1">VLOOKUP(C497,VLOOKUP!$D$2:$E$7,2)</f>
        <v>Quite Likely</v>
      </c>
      <c r="E497">
        <f t="shared" ca="1" si="126"/>
        <v>2</v>
      </c>
      <c r="F497" t="str">
        <f ca="1">VLOOKUP(E497,VLOOKUP!$D$2:$E$7,2)</f>
        <v>Quite Likely</v>
      </c>
      <c r="G497">
        <f t="shared" ca="1" si="123"/>
        <v>4</v>
      </c>
      <c r="H497" t="str">
        <f ca="1">VLOOKUP(G497,VLOOKUP!$D$2:$E$7,2)</f>
        <v>Quite unlikely</v>
      </c>
      <c r="I497">
        <f t="shared" ca="1" si="127"/>
        <v>2</v>
      </c>
      <c r="J497">
        <f t="shared" ca="1" si="127"/>
        <v>1</v>
      </c>
      <c r="K497">
        <f t="shared" ca="1" si="127"/>
        <v>8</v>
      </c>
      <c r="L497" t="str">
        <f t="shared" ca="1" si="128"/>
        <v>21-04-2016</v>
      </c>
      <c r="M497">
        <f t="shared" ca="1" si="129"/>
        <v>0</v>
      </c>
      <c r="N497">
        <f t="shared" ca="1" si="140"/>
        <v>1</v>
      </c>
      <c r="O497">
        <f t="shared" ca="1" si="140"/>
        <v>0</v>
      </c>
      <c r="P497">
        <f t="shared" ca="1" si="140"/>
        <v>1</v>
      </c>
      <c r="Q497">
        <f t="shared" ca="1" si="140"/>
        <v>0</v>
      </c>
      <c r="R497">
        <f t="shared" ca="1" si="140"/>
        <v>0</v>
      </c>
      <c r="S497">
        <f t="shared" ca="1" si="140"/>
        <v>1</v>
      </c>
      <c r="T497" t="str">
        <f t="shared" ca="1" si="130"/>
        <v>£42067</v>
      </c>
      <c r="U497" t="str">
        <f t="shared" ca="1" si="131"/>
        <v>£26,081.54</v>
      </c>
      <c r="V497" t="str">
        <f t="shared" ca="1" si="132"/>
        <v>60%</v>
      </c>
      <c r="W497">
        <f t="shared" ca="1" si="138"/>
        <v>957</v>
      </c>
      <c r="X497">
        <f t="shared" ca="1" si="138"/>
        <v>709</v>
      </c>
      <c r="Y497">
        <f t="shared" ca="1" si="139"/>
        <v>55</v>
      </c>
      <c r="Z497">
        <f t="shared" ca="1" si="139"/>
        <v>87.4</v>
      </c>
      <c r="AA497">
        <f t="shared" ca="1" si="135"/>
        <v>1</v>
      </c>
      <c r="AB497">
        <f t="shared" ca="1" si="136"/>
        <v>12</v>
      </c>
      <c r="AC497">
        <f t="shared" ca="1" si="137"/>
        <v>1000000000000</v>
      </c>
    </row>
    <row r="498" spans="1:29" x14ac:dyDescent="0.55000000000000004">
      <c r="A498">
        <f t="shared" ca="1" si="125"/>
        <v>1</v>
      </c>
      <c r="B498" t="str">
        <f ca="1">VLOOKUP(A498,VLOOKUP!A$2:B$4,2)</f>
        <v>Small</v>
      </c>
      <c r="C498">
        <f t="shared" ca="1" si="126"/>
        <v>3</v>
      </c>
      <c r="D498" t="str">
        <f ca="1">VLOOKUP(C498,VLOOKUP!$D$2:$E$7,2)</f>
        <v>Neither likely nor unlikely</v>
      </c>
      <c r="E498">
        <f t="shared" ca="1" si="126"/>
        <v>6</v>
      </c>
      <c r="F498" t="str">
        <f ca="1">VLOOKUP(E498,VLOOKUP!$D$2:$E$7,2)</f>
        <v>Don't Know</v>
      </c>
      <c r="G498">
        <f t="shared" ca="1" si="123"/>
        <v>1</v>
      </c>
      <c r="H498" t="str">
        <f ca="1">VLOOKUP(G498,VLOOKUP!$D$2:$E$7,2)</f>
        <v>Very Likely</v>
      </c>
      <c r="I498">
        <f t="shared" ca="1" si="127"/>
        <v>4</v>
      </c>
      <c r="J498">
        <f t="shared" ca="1" si="127"/>
        <v>7</v>
      </c>
      <c r="K498">
        <f t="shared" ca="1" si="127"/>
        <v>1</v>
      </c>
      <c r="L498" t="str">
        <f t="shared" ca="1" si="128"/>
        <v>07-02-2016</v>
      </c>
      <c r="M498">
        <f t="shared" ca="1" si="129"/>
        <v>1</v>
      </c>
      <c r="N498">
        <f t="shared" ca="1" si="140"/>
        <v>1</v>
      </c>
      <c r="O498">
        <f t="shared" ca="1" si="140"/>
        <v>0</v>
      </c>
      <c r="P498">
        <f t="shared" ca="1" si="140"/>
        <v>0</v>
      </c>
      <c r="Q498">
        <f t="shared" ca="1" si="140"/>
        <v>1</v>
      </c>
      <c r="R498">
        <f t="shared" ca="1" si="140"/>
        <v>1</v>
      </c>
      <c r="S498">
        <f t="shared" ca="1" si="140"/>
        <v>0</v>
      </c>
      <c r="T498" t="str">
        <f t="shared" ca="1" si="130"/>
        <v>£32882</v>
      </c>
      <c r="U498" t="str">
        <f t="shared" ca="1" si="131"/>
        <v>£25,647.96</v>
      </c>
      <c r="V498" t="str">
        <f t="shared" ca="1" si="132"/>
        <v>35%</v>
      </c>
      <c r="W498">
        <f t="shared" ca="1" si="138"/>
        <v>13</v>
      </c>
      <c r="X498">
        <f t="shared" ca="1" si="138"/>
        <v>199</v>
      </c>
      <c r="Y498">
        <f t="shared" ca="1" si="139"/>
        <v>92.3</v>
      </c>
      <c r="Z498">
        <f t="shared" ca="1" si="139"/>
        <v>85.4</v>
      </c>
      <c r="AA498">
        <f t="shared" ca="1" si="135"/>
        <v>9</v>
      </c>
      <c r="AB498">
        <f t="shared" ca="1" si="136"/>
        <v>12</v>
      </c>
      <c r="AC498">
        <f t="shared" ca="1" si="137"/>
        <v>9000000000000</v>
      </c>
    </row>
    <row r="499" spans="1:29" x14ac:dyDescent="0.55000000000000004">
      <c r="A499">
        <f t="shared" ca="1" si="125"/>
        <v>3</v>
      </c>
      <c r="B499" t="str">
        <f ca="1">VLOOKUP(A499,VLOOKUP!A$2:B$4,2)</f>
        <v>Large</v>
      </c>
      <c r="C499">
        <f t="shared" ca="1" si="126"/>
        <v>3</v>
      </c>
      <c r="D499" t="str">
        <f ca="1">VLOOKUP(C499,VLOOKUP!$D$2:$E$7,2)</f>
        <v>Neither likely nor unlikely</v>
      </c>
      <c r="E499">
        <f t="shared" ca="1" si="126"/>
        <v>5</v>
      </c>
      <c r="F499" t="str">
        <f ca="1">VLOOKUP(E499,VLOOKUP!$D$2:$E$7,2)</f>
        <v>Very unlikely</v>
      </c>
      <c r="G499">
        <f t="shared" ca="1" si="123"/>
        <v>3</v>
      </c>
      <c r="H499" t="str">
        <f ca="1">VLOOKUP(G499,VLOOKUP!$D$2:$E$7,2)</f>
        <v>Neither likely nor unlikely</v>
      </c>
      <c r="I499">
        <f t="shared" ca="1" si="127"/>
        <v>4</v>
      </c>
      <c r="J499">
        <f t="shared" ca="1" si="127"/>
        <v>10</v>
      </c>
      <c r="K499">
        <f t="shared" ca="1" si="127"/>
        <v>10</v>
      </c>
      <c r="L499" t="str">
        <f t="shared" ca="1" si="128"/>
        <v>06-01-2016</v>
      </c>
      <c r="M499">
        <f t="shared" ca="1" si="129"/>
        <v>0</v>
      </c>
      <c r="N499">
        <f t="shared" ca="1" si="140"/>
        <v>0</v>
      </c>
      <c r="O499">
        <f t="shared" ca="1" si="140"/>
        <v>0</v>
      </c>
      <c r="P499">
        <f t="shared" ca="1" si="140"/>
        <v>1</v>
      </c>
      <c r="Q499">
        <f t="shared" ca="1" si="140"/>
        <v>1</v>
      </c>
      <c r="R499">
        <f t="shared" ca="1" si="140"/>
        <v>0</v>
      </c>
      <c r="S499">
        <f t="shared" ca="1" si="140"/>
        <v>1</v>
      </c>
      <c r="T499" t="str">
        <f t="shared" ca="1" si="130"/>
        <v>£24497</v>
      </c>
      <c r="U499" t="str">
        <f t="shared" ca="1" si="131"/>
        <v>£22,047.30</v>
      </c>
      <c r="V499" t="str">
        <f t="shared" ca="1" si="132"/>
        <v>62%</v>
      </c>
      <c r="W499">
        <f t="shared" ca="1" si="138"/>
        <v>193</v>
      </c>
      <c r="X499">
        <f t="shared" ca="1" si="138"/>
        <v>360</v>
      </c>
      <c r="Y499">
        <f t="shared" ca="1" si="139"/>
        <v>3.5</v>
      </c>
      <c r="Z499">
        <f t="shared" ca="1" si="139"/>
        <v>90.9</v>
      </c>
      <c r="AA499">
        <f t="shared" ca="1" si="135"/>
        <v>8</v>
      </c>
      <c r="AB499">
        <f t="shared" ca="1" si="136"/>
        <v>12</v>
      </c>
      <c r="AC499">
        <f t="shared" ca="1" si="137"/>
        <v>8000000000000</v>
      </c>
    </row>
    <row r="500" spans="1:29" x14ac:dyDescent="0.55000000000000004">
      <c r="A500">
        <f t="shared" ca="1" si="125"/>
        <v>1</v>
      </c>
      <c r="B500" t="str">
        <f ca="1">VLOOKUP(A500,VLOOKUP!A$2:B$4,2)</f>
        <v>Small</v>
      </c>
      <c r="C500">
        <f t="shared" ca="1" si="126"/>
        <v>5</v>
      </c>
      <c r="D500" t="str">
        <f ca="1">VLOOKUP(C500,VLOOKUP!$D$2:$E$7,2)</f>
        <v>Very unlikely</v>
      </c>
      <c r="E500">
        <f t="shared" ca="1" si="126"/>
        <v>2</v>
      </c>
      <c r="F500" t="str">
        <f ca="1">VLOOKUP(E500,VLOOKUP!$D$2:$E$7,2)</f>
        <v>Quite Likely</v>
      </c>
      <c r="G500">
        <f t="shared" ca="1" si="123"/>
        <v>3</v>
      </c>
      <c r="H500" t="str">
        <f ca="1">VLOOKUP(G500,VLOOKUP!$D$2:$E$7,2)</f>
        <v>Neither likely nor unlikely</v>
      </c>
      <c r="I500">
        <f t="shared" ca="1" si="127"/>
        <v>3</v>
      </c>
      <c r="J500">
        <f t="shared" ca="1" si="127"/>
        <v>6</v>
      </c>
      <c r="K500">
        <f t="shared" ca="1" si="127"/>
        <v>8</v>
      </c>
      <c r="L500" t="str">
        <f t="shared" ca="1" si="128"/>
        <v>18-05-2016</v>
      </c>
      <c r="M500">
        <f t="shared" ca="1" si="129"/>
        <v>1</v>
      </c>
      <c r="N500">
        <f t="shared" ca="1" si="140"/>
        <v>1</v>
      </c>
      <c r="O500">
        <f t="shared" ca="1" si="140"/>
        <v>0</v>
      </c>
      <c r="P500">
        <f t="shared" ca="1" si="140"/>
        <v>0</v>
      </c>
      <c r="Q500">
        <f t="shared" ca="1" si="140"/>
        <v>0</v>
      </c>
      <c r="R500">
        <f t="shared" ca="1" si="140"/>
        <v>0</v>
      </c>
      <c r="S500">
        <f t="shared" ca="1" si="140"/>
        <v>1</v>
      </c>
      <c r="T500" t="str">
        <f t="shared" ca="1" si="130"/>
        <v>£29798</v>
      </c>
      <c r="U500" t="str">
        <f t="shared" ca="1" si="131"/>
        <v>£26,818.20</v>
      </c>
      <c r="V500" t="str">
        <f t="shared" ca="1" si="132"/>
        <v>100%</v>
      </c>
      <c r="W500">
        <f t="shared" ca="1" si="138"/>
        <v>16</v>
      </c>
      <c r="X500">
        <f t="shared" ca="1" si="138"/>
        <v>330</v>
      </c>
      <c r="Y500">
        <f t="shared" ca="1" si="139"/>
        <v>22.3</v>
      </c>
      <c r="Z500">
        <f t="shared" ca="1" si="139"/>
        <v>68.099999999999994</v>
      </c>
      <c r="AA500">
        <f t="shared" ca="1" si="135"/>
        <v>8</v>
      </c>
      <c r="AB500">
        <f t="shared" ca="1" si="136"/>
        <v>11</v>
      </c>
      <c r="AC500">
        <f t="shared" ca="1" si="137"/>
        <v>800000000000</v>
      </c>
    </row>
    <row r="501" spans="1:29" x14ac:dyDescent="0.55000000000000004">
      <c r="A501">
        <f t="shared" ca="1" si="125"/>
        <v>1</v>
      </c>
      <c r="B501" t="str">
        <f ca="1">VLOOKUP(A501,VLOOKUP!A$2:B$4,2)</f>
        <v>Small</v>
      </c>
      <c r="C501">
        <f t="shared" ca="1" si="126"/>
        <v>5</v>
      </c>
      <c r="D501" t="str">
        <f ca="1">VLOOKUP(C501,VLOOKUP!$D$2:$E$7,2)</f>
        <v>Very unlikely</v>
      </c>
      <c r="E501">
        <f t="shared" ca="1" si="126"/>
        <v>6</v>
      </c>
      <c r="F501" t="str">
        <f ca="1">VLOOKUP(E501,VLOOKUP!$D$2:$E$7,2)</f>
        <v>Don't Know</v>
      </c>
      <c r="G501">
        <f t="shared" ca="1" si="123"/>
        <v>1</v>
      </c>
      <c r="H501" t="str">
        <f ca="1">VLOOKUP(G501,VLOOKUP!$D$2:$E$7,2)</f>
        <v>Very Likely</v>
      </c>
      <c r="I501">
        <f t="shared" ca="1" si="127"/>
        <v>5</v>
      </c>
      <c r="J501">
        <f t="shared" ca="1" si="127"/>
        <v>5</v>
      </c>
      <c r="K501">
        <f t="shared" ca="1" si="127"/>
        <v>5</v>
      </c>
      <c r="L501" t="str">
        <f t="shared" ca="1" si="128"/>
        <v>23-01-2016</v>
      </c>
      <c r="M501">
        <f t="shared" ca="1" si="129"/>
        <v>1</v>
      </c>
      <c r="N501">
        <f t="shared" ref="N501:S501" ca="1" si="141">RANDBETWEEN(0,1)</f>
        <v>0</v>
      </c>
      <c r="O501">
        <f t="shared" ca="1" si="141"/>
        <v>1</v>
      </c>
      <c r="P501">
        <f t="shared" ca="1" si="141"/>
        <v>1</v>
      </c>
      <c r="Q501">
        <f t="shared" ca="1" si="141"/>
        <v>0</v>
      </c>
      <c r="R501">
        <f t="shared" ca="1" si="141"/>
        <v>0</v>
      </c>
      <c r="S501">
        <f t="shared" ca="1" si="141"/>
        <v>0</v>
      </c>
      <c r="T501" t="str">
        <f t="shared" ca="1" si="130"/>
        <v>£35464</v>
      </c>
      <c r="U501" t="str">
        <f t="shared" ca="1" si="131"/>
        <v>£25,888.72</v>
      </c>
      <c r="V501" t="str">
        <f t="shared" ca="1" si="132"/>
        <v>40%</v>
      </c>
      <c r="W501">
        <f t="shared" ca="1" si="138"/>
        <v>553</v>
      </c>
      <c r="X501">
        <f t="shared" ca="1" si="138"/>
        <v>73</v>
      </c>
      <c r="Y501">
        <f t="shared" ca="1" si="139"/>
        <v>47.4</v>
      </c>
      <c r="Z501">
        <f t="shared" ca="1" si="139"/>
        <v>95</v>
      </c>
      <c r="AA501">
        <f t="shared" ca="1" si="135"/>
        <v>6</v>
      </c>
      <c r="AB501">
        <f t="shared" ca="1" si="136"/>
        <v>9</v>
      </c>
      <c r="AC501">
        <f t="shared" ca="1" si="137"/>
        <v>6000000000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2" sqref="D2"/>
    </sheetView>
  </sheetViews>
  <sheetFormatPr defaultRowHeight="14.4" x14ac:dyDescent="0.55000000000000004"/>
  <sheetData>
    <row r="2" spans="1:5" x14ac:dyDescent="0.55000000000000004">
      <c r="A2">
        <v>1</v>
      </c>
      <c r="B2" t="s">
        <v>5051</v>
      </c>
      <c r="D2">
        <v>1</v>
      </c>
      <c r="E2" t="s">
        <v>5054</v>
      </c>
    </row>
    <row r="3" spans="1:5" x14ac:dyDescent="0.55000000000000004">
      <c r="A3">
        <v>2</v>
      </c>
      <c r="B3" t="s">
        <v>5052</v>
      </c>
      <c r="D3">
        <v>2</v>
      </c>
      <c r="E3" t="s">
        <v>5055</v>
      </c>
    </row>
    <row r="4" spans="1:5" x14ac:dyDescent="0.55000000000000004">
      <c r="A4">
        <v>3</v>
      </c>
      <c r="B4" t="s">
        <v>5053</v>
      </c>
      <c r="D4">
        <v>3</v>
      </c>
      <c r="E4" t="s">
        <v>5059</v>
      </c>
    </row>
    <row r="5" spans="1:5" x14ac:dyDescent="0.55000000000000004">
      <c r="D5">
        <v>4</v>
      </c>
      <c r="E5" t="s">
        <v>5056</v>
      </c>
    </row>
    <row r="6" spans="1:5" x14ac:dyDescent="0.55000000000000004">
      <c r="D6">
        <v>5</v>
      </c>
      <c r="E6" t="s">
        <v>5057</v>
      </c>
    </row>
    <row r="7" spans="1:5" x14ac:dyDescent="0.55000000000000004">
      <c r="D7">
        <v>6</v>
      </c>
      <c r="E7" t="s">
        <v>5058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RandomData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Fox</dc:creator>
  <cp:lastModifiedBy>Suzanne Fox</cp:lastModifiedBy>
  <dcterms:created xsi:type="dcterms:W3CDTF">2016-11-04T11:56:24Z</dcterms:created>
  <dcterms:modified xsi:type="dcterms:W3CDTF">2016-11-06T06:26:21Z</dcterms:modified>
</cp:coreProperties>
</file>