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zirui/Desktop/"/>
    </mc:Choice>
  </mc:AlternateContent>
  <bookViews>
    <workbookView xWindow="0" yWindow="460" windowWidth="26720" windowHeight="16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F11" i="1"/>
  <c r="G11" i="1"/>
  <c r="H11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F4" i="1"/>
  <c r="G4" i="1"/>
  <c r="H4" i="1"/>
  <c r="E4" i="1"/>
  <c r="D11" i="1"/>
  <c r="B27" i="1" a="1"/>
  <c r="B27" i="1"/>
  <c r="B28" i="1"/>
  <c r="B29" i="1"/>
  <c r="B30" i="1"/>
</calcChain>
</file>

<file path=xl/sharedStrings.xml><?xml version="1.0" encoding="utf-8"?>
<sst xmlns="http://schemas.openxmlformats.org/spreadsheetml/2006/main" count="50" uniqueCount="45">
  <si>
    <t>W Hotel</t>
  </si>
  <si>
    <t>Daniel Mangum</t>
  </si>
  <si>
    <t>Daniel Grossman</t>
  </si>
  <si>
    <t>Zirui Su</t>
  </si>
  <si>
    <t>Quintin Frerichs</t>
  </si>
  <si>
    <t>Amtrak Train to Chicago</t>
  </si>
  <si>
    <t>6:40am-12:20pm</t>
  </si>
  <si>
    <t>7:00pm-12:30am</t>
  </si>
  <si>
    <t>Amtrak Train to STL</t>
  </si>
  <si>
    <t>Taxi</t>
  </si>
  <si>
    <t>TOTAL</t>
  </si>
  <si>
    <t>BUDGET</t>
  </si>
  <si>
    <t>SCHEDULE</t>
  </si>
  <si>
    <t>2:00pm</t>
  </si>
  <si>
    <t>Optiver Trading Immersion</t>
  </si>
  <si>
    <t>Prudential Plaza – 130 E. Randolph Suite 1300</t>
  </si>
  <si>
    <t>5:00pm</t>
  </si>
  <si>
    <t>Willis Tower – 233 S. Wacker Drive, Suite 4300</t>
  </si>
  <si>
    <t>7:30pm</t>
  </si>
  <si>
    <t xml:space="preserve"> Citadel Campus Connect</t>
  </si>
  <si>
    <t>Lucky Strike Lanes – 322 E. Illinois Street</t>
  </si>
  <si>
    <t>Friday, April 8th</t>
  </si>
  <si>
    <t>Saturday, April 9th</t>
  </si>
  <si>
    <t>7:30am</t>
  </si>
  <si>
    <t xml:space="preserve">Shuttle Bus </t>
  </si>
  <si>
    <t>From W Chicago-City Center, 172 West Adams Street</t>
  </si>
  <si>
    <t>IMC Financial Markets Networking</t>
  </si>
  <si>
    <t>UChicago Midwest Trading Competition Check-in</t>
  </si>
  <si>
    <t>8:00am</t>
  </si>
  <si>
    <t>Chicago Innovation Exchange (CIE)</t>
  </si>
  <si>
    <t>1452 East 53rd Street</t>
  </si>
  <si>
    <t>4:00pm</t>
  </si>
  <si>
    <t>Awards ceremony</t>
  </si>
  <si>
    <t>(Winners will be treated to dinner by DRW)</t>
  </si>
  <si>
    <t>TEAM INFO</t>
  </si>
  <si>
    <t>Name</t>
  </si>
  <si>
    <t>Student ID</t>
  </si>
  <si>
    <t>Year</t>
  </si>
  <si>
    <t>Junior</t>
  </si>
  <si>
    <t>Age</t>
  </si>
  <si>
    <t>Shirt Size</t>
  </si>
  <si>
    <t>Freshman</t>
  </si>
  <si>
    <t>Medium</t>
  </si>
  <si>
    <t>Lunch - Friday</t>
  </si>
  <si>
    <t>Dinner -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</si>
</sst>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showGridLines="0" tabSelected="1" workbookViewId="0">
      <selection activeCell="N26" sqref="N26"/>
    </sheetView>
  </sheetViews>
  <sheetFormatPr baseColWidth="10" defaultRowHeight="16" x14ac:dyDescent="0.2"/>
  <cols>
    <col min="1" max="1" width="4.5" customWidth="1"/>
    <col min="2" max="2" width="16.33203125" bestFit="1" customWidth="1"/>
    <col min="3" max="3" width="29.1640625" bestFit="1" customWidth="1"/>
    <col min="4" max="4" width="15.1640625" customWidth="1"/>
    <col min="5" max="5" width="14" customWidth="1"/>
    <col min="6" max="6" width="14" bestFit="1" customWidth="1"/>
    <col min="7" max="7" width="14.83203125" bestFit="1" customWidth="1"/>
    <col min="8" max="8" width="14" bestFit="1" customWidth="1"/>
  </cols>
  <sheetData>
    <row r="2" spans="2:8" x14ac:dyDescent="0.2">
      <c r="B2" s="4" t="s">
        <v>11</v>
      </c>
      <c r="C2" s="4"/>
      <c r="D2" s="4"/>
      <c r="E2" s="4"/>
      <c r="F2" s="4"/>
      <c r="G2" s="4"/>
      <c r="H2" s="4"/>
    </row>
    <row r="3" spans="2:8" x14ac:dyDescent="0.2">
      <c r="E3" t="s">
        <v>3</v>
      </c>
      <c r="F3" t="s">
        <v>1</v>
      </c>
      <c r="G3" t="s">
        <v>2</v>
      </c>
      <c r="H3" t="s">
        <v>4</v>
      </c>
    </row>
    <row r="4" spans="2:8" x14ac:dyDescent="0.2">
      <c r="C4" t="s">
        <v>0</v>
      </c>
      <c r="D4">
        <v>301.48</v>
      </c>
      <c r="E4">
        <f>$D4/4</f>
        <v>75.37</v>
      </c>
      <c r="F4">
        <f t="shared" ref="F4:H9" si="0">$D4/4</f>
        <v>75.37</v>
      </c>
      <c r="G4">
        <f t="shared" si="0"/>
        <v>75.37</v>
      </c>
      <c r="H4">
        <f t="shared" si="0"/>
        <v>75.37</v>
      </c>
    </row>
    <row r="5" spans="2:8" x14ac:dyDescent="0.2">
      <c r="B5" t="s">
        <v>6</v>
      </c>
      <c r="C5" t="s">
        <v>5</v>
      </c>
      <c r="D5">
        <v>156</v>
      </c>
      <c r="E5">
        <f t="shared" ref="E5:E9" si="1">$D5/4</f>
        <v>39</v>
      </c>
      <c r="F5">
        <f t="shared" si="0"/>
        <v>39</v>
      </c>
      <c r="G5">
        <f t="shared" si="0"/>
        <v>39</v>
      </c>
      <c r="H5">
        <f t="shared" si="0"/>
        <v>39</v>
      </c>
    </row>
    <row r="6" spans="2:8" x14ac:dyDescent="0.2">
      <c r="B6" t="s">
        <v>7</v>
      </c>
      <c r="C6" t="s">
        <v>8</v>
      </c>
      <c r="D6">
        <v>156</v>
      </c>
      <c r="E6">
        <f t="shared" si="1"/>
        <v>39</v>
      </c>
      <c r="F6">
        <f t="shared" si="0"/>
        <v>39</v>
      </c>
      <c r="G6">
        <f t="shared" si="0"/>
        <v>39</v>
      </c>
      <c r="H6">
        <f t="shared" si="0"/>
        <v>39</v>
      </c>
    </row>
    <row r="7" spans="2:8" x14ac:dyDescent="0.2">
      <c r="C7" t="s">
        <v>9</v>
      </c>
      <c r="D7">
        <v>80</v>
      </c>
      <c r="E7">
        <f t="shared" si="1"/>
        <v>20</v>
      </c>
      <c r="F7">
        <f t="shared" si="0"/>
        <v>20</v>
      </c>
      <c r="G7">
        <f t="shared" si="0"/>
        <v>20</v>
      </c>
      <c r="H7">
        <f t="shared" si="0"/>
        <v>20</v>
      </c>
    </row>
    <row r="8" spans="2:8" x14ac:dyDescent="0.2">
      <c r="C8" t="s">
        <v>43</v>
      </c>
      <c r="D8">
        <v>40</v>
      </c>
      <c r="E8">
        <f t="shared" si="1"/>
        <v>10</v>
      </c>
      <c r="F8">
        <f t="shared" si="0"/>
        <v>10</v>
      </c>
      <c r="G8">
        <f t="shared" si="0"/>
        <v>10</v>
      </c>
      <c r="H8">
        <f t="shared" si="0"/>
        <v>10</v>
      </c>
    </row>
    <row r="9" spans="2:8" x14ac:dyDescent="0.2">
      <c r="C9" t="s">
        <v>44</v>
      </c>
      <c r="D9">
        <v>60</v>
      </c>
      <c r="E9">
        <f t="shared" si="1"/>
        <v>15</v>
      </c>
      <c r="F9">
        <f t="shared" si="0"/>
        <v>15</v>
      </c>
      <c r="G9">
        <f t="shared" si="0"/>
        <v>15</v>
      </c>
      <c r="H9">
        <f t="shared" si="0"/>
        <v>15</v>
      </c>
    </row>
    <row r="11" spans="2:8" x14ac:dyDescent="0.2">
      <c r="C11" t="s">
        <v>10</v>
      </c>
      <c r="D11">
        <f>SUM(D4:D9)</f>
        <v>793.48</v>
      </c>
      <c r="E11">
        <f t="shared" ref="E11:H11" si="2">SUM(E4:E9)</f>
        <v>198.37</v>
      </c>
      <c r="F11">
        <f t="shared" si="2"/>
        <v>198.37</v>
      </c>
      <c r="G11">
        <f t="shared" si="2"/>
        <v>198.37</v>
      </c>
      <c r="H11">
        <f t="shared" si="2"/>
        <v>198.37</v>
      </c>
    </row>
    <row r="13" spans="2:8" x14ac:dyDescent="0.2">
      <c r="B13" s="4" t="s">
        <v>12</v>
      </c>
      <c r="C13" s="4"/>
      <c r="D13" s="4"/>
      <c r="E13" s="4"/>
      <c r="F13" s="4"/>
      <c r="G13" s="4"/>
      <c r="H13" s="4"/>
    </row>
    <row r="14" spans="2:8" x14ac:dyDescent="0.2">
      <c r="B14" s="3" t="s">
        <v>21</v>
      </c>
      <c r="C14" s="1"/>
      <c r="D14" s="1"/>
      <c r="E14" s="1"/>
      <c r="F14" s="1"/>
      <c r="G14" s="1"/>
      <c r="H14" s="1"/>
    </row>
    <row r="15" spans="2:8" x14ac:dyDescent="0.2">
      <c r="B15" t="s">
        <v>13</v>
      </c>
      <c r="C15" t="s">
        <v>14</v>
      </c>
      <c r="D15" t="s">
        <v>15</v>
      </c>
    </row>
    <row r="16" spans="2:8" x14ac:dyDescent="0.2">
      <c r="B16" t="s">
        <v>16</v>
      </c>
      <c r="C16" t="s">
        <v>26</v>
      </c>
      <c r="D16" t="s">
        <v>17</v>
      </c>
    </row>
    <row r="17" spans="2:8" x14ac:dyDescent="0.2">
      <c r="B17" t="s">
        <v>18</v>
      </c>
      <c r="C17" t="s">
        <v>19</v>
      </c>
      <c r="D17" t="s">
        <v>20</v>
      </c>
    </row>
    <row r="18" spans="2:8" x14ac:dyDescent="0.2">
      <c r="B18" s="3" t="s">
        <v>22</v>
      </c>
    </row>
    <row r="19" spans="2:8" x14ac:dyDescent="0.2">
      <c r="B19" t="s">
        <v>23</v>
      </c>
      <c r="C19" t="s">
        <v>24</v>
      </c>
      <c r="D19" t="s">
        <v>25</v>
      </c>
    </row>
    <row r="20" spans="2:8" x14ac:dyDescent="0.2">
      <c r="B20" t="s">
        <v>28</v>
      </c>
      <c r="C20" t="s">
        <v>27</v>
      </c>
    </row>
    <row r="21" spans="2:8" x14ac:dyDescent="0.2">
      <c r="C21" t="s">
        <v>29</v>
      </c>
      <c r="D21" t="s">
        <v>30</v>
      </c>
    </row>
    <row r="22" spans="2:8" x14ac:dyDescent="0.2">
      <c r="B22" t="s">
        <v>31</v>
      </c>
      <c r="C22" t="s">
        <v>32</v>
      </c>
    </row>
    <row r="23" spans="2:8" x14ac:dyDescent="0.2">
      <c r="C23" t="s">
        <v>33</v>
      </c>
    </row>
    <row r="25" spans="2:8" x14ac:dyDescent="0.2">
      <c r="B25" s="4" t="s">
        <v>34</v>
      </c>
      <c r="C25" s="4"/>
      <c r="D25" s="4"/>
      <c r="E25" s="4"/>
      <c r="F25" s="4"/>
      <c r="G25" s="4"/>
      <c r="H25" s="4"/>
    </row>
    <row r="26" spans="2:8" x14ac:dyDescent="0.2">
      <c r="B26" s="3" t="s">
        <v>35</v>
      </c>
      <c r="C26" s="3" t="s">
        <v>36</v>
      </c>
      <c r="D26" s="3" t="s">
        <v>37</v>
      </c>
      <c r="E26" s="3" t="s">
        <v>39</v>
      </c>
      <c r="F26" s="3" t="s">
        <v>40</v>
      </c>
    </row>
    <row r="27" spans="2:8" x14ac:dyDescent="0.2">
      <c r="B27" t="str">
        <f t="array" ref="B27:B30">TRANSPOSE(E3:H3)</f>
        <v>Zirui Su</v>
      </c>
      <c r="C27" s="2">
        <v>432026</v>
      </c>
      <c r="D27" t="s">
        <v>38</v>
      </c>
      <c r="E27" s="2">
        <v>21</v>
      </c>
      <c r="F27" t="s">
        <v>42</v>
      </c>
    </row>
    <row r="28" spans="2:8" x14ac:dyDescent="0.2">
      <c r="B28" t="str">
        <v>Daniel Mangum</v>
      </c>
      <c r="C28" s="2">
        <v>443773</v>
      </c>
      <c r="D28" t="s">
        <v>41</v>
      </c>
      <c r="E28" s="2">
        <v>19</v>
      </c>
      <c r="F28" t="s">
        <v>42</v>
      </c>
    </row>
    <row r="29" spans="2:8" x14ac:dyDescent="0.2">
      <c r="B29" t="str">
        <v>Daniel Grossman</v>
      </c>
      <c r="C29" s="2">
        <v>444223</v>
      </c>
      <c r="D29" t="s">
        <v>41</v>
      </c>
      <c r="E29" s="2">
        <v>19</v>
      </c>
      <c r="F29" t="s">
        <v>42</v>
      </c>
    </row>
    <row r="30" spans="2:8" x14ac:dyDescent="0.2">
      <c r="B30" t="str">
        <v>Quintin Frerichs</v>
      </c>
      <c r="C30" s="2">
        <v>441526</v>
      </c>
      <c r="D30" t="s">
        <v>41</v>
      </c>
      <c r="E30" s="2">
        <v>19</v>
      </c>
      <c r="F30" t="s">
        <v>42</v>
      </c>
    </row>
  </sheetData>
  <mergeCells count="3">
    <mergeCell ref="B2:H2"/>
    <mergeCell ref="B13:H13"/>
    <mergeCell ref="B25:H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2016-03-09T17:08:36Z</dcterms:created>
  <dcterms:modified xsi:type="dcterms:W3CDTF">2016-03-09T17:43:44Z</dcterms:modified>
</cp:coreProperties>
</file>