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結果まとめ" sheetId="1" state="visible" r:id="rId2"/>
    <sheet name="結果まとめ_新版" sheetId="2" state="visible" r:id="rId3"/>
    <sheet name="Detection_Rate比較" sheetId="3" state="visible" r:id="rId4"/>
    <sheet name="FPRate比較" sheetId="4" state="visible" r:id="rId5"/>
    <sheet name="ファイル名とIDの対応表" sheetId="5" state="visible" r:id="rId6"/>
  </sheets>
  <definedNames>
    <definedName function="false" hidden="true" localSheetId="4" name="_xlnm._FilterDatabase" vbProcedure="false">ファイル名とIDの対応表!$B$1:$E$52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<sst xmlns="http://schemas.openxmlformats.org/spreadsheetml/2006/main" count="636" uniqueCount="265">
  <si>
    <t xml:space="preserve"># of variations</t>
  </si>
  <si>
    <t xml:space="preserve">バグありファイル</t>
  </si>
  <si>
    <t xml:space="preserve">バグなしファイル</t>
  </si>
  <si>
    <t xml:space="preserve">#</t>
  </si>
  <si>
    <t xml:space="preserve">Defect Sub Type</t>
  </si>
  <si>
    <t xml:space="preserve">Defect Type</t>
  </si>
  <si>
    <t xml:space="preserve">with Defects</t>
  </si>
  <si>
    <t xml:space="preserve">without Defects</t>
  </si>
  <si>
    <t xml:space="preserve">test file id</t>
  </si>
  <si>
    <t xml:space="preserve">filename</t>
  </si>
  <si>
    <t xml:space="preserve">採否</t>
  </si>
  <si>
    <t xml:space="preserve">バグを見つけた数</t>
  </si>
  <si>
    <t xml:space="preserve">期待通り見つけた件数</t>
  </si>
  <si>
    <t xml:space="preserve">期待通りではないがともかく見つけた件数</t>
  </si>
  <si>
    <t xml:space="preserve">見つけられなかった件数</t>
  </si>
  <si>
    <t xml:space="preserve">発見率</t>
  </si>
  <si>
    <t xml:space="preserve">考察</t>
  </si>
  <si>
    <t xml:space="preserve">メモ</t>
  </si>
  <si>
    <t xml:space="preserve">Static buffer overrun</t>
  </si>
  <si>
    <t xml:space="preserve">Static memory</t>
  </si>
  <si>
    <t xml:space="preserve">overrun_st.c</t>
  </si>
  <si>
    <t xml:space="preserve">採</t>
  </si>
  <si>
    <t xml:space="preserve">実施</t>
  </si>
  <si>
    <t xml:space="preserve">Static buffer underrun</t>
  </si>
  <si>
    <t xml:space="preserve">underrun_st.c</t>
  </si>
  <si>
    <t xml:space="preserve">Cross thread stack access</t>
  </si>
  <si>
    <t xml:space="preserve">Stack-related</t>
  </si>
  <si>
    <t xml:space="preserve">st_cross_thread_access.c</t>
  </si>
  <si>
    <r>
      <rPr>
        <sz val="10"/>
        <rFont val="Arial"/>
        <family val="2"/>
        <charset val="128"/>
      </rPr>
      <t xml:space="preserve">#001, #002, #003, #006</t>
    </r>
    <r>
      <rPr>
        <sz val="10"/>
        <rFont val="ＭＳ Ｐゴシック"/>
        <family val="2"/>
        <charset val="128"/>
      </rPr>
      <t xml:space="preserve">について、</t>
    </r>
    <r>
      <rPr>
        <sz val="10"/>
        <rFont val="Arial"/>
        <family val="2"/>
        <charset val="128"/>
      </rPr>
      <t xml:space="preserve">sleep</t>
    </r>
    <r>
      <rPr>
        <sz val="10"/>
        <rFont val="ＭＳ Ｐゴシック"/>
        <family val="2"/>
        <charset val="128"/>
      </rPr>
      <t xml:space="preserve">関数、</t>
    </r>
    <r>
      <rPr>
        <sz val="10"/>
        <rFont val="Arial"/>
        <family val="2"/>
        <charset val="128"/>
      </rPr>
      <t xml:space="preserve">pthread_join</t>
    </r>
    <r>
      <rPr>
        <sz val="10"/>
        <rFont val="ＭＳ Ｐゴシック"/>
        <family val="2"/>
        <charset val="128"/>
      </rPr>
      <t xml:space="preserve">関数がコールできず、動作不可。</t>
    </r>
  </si>
  <si>
    <r>
      <rPr>
        <sz val="10"/>
        <rFont val="Arial"/>
        <family val="2"/>
        <charset val="128"/>
      </rPr>
      <t xml:space="preserve">thread</t>
    </r>
    <r>
      <rPr>
        <sz val="10"/>
        <rFont val="ＭＳ Ｐゴシック"/>
        <family val="2"/>
        <charset val="128"/>
      </rPr>
      <t xml:space="preserve">未対応なので、これは発見できないことが期待。</t>
    </r>
  </si>
  <si>
    <t xml:space="preserve">Stack overflow</t>
  </si>
  <si>
    <t xml:space="preserve">st_overflow.c</t>
  </si>
  <si>
    <t xml:space="preserve">スタックサイズがテスト想定よりも大きいため発見できず。</t>
  </si>
  <si>
    <t xml:space="preserve">Stack underrun</t>
  </si>
  <si>
    <t xml:space="preserve">st_underrun.c</t>
  </si>
  <si>
    <r>
      <rPr>
        <sz val="10"/>
        <rFont val="Arial"/>
        <family val="2"/>
        <charset val="128"/>
      </rPr>
      <t xml:space="preserve">st_underrun_005</t>
    </r>
    <r>
      <rPr>
        <sz val="10"/>
        <rFont val="ＭＳ Ｐゴシック"/>
        <family val="2"/>
        <charset val="128"/>
      </rPr>
      <t xml:space="preserve">だけ</t>
    </r>
    <r>
      <rPr>
        <sz val="10"/>
        <rFont val="Arial"/>
        <family val="2"/>
        <charset val="128"/>
      </rPr>
      <t xml:space="preserve">KLEE</t>
    </r>
    <r>
      <rPr>
        <sz val="10"/>
        <rFont val="ＭＳ Ｐゴシック"/>
        <family val="2"/>
        <charset val="128"/>
      </rPr>
      <t xml:space="preserve">バグでテストできず</t>
    </r>
  </si>
  <si>
    <t xml:space="preserve">Invalid memory access to already freed area</t>
  </si>
  <si>
    <t xml:space="preserve">Resource management</t>
  </si>
  <si>
    <t xml:space="preserve">invalid_memory_access.c</t>
  </si>
  <si>
    <t xml:space="preserve">Memory allocation failure</t>
  </si>
  <si>
    <t xml:space="preserve">memory_allocation_failure.c</t>
  </si>
  <si>
    <r>
      <rPr>
        <sz val="10"/>
        <rFont val="Arial"/>
        <family val="2"/>
        <charset val="128"/>
      </rPr>
      <t xml:space="preserve">OOM Killer</t>
    </r>
    <r>
      <rPr>
        <sz val="10"/>
        <rFont val="ＭＳ Ｐゴシック"/>
        <family val="2"/>
        <charset val="128"/>
      </rPr>
      <t xml:space="preserve">に殺されたり、全く意図外の箇所を発見したため、</t>
    </r>
    <r>
      <rPr>
        <sz val="10"/>
        <rFont val="Arial"/>
        <family val="2"/>
        <charset val="128"/>
      </rPr>
      <t xml:space="preserve">0</t>
    </r>
    <r>
      <rPr>
        <sz val="10"/>
        <rFont val="ＭＳ Ｐゴシック"/>
        <family val="2"/>
        <charset val="128"/>
      </rPr>
      <t xml:space="preserve">とした。</t>
    </r>
  </si>
  <si>
    <t xml:space="preserve">Memory leakage</t>
  </si>
  <si>
    <t xml:space="preserve">memory_leak.c</t>
  </si>
  <si>
    <r>
      <rPr>
        <sz val="10"/>
        <rFont val="Arial"/>
        <family val="2"/>
        <charset val="128"/>
      </rPr>
      <t xml:space="preserve">memory_leak_001</t>
    </r>
    <r>
      <rPr>
        <sz val="10"/>
        <rFont val="ＭＳ Ｐゴシック"/>
        <family val="2"/>
        <charset val="128"/>
      </rPr>
      <t xml:space="preserve">のみ実施。</t>
    </r>
  </si>
  <si>
    <t xml:space="preserve">Return of a pointer to a local variable</t>
  </si>
  <si>
    <t xml:space="preserve">return_local.c</t>
  </si>
  <si>
    <t xml:space="preserve">Uninitialized memory access</t>
  </si>
  <si>
    <t xml:space="preserve">uninit_memory_access.c</t>
  </si>
  <si>
    <t xml:space="preserve">Double free</t>
  </si>
  <si>
    <t xml:space="preserve">double_free.c</t>
  </si>
  <si>
    <t xml:space="preserve">Free non dynamically allocated memory</t>
  </si>
  <si>
    <t xml:space="preserve">free_nondynamic_allocated_memory.c</t>
  </si>
  <si>
    <t xml:space="preserve">Free NULL pointer</t>
  </si>
  <si>
    <t xml:space="preserve">Pointer-related</t>
  </si>
  <si>
    <t xml:space="preserve">free_null_pointer.c</t>
  </si>
  <si>
    <t xml:space="preserve">Bad cast of a function pointer</t>
  </si>
  <si>
    <t xml:space="preserve">func_pointer.c</t>
  </si>
  <si>
    <t xml:space="preserve">Dereferencing a NULL pointer</t>
  </si>
  <si>
    <t xml:space="preserve">null_pointer.c</t>
  </si>
  <si>
    <t xml:space="preserve">Incorrect pointer arithmetic</t>
  </si>
  <si>
    <t xml:space="preserve">ptr_subtraction.c</t>
  </si>
  <si>
    <r>
      <rPr>
        <sz val="10"/>
        <rFont val="Arial"/>
        <family val="2"/>
        <charset val="128"/>
      </rPr>
      <t xml:space="preserve">ptr_subtraction_001</t>
    </r>
    <r>
      <rPr>
        <sz val="10"/>
        <rFont val="ＭＳ Ｐゴシック"/>
        <family val="2"/>
        <charset val="128"/>
      </rPr>
      <t xml:space="preserve">のみ実施。</t>
    </r>
  </si>
  <si>
    <t xml:space="preserve">Uninitialized pointer</t>
  </si>
  <si>
    <t xml:space="preserve">uninit_pointer.c</t>
  </si>
  <si>
    <t xml:space="preserve">Wrong arguments passed to a function pointer</t>
  </si>
  <si>
    <t xml:space="preserve">wrong_arguments_func_pointer.c</t>
  </si>
  <si>
    <t xml:space="preserve">Comparison NULL with function pointer</t>
  </si>
  <si>
    <t xml:space="preserve">cmp_funcadr.c</t>
  </si>
  <si>
    <r>
      <rPr>
        <sz val="10"/>
        <rFont val="Arial"/>
        <family val="2"/>
        <charset val="128"/>
      </rPr>
      <t xml:space="preserve">cmp_funcadr_001</t>
    </r>
    <r>
      <rPr>
        <sz val="10"/>
        <rFont val="ＭＳ Ｐゴシック"/>
        <family val="2"/>
        <charset val="128"/>
      </rPr>
      <t xml:space="preserve">のみ実施。</t>
    </r>
    <r>
      <rPr>
        <sz val="10"/>
        <rFont val="Arial"/>
        <family val="2"/>
        <charset val="128"/>
      </rPr>
      <t xml:space="preserve">clang</t>
    </r>
    <r>
      <rPr>
        <sz val="10"/>
        <rFont val="ＭＳ Ｐゴシック"/>
        <family val="2"/>
        <charset val="128"/>
      </rPr>
      <t xml:space="preserve">がコード消去していたので発見できず。</t>
    </r>
  </si>
  <si>
    <t xml:space="preserve">Power related errors</t>
  </si>
  <si>
    <t xml:space="preserve">Numerical</t>
  </si>
  <si>
    <t xml:space="preserve">pow_related_errors.c</t>
  </si>
  <si>
    <t xml:space="preserve">否</t>
  </si>
  <si>
    <t xml:space="preserve">Integer sign lost because of unsigned cast</t>
  </si>
  <si>
    <t xml:space="preserve">sign_conv.c</t>
  </si>
  <si>
    <t xml:space="preserve">Division by zero</t>
  </si>
  <si>
    <t xml:space="preserve">zero_division.c</t>
  </si>
  <si>
    <t xml:space="preserve">8:floating;10:rand();</t>
  </si>
  <si>
    <t xml:space="preserve">call void @klee_div_zero_check(i64 %int_cast_to_i64), !dbg !901</t>
  </si>
  <si>
    <t xml:space="preserve">Bit shift bigger than integral type or negative</t>
  </si>
  <si>
    <t xml:space="preserve">bit_shift.c</t>
  </si>
  <si>
    <t xml:space="preserve">store i32 undef, i32* %1, align 4, !dbg !992</t>
  </si>
  <si>
    <t xml:space="preserve">call void @klee_overshift_check(i64 32, i64 %int_cast_to_i64)</t>
  </si>
  <si>
    <t xml:space="preserve">Integer precision lost because of cast</t>
  </si>
  <si>
    <t xml:space="preserve">data_lost.c</t>
  </si>
  <si>
    <t xml:space="preserve">Data overflow</t>
  </si>
  <si>
    <t xml:space="preserve">data_overflow.c</t>
  </si>
  <si>
    <t xml:space="preserve">Data underflow</t>
  </si>
  <si>
    <t xml:space="preserve">data_underflow.c</t>
  </si>
  <si>
    <t xml:space="preserve">Unintentional end less loop</t>
  </si>
  <si>
    <t xml:space="preserve">Misc</t>
  </si>
  <si>
    <t xml:space="preserve">endless_loop.c</t>
  </si>
  <si>
    <t xml:space="preserve">Useless assignment</t>
  </si>
  <si>
    <t xml:space="preserve">insign_code.c</t>
  </si>
  <si>
    <t xml:space="preserve">Bad extern type for global variable</t>
  </si>
  <si>
    <t xml:space="preserve">invalid_extern.c</t>
  </si>
  <si>
    <t xml:space="preserve">Non void function does not return value</t>
  </si>
  <si>
    <t xml:space="preserve">not_return.c</t>
  </si>
  <si>
    <t xml:space="preserve">Uninitialized variable</t>
  </si>
  <si>
    <t xml:space="preserve">uninit_var.c</t>
  </si>
  <si>
    <t xml:space="preserve">Contradict conditions</t>
  </si>
  <si>
    <t xml:space="preserve">Inappropriate code</t>
  </si>
  <si>
    <t xml:space="preserve">conflicting_cond.c</t>
  </si>
  <si>
    <t xml:space="preserve">Dead code</t>
  </si>
  <si>
    <t xml:space="preserve">dead_code.c</t>
  </si>
  <si>
    <t xml:space="preserve">Return value of function never checked</t>
  </si>
  <si>
    <t xml:space="preserve">function_return_value_unchecked.c</t>
  </si>
  <si>
    <t xml:space="preserve">Improper error handling</t>
  </si>
  <si>
    <t xml:space="preserve">improper_error_handling.c</t>
  </si>
  <si>
    <t xml:space="preserve">Improper termination of block</t>
  </si>
  <si>
    <t xml:space="preserve">improper_termination_of_block.c</t>
  </si>
  <si>
    <t xml:space="preserve">Redundant conditions</t>
  </si>
  <si>
    <t xml:space="preserve">redundant_cond.c</t>
  </si>
  <si>
    <t xml:space="preserve">Unused variable</t>
  </si>
  <si>
    <t xml:space="preserve">unused_var.c</t>
  </si>
  <si>
    <t xml:space="preserve">Assign small buffer for structure</t>
  </si>
  <si>
    <t xml:space="preserve">Dynamic memory</t>
  </si>
  <si>
    <t xml:space="preserve">littlemem_st.c</t>
  </si>
  <si>
    <t xml:space="preserve">Memory copy at overlapping areas</t>
  </si>
  <si>
    <t xml:space="preserve">ow_memcpy.c</t>
  </si>
  <si>
    <t xml:space="preserve">Dynamic buffer overflow</t>
  </si>
  <si>
    <t xml:space="preserve">buffer_overrun_dynamic.c</t>
  </si>
  <si>
    <t xml:space="preserve">Dynamic buffer underrun</t>
  </si>
  <si>
    <t xml:space="preserve">buffer_underrun_dynamic.c</t>
  </si>
  <si>
    <t xml:space="preserve">Deletion of data structure sentinel</t>
  </si>
  <si>
    <t xml:space="preserve">deletion_of_data_structure_sentinel.c</t>
  </si>
  <si>
    <t xml:space="preserve">Live lock</t>
  </si>
  <si>
    <t xml:space="preserve">Concurrency</t>
  </si>
  <si>
    <t xml:space="preserve">livelock.c</t>
  </si>
  <si>
    <t xml:space="preserve">Locked but never unlock</t>
  </si>
  <si>
    <t xml:space="preserve">lock_never_unlock.c</t>
  </si>
  <si>
    <t xml:space="preserve">Race condition</t>
  </si>
  <si>
    <t xml:space="preserve">race_condition.c</t>
  </si>
  <si>
    <t xml:space="preserve">Long lock</t>
  </si>
  <si>
    <t xml:space="preserve">sleep_lock.c</t>
  </si>
  <si>
    <t xml:space="preserve">Unlock without lock</t>
  </si>
  <si>
    <t xml:space="preserve">unlock_without_lock.c</t>
  </si>
  <si>
    <t xml:space="preserve">Dead lock</t>
  </si>
  <si>
    <t xml:space="preserve">dead_lock.c</t>
  </si>
  <si>
    <t xml:space="preserve">Double lock</t>
  </si>
  <si>
    <t xml:space="preserve">double_lock.c</t>
  </si>
  <si>
    <t xml:space="preserve">Double release</t>
  </si>
  <si>
    <t xml:space="preserve">double_release.c</t>
  </si>
  <si>
    <t xml:space="preserve">旧版での発見率</t>
  </si>
  <si>
    <t xml:space="preserve">Detection Rate</t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</si>
  <si>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期待通り発見</t>
    </r>
    <r>
      <rPr>
        <sz val="10"/>
        <rFont val="Arial"/>
        <family val="2"/>
        <charset val="128"/>
      </rPr>
      <t xml:space="preserve">)</t>
    </r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</si>
  <si>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期待通りではないがともかく発見したものも含む</t>
    </r>
    <r>
      <rPr>
        <sz val="10"/>
        <rFont val="Arial"/>
        <family val="2"/>
        <charset val="128"/>
      </rPr>
      <t xml:space="preserve">)</t>
    </r>
  </si>
  <si>
    <t xml:space="preserve">GrammaTech: CodeSonar</t>
  </si>
  <si>
    <t xml:space="preserve">MathWorks: Code Prover</t>
  </si>
  <si>
    <t xml:space="preserve">MathWorks: Bug Finder</t>
  </si>
  <si>
    <t xml:space="preserve">100-FPR</t>
  </si>
  <si>
    <t xml:space="preserve">KLEE</t>
  </si>
  <si>
    <t xml:space="preserve"> </t>
  </si>
  <si>
    <t xml:space="preserve">defect sub type</t>
  </si>
  <si>
    <t xml:space="preserve">defect type</t>
  </si>
  <si>
    <t xml:space="preserve">file name</t>
  </si>
  <si>
    <t xml:space="preserve">Bit shift bigger than integral type or negative </t>
  </si>
  <si>
    <t xml:space="preserve">Numerical </t>
  </si>
  <si>
    <t xml:space="preserve">bit_shift</t>
  </si>
  <si>
    <t xml:space="preserve">Dynamic buffer overrun </t>
  </si>
  <si>
    <t xml:space="preserve">Dynamic memory </t>
  </si>
  <si>
    <t xml:space="preserve">buffer_overrun_dynamic</t>
  </si>
  <si>
    <t xml:space="preserve">Dynamic buffer underrun </t>
  </si>
  <si>
    <t xml:space="preserve">buffer_underrun_dynamic</t>
  </si>
  <si>
    <t xml:space="preserve">Pointer related </t>
  </si>
  <si>
    <t xml:space="preserve">cmp_funcadr</t>
  </si>
  <si>
    <t xml:space="preserve">Contradict conditions </t>
  </si>
  <si>
    <t xml:space="preserve">Inappropriate code </t>
  </si>
  <si>
    <t xml:space="preserve">conflicting_cond</t>
  </si>
  <si>
    <t xml:space="preserve">Integer precision lost because of cast </t>
  </si>
  <si>
    <t xml:space="preserve">data_lost</t>
  </si>
  <si>
    <t xml:space="preserve">Data overflow </t>
  </si>
  <si>
    <t xml:space="preserve">data_overflow</t>
  </si>
  <si>
    <t xml:space="preserve">Data underflow </t>
  </si>
  <si>
    <t xml:space="preserve">data_underflow</t>
  </si>
  <si>
    <t xml:space="preserve">Dead code </t>
  </si>
  <si>
    <t xml:space="preserve">dead_code</t>
  </si>
  <si>
    <t xml:space="preserve">Dead lock </t>
  </si>
  <si>
    <t xml:space="preserve">Concurrency </t>
  </si>
  <si>
    <t xml:space="preserve">dead_lock</t>
  </si>
  <si>
    <t xml:space="preserve">Deletion of data structure sentinel </t>
  </si>
  <si>
    <t xml:space="preserve">deletion_of_data_structure_sentinel</t>
  </si>
  <si>
    <t xml:space="preserve">Double free </t>
  </si>
  <si>
    <t xml:space="preserve">Resource management </t>
  </si>
  <si>
    <t xml:space="preserve">double_free</t>
  </si>
  <si>
    <t xml:space="preserve">Double lock </t>
  </si>
  <si>
    <t xml:space="preserve">double_lock</t>
  </si>
  <si>
    <t xml:space="preserve">Double release </t>
  </si>
  <si>
    <t xml:space="preserve">double_release</t>
  </si>
  <si>
    <t xml:space="preserve">Unintentional endless loop </t>
  </si>
  <si>
    <t xml:space="preserve">Misc </t>
  </si>
  <si>
    <t xml:space="preserve">endless_loop</t>
  </si>
  <si>
    <t xml:space="preserve">Free non dynamically allocated memory </t>
  </si>
  <si>
    <t xml:space="preserve">free_nondynamic_allocated_memory</t>
  </si>
  <si>
    <t xml:space="preserve">free_null_pointer</t>
  </si>
  <si>
    <t xml:space="preserve">Bad cast of a function pointer </t>
  </si>
  <si>
    <t xml:space="preserve">func_pointer</t>
  </si>
  <si>
    <t xml:space="preserve">Return value of function never checked </t>
  </si>
  <si>
    <t xml:space="preserve">function_return_value_unchecked</t>
  </si>
  <si>
    <t xml:space="preserve">Improper error handling </t>
  </si>
  <si>
    <t xml:space="preserve">improper_error_handling</t>
  </si>
  <si>
    <t xml:space="preserve">Improper termination of block </t>
  </si>
  <si>
    <t xml:space="preserve">improper_termination_of_block</t>
  </si>
  <si>
    <t xml:space="preserve">Useless assignment </t>
  </si>
  <si>
    <t xml:space="preserve">insign_code</t>
  </si>
  <si>
    <t xml:space="preserve">Bad extern type for global variable </t>
  </si>
  <si>
    <t xml:space="preserve">invalid_extern</t>
  </si>
  <si>
    <t xml:space="preserve">Invalid memory access to already freed area </t>
  </si>
  <si>
    <t xml:space="preserve">invalid_memory_access</t>
  </si>
  <si>
    <t xml:space="preserve">Assign small buffer for structure </t>
  </si>
  <si>
    <t xml:space="preserve">littlemem_st</t>
  </si>
  <si>
    <t xml:space="preserve">Live lock </t>
  </si>
  <si>
    <t xml:space="preserve">livelock</t>
  </si>
  <si>
    <t xml:space="preserve">Locked but never unlock </t>
  </si>
  <si>
    <t xml:space="preserve">lock_never_unlock</t>
  </si>
  <si>
    <t xml:space="preserve">Memory allocation failure </t>
  </si>
  <si>
    <t xml:space="preserve">memory_allocation_failure</t>
  </si>
  <si>
    <t xml:space="preserve">Memory leakage </t>
  </si>
  <si>
    <t xml:space="preserve">memory_leak</t>
  </si>
  <si>
    <t xml:space="preserve">Non void function does not return value </t>
  </si>
  <si>
    <t xml:space="preserve">not_return</t>
  </si>
  <si>
    <t xml:space="preserve">null_pointer</t>
  </si>
  <si>
    <t xml:space="preserve">Static buffer overrun </t>
  </si>
  <si>
    <t xml:space="preserve">Static memory </t>
  </si>
  <si>
    <t xml:space="preserve">overrun_st</t>
  </si>
  <si>
    <t xml:space="preserve">Memory copy at overlapping areas </t>
  </si>
  <si>
    <t xml:space="preserve">ow_memcpy</t>
  </si>
  <si>
    <t xml:space="preserve">Power related errors </t>
  </si>
  <si>
    <t xml:space="preserve">pow_related_errors</t>
  </si>
  <si>
    <t xml:space="preserve">Incorrect pointer arithmetic </t>
  </si>
  <si>
    <t xml:space="preserve">ptr_subtraction</t>
  </si>
  <si>
    <t xml:space="preserve">Race condition </t>
  </si>
  <si>
    <t xml:space="preserve">race_condition</t>
  </si>
  <si>
    <t xml:space="preserve">Redundant conditions </t>
  </si>
  <si>
    <t xml:space="preserve">redundant_cond</t>
  </si>
  <si>
    <t xml:space="preserve">Return of a pointer to a local variable </t>
  </si>
  <si>
    <t xml:space="preserve">return_local</t>
  </si>
  <si>
    <t xml:space="preserve">Integer sign lost because of unsigned cast </t>
  </si>
  <si>
    <t xml:space="preserve">sign_conv</t>
  </si>
  <si>
    <t xml:space="preserve">Long lock </t>
  </si>
  <si>
    <t xml:space="preserve">sleep_lock</t>
  </si>
  <si>
    <t xml:space="preserve">Cross thread stack access </t>
  </si>
  <si>
    <t xml:space="preserve">Stack related </t>
  </si>
  <si>
    <t xml:space="preserve">st_cross_thread_access</t>
  </si>
  <si>
    <t xml:space="preserve">Stack overflow </t>
  </si>
  <si>
    <t xml:space="preserve">st_overflow</t>
  </si>
  <si>
    <t xml:space="preserve">Stack underrun </t>
  </si>
  <si>
    <t xml:space="preserve">st_underrun</t>
  </si>
  <si>
    <t xml:space="preserve">Static buffer underrun </t>
  </si>
  <si>
    <t xml:space="preserve">underrun_st</t>
  </si>
  <si>
    <t xml:space="preserve">Uninitialized memory access </t>
  </si>
  <si>
    <t xml:space="preserve">uninit_memory_access</t>
  </si>
  <si>
    <t xml:space="preserve">Uninitialized pointer </t>
  </si>
  <si>
    <t xml:space="preserve">uninit_pointer</t>
  </si>
  <si>
    <t xml:space="preserve">Uninitialized variable </t>
  </si>
  <si>
    <t xml:space="preserve">uninit_var</t>
  </si>
  <si>
    <t xml:space="preserve">Unlock without lock </t>
  </si>
  <si>
    <t xml:space="preserve">unlock_without_lock</t>
  </si>
  <si>
    <t xml:space="preserve">Unused variable </t>
  </si>
  <si>
    <t xml:space="preserve">unused_var</t>
  </si>
  <si>
    <t xml:space="preserve">Wrong arguments passed to a function pointer </t>
  </si>
  <si>
    <t xml:space="preserve">wrong_arguments_func_pointer</t>
  </si>
  <si>
    <t xml:space="preserve">Division by zero </t>
  </si>
  <si>
    <t xml:space="preserve">zero_division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</si>
</sst>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  <font>
      <sz val="13"/>
      <name val="Arial"/>
      <family val="2"/>
    </font>
    <font>
      <sz val="13"/>
      <name val="ＭＳ Ｐゴシック"/>
      <family val="2"/>
    </font>
    <font>
      <sz val="10"/>
      <name val="ＭＳ Ｐゴシック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FFA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FFBF00"/>
        <bgColor rgb="FFFFD320"/>
      </patternFill>
    </fill>
    <fill>
      <patternFill patternType="solid">
        <fgColor rgb="FFDEE6EF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D32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CCCC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Rate比較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Detection_Rate比較!$C$1:$C$1</c:f>
              <c:strCache>
                <c:ptCount val="1"/>
                <c:pt idx="0">
                  <c:v>KLEE(期待通り発見)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Detection_Rate比較!$C$2:$C$6</c:f>
              <c:numCache>
                <c:formatCode>General</c:formatCode>
                <c:ptCount val="5"/>
                <c:pt idx="0">
                  <c:v>0.985074626865672</c:v>
                </c:pt>
                <c:pt idx="1">
                  <c:v>0.896551724137931</c:v>
                </c:pt>
                <c:pt idx="2">
                  <c:v>0.2</c:v>
                </c:pt>
                <c:pt idx="3">
                  <c:v>0.385416666666667</c:v>
                </c:pt>
                <c:pt idx="4">
                  <c:v>0.321428571428571</c:v>
                </c:pt>
              </c:numCache>
            </c:numRef>
          </c:val>
        </c:ser>
        <c:ser>
          <c:idx val="1"/>
          <c:order val="1"/>
          <c:tx>
            <c:strRef>
              <c:f>Detection_Rate比較!$D$1:$D$1</c:f>
              <c:strCache>
                <c:ptCount val="1"/>
                <c:pt idx="0">
                  <c:v>KLEE(期待通りではないがともかく発見したものも含む)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0.931034482758621</c:v>
                </c:pt>
                <c:pt idx="2">
                  <c:v>0.35</c:v>
                </c:pt>
                <c:pt idx="3">
                  <c:v>0.46875</c:v>
                </c:pt>
                <c:pt idx="4">
                  <c:v>0.607142857142857</c:v>
                </c:pt>
              </c:numCache>
            </c:numRef>
          </c:val>
        </c:ser>
        <c:ser>
          <c:idx val="2"/>
          <c:order val="2"/>
          <c:tx>
            <c:strRef>
              <c:f>Detection_Rate比較!$E$1:$E$1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</c:v>
                </c:pt>
                <c:pt idx="3">
                  <c:v>0.61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Detection_Rate比較!$F$1:$F$1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Detection_Rate比較!$F$2:$F$6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0.6</c:v>
                </c:pt>
                <c:pt idx="3">
                  <c:v>0.2</c:v>
                </c:pt>
                <c:pt idx="4">
                  <c:v>0.69</c:v>
                </c:pt>
              </c:numCache>
            </c:numRef>
          </c:val>
        </c:ser>
        <c:ser>
          <c:idx val="4"/>
          <c:order val="4"/>
          <c:tx>
            <c:strRef>
              <c:f>Detection_Rate比較!$G$1:$G$1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Detection_Rate比較!$G$2:$G$6</c:f>
              <c:numCache>
                <c:formatCode>General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0.15</c:v>
                </c:pt>
                <c:pt idx="3">
                  <c:v>0.55</c:v>
                </c:pt>
                <c:pt idx="4">
                  <c:v>0.69</c:v>
                </c:pt>
              </c:numCache>
            </c:numRef>
          </c:val>
        </c:ser>
        <c:gapWidth val="100"/>
        <c:overlap val="0"/>
        <c:axId val="40202789"/>
        <c:axId val="38462007"/>
      </c:barChart>
      <c:catAx>
        <c:axId val="40202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62007"/>
        <c:crosses val="autoZero"/>
        <c:auto val="1"/>
        <c:lblAlgn val="ctr"/>
        <c:lblOffset val="100"/>
      </c:catAx>
      <c:valAx>
        <c:axId val="384620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0278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100-FPR(False Positive Rate)比較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FPRate比較!$C$1:$C$1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FPRate比較!$C$2:$C$6</c:f>
              <c:numCache>
                <c:formatCode>General</c:formatCode>
                <c:ptCount val="5"/>
                <c:pt idx="0">
                  <c:v>1</c:v>
                </c:pt>
                <c:pt idx="1">
                  <c:v>0.954022988505747</c:v>
                </c:pt>
                <c:pt idx="2">
                  <c:v>0.85</c:v>
                </c:pt>
                <c:pt idx="3">
                  <c:v>1</c:v>
                </c:pt>
                <c:pt idx="4">
                  <c:v>0.964285714285714</c:v>
                </c:pt>
              </c:numCache>
            </c:numRef>
          </c:val>
        </c:ser>
        <c:ser>
          <c:idx val="1"/>
          <c:order val="1"/>
          <c:tx>
            <c:strRef>
              <c:f>FPRate比較!$D$1:$D$1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FPRate比較!$E$1:$E$1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</c:ser>
        <c:ser>
          <c:idx val="3"/>
          <c:order val="3"/>
          <c:tx>
            <c:strRef>
              <c:f>FPRate比較!$F$1:$F$1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00"/>
        <c:overlap val="0"/>
        <c:axId val="47272220"/>
        <c:axId val="86625541"/>
      </c:barChart>
      <c:catAx>
        <c:axId val="47272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25541"/>
        <c:crosses val="autoZero"/>
        <c:auto val="1"/>
        <c:lblAlgn val="ctr"/>
        <c:lblOffset val="100"/>
      </c:catAx>
      <c:valAx>
        <c:axId val="8662554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7222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7</xdr:row>
      <xdr:rowOff>129600</xdr:rowOff>
    </xdr:from>
    <xdr:to>
      <xdr:col>6</xdr:col>
      <xdr:colOff>1373040</xdr:colOff>
      <xdr:row>40</xdr:row>
      <xdr:rowOff>97200</xdr:rowOff>
    </xdr:to>
    <xdr:graphicFrame>
      <xdr:nvGraphicFramePr>
        <xdr:cNvPr id="0" name=""/>
        <xdr:cNvGraphicFramePr/>
      </xdr:nvGraphicFramePr>
      <xdr:xfrm>
        <a:off x="984600" y="126972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8</xdr:row>
      <xdr:rowOff>67320</xdr:rowOff>
    </xdr:from>
    <xdr:to>
      <xdr:col>8</xdr:col>
      <xdr:colOff>459360</xdr:colOff>
      <xdr:row>41</xdr:row>
      <xdr:rowOff>35280</xdr:rowOff>
    </xdr:to>
    <xdr:graphicFrame>
      <xdr:nvGraphicFramePr>
        <xdr:cNvPr id="1" name=""/>
        <xdr:cNvGraphicFramePr/>
      </xdr:nvGraphicFramePr>
      <xdr:xfrm>
        <a:off x="984600" y="137016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2" topLeftCell="I3" activePane="bottomLeft" state="frozen"/>
      <selection pane="topLeft" activeCell="B1" activeCellId="0" sqref="B1"/>
      <selection pane="bottom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44.55"/>
    <col collapsed="false" customWidth="true" hidden="false" outlineLevel="0" max="3" min="3" style="0" width="22.58"/>
    <col collapsed="false" customWidth="true" hidden="false" outlineLevel="0" max="4" min="4" style="0" width="14.18"/>
    <col collapsed="false" customWidth="true" hidden="false" outlineLevel="0" max="5" min="5" style="0" width="15.39"/>
    <col collapsed="false" customWidth="true" hidden="false" outlineLevel="0" max="6" min="6" style="0" width="12.83"/>
    <col collapsed="false" customWidth="true" hidden="false" outlineLevel="0" max="7" min="7" style="0" width="36.15"/>
    <col collapsed="false" customWidth="true" hidden="false" outlineLevel="0" max="8" min="8" style="0" width="12.83"/>
    <col collapsed="false" customWidth="true" hidden="false" outlineLevel="0" max="15" min="9" style="0" width="15.59"/>
    <col collapsed="false" customWidth="true" hidden="false" outlineLevel="0" max="17" min="16" style="0" width="41"/>
    <col collapsed="false" customWidth="true" hidden="false" outlineLevel="0" max="1025" min="18" style="0" width="12.83"/>
  </cols>
  <sheetData>
    <row r="1" customFormat="false" ht="12.8" hidden="false" customHeight="false" outlineLevel="0" collapsed="false">
      <c r="D1" s="1" t="s">
        <v>0</v>
      </c>
      <c r="I1" s="2" t="s">
        <v>1</v>
      </c>
      <c r="J1" s="2"/>
      <c r="K1" s="2"/>
      <c r="L1" s="2"/>
      <c r="N1" s="2" t="s">
        <v>2</v>
      </c>
      <c r="O1" s="2"/>
    </row>
    <row r="2" customFormat="false" ht="32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11</v>
      </c>
      <c r="O2" s="5" t="s">
        <v>14</v>
      </c>
      <c r="P2" s="5" t="s">
        <v>16</v>
      </c>
      <c r="Q2" s="0" t="s">
        <v>17</v>
      </c>
    </row>
    <row r="3" customFormat="false" ht="12.8" hidden="false" customHeight="false" outlineLevel="0" collapsed="false">
      <c r="A3" s="6" t="n">
        <v>1</v>
      </c>
      <c r="B3" s="6" t="s">
        <v>18</v>
      </c>
      <c r="C3" s="6" t="s">
        <v>19</v>
      </c>
      <c r="D3" s="6" t="n">
        <v>54</v>
      </c>
      <c r="E3" s="6" t="n">
        <v>54</v>
      </c>
      <c r="F3" s="6" t="n">
        <v>32</v>
      </c>
      <c r="G3" s="6" t="s">
        <v>20</v>
      </c>
      <c r="H3" s="7" t="s">
        <v>21</v>
      </c>
      <c r="I3" s="6" t="n">
        <v>54</v>
      </c>
      <c r="J3" s="6" t="n">
        <v>53</v>
      </c>
      <c r="K3" s="6" t="n">
        <v>1</v>
      </c>
      <c r="L3" s="6" t="n">
        <f aca="false">D3-I3</f>
        <v>0</v>
      </c>
      <c r="M3" s="8" t="n">
        <f aca="false">I3/D3</f>
        <v>1</v>
      </c>
      <c r="N3" s="6" t="n">
        <v>0</v>
      </c>
      <c r="O3" s="6" t="n">
        <f aca="false">E3-N3</f>
        <v>54</v>
      </c>
      <c r="P3" s="7" t="s">
        <v>22</v>
      </c>
    </row>
    <row r="4" customFormat="false" ht="12.8" hidden="false" customHeight="false" outlineLevel="0" collapsed="false">
      <c r="A4" s="6" t="n">
        <v>2</v>
      </c>
      <c r="B4" s="6" t="s">
        <v>23</v>
      </c>
      <c r="C4" s="6" t="s">
        <v>19</v>
      </c>
      <c r="D4" s="6" t="n">
        <v>13</v>
      </c>
      <c r="E4" s="6" t="n">
        <v>13</v>
      </c>
      <c r="F4" s="6" t="n">
        <v>44</v>
      </c>
      <c r="G4" s="6" t="s">
        <v>24</v>
      </c>
      <c r="H4" s="7" t="s">
        <v>21</v>
      </c>
      <c r="I4" s="6" t="n">
        <f aca="false">J4+K4</f>
        <v>13</v>
      </c>
      <c r="J4" s="6" t="n">
        <v>13</v>
      </c>
      <c r="K4" s="6" t="n">
        <v>0</v>
      </c>
      <c r="L4" s="6" t="n">
        <f aca="false">D4-I4</f>
        <v>0</v>
      </c>
      <c r="M4" s="8" t="n">
        <f aca="false">I4/D4</f>
        <v>1</v>
      </c>
      <c r="N4" s="6" t="n">
        <v>0</v>
      </c>
      <c r="O4" s="6" t="n">
        <f aca="false">E4-N4</f>
        <v>13</v>
      </c>
      <c r="P4" s="6"/>
    </row>
    <row r="5" customFormat="false" ht="13" hidden="false" customHeight="false" outlineLevel="0" collapsed="false">
      <c r="A5" s="9" t="n">
        <v>3</v>
      </c>
      <c r="B5" s="9" t="s">
        <v>25</v>
      </c>
      <c r="C5" s="9" t="s">
        <v>26</v>
      </c>
      <c r="D5" s="9" t="n">
        <v>6</v>
      </c>
      <c r="E5" s="9" t="n">
        <v>6</v>
      </c>
      <c r="F5" s="9" t="n">
        <v>41</v>
      </c>
      <c r="G5" s="9" t="s">
        <v>27</v>
      </c>
      <c r="H5" s="10" t="s">
        <v>21</v>
      </c>
      <c r="I5" s="9" t="n">
        <f aca="false">J5+K5</f>
        <v>0</v>
      </c>
      <c r="J5" s="9" t="n">
        <v>0</v>
      </c>
      <c r="K5" s="9" t="n">
        <v>0</v>
      </c>
      <c r="L5" s="9" t="n">
        <f aca="false">D5-I5</f>
        <v>6</v>
      </c>
      <c r="M5" s="11" t="n">
        <f aca="false">I5/D5</f>
        <v>0</v>
      </c>
      <c r="N5" s="9" t="n">
        <v>3</v>
      </c>
      <c r="O5" s="9" t="n">
        <f aca="false">E5-N5</f>
        <v>3</v>
      </c>
      <c r="P5" s="9" t="s">
        <v>28</v>
      </c>
      <c r="Q5" s="1" t="s">
        <v>29</v>
      </c>
    </row>
    <row r="6" customFormat="false" ht="12.8" hidden="false" customHeight="false" outlineLevel="0" collapsed="false">
      <c r="A6" s="9" t="n">
        <v>4</v>
      </c>
      <c r="B6" s="9" t="s">
        <v>30</v>
      </c>
      <c r="C6" s="9" t="s">
        <v>26</v>
      </c>
      <c r="D6" s="9" t="n">
        <v>7</v>
      </c>
      <c r="E6" s="9" t="n">
        <v>7</v>
      </c>
      <c r="F6" s="9" t="n">
        <v>42</v>
      </c>
      <c r="G6" s="9" t="s">
        <v>31</v>
      </c>
      <c r="H6" s="10" t="s">
        <v>21</v>
      </c>
      <c r="I6" s="9" t="n">
        <f aca="false">J6+K6</f>
        <v>0</v>
      </c>
      <c r="J6" s="9" t="n">
        <v>0</v>
      </c>
      <c r="K6" s="9" t="n">
        <v>0</v>
      </c>
      <c r="L6" s="9" t="n">
        <f aca="false">D6-I6</f>
        <v>7</v>
      </c>
      <c r="M6" s="11" t="n">
        <f aca="false">I6/D6</f>
        <v>0</v>
      </c>
      <c r="N6" s="9" t="n">
        <v>0</v>
      </c>
      <c r="O6" s="9" t="n">
        <f aca="false">E6-N6</f>
        <v>7</v>
      </c>
      <c r="P6" s="10" t="s">
        <v>32</v>
      </c>
    </row>
    <row r="7" customFormat="false" ht="12.8" hidden="false" customHeight="false" outlineLevel="0" collapsed="false">
      <c r="A7" s="6" t="n">
        <v>5</v>
      </c>
      <c r="B7" s="6" t="s">
        <v>33</v>
      </c>
      <c r="C7" s="6" t="s">
        <v>26</v>
      </c>
      <c r="D7" s="6" t="n">
        <v>7</v>
      </c>
      <c r="E7" s="6" t="n">
        <v>7</v>
      </c>
      <c r="F7" s="6" t="n">
        <v>43</v>
      </c>
      <c r="G7" s="6" t="s">
        <v>34</v>
      </c>
      <c r="H7" s="7" t="s">
        <v>21</v>
      </c>
      <c r="I7" s="6" t="n">
        <f aca="false">J7+K7</f>
        <v>7</v>
      </c>
      <c r="J7" s="6" t="n">
        <v>4</v>
      </c>
      <c r="K7" s="6" t="n">
        <v>3</v>
      </c>
      <c r="L7" s="6" t="n">
        <f aca="false">D7-I7</f>
        <v>0</v>
      </c>
      <c r="M7" s="8" t="n">
        <f aca="false">I7/D7</f>
        <v>1</v>
      </c>
      <c r="N7" s="6" t="n">
        <v>0</v>
      </c>
      <c r="O7" s="6" t="n">
        <f aca="false">E7-N7</f>
        <v>7</v>
      </c>
      <c r="P7" s="6"/>
      <c r="Q7" s="1" t="s">
        <v>35</v>
      </c>
    </row>
    <row r="8" customFormat="false" ht="12.8" hidden="false" customHeight="false" outlineLevel="0" collapsed="false">
      <c r="A8" s="6" t="n">
        <v>6</v>
      </c>
      <c r="B8" s="6" t="s">
        <v>36</v>
      </c>
      <c r="C8" s="6" t="s">
        <v>37</v>
      </c>
      <c r="D8" s="6" t="n">
        <v>17</v>
      </c>
      <c r="E8" s="6" t="n">
        <v>17</v>
      </c>
      <c r="F8" s="6" t="n">
        <v>24</v>
      </c>
      <c r="G8" s="6" t="s">
        <v>38</v>
      </c>
      <c r="H8" s="7" t="s">
        <v>21</v>
      </c>
      <c r="I8" s="6" t="n">
        <f aca="false">J8+K8</f>
        <v>12</v>
      </c>
      <c r="J8" s="6" t="n">
        <v>11</v>
      </c>
      <c r="K8" s="6" t="n">
        <v>1</v>
      </c>
      <c r="L8" s="6" t="n">
        <f aca="false">D8-I8</f>
        <v>5</v>
      </c>
      <c r="M8" s="8" t="n">
        <f aca="false">I8/D8</f>
        <v>0.705882352941176</v>
      </c>
      <c r="N8" s="6" t="n">
        <v>0</v>
      </c>
      <c r="O8" s="6" t="n">
        <f aca="false">E8-N8</f>
        <v>17</v>
      </c>
      <c r="P8" s="6"/>
    </row>
    <row r="9" customFormat="false" ht="12.8" hidden="false" customHeight="false" outlineLevel="0" collapsed="false">
      <c r="A9" s="9" t="n">
        <v>7</v>
      </c>
      <c r="B9" s="9" t="s">
        <v>39</v>
      </c>
      <c r="C9" s="9" t="s">
        <v>37</v>
      </c>
      <c r="D9" s="9" t="n">
        <v>16</v>
      </c>
      <c r="E9" s="9" t="n">
        <v>16</v>
      </c>
      <c r="F9" s="9" t="n">
        <v>28</v>
      </c>
      <c r="G9" s="9" t="s">
        <v>40</v>
      </c>
      <c r="H9" s="10" t="s">
        <v>21</v>
      </c>
      <c r="I9" s="9" t="n">
        <f aca="false">J9+K9</f>
        <v>0</v>
      </c>
      <c r="J9" s="9" t="n">
        <v>0</v>
      </c>
      <c r="K9" s="9" t="n">
        <v>0</v>
      </c>
      <c r="L9" s="9" t="n">
        <f aca="false">D9-I9</f>
        <v>16</v>
      </c>
      <c r="M9" s="11" t="n">
        <f aca="false">I9/D9</f>
        <v>0</v>
      </c>
      <c r="N9" s="9" t="n">
        <v>0</v>
      </c>
      <c r="O9" s="9" t="n">
        <f aca="false">E9-N9</f>
        <v>16</v>
      </c>
      <c r="P9" s="9" t="s">
        <v>41</v>
      </c>
    </row>
    <row r="10" customFormat="false" ht="13" hidden="false" customHeight="false" outlineLevel="0" collapsed="false">
      <c r="A10" s="9" t="n">
        <v>8</v>
      </c>
      <c r="B10" s="9" t="s">
        <v>42</v>
      </c>
      <c r="C10" s="9" t="s">
        <v>37</v>
      </c>
      <c r="D10" s="9" t="n">
        <v>18</v>
      </c>
      <c r="E10" s="9" t="n">
        <v>18</v>
      </c>
      <c r="F10" s="9" t="n">
        <v>29</v>
      </c>
      <c r="G10" s="9" t="s">
        <v>43</v>
      </c>
      <c r="H10" s="10" t="s">
        <v>21</v>
      </c>
      <c r="I10" s="9" t="n">
        <f aca="false">J10+K10</f>
        <v>0</v>
      </c>
      <c r="J10" s="9" t="n">
        <v>0</v>
      </c>
      <c r="K10" s="9" t="n">
        <v>0</v>
      </c>
      <c r="L10" s="9" t="n">
        <f aca="false">D10-I10</f>
        <v>18</v>
      </c>
      <c r="M10" s="11" t="n">
        <f aca="false">I10/D10</f>
        <v>0</v>
      </c>
      <c r="N10" s="9" t="n">
        <v>0</v>
      </c>
      <c r="O10" s="9" t="n">
        <f aca="false">E10-N10</f>
        <v>18</v>
      </c>
      <c r="P10" s="9" t="s">
        <v>44</v>
      </c>
    </row>
    <row r="11" customFormat="false" ht="12.8" hidden="false" customHeight="false" outlineLevel="0" collapsed="false">
      <c r="A11" s="6" t="n">
        <v>9</v>
      </c>
      <c r="B11" s="6" t="s">
        <v>45</v>
      </c>
      <c r="C11" s="6" t="s">
        <v>37</v>
      </c>
      <c r="D11" s="6" t="n">
        <v>2</v>
      </c>
      <c r="E11" s="6" t="n">
        <v>2</v>
      </c>
      <c r="F11" s="6" t="n">
        <v>38</v>
      </c>
      <c r="G11" s="6" t="s">
        <v>46</v>
      </c>
      <c r="H11" s="7" t="s">
        <v>21</v>
      </c>
      <c r="I11" s="6" t="n">
        <f aca="false">J11+K11</f>
        <v>2</v>
      </c>
      <c r="J11" s="6" t="n">
        <v>2</v>
      </c>
      <c r="K11" s="6" t="n">
        <v>0</v>
      </c>
      <c r="L11" s="6" t="n">
        <f aca="false">D11-I11</f>
        <v>0</v>
      </c>
      <c r="M11" s="8" t="n">
        <f aca="false">I11/D11</f>
        <v>1</v>
      </c>
      <c r="N11" s="6" t="n">
        <v>0</v>
      </c>
      <c r="O11" s="6" t="n">
        <f aca="false">E11-N11</f>
        <v>2</v>
      </c>
      <c r="P11" s="6"/>
    </row>
    <row r="12" customFormat="false" ht="12.8" hidden="false" customHeight="false" outlineLevel="0" collapsed="false">
      <c r="A12" s="12" t="n">
        <v>10</v>
      </c>
      <c r="B12" s="12" t="s">
        <v>47</v>
      </c>
      <c r="C12" s="12" t="s">
        <v>37</v>
      </c>
      <c r="D12" s="12" t="n">
        <v>15</v>
      </c>
      <c r="E12" s="12" t="n">
        <v>15</v>
      </c>
      <c r="F12" s="12" t="n">
        <v>45</v>
      </c>
      <c r="G12" s="12" t="s">
        <v>48</v>
      </c>
      <c r="H12" s="13" t="s">
        <v>21</v>
      </c>
      <c r="I12" s="12" t="n">
        <f aca="false">J12+K12</f>
        <v>4</v>
      </c>
      <c r="J12" s="12" t="n">
        <v>1</v>
      </c>
      <c r="K12" s="12" t="n">
        <v>3</v>
      </c>
      <c r="L12" s="12" t="n">
        <f aca="false">D12-I12</f>
        <v>11</v>
      </c>
      <c r="M12" s="14" t="n">
        <f aca="false">I12/D12</f>
        <v>0.266666666666667</v>
      </c>
      <c r="N12" s="12" t="n">
        <v>0</v>
      </c>
      <c r="O12" s="12" t="n">
        <f aca="false">E12-N12</f>
        <v>15</v>
      </c>
      <c r="P12" s="12"/>
    </row>
    <row r="13" customFormat="false" ht="12.8" hidden="false" customHeight="false" outlineLevel="0" collapsed="false">
      <c r="A13" s="6" t="n">
        <v>11</v>
      </c>
      <c r="B13" s="6" t="s">
        <v>49</v>
      </c>
      <c r="C13" s="6" t="s">
        <v>37</v>
      </c>
      <c r="D13" s="6" t="n">
        <v>12</v>
      </c>
      <c r="E13" s="6" t="n">
        <v>12</v>
      </c>
      <c r="F13" s="6" t="n">
        <v>12</v>
      </c>
      <c r="G13" s="6" t="s">
        <v>50</v>
      </c>
      <c r="H13" s="7" t="s">
        <v>21</v>
      </c>
      <c r="I13" s="6" t="n">
        <f aca="false">J13+K13</f>
        <v>11</v>
      </c>
      <c r="J13" s="6" t="n">
        <v>9</v>
      </c>
      <c r="K13" s="6" t="n">
        <v>2</v>
      </c>
      <c r="L13" s="6" t="n">
        <f aca="false">D13-I13</f>
        <v>1</v>
      </c>
      <c r="M13" s="8" t="n">
        <f aca="false">I13/D13</f>
        <v>0.916666666666667</v>
      </c>
      <c r="N13" s="6" t="n">
        <v>0</v>
      </c>
      <c r="O13" s="6" t="n">
        <f aca="false">E13-N13</f>
        <v>12</v>
      </c>
      <c r="P13" s="6"/>
    </row>
    <row r="14" customFormat="false" ht="12.8" hidden="false" customHeight="false" outlineLevel="0" collapsed="false">
      <c r="A14" s="6" t="n">
        <v>12</v>
      </c>
      <c r="B14" s="6" t="s">
        <v>51</v>
      </c>
      <c r="C14" s="6" t="s">
        <v>37</v>
      </c>
      <c r="D14" s="6" t="n">
        <v>16</v>
      </c>
      <c r="E14" s="6" t="n">
        <v>16</v>
      </c>
      <c r="F14" s="6" t="n">
        <v>16</v>
      </c>
      <c r="G14" s="6" t="s">
        <v>52</v>
      </c>
      <c r="H14" s="7" t="s">
        <v>21</v>
      </c>
      <c r="I14" s="6" t="n">
        <f aca="false">J14+K14</f>
        <v>16</v>
      </c>
      <c r="J14" s="6" t="n">
        <v>14</v>
      </c>
      <c r="K14" s="6" t="n">
        <v>2</v>
      </c>
      <c r="L14" s="6" t="n">
        <f aca="false">D14-I14</f>
        <v>0</v>
      </c>
      <c r="M14" s="8" t="n">
        <f aca="false">I14/D14</f>
        <v>1</v>
      </c>
      <c r="N14" s="6" t="n">
        <v>0</v>
      </c>
      <c r="O14" s="6" t="n">
        <f aca="false">E14-N14</f>
        <v>16</v>
      </c>
      <c r="P14" s="6"/>
    </row>
    <row r="15" customFormat="false" ht="12.8" hidden="false" customHeight="false" outlineLevel="0" collapsed="false">
      <c r="A15" s="6" t="n">
        <v>13</v>
      </c>
      <c r="B15" s="6" t="s">
        <v>53</v>
      </c>
      <c r="C15" s="6" t="s">
        <v>54</v>
      </c>
      <c r="D15" s="6" t="n">
        <v>14</v>
      </c>
      <c r="E15" s="6" t="n">
        <v>14</v>
      </c>
      <c r="F15" s="6" t="n">
        <v>17</v>
      </c>
      <c r="G15" s="6" t="s">
        <v>55</v>
      </c>
      <c r="H15" s="7" t="s">
        <v>21</v>
      </c>
      <c r="I15" s="6" t="n">
        <f aca="false">J15+K15</f>
        <v>9</v>
      </c>
      <c r="J15" s="6" t="n">
        <v>0</v>
      </c>
      <c r="K15" s="6" t="n">
        <v>9</v>
      </c>
      <c r="L15" s="6" t="n">
        <f aca="false">D15-I15</f>
        <v>5</v>
      </c>
      <c r="M15" s="8" t="n">
        <f aca="false">I15/D15</f>
        <v>0.642857142857143</v>
      </c>
      <c r="N15" s="6" t="n">
        <v>0</v>
      </c>
      <c r="O15" s="6" t="n">
        <f aca="false">E15-N15</f>
        <v>14</v>
      </c>
      <c r="P15" s="6"/>
    </row>
    <row r="16" customFormat="false" ht="12.8" hidden="false" customHeight="false" outlineLevel="0" collapsed="false">
      <c r="A16" s="12" t="n">
        <v>14</v>
      </c>
      <c r="B16" s="12" t="s">
        <v>56</v>
      </c>
      <c r="C16" s="12" t="s">
        <v>54</v>
      </c>
      <c r="D16" s="12" t="n">
        <v>15</v>
      </c>
      <c r="E16" s="12" t="n">
        <v>15</v>
      </c>
      <c r="F16" s="12" t="n">
        <v>18</v>
      </c>
      <c r="G16" s="12" t="s">
        <v>57</v>
      </c>
      <c r="H16" s="13" t="s">
        <v>21</v>
      </c>
      <c r="I16" s="12" t="n">
        <f aca="false">J16+K16</f>
        <v>5</v>
      </c>
      <c r="J16" s="12" t="n">
        <v>1</v>
      </c>
      <c r="K16" s="12" t="n">
        <v>4</v>
      </c>
      <c r="L16" s="12" t="n">
        <f aca="false">D16-I16</f>
        <v>10</v>
      </c>
      <c r="M16" s="14" t="n">
        <f aca="false">I16/D16</f>
        <v>0.333333333333333</v>
      </c>
      <c r="N16" s="12" t="n">
        <v>0</v>
      </c>
      <c r="O16" s="12" t="n">
        <f aca="false">E16-N16</f>
        <v>15</v>
      </c>
      <c r="P16" s="12"/>
    </row>
    <row r="17" customFormat="false" ht="12.8" hidden="false" customHeight="false" outlineLevel="0" collapsed="false">
      <c r="A17" s="6" t="n">
        <v>15</v>
      </c>
      <c r="B17" s="6" t="s">
        <v>58</v>
      </c>
      <c r="C17" s="6" t="s">
        <v>54</v>
      </c>
      <c r="D17" s="6" t="n">
        <v>17</v>
      </c>
      <c r="E17" s="6" t="n">
        <v>17</v>
      </c>
      <c r="F17" s="6" t="n">
        <v>31</v>
      </c>
      <c r="G17" s="6" t="s">
        <v>59</v>
      </c>
      <c r="H17" s="7" t="s">
        <v>21</v>
      </c>
      <c r="I17" s="6" t="n">
        <f aca="false">J17+K17</f>
        <v>16</v>
      </c>
      <c r="J17" s="6" t="n">
        <v>16</v>
      </c>
      <c r="K17" s="6" t="n">
        <v>0</v>
      </c>
      <c r="L17" s="6" t="n">
        <f aca="false">D17-I17</f>
        <v>1</v>
      </c>
      <c r="M17" s="8" t="n">
        <f aca="false">I17/D17</f>
        <v>0.941176470588235</v>
      </c>
      <c r="N17" s="6" t="n">
        <v>0</v>
      </c>
      <c r="O17" s="6" t="n">
        <f aca="false">E17-N17</f>
        <v>17</v>
      </c>
      <c r="P17" s="6"/>
    </row>
    <row r="18" customFormat="false" ht="12.8" hidden="false" customHeight="false" outlineLevel="0" collapsed="false">
      <c r="A18" s="9" t="n">
        <v>16</v>
      </c>
      <c r="B18" s="9" t="s">
        <v>60</v>
      </c>
      <c r="C18" s="9" t="s">
        <v>54</v>
      </c>
      <c r="D18" s="9" t="n">
        <v>2</v>
      </c>
      <c r="E18" s="9" t="n">
        <v>2</v>
      </c>
      <c r="F18" s="9" t="n">
        <v>35</v>
      </c>
      <c r="G18" s="9" t="s">
        <v>61</v>
      </c>
      <c r="H18" s="10" t="s">
        <v>21</v>
      </c>
      <c r="I18" s="9" t="n">
        <f aca="false">J18+K18</f>
        <v>0</v>
      </c>
      <c r="J18" s="9" t="n">
        <v>0</v>
      </c>
      <c r="K18" s="9" t="n">
        <v>0</v>
      </c>
      <c r="L18" s="9" t="n">
        <f aca="false">D18-I18</f>
        <v>2</v>
      </c>
      <c r="M18" s="11" t="n">
        <f aca="false">I18/D18</f>
        <v>0</v>
      </c>
      <c r="N18" s="9" t="n">
        <v>0</v>
      </c>
      <c r="O18" s="9" t="n">
        <f aca="false">E18-N18</f>
        <v>2</v>
      </c>
      <c r="P18" s="9" t="s">
        <v>62</v>
      </c>
    </row>
    <row r="19" customFormat="false" ht="12.8" hidden="false" customHeight="false" outlineLevel="0" collapsed="false">
      <c r="A19" s="6" t="n">
        <v>17</v>
      </c>
      <c r="B19" s="6" t="s">
        <v>63</v>
      </c>
      <c r="C19" s="6" t="s">
        <v>54</v>
      </c>
      <c r="D19" s="6" t="n">
        <v>16</v>
      </c>
      <c r="E19" s="6" t="n">
        <v>16</v>
      </c>
      <c r="F19" s="6" t="n">
        <v>46</v>
      </c>
      <c r="G19" s="6" t="s">
        <v>64</v>
      </c>
      <c r="H19" s="7" t="s">
        <v>21</v>
      </c>
      <c r="I19" s="6" t="n">
        <f aca="false">J19+K19</f>
        <v>8</v>
      </c>
      <c r="J19" s="6" t="n">
        <v>6</v>
      </c>
      <c r="K19" s="6" t="n">
        <v>2</v>
      </c>
      <c r="L19" s="6" t="n">
        <f aca="false">D19-I19</f>
        <v>8</v>
      </c>
      <c r="M19" s="8" t="n">
        <f aca="false">I19/D19</f>
        <v>0.5</v>
      </c>
      <c r="N19" s="6" t="n">
        <v>1</v>
      </c>
      <c r="O19" s="6" t="n">
        <f aca="false">E19-N19</f>
        <v>15</v>
      </c>
      <c r="P19" s="6"/>
    </row>
    <row r="20" customFormat="false" ht="12.8" hidden="false" customHeight="false" outlineLevel="0" collapsed="false">
      <c r="A20" s="6" t="n">
        <v>18</v>
      </c>
      <c r="B20" s="6" t="s">
        <v>65</v>
      </c>
      <c r="C20" s="6" t="s">
        <v>54</v>
      </c>
      <c r="D20" s="6" t="n">
        <v>18</v>
      </c>
      <c r="E20" s="6" t="n">
        <v>18</v>
      </c>
      <c r="F20" s="6" t="n">
        <v>50</v>
      </c>
      <c r="G20" s="6" t="s">
        <v>66</v>
      </c>
      <c r="H20" s="7" t="s">
        <v>21</v>
      </c>
      <c r="I20" s="6" t="n">
        <f aca="false">J20+K20</f>
        <v>13</v>
      </c>
      <c r="J20" s="6" t="n">
        <v>4</v>
      </c>
      <c r="K20" s="6" t="n">
        <v>9</v>
      </c>
      <c r="L20" s="6" t="n">
        <f aca="false">D20-I20</f>
        <v>5</v>
      </c>
      <c r="M20" s="8" t="n">
        <f aca="false">I20/D20</f>
        <v>0.722222222222222</v>
      </c>
      <c r="N20" s="6" t="n">
        <v>2</v>
      </c>
      <c r="O20" s="6" t="n">
        <f aca="false">E20-N20</f>
        <v>16</v>
      </c>
      <c r="P20" s="6"/>
    </row>
    <row r="21" customFormat="false" ht="12.8" hidden="false" customHeight="false" outlineLevel="0" collapsed="false">
      <c r="A21" s="9" t="n">
        <v>19</v>
      </c>
      <c r="B21" s="9" t="s">
        <v>67</v>
      </c>
      <c r="C21" s="9" t="s">
        <v>54</v>
      </c>
      <c r="D21" s="9" t="n">
        <v>2</v>
      </c>
      <c r="E21" s="9" t="n">
        <v>2</v>
      </c>
      <c r="F21" s="9" t="n">
        <v>4</v>
      </c>
      <c r="G21" s="9" t="s">
        <v>68</v>
      </c>
      <c r="H21" s="10" t="s">
        <v>21</v>
      </c>
      <c r="I21" s="9" t="n">
        <f aca="false">J21+K21</f>
        <v>0</v>
      </c>
      <c r="J21" s="9" t="n">
        <v>0</v>
      </c>
      <c r="K21" s="9" t="n">
        <v>0</v>
      </c>
      <c r="L21" s="9" t="n">
        <f aca="false">D21-I21</f>
        <v>2</v>
      </c>
      <c r="M21" s="11" t="n">
        <f aca="false">I21/D21</f>
        <v>0</v>
      </c>
      <c r="N21" s="9" t="n">
        <v>0</v>
      </c>
      <c r="O21" s="9" t="n">
        <f aca="false">E21-N21</f>
        <v>2</v>
      </c>
      <c r="P21" s="9" t="s">
        <v>69</v>
      </c>
    </row>
    <row r="22" customFormat="false" ht="12.8" hidden="false" customHeight="false" outlineLevel="0" collapsed="false">
      <c r="A22" s="15" t="n">
        <v>20</v>
      </c>
      <c r="B22" s="15" t="s">
        <v>70</v>
      </c>
      <c r="C22" s="15" t="s">
        <v>71</v>
      </c>
      <c r="D22" s="15" t="n">
        <v>29</v>
      </c>
      <c r="E22" s="15" t="n">
        <v>29</v>
      </c>
      <c r="F22" s="15" t="n">
        <v>34</v>
      </c>
      <c r="G22" s="15" t="s">
        <v>72</v>
      </c>
      <c r="H22" s="16" t="s">
        <v>73</v>
      </c>
      <c r="I22" s="17" t="n">
        <v>0</v>
      </c>
      <c r="J22" s="17"/>
      <c r="K22" s="17"/>
      <c r="L22" s="17" t="n">
        <f aca="false">D22-I22</f>
        <v>29</v>
      </c>
      <c r="M22" s="18" t="n">
        <f aca="false">I22/D22</f>
        <v>0</v>
      </c>
      <c r="N22" s="15"/>
      <c r="O22" s="15"/>
      <c r="P22" s="15"/>
    </row>
    <row r="23" customFormat="false" ht="12.8" hidden="false" customHeight="false" outlineLevel="0" collapsed="false">
      <c r="A23" s="15" t="n">
        <v>21</v>
      </c>
      <c r="B23" s="15" t="s">
        <v>74</v>
      </c>
      <c r="C23" s="15" t="s">
        <v>71</v>
      </c>
      <c r="D23" s="15" t="n">
        <v>19</v>
      </c>
      <c r="E23" s="15" t="n">
        <v>19</v>
      </c>
      <c r="F23" s="15" t="n">
        <v>39</v>
      </c>
      <c r="G23" s="15" t="s">
        <v>75</v>
      </c>
      <c r="H23" s="16" t="s">
        <v>73</v>
      </c>
      <c r="I23" s="17" t="n">
        <v>0</v>
      </c>
      <c r="J23" s="17"/>
      <c r="K23" s="17"/>
      <c r="L23" s="17" t="n">
        <f aca="false">D23-I23</f>
        <v>19</v>
      </c>
      <c r="M23" s="18" t="n">
        <f aca="false">I23/D23</f>
        <v>0</v>
      </c>
      <c r="N23" s="15"/>
      <c r="O23" s="15"/>
      <c r="P23" s="15"/>
    </row>
    <row r="24" customFormat="false" ht="12.8" hidden="false" customHeight="false" outlineLevel="0" collapsed="false">
      <c r="A24" s="15" t="n">
        <v>22</v>
      </c>
      <c r="B24" s="15" t="s">
        <v>76</v>
      </c>
      <c r="C24" s="15" t="s">
        <v>71</v>
      </c>
      <c r="D24" s="15" t="n">
        <v>16</v>
      </c>
      <c r="E24" s="15" t="n">
        <v>16</v>
      </c>
      <c r="F24" s="15" t="n">
        <v>51</v>
      </c>
      <c r="G24" s="15" t="s">
        <v>77</v>
      </c>
      <c r="H24" s="16" t="s">
        <v>73</v>
      </c>
      <c r="I24" s="17" t="n">
        <v>14</v>
      </c>
      <c r="J24" s="17"/>
      <c r="K24" s="17"/>
      <c r="L24" s="17" t="n">
        <f aca="false">D24-I24</f>
        <v>2</v>
      </c>
      <c r="M24" s="18" t="n">
        <f aca="false">I24/D24</f>
        <v>0.875</v>
      </c>
      <c r="N24" s="15"/>
      <c r="O24" s="15"/>
      <c r="P24" s="15"/>
      <c r="Q24" s="1" t="s">
        <v>78</v>
      </c>
      <c r="R24" s="1" t="s">
        <v>79</v>
      </c>
    </row>
    <row r="25" customFormat="false" ht="12.8" hidden="false" customHeight="false" outlineLevel="0" collapsed="false">
      <c r="A25" s="15" t="n">
        <v>23</v>
      </c>
      <c r="B25" s="15" t="s">
        <v>80</v>
      </c>
      <c r="C25" s="15" t="s">
        <v>71</v>
      </c>
      <c r="D25" s="15" t="n">
        <v>17</v>
      </c>
      <c r="E25" s="15" t="n">
        <v>17</v>
      </c>
      <c r="F25" s="15" t="n">
        <v>1</v>
      </c>
      <c r="G25" s="15" t="s">
        <v>81</v>
      </c>
      <c r="H25" s="16" t="s">
        <v>73</v>
      </c>
      <c r="I25" s="17" t="n">
        <v>16</v>
      </c>
      <c r="J25" s="17"/>
      <c r="K25" s="17"/>
      <c r="L25" s="17" t="n">
        <f aca="false">D25-I25</f>
        <v>1</v>
      </c>
      <c r="M25" s="18" t="n">
        <f aca="false">I25/D25</f>
        <v>0.941176470588235</v>
      </c>
      <c r="N25" s="15"/>
      <c r="O25" s="15"/>
      <c r="P25" s="15"/>
      <c r="Q25" s="1" t="s">
        <v>82</v>
      </c>
      <c r="R25" s="1" t="s">
        <v>83</v>
      </c>
    </row>
    <row r="26" customFormat="false" ht="12.8" hidden="false" customHeight="false" outlineLevel="0" collapsed="false">
      <c r="A26" s="15" t="n">
        <v>24</v>
      </c>
      <c r="B26" s="15" t="s">
        <v>84</v>
      </c>
      <c r="C26" s="15" t="s">
        <v>71</v>
      </c>
      <c r="D26" s="15" t="n">
        <v>19</v>
      </c>
      <c r="E26" s="15" t="n">
        <v>19</v>
      </c>
      <c r="F26" s="15" t="n">
        <v>6</v>
      </c>
      <c r="G26" s="15" t="s">
        <v>85</v>
      </c>
      <c r="H26" s="16" t="s">
        <v>73</v>
      </c>
      <c r="I26" s="17" t="n">
        <v>0</v>
      </c>
      <c r="J26" s="17"/>
      <c r="K26" s="17"/>
      <c r="L26" s="17" t="n">
        <f aca="false">D26-I26</f>
        <v>19</v>
      </c>
      <c r="M26" s="18" t="n">
        <f aca="false">I26/D26</f>
        <v>0</v>
      </c>
      <c r="N26" s="15"/>
      <c r="O26" s="15"/>
      <c r="P26" s="15"/>
    </row>
    <row r="27" customFormat="false" ht="12.8" hidden="false" customHeight="false" outlineLevel="0" collapsed="false">
      <c r="A27" s="15" t="n">
        <v>25</v>
      </c>
      <c r="B27" s="15" t="s">
        <v>86</v>
      </c>
      <c r="C27" s="15" t="s">
        <v>71</v>
      </c>
      <c r="D27" s="15" t="n">
        <v>25</v>
      </c>
      <c r="E27" s="15" t="n">
        <v>25</v>
      </c>
      <c r="F27" s="15" t="n">
        <v>7</v>
      </c>
      <c r="G27" s="15" t="s">
        <v>87</v>
      </c>
      <c r="H27" s="16" t="s">
        <v>73</v>
      </c>
      <c r="I27" s="17" t="n">
        <v>0</v>
      </c>
      <c r="J27" s="17"/>
      <c r="K27" s="17"/>
      <c r="L27" s="17" t="n">
        <f aca="false">D27-I27</f>
        <v>25</v>
      </c>
      <c r="M27" s="18" t="n">
        <f aca="false">I27/D27</f>
        <v>0</v>
      </c>
      <c r="N27" s="15"/>
      <c r="O27" s="15"/>
      <c r="P27" s="15"/>
    </row>
    <row r="28" customFormat="false" ht="12.8" hidden="false" customHeight="false" outlineLevel="0" collapsed="false">
      <c r="A28" s="15" t="n">
        <v>26</v>
      </c>
      <c r="B28" s="15" t="s">
        <v>88</v>
      </c>
      <c r="C28" s="15" t="s">
        <v>71</v>
      </c>
      <c r="D28" s="15" t="n">
        <v>12</v>
      </c>
      <c r="E28" s="15" t="n">
        <v>12</v>
      </c>
      <c r="F28" s="15" t="n">
        <v>8</v>
      </c>
      <c r="G28" s="15" t="s">
        <v>89</v>
      </c>
      <c r="H28" s="16" t="s">
        <v>73</v>
      </c>
      <c r="I28" s="17" t="n">
        <v>0</v>
      </c>
      <c r="J28" s="17"/>
      <c r="K28" s="17"/>
      <c r="L28" s="17" t="n">
        <f aca="false">D28-I28</f>
        <v>12</v>
      </c>
      <c r="M28" s="18" t="n">
        <f aca="false">I28/D28</f>
        <v>0</v>
      </c>
      <c r="N28" s="15"/>
      <c r="O28" s="15"/>
      <c r="P28" s="15"/>
    </row>
    <row r="29" customFormat="false" ht="12.8" hidden="false" customHeight="false" outlineLevel="0" collapsed="false">
      <c r="A29" s="19" t="n">
        <v>27</v>
      </c>
      <c r="B29" s="19" t="s">
        <v>90</v>
      </c>
      <c r="C29" s="19" t="s">
        <v>91</v>
      </c>
      <c r="D29" s="19" t="n">
        <v>9</v>
      </c>
      <c r="E29" s="19" t="n">
        <v>9</v>
      </c>
      <c r="F29" s="19" t="n">
        <v>15</v>
      </c>
      <c r="G29" s="19" t="s">
        <v>92</v>
      </c>
      <c r="H29" s="20" t="s">
        <v>73</v>
      </c>
      <c r="I29" s="19"/>
      <c r="J29" s="19"/>
      <c r="K29" s="19"/>
      <c r="L29" s="19"/>
      <c r="M29" s="21" t="n">
        <f aca="false">I29/D29</f>
        <v>0</v>
      </c>
      <c r="N29" s="19"/>
      <c r="O29" s="19"/>
      <c r="P29" s="19"/>
    </row>
    <row r="30" customFormat="false" ht="12.8" hidden="false" customHeight="false" outlineLevel="0" collapsed="false">
      <c r="A30" s="19" t="n">
        <v>28</v>
      </c>
      <c r="B30" s="19" t="s">
        <v>93</v>
      </c>
      <c r="C30" s="19" t="s">
        <v>91</v>
      </c>
      <c r="D30" s="19" t="n">
        <v>1</v>
      </c>
      <c r="E30" s="19" t="n">
        <v>1</v>
      </c>
      <c r="F30" s="19" t="n">
        <v>22</v>
      </c>
      <c r="G30" s="19" t="s">
        <v>94</v>
      </c>
      <c r="H30" s="20" t="s">
        <v>73</v>
      </c>
      <c r="I30" s="19"/>
      <c r="J30" s="19"/>
      <c r="K30" s="19"/>
      <c r="L30" s="19"/>
      <c r="M30" s="21" t="n">
        <f aca="false">I30/D30</f>
        <v>0</v>
      </c>
      <c r="N30" s="19"/>
      <c r="O30" s="19"/>
      <c r="P30" s="19"/>
    </row>
    <row r="31" customFormat="false" ht="12.8" hidden="false" customHeight="false" outlineLevel="0" collapsed="false">
      <c r="A31" s="19" t="n">
        <v>29</v>
      </c>
      <c r="B31" s="19" t="s">
        <v>95</v>
      </c>
      <c r="C31" s="19" t="s">
        <v>91</v>
      </c>
      <c r="D31" s="19" t="n">
        <v>6</v>
      </c>
      <c r="E31" s="19" t="n">
        <v>6</v>
      </c>
      <c r="F31" s="19" t="n">
        <v>23</v>
      </c>
      <c r="G31" s="19" t="s">
        <v>96</v>
      </c>
      <c r="H31" s="20" t="s">
        <v>73</v>
      </c>
      <c r="I31" s="19"/>
      <c r="J31" s="19"/>
      <c r="K31" s="19"/>
      <c r="L31" s="19"/>
      <c r="M31" s="21" t="n">
        <f aca="false">I31/D31</f>
        <v>0</v>
      </c>
      <c r="N31" s="19"/>
      <c r="O31" s="19"/>
      <c r="P31" s="19"/>
    </row>
    <row r="32" customFormat="false" ht="12.8" hidden="false" customHeight="false" outlineLevel="0" collapsed="false">
      <c r="A32" s="19" t="n">
        <v>30</v>
      </c>
      <c r="B32" s="19" t="s">
        <v>97</v>
      </c>
      <c r="C32" s="19" t="s">
        <v>91</v>
      </c>
      <c r="D32" s="19" t="n">
        <v>4</v>
      </c>
      <c r="E32" s="19" t="n">
        <v>4</v>
      </c>
      <c r="F32" s="19" t="n">
        <v>30</v>
      </c>
      <c r="G32" s="19" t="s">
        <v>98</v>
      </c>
      <c r="H32" s="20" t="s">
        <v>73</v>
      </c>
      <c r="I32" s="19"/>
      <c r="J32" s="19"/>
      <c r="K32" s="19"/>
      <c r="L32" s="19"/>
      <c r="M32" s="21" t="n">
        <f aca="false">I32/D32</f>
        <v>0</v>
      </c>
      <c r="N32" s="19"/>
      <c r="O32" s="19"/>
      <c r="P32" s="19"/>
    </row>
    <row r="33" customFormat="false" ht="12.8" hidden="false" customHeight="false" outlineLevel="0" collapsed="false">
      <c r="A33" s="19" t="n">
        <v>31</v>
      </c>
      <c r="B33" s="19" t="s">
        <v>99</v>
      </c>
      <c r="C33" s="19" t="s">
        <v>91</v>
      </c>
      <c r="D33" s="19" t="n">
        <v>15</v>
      </c>
      <c r="E33" s="19" t="n">
        <v>15</v>
      </c>
      <c r="F33" s="19" t="n">
        <v>47</v>
      </c>
      <c r="G33" s="19" t="s">
        <v>100</v>
      </c>
      <c r="H33" s="20" t="s">
        <v>73</v>
      </c>
      <c r="I33" s="19"/>
      <c r="J33" s="19"/>
      <c r="K33" s="19"/>
      <c r="L33" s="19"/>
      <c r="M33" s="21" t="n">
        <f aca="false">I33/D33</f>
        <v>0</v>
      </c>
      <c r="N33" s="19"/>
      <c r="O33" s="19"/>
      <c r="P33" s="19"/>
    </row>
    <row r="34" customFormat="false" ht="12.8" hidden="false" customHeight="false" outlineLevel="0" collapsed="false">
      <c r="A34" s="19" t="n">
        <v>32</v>
      </c>
      <c r="B34" s="19" t="s">
        <v>101</v>
      </c>
      <c r="C34" s="19" t="s">
        <v>102</v>
      </c>
      <c r="D34" s="19" t="n">
        <v>10</v>
      </c>
      <c r="E34" s="19" t="n">
        <v>10</v>
      </c>
      <c r="F34" s="19" t="n">
        <v>5</v>
      </c>
      <c r="G34" s="19" t="s">
        <v>103</v>
      </c>
      <c r="H34" s="20" t="s">
        <v>73</v>
      </c>
      <c r="I34" s="19"/>
      <c r="J34" s="19"/>
      <c r="K34" s="19"/>
      <c r="L34" s="19"/>
      <c r="M34" s="21" t="n">
        <f aca="false">I34/D34</f>
        <v>0</v>
      </c>
      <c r="N34" s="19"/>
      <c r="O34" s="19"/>
      <c r="P34" s="19"/>
    </row>
    <row r="35" customFormat="false" ht="12.8" hidden="false" customHeight="false" outlineLevel="0" collapsed="false">
      <c r="A35" s="19" t="n">
        <v>33</v>
      </c>
      <c r="B35" s="19" t="s">
        <v>104</v>
      </c>
      <c r="C35" s="19" t="s">
        <v>102</v>
      </c>
      <c r="D35" s="19" t="n">
        <v>13</v>
      </c>
      <c r="E35" s="19" t="n">
        <v>13</v>
      </c>
      <c r="F35" s="19" t="n">
        <v>9</v>
      </c>
      <c r="G35" s="19" t="s">
        <v>105</v>
      </c>
      <c r="H35" s="20" t="s">
        <v>73</v>
      </c>
      <c r="I35" s="19"/>
      <c r="J35" s="19"/>
      <c r="K35" s="19"/>
      <c r="L35" s="19"/>
      <c r="M35" s="21" t="n">
        <f aca="false">I35/D35</f>
        <v>0</v>
      </c>
      <c r="N35" s="19"/>
      <c r="O35" s="19"/>
      <c r="P35" s="19"/>
    </row>
    <row r="36" customFormat="false" ht="12.8" hidden="false" customHeight="false" outlineLevel="0" collapsed="false">
      <c r="A36" s="19" t="n">
        <v>34</v>
      </c>
      <c r="B36" s="19" t="s">
        <v>106</v>
      </c>
      <c r="C36" s="19" t="s">
        <v>102</v>
      </c>
      <c r="D36" s="19" t="n">
        <v>16</v>
      </c>
      <c r="E36" s="19" t="n">
        <v>16</v>
      </c>
      <c r="F36" s="19" t="n">
        <v>19</v>
      </c>
      <c r="G36" s="19" t="s">
        <v>107</v>
      </c>
      <c r="H36" s="20" t="s">
        <v>73</v>
      </c>
      <c r="I36" s="19"/>
      <c r="J36" s="19"/>
      <c r="K36" s="19"/>
      <c r="L36" s="19"/>
      <c r="M36" s="21" t="n">
        <f aca="false">I36/D36</f>
        <v>0</v>
      </c>
      <c r="N36" s="19"/>
      <c r="O36" s="19"/>
      <c r="P36" s="19"/>
    </row>
    <row r="37" customFormat="false" ht="12.8" hidden="false" customHeight="false" outlineLevel="0" collapsed="false">
      <c r="A37" s="19" t="n">
        <v>35</v>
      </c>
      <c r="B37" s="19" t="s">
        <v>108</v>
      </c>
      <c r="C37" s="19" t="s">
        <v>102</v>
      </c>
      <c r="D37" s="19" t="n">
        <v>4</v>
      </c>
      <c r="E37" s="19" t="n">
        <v>4</v>
      </c>
      <c r="F37" s="19" t="n">
        <v>20</v>
      </c>
      <c r="G37" s="19" t="s">
        <v>109</v>
      </c>
      <c r="H37" s="20" t="s">
        <v>73</v>
      </c>
      <c r="I37" s="19"/>
      <c r="J37" s="19"/>
      <c r="K37" s="19"/>
      <c r="L37" s="19"/>
      <c r="M37" s="21" t="n">
        <f aca="false">I37/D37</f>
        <v>0</v>
      </c>
      <c r="N37" s="19"/>
      <c r="O37" s="19"/>
      <c r="P37" s="19"/>
    </row>
    <row r="38" customFormat="false" ht="12.8" hidden="false" customHeight="false" outlineLevel="0" collapsed="false">
      <c r="A38" s="19" t="n">
        <v>36</v>
      </c>
      <c r="B38" s="19" t="s">
        <v>110</v>
      </c>
      <c r="C38" s="19" t="s">
        <v>102</v>
      </c>
      <c r="D38" s="19" t="n">
        <v>4</v>
      </c>
      <c r="E38" s="19" t="n">
        <v>4</v>
      </c>
      <c r="F38" s="19" t="n">
        <v>21</v>
      </c>
      <c r="G38" s="19" t="s">
        <v>111</v>
      </c>
      <c r="H38" s="20" t="s">
        <v>73</v>
      </c>
      <c r="I38" s="19"/>
      <c r="J38" s="19"/>
      <c r="K38" s="19"/>
      <c r="L38" s="19"/>
      <c r="M38" s="21" t="n">
        <f aca="false">I38/D38</f>
        <v>0</v>
      </c>
      <c r="N38" s="19"/>
      <c r="O38" s="19"/>
      <c r="P38" s="19"/>
    </row>
    <row r="39" customFormat="false" ht="12.8" hidden="false" customHeight="false" outlineLevel="0" collapsed="false">
      <c r="A39" s="19" t="n">
        <v>37</v>
      </c>
      <c r="B39" s="19" t="s">
        <v>112</v>
      </c>
      <c r="C39" s="19" t="s">
        <v>102</v>
      </c>
      <c r="D39" s="19" t="n">
        <v>14</v>
      </c>
      <c r="E39" s="19" t="n">
        <v>14</v>
      </c>
      <c r="F39" s="19" t="n">
        <v>37</v>
      </c>
      <c r="G39" s="19" t="s">
        <v>113</v>
      </c>
      <c r="H39" s="20" t="s">
        <v>73</v>
      </c>
      <c r="I39" s="19"/>
      <c r="J39" s="19"/>
      <c r="K39" s="19"/>
      <c r="L39" s="19"/>
      <c r="M39" s="21" t="n">
        <f aca="false">I39/D39</f>
        <v>0</v>
      </c>
      <c r="N39" s="19"/>
      <c r="O39" s="19"/>
      <c r="P39" s="19"/>
    </row>
    <row r="40" customFormat="false" ht="12.8" hidden="false" customHeight="false" outlineLevel="0" collapsed="false">
      <c r="A40" s="19" t="n">
        <v>38</v>
      </c>
      <c r="B40" s="19" t="s">
        <v>114</v>
      </c>
      <c r="C40" s="19" t="s">
        <v>102</v>
      </c>
      <c r="D40" s="19" t="n">
        <v>7</v>
      </c>
      <c r="E40" s="19" t="n">
        <v>7</v>
      </c>
      <c r="F40" s="19" t="n">
        <v>49</v>
      </c>
      <c r="G40" s="19" t="s">
        <v>115</v>
      </c>
      <c r="H40" s="20" t="s">
        <v>73</v>
      </c>
      <c r="I40" s="19"/>
      <c r="J40" s="19"/>
      <c r="K40" s="19"/>
      <c r="L40" s="19"/>
      <c r="M40" s="21" t="n">
        <f aca="false">I40/D40</f>
        <v>0</v>
      </c>
      <c r="N40" s="19"/>
      <c r="O40" s="19"/>
      <c r="P40" s="19"/>
    </row>
    <row r="41" customFormat="false" ht="12.8" hidden="false" customHeight="false" outlineLevel="0" collapsed="false">
      <c r="A41" s="6" t="n">
        <v>39</v>
      </c>
      <c r="B41" s="6" t="s">
        <v>116</v>
      </c>
      <c r="C41" s="6" t="s">
        <v>117</v>
      </c>
      <c r="D41" s="6" t="n">
        <v>11</v>
      </c>
      <c r="E41" s="6" t="n">
        <v>11</v>
      </c>
      <c r="F41" s="6" t="n">
        <v>25</v>
      </c>
      <c r="G41" s="6" t="s">
        <v>118</v>
      </c>
      <c r="H41" s="7" t="s">
        <v>21</v>
      </c>
      <c r="I41" s="6" t="n">
        <f aca="false">J41+K41</f>
        <v>11</v>
      </c>
      <c r="J41" s="6" t="n">
        <v>11</v>
      </c>
      <c r="K41" s="6" t="n">
        <v>0</v>
      </c>
      <c r="L41" s="6" t="n">
        <f aca="false">D41-I41</f>
        <v>0</v>
      </c>
      <c r="M41" s="8" t="n">
        <f aca="false">I41/D41</f>
        <v>1</v>
      </c>
      <c r="N41" s="6" t="n">
        <v>4</v>
      </c>
      <c r="O41" s="6" t="n">
        <f aca="false">E41-N41</f>
        <v>7</v>
      </c>
      <c r="P41" s="6"/>
    </row>
    <row r="42" customFormat="false" ht="12.8" hidden="false" customHeight="false" outlineLevel="0" collapsed="false">
      <c r="A42" s="9" t="n">
        <v>40</v>
      </c>
      <c r="B42" s="9" t="s">
        <v>119</v>
      </c>
      <c r="C42" s="9" t="s">
        <v>117</v>
      </c>
      <c r="D42" s="9" t="n">
        <v>2</v>
      </c>
      <c r="E42" s="9" t="n">
        <v>2</v>
      </c>
      <c r="F42" s="9" t="n">
        <v>33</v>
      </c>
      <c r="G42" s="9" t="s">
        <v>120</v>
      </c>
      <c r="H42" s="10" t="s">
        <v>21</v>
      </c>
      <c r="I42" s="9" t="n">
        <f aca="false">J42+K42</f>
        <v>0</v>
      </c>
      <c r="J42" s="9" t="n">
        <v>0</v>
      </c>
      <c r="K42" s="9" t="n">
        <v>0</v>
      </c>
      <c r="L42" s="9" t="n">
        <f aca="false">D42-I42</f>
        <v>2</v>
      </c>
      <c r="M42" s="11" t="n">
        <f aca="false">I42/D42</f>
        <v>0</v>
      </c>
      <c r="N42" s="9" t="n">
        <v>0</v>
      </c>
      <c r="O42" s="9" t="n">
        <f aca="false">E42-N42</f>
        <v>2</v>
      </c>
      <c r="P42" s="9"/>
    </row>
    <row r="43" customFormat="false" ht="12.8" hidden="false" customHeight="false" outlineLevel="0" collapsed="false">
      <c r="A43" s="6" t="n">
        <v>41</v>
      </c>
      <c r="B43" s="6" t="s">
        <v>121</v>
      </c>
      <c r="C43" s="6" t="s">
        <v>117</v>
      </c>
      <c r="D43" s="6" t="n">
        <v>32</v>
      </c>
      <c r="E43" s="6" t="n">
        <v>32</v>
      </c>
      <c r="F43" s="6" t="n">
        <v>2</v>
      </c>
      <c r="G43" s="6" t="s">
        <v>122</v>
      </c>
      <c r="H43" s="7" t="s">
        <v>21</v>
      </c>
      <c r="I43" s="6" t="n">
        <f aca="false">J43+K43</f>
        <v>32</v>
      </c>
      <c r="J43" s="6" t="n">
        <v>32</v>
      </c>
      <c r="K43" s="6" t="n">
        <v>0</v>
      </c>
      <c r="L43" s="6" t="n">
        <f aca="false">D43-I43</f>
        <v>0</v>
      </c>
      <c r="M43" s="8" t="n">
        <f aca="false">I43/D43</f>
        <v>1</v>
      </c>
      <c r="N43" s="6" t="n">
        <v>0</v>
      </c>
      <c r="O43" s="6" t="n">
        <f aca="false">E43-N43</f>
        <v>32</v>
      </c>
      <c r="P43" s="6"/>
    </row>
    <row r="44" customFormat="false" ht="12.8" hidden="false" customHeight="false" outlineLevel="0" collapsed="false">
      <c r="A44" s="6" t="n">
        <v>42</v>
      </c>
      <c r="B44" s="6" t="s">
        <v>123</v>
      </c>
      <c r="C44" s="6" t="s">
        <v>117</v>
      </c>
      <c r="D44" s="6" t="n">
        <v>39</v>
      </c>
      <c r="E44" s="6" t="n">
        <v>39</v>
      </c>
      <c r="F44" s="6" t="n">
        <v>3</v>
      </c>
      <c r="G44" s="6" t="s">
        <v>124</v>
      </c>
      <c r="H44" s="7" t="s">
        <v>21</v>
      </c>
      <c r="I44" s="6" t="n">
        <f aca="false">J44+K44</f>
        <v>38</v>
      </c>
      <c r="J44" s="6" t="n">
        <v>35</v>
      </c>
      <c r="K44" s="6" t="n">
        <v>3</v>
      </c>
      <c r="L44" s="6" t="n">
        <f aca="false">D44-I44</f>
        <v>1</v>
      </c>
      <c r="M44" s="8" t="n">
        <f aca="false">I44/D44</f>
        <v>0.974358974358974</v>
      </c>
      <c r="N44" s="6" t="n">
        <v>0</v>
      </c>
      <c r="O44" s="6" t="n">
        <f aca="false">E44-N44</f>
        <v>39</v>
      </c>
      <c r="P44" s="6"/>
    </row>
    <row r="45" customFormat="false" ht="12.8" hidden="false" customHeight="false" outlineLevel="0" collapsed="false">
      <c r="A45" s="9" t="n">
        <v>43</v>
      </c>
      <c r="B45" s="9" t="s">
        <v>125</v>
      </c>
      <c r="C45" s="9" t="s">
        <v>117</v>
      </c>
      <c r="D45" s="9" t="n">
        <v>3</v>
      </c>
      <c r="E45" s="9" t="n">
        <v>3</v>
      </c>
      <c r="F45" s="9" t="n">
        <v>11</v>
      </c>
      <c r="G45" s="9" t="s">
        <v>126</v>
      </c>
      <c r="H45" s="10" t="s">
        <v>21</v>
      </c>
      <c r="I45" s="9" t="n">
        <f aca="false">J45+K45</f>
        <v>0</v>
      </c>
      <c r="J45" s="9" t="n">
        <v>0</v>
      </c>
      <c r="K45" s="9" t="n">
        <v>0</v>
      </c>
      <c r="L45" s="9" t="n">
        <f aca="false">D45-I45</f>
        <v>3</v>
      </c>
      <c r="M45" s="11" t="n">
        <f aca="false">I45/D45</f>
        <v>0</v>
      </c>
      <c r="N45" s="9" t="n">
        <v>0</v>
      </c>
      <c r="O45" s="9" t="n">
        <f aca="false">E45-N45</f>
        <v>3</v>
      </c>
      <c r="P45" s="9"/>
    </row>
    <row r="46" customFormat="false" ht="12.8" hidden="false" customHeight="false" outlineLevel="0" collapsed="false">
      <c r="A46" s="19" t="n">
        <v>44</v>
      </c>
      <c r="B46" s="19" t="s">
        <v>127</v>
      </c>
      <c r="C46" s="19" t="s">
        <v>128</v>
      </c>
      <c r="D46" s="19" t="n">
        <v>1</v>
      </c>
      <c r="E46" s="19" t="n">
        <v>1</v>
      </c>
      <c r="F46" s="19" t="n">
        <v>26</v>
      </c>
      <c r="G46" s="19" t="s">
        <v>129</v>
      </c>
      <c r="H46" s="20" t="s">
        <v>73</v>
      </c>
      <c r="I46" s="19"/>
      <c r="J46" s="19"/>
      <c r="K46" s="19"/>
      <c r="L46" s="19"/>
      <c r="M46" s="19"/>
      <c r="N46" s="19"/>
      <c r="O46" s="19"/>
      <c r="P46" s="19"/>
    </row>
    <row r="47" customFormat="false" ht="12.8" hidden="false" customHeight="false" outlineLevel="0" collapsed="false">
      <c r="A47" s="19" t="n">
        <v>45</v>
      </c>
      <c r="B47" s="19" t="s">
        <v>130</v>
      </c>
      <c r="C47" s="19" t="s">
        <v>128</v>
      </c>
      <c r="D47" s="19" t="n">
        <v>9</v>
      </c>
      <c r="E47" s="19" t="n">
        <v>9</v>
      </c>
      <c r="F47" s="19" t="n">
        <v>27</v>
      </c>
      <c r="G47" s="19" t="s">
        <v>131</v>
      </c>
      <c r="H47" s="20" t="s">
        <v>73</v>
      </c>
      <c r="I47" s="19"/>
      <c r="J47" s="19"/>
      <c r="K47" s="19"/>
      <c r="L47" s="19"/>
      <c r="M47" s="19"/>
      <c r="N47" s="19"/>
      <c r="O47" s="19"/>
      <c r="P47" s="19"/>
    </row>
    <row r="48" customFormat="false" ht="12.8" hidden="false" customHeight="false" outlineLevel="0" collapsed="false">
      <c r="A48" s="19" t="n">
        <v>46</v>
      </c>
      <c r="B48" s="19" t="s">
        <v>132</v>
      </c>
      <c r="C48" s="19" t="s">
        <v>128</v>
      </c>
      <c r="D48" s="19" t="n">
        <v>8</v>
      </c>
      <c r="E48" s="19" t="n">
        <v>8</v>
      </c>
      <c r="F48" s="19" t="n">
        <v>36</v>
      </c>
      <c r="G48" s="19" t="s">
        <v>133</v>
      </c>
      <c r="H48" s="20" t="s">
        <v>73</v>
      </c>
      <c r="I48" s="19"/>
      <c r="J48" s="19"/>
      <c r="K48" s="19"/>
      <c r="L48" s="19"/>
      <c r="M48" s="19"/>
      <c r="N48" s="19"/>
      <c r="O48" s="19"/>
      <c r="P48" s="19"/>
    </row>
    <row r="49" customFormat="false" ht="12.8" hidden="false" customHeight="false" outlineLevel="0" collapsed="false">
      <c r="A49" s="19" t="n">
        <v>47</v>
      </c>
      <c r="B49" s="19" t="s">
        <v>134</v>
      </c>
      <c r="C49" s="19" t="s">
        <v>128</v>
      </c>
      <c r="D49" s="19" t="n">
        <v>3</v>
      </c>
      <c r="E49" s="19" t="n">
        <v>3</v>
      </c>
      <c r="F49" s="19" t="n">
        <v>40</v>
      </c>
      <c r="G49" s="19" t="s">
        <v>135</v>
      </c>
      <c r="H49" s="20" t="s">
        <v>73</v>
      </c>
      <c r="I49" s="19"/>
      <c r="J49" s="19"/>
      <c r="K49" s="19"/>
      <c r="L49" s="19"/>
      <c r="M49" s="19"/>
      <c r="N49" s="19"/>
      <c r="O49" s="19"/>
      <c r="P49" s="19"/>
    </row>
    <row r="50" customFormat="false" ht="12.8" hidden="false" customHeight="false" outlineLevel="0" collapsed="false">
      <c r="A50" s="19" t="n">
        <v>48</v>
      </c>
      <c r="B50" s="19" t="s">
        <v>136</v>
      </c>
      <c r="C50" s="19" t="s">
        <v>128</v>
      </c>
      <c r="D50" s="19" t="n">
        <v>8</v>
      </c>
      <c r="E50" s="19" t="n">
        <v>8</v>
      </c>
      <c r="F50" s="19" t="n">
        <v>48</v>
      </c>
      <c r="G50" s="19" t="s">
        <v>137</v>
      </c>
      <c r="H50" s="20" t="s">
        <v>73</v>
      </c>
      <c r="I50" s="19"/>
      <c r="J50" s="19"/>
      <c r="K50" s="19"/>
      <c r="L50" s="19"/>
      <c r="M50" s="19"/>
      <c r="N50" s="19"/>
      <c r="O50" s="19"/>
      <c r="P50" s="19"/>
    </row>
    <row r="51" customFormat="false" ht="12.8" hidden="false" customHeight="false" outlineLevel="0" collapsed="false">
      <c r="A51" s="19" t="n">
        <v>49</v>
      </c>
      <c r="B51" s="19" t="s">
        <v>138</v>
      </c>
      <c r="C51" s="19" t="s">
        <v>128</v>
      </c>
      <c r="D51" s="19" t="n">
        <v>5</v>
      </c>
      <c r="E51" s="19" t="n">
        <v>5</v>
      </c>
      <c r="F51" s="19" t="n">
        <v>10</v>
      </c>
      <c r="G51" s="19" t="s">
        <v>139</v>
      </c>
      <c r="H51" s="20" t="s">
        <v>73</v>
      </c>
      <c r="I51" s="19"/>
      <c r="J51" s="19"/>
      <c r="K51" s="19"/>
      <c r="L51" s="19"/>
      <c r="M51" s="19"/>
      <c r="N51" s="19"/>
      <c r="O51" s="19"/>
      <c r="P51" s="19"/>
    </row>
    <row r="52" customFormat="false" ht="12.8" hidden="false" customHeight="false" outlineLevel="0" collapsed="false">
      <c r="A52" s="19" t="n">
        <v>50</v>
      </c>
      <c r="B52" s="19" t="s">
        <v>140</v>
      </c>
      <c r="C52" s="19" t="s">
        <v>128</v>
      </c>
      <c r="D52" s="19" t="n">
        <v>4</v>
      </c>
      <c r="E52" s="19" t="n">
        <v>4</v>
      </c>
      <c r="F52" s="19" t="n">
        <v>13</v>
      </c>
      <c r="G52" s="19" t="s">
        <v>141</v>
      </c>
      <c r="H52" s="20" t="s">
        <v>73</v>
      </c>
      <c r="I52" s="19"/>
      <c r="J52" s="19"/>
      <c r="K52" s="19"/>
      <c r="L52" s="19"/>
      <c r="M52" s="19"/>
      <c r="N52" s="19"/>
      <c r="O52" s="19"/>
      <c r="P52" s="19"/>
    </row>
    <row r="53" customFormat="false" ht="12.8" hidden="false" customHeight="false" outlineLevel="0" collapsed="false">
      <c r="A53" s="19" t="n">
        <v>51</v>
      </c>
      <c r="B53" s="19" t="s">
        <v>142</v>
      </c>
      <c r="C53" s="19" t="s">
        <v>128</v>
      </c>
      <c r="D53" s="19" t="n">
        <v>6</v>
      </c>
      <c r="E53" s="19" t="n">
        <v>6</v>
      </c>
      <c r="F53" s="19" t="n">
        <v>14</v>
      </c>
      <c r="G53" s="19" t="s">
        <v>143</v>
      </c>
      <c r="H53" s="20" t="s">
        <v>73</v>
      </c>
      <c r="I53" s="19"/>
      <c r="J53" s="19"/>
      <c r="K53" s="19"/>
      <c r="L53" s="19"/>
      <c r="M53" s="19"/>
      <c r="N53" s="19"/>
      <c r="O53" s="19"/>
      <c r="P53" s="19"/>
    </row>
  </sheetData>
  <mergeCells count="2">
    <mergeCell ref="I1:L1"/>
    <mergeCell ref="N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I3" activePane="bottomLeft" state="frozen"/>
      <selection pane="topLeft" activeCell="A1" activeCellId="0" sqref="A1"/>
      <selection pane="bottom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44.55"/>
    <col collapsed="false" customWidth="true" hidden="false" outlineLevel="0" max="3" min="3" style="0" width="22.58"/>
    <col collapsed="false" customWidth="true" hidden="false" outlineLevel="0" max="4" min="4" style="0" width="14.18"/>
    <col collapsed="false" customWidth="true" hidden="false" outlineLevel="0" max="5" min="5" style="0" width="15.39"/>
    <col collapsed="false" customWidth="true" hidden="false" outlineLevel="0" max="6" min="6" style="0" width="12.83"/>
    <col collapsed="false" customWidth="true" hidden="false" outlineLevel="0" max="7" min="7" style="0" width="36.15"/>
    <col collapsed="false" customWidth="true" hidden="false" outlineLevel="0" max="8" min="8" style="0" width="12.83"/>
    <col collapsed="false" customWidth="true" hidden="false" outlineLevel="0" max="13" min="9" style="0" width="15.59"/>
    <col collapsed="false" customWidth="true" hidden="false" outlineLevel="0" max="1025" min="14" style="0" width="12.83"/>
  </cols>
  <sheetData>
    <row r="1" customFormat="false" ht="12.8" hidden="false" customHeight="false" outlineLevel="0" collapsed="false">
      <c r="D1" s="1" t="s">
        <v>0</v>
      </c>
      <c r="I1" s="2" t="s">
        <v>1</v>
      </c>
      <c r="J1" s="2"/>
      <c r="K1" s="2"/>
      <c r="L1" s="2"/>
    </row>
    <row r="2" customFormat="false" ht="32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0" t="s">
        <v>144</v>
      </c>
    </row>
    <row r="3" customFormat="false" ht="12.8" hidden="false" customHeight="false" outlineLevel="0" collapsed="false">
      <c r="A3" s="22" t="n">
        <v>1</v>
      </c>
      <c r="B3" s="22" t="s">
        <v>18</v>
      </c>
      <c r="C3" s="22" t="s">
        <v>19</v>
      </c>
      <c r="D3" s="22" t="n">
        <v>54</v>
      </c>
      <c r="E3" s="22" t="n">
        <v>54</v>
      </c>
      <c r="F3" s="22" t="n">
        <v>32</v>
      </c>
      <c r="G3" s="22" t="s">
        <v>20</v>
      </c>
      <c r="H3" s="23" t="s">
        <v>21</v>
      </c>
      <c r="I3" s="22" t="n">
        <v>54</v>
      </c>
      <c r="J3" s="22" t="n">
        <v>53</v>
      </c>
      <c r="K3" s="22" t="n">
        <v>1</v>
      </c>
      <c r="L3" s="22" t="n">
        <f aca="false">D3-I3</f>
        <v>0</v>
      </c>
      <c r="M3" s="21" t="n">
        <f aca="false">I3/D3</f>
        <v>1</v>
      </c>
      <c r="N3" s="24" t="n">
        <v>1</v>
      </c>
    </row>
    <row r="4" customFormat="false" ht="12.8" hidden="false" customHeight="false" outlineLevel="0" collapsed="false">
      <c r="A4" s="22" t="n">
        <v>2</v>
      </c>
      <c r="B4" s="22" t="s">
        <v>23</v>
      </c>
      <c r="C4" s="22" t="s">
        <v>19</v>
      </c>
      <c r="D4" s="22" t="n">
        <v>13</v>
      </c>
      <c r="E4" s="22" t="n">
        <v>13</v>
      </c>
      <c r="F4" s="22" t="n">
        <v>44</v>
      </c>
      <c r="G4" s="22" t="s">
        <v>24</v>
      </c>
      <c r="H4" s="23" t="s">
        <v>21</v>
      </c>
      <c r="I4" s="22" t="n">
        <f aca="false">J4+K4</f>
        <v>13</v>
      </c>
      <c r="J4" s="22" t="n">
        <v>13</v>
      </c>
      <c r="K4" s="22" t="n">
        <v>0</v>
      </c>
      <c r="L4" s="22" t="n">
        <f aca="false">D4-I4</f>
        <v>0</v>
      </c>
      <c r="M4" s="21" t="n">
        <f aca="false">I4/D4</f>
        <v>1</v>
      </c>
      <c r="N4" s="24" t="n">
        <v>1</v>
      </c>
    </row>
    <row r="5" customFormat="false" ht="12.8" hidden="false" customHeight="false" outlineLevel="0" collapsed="false">
      <c r="A5" s="22" t="n">
        <v>3</v>
      </c>
      <c r="B5" s="22" t="s">
        <v>25</v>
      </c>
      <c r="C5" s="22" t="s">
        <v>26</v>
      </c>
      <c r="D5" s="22" t="n">
        <v>6</v>
      </c>
      <c r="E5" s="22" t="n">
        <v>6</v>
      </c>
      <c r="F5" s="22" t="n">
        <v>41</v>
      </c>
      <c r="G5" s="22" t="s">
        <v>27</v>
      </c>
      <c r="H5" s="23" t="s">
        <v>21</v>
      </c>
      <c r="I5" s="22" t="n">
        <f aca="false">J5+K5</f>
        <v>0</v>
      </c>
      <c r="J5" s="22" t="n">
        <v>0</v>
      </c>
      <c r="K5" s="22" t="n">
        <v>0</v>
      </c>
      <c r="L5" s="22" t="n">
        <f aca="false">D5-I5</f>
        <v>6</v>
      </c>
      <c r="M5" s="21" t="n">
        <f aca="false">I5/D5</f>
        <v>0</v>
      </c>
      <c r="N5" s="24" t="n">
        <v>0</v>
      </c>
    </row>
    <row r="6" customFormat="false" ht="12.8" hidden="false" customHeight="false" outlineLevel="0" collapsed="false">
      <c r="A6" s="22" t="n">
        <v>4</v>
      </c>
      <c r="B6" s="22" t="s">
        <v>30</v>
      </c>
      <c r="C6" s="22" t="s">
        <v>26</v>
      </c>
      <c r="D6" s="22" t="n">
        <v>7</v>
      </c>
      <c r="E6" s="22" t="n">
        <v>7</v>
      </c>
      <c r="F6" s="22" t="n">
        <v>42</v>
      </c>
      <c r="G6" s="22" t="s">
        <v>31</v>
      </c>
      <c r="H6" s="23" t="s">
        <v>21</v>
      </c>
      <c r="I6" s="22" t="n">
        <f aca="false">J6+K6</f>
        <v>0</v>
      </c>
      <c r="J6" s="22" t="n">
        <v>0</v>
      </c>
      <c r="K6" s="22" t="n">
        <v>0</v>
      </c>
      <c r="L6" s="22" t="n">
        <f aca="false">D6-I6</f>
        <v>7</v>
      </c>
      <c r="M6" s="21" t="n">
        <f aca="false">I6/D6</f>
        <v>0</v>
      </c>
      <c r="N6" s="24" t="n">
        <v>0</v>
      </c>
    </row>
    <row r="7" customFormat="false" ht="12.8" hidden="false" customHeight="false" outlineLevel="0" collapsed="false">
      <c r="A7" s="22" t="n">
        <v>5</v>
      </c>
      <c r="B7" s="22" t="s">
        <v>33</v>
      </c>
      <c r="C7" s="22" t="s">
        <v>26</v>
      </c>
      <c r="D7" s="22" t="n">
        <v>7</v>
      </c>
      <c r="E7" s="22" t="n">
        <v>7</v>
      </c>
      <c r="F7" s="22" t="n">
        <v>43</v>
      </c>
      <c r="G7" s="22" t="s">
        <v>34</v>
      </c>
      <c r="H7" s="23" t="s">
        <v>21</v>
      </c>
      <c r="I7" s="22" t="n">
        <f aca="false">J7+K7</f>
        <v>7</v>
      </c>
      <c r="J7" s="22" t="n">
        <v>4</v>
      </c>
      <c r="K7" s="22" t="n">
        <v>3</v>
      </c>
      <c r="L7" s="22" t="n">
        <f aca="false">D7-I7</f>
        <v>0</v>
      </c>
      <c r="M7" s="21" t="n">
        <f aca="false">I7/D7</f>
        <v>1</v>
      </c>
      <c r="N7" s="24" t="n">
        <v>1</v>
      </c>
    </row>
    <row r="8" customFormat="false" ht="12.8" hidden="false" customHeight="false" outlineLevel="0" collapsed="false">
      <c r="A8" s="22" t="n">
        <v>6</v>
      </c>
      <c r="B8" s="22" t="s">
        <v>36</v>
      </c>
      <c r="C8" s="22" t="s">
        <v>37</v>
      </c>
      <c r="D8" s="22" t="n">
        <v>17</v>
      </c>
      <c r="E8" s="22" t="n">
        <v>17</v>
      </c>
      <c r="F8" s="22" t="n">
        <v>24</v>
      </c>
      <c r="G8" s="22" t="s">
        <v>38</v>
      </c>
      <c r="H8" s="23" t="s">
        <v>21</v>
      </c>
      <c r="I8" s="22" t="n">
        <f aca="false">J8+K8</f>
        <v>13</v>
      </c>
      <c r="J8" s="22" t="n">
        <v>12</v>
      </c>
      <c r="K8" s="22" t="n">
        <v>1</v>
      </c>
      <c r="L8" s="22" t="n">
        <f aca="false">D8-I8</f>
        <v>4</v>
      </c>
      <c r="M8" s="21" t="n">
        <f aca="false">I8/D8</f>
        <v>0.764705882352941</v>
      </c>
      <c r="N8" s="24" t="n">
        <v>0.705882352941176</v>
      </c>
    </row>
    <row r="9" customFormat="false" ht="12.8" hidden="false" customHeight="false" outlineLevel="0" collapsed="false">
      <c r="A9" s="22" t="n">
        <v>7</v>
      </c>
      <c r="B9" s="22" t="s">
        <v>39</v>
      </c>
      <c r="C9" s="22" t="s">
        <v>37</v>
      </c>
      <c r="D9" s="22" t="n">
        <v>16</v>
      </c>
      <c r="E9" s="22" t="n">
        <v>16</v>
      </c>
      <c r="F9" s="22" t="n">
        <v>28</v>
      </c>
      <c r="G9" s="22" t="s">
        <v>40</v>
      </c>
      <c r="H9" s="23" t="s">
        <v>21</v>
      </c>
      <c r="I9" s="22" t="n">
        <f aca="false">J9+K9</f>
        <v>0</v>
      </c>
      <c r="J9" s="22" t="n">
        <v>0</v>
      </c>
      <c r="K9" s="22" t="n">
        <v>0</v>
      </c>
      <c r="L9" s="22" t="n">
        <f aca="false">D9-I9</f>
        <v>16</v>
      </c>
      <c r="M9" s="21" t="n">
        <f aca="false">I9/D9</f>
        <v>0</v>
      </c>
      <c r="N9" s="24" t="n">
        <v>0</v>
      </c>
    </row>
    <row r="10" customFormat="false" ht="12.8" hidden="false" customHeight="false" outlineLevel="0" collapsed="false">
      <c r="A10" s="22" t="n">
        <v>8</v>
      </c>
      <c r="B10" s="22" t="s">
        <v>42</v>
      </c>
      <c r="C10" s="22" t="s">
        <v>37</v>
      </c>
      <c r="D10" s="22" t="n">
        <v>18</v>
      </c>
      <c r="E10" s="22" t="n">
        <v>18</v>
      </c>
      <c r="F10" s="22" t="n">
        <v>29</v>
      </c>
      <c r="G10" s="22" t="s">
        <v>43</v>
      </c>
      <c r="H10" s="23" t="s">
        <v>21</v>
      </c>
      <c r="I10" s="22" t="n">
        <f aca="false">J10+K10</f>
        <v>0</v>
      </c>
      <c r="J10" s="22" t="n">
        <v>0</v>
      </c>
      <c r="K10" s="22" t="n">
        <v>0</v>
      </c>
      <c r="L10" s="22" t="n">
        <f aca="false">D10-I10</f>
        <v>18</v>
      </c>
      <c r="M10" s="21" t="n">
        <f aca="false">I10/D10</f>
        <v>0</v>
      </c>
      <c r="N10" s="24" t="n">
        <v>0</v>
      </c>
    </row>
    <row r="11" customFormat="false" ht="12.8" hidden="false" customHeight="false" outlineLevel="0" collapsed="false">
      <c r="A11" s="22" t="n">
        <v>9</v>
      </c>
      <c r="B11" s="22" t="s">
        <v>45</v>
      </c>
      <c r="C11" s="22" t="s">
        <v>37</v>
      </c>
      <c r="D11" s="22" t="n">
        <v>2</v>
      </c>
      <c r="E11" s="22" t="n">
        <v>2</v>
      </c>
      <c r="F11" s="22" t="n">
        <v>38</v>
      </c>
      <c r="G11" s="22" t="s">
        <v>46</v>
      </c>
      <c r="H11" s="23" t="s">
        <v>21</v>
      </c>
      <c r="I11" s="22" t="n">
        <f aca="false">J11+K11</f>
        <v>2</v>
      </c>
      <c r="J11" s="22" t="n">
        <v>0</v>
      </c>
      <c r="K11" s="22" t="n">
        <v>2</v>
      </c>
      <c r="L11" s="22" t="n">
        <f aca="false">D11-I11</f>
        <v>0</v>
      </c>
      <c r="M11" s="21" t="n">
        <f aca="false">I11/D11</f>
        <v>1</v>
      </c>
      <c r="N11" s="24" t="n">
        <v>1</v>
      </c>
    </row>
    <row r="12" customFormat="false" ht="12.8" hidden="false" customHeight="false" outlineLevel="0" collapsed="false">
      <c r="A12" s="22" t="n">
        <v>10</v>
      </c>
      <c r="B12" s="22" t="s">
        <v>47</v>
      </c>
      <c r="C12" s="22" t="s">
        <v>37</v>
      </c>
      <c r="D12" s="22" t="n">
        <v>15</v>
      </c>
      <c r="E12" s="22" t="n">
        <v>15</v>
      </c>
      <c r="F12" s="22" t="n">
        <v>45</v>
      </c>
      <c r="G12" s="22" t="s">
        <v>48</v>
      </c>
      <c r="H12" s="23" t="s">
        <v>21</v>
      </c>
      <c r="I12" s="22" t="n">
        <f aca="false">J12+K12</f>
        <v>4</v>
      </c>
      <c r="J12" s="22" t="n">
        <v>1</v>
      </c>
      <c r="K12" s="22" t="n">
        <v>3</v>
      </c>
      <c r="L12" s="22" t="n">
        <f aca="false">D12-I12</f>
        <v>11</v>
      </c>
      <c r="M12" s="21" t="n">
        <f aca="false">I12/D12</f>
        <v>0.266666666666667</v>
      </c>
      <c r="N12" s="24" t="n">
        <v>0.266666666666667</v>
      </c>
    </row>
    <row r="13" customFormat="false" ht="12.8" hidden="false" customHeight="false" outlineLevel="0" collapsed="false">
      <c r="A13" s="22" t="n">
        <v>11</v>
      </c>
      <c r="B13" s="22" t="s">
        <v>49</v>
      </c>
      <c r="C13" s="22" t="s">
        <v>37</v>
      </c>
      <c r="D13" s="22" t="n">
        <v>12</v>
      </c>
      <c r="E13" s="22" t="n">
        <v>12</v>
      </c>
      <c r="F13" s="22" t="n">
        <v>12</v>
      </c>
      <c r="G13" s="22" t="s">
        <v>50</v>
      </c>
      <c r="H13" s="23" t="s">
        <v>21</v>
      </c>
      <c r="I13" s="22" t="n">
        <f aca="false">J13+K13</f>
        <v>11</v>
      </c>
      <c r="J13" s="22" t="n">
        <v>9</v>
      </c>
      <c r="K13" s="22" t="n">
        <v>2</v>
      </c>
      <c r="L13" s="22" t="n">
        <f aca="false">D13-I13</f>
        <v>1</v>
      </c>
      <c r="M13" s="21" t="n">
        <f aca="false">I13/D13</f>
        <v>0.916666666666667</v>
      </c>
      <c r="N13" s="24" t="n">
        <v>0.916666666666667</v>
      </c>
    </row>
    <row r="14" customFormat="false" ht="12.8" hidden="false" customHeight="false" outlineLevel="0" collapsed="false">
      <c r="A14" s="22" t="n">
        <v>12</v>
      </c>
      <c r="B14" s="22" t="s">
        <v>51</v>
      </c>
      <c r="C14" s="22" t="s">
        <v>37</v>
      </c>
      <c r="D14" s="22" t="n">
        <v>16</v>
      </c>
      <c r="E14" s="22" t="n">
        <v>16</v>
      </c>
      <c r="F14" s="22" t="n">
        <v>16</v>
      </c>
      <c r="G14" s="22" t="s">
        <v>52</v>
      </c>
      <c r="H14" s="23" t="s">
        <v>21</v>
      </c>
      <c r="I14" s="22" t="n">
        <f aca="false">J14+K14</f>
        <v>16</v>
      </c>
      <c r="J14" s="22" t="n">
        <v>14</v>
      </c>
      <c r="K14" s="22" t="n">
        <v>2</v>
      </c>
      <c r="L14" s="22" t="n">
        <f aca="false">D14-I14</f>
        <v>0</v>
      </c>
      <c r="M14" s="21" t="n">
        <f aca="false">I14/D14</f>
        <v>1</v>
      </c>
      <c r="N14" s="24" t="n">
        <v>1</v>
      </c>
    </row>
    <row r="15" customFormat="false" ht="12.8" hidden="false" customHeight="false" outlineLevel="0" collapsed="false">
      <c r="A15" s="22" t="n">
        <v>13</v>
      </c>
      <c r="B15" s="22" t="s">
        <v>53</v>
      </c>
      <c r="C15" s="22" t="s">
        <v>54</v>
      </c>
      <c r="D15" s="22" t="n">
        <v>14</v>
      </c>
      <c r="E15" s="22" t="n">
        <v>14</v>
      </c>
      <c r="F15" s="22" t="n">
        <v>17</v>
      </c>
      <c r="G15" s="22" t="s">
        <v>55</v>
      </c>
      <c r="H15" s="23" t="s">
        <v>21</v>
      </c>
      <c r="I15" s="22" t="n">
        <f aca="false">J15+K15</f>
        <v>9</v>
      </c>
      <c r="J15" s="22" t="n">
        <v>0</v>
      </c>
      <c r="K15" s="22" t="n">
        <v>9</v>
      </c>
      <c r="L15" s="22" t="n">
        <f aca="false">D15-I15</f>
        <v>5</v>
      </c>
      <c r="M15" s="21" t="n">
        <f aca="false">I15/D15</f>
        <v>0.642857142857143</v>
      </c>
      <c r="N15" s="24" t="n">
        <v>0.642857142857143</v>
      </c>
    </row>
    <row r="16" customFormat="false" ht="12.8" hidden="false" customHeight="false" outlineLevel="0" collapsed="false">
      <c r="A16" s="22" t="n">
        <v>14</v>
      </c>
      <c r="B16" s="22" t="s">
        <v>56</v>
      </c>
      <c r="C16" s="22" t="s">
        <v>54</v>
      </c>
      <c r="D16" s="22" t="n">
        <v>15</v>
      </c>
      <c r="E16" s="22" t="n">
        <v>15</v>
      </c>
      <c r="F16" s="22" t="n">
        <v>18</v>
      </c>
      <c r="G16" s="22" t="s">
        <v>57</v>
      </c>
      <c r="H16" s="23" t="s">
        <v>21</v>
      </c>
      <c r="I16" s="22" t="n">
        <f aca="false">J16+K16</f>
        <v>5</v>
      </c>
      <c r="J16" s="22" t="n">
        <v>1</v>
      </c>
      <c r="K16" s="22" t="n">
        <v>4</v>
      </c>
      <c r="L16" s="22" t="n">
        <f aca="false">D16-I16</f>
        <v>10</v>
      </c>
      <c r="M16" s="21" t="n">
        <f aca="false">I16/D16</f>
        <v>0.333333333333333</v>
      </c>
      <c r="N16" s="24" t="n">
        <v>0.333333333333333</v>
      </c>
    </row>
    <row r="17" customFormat="false" ht="12.8" hidden="false" customHeight="false" outlineLevel="0" collapsed="false">
      <c r="A17" s="22" t="n">
        <v>15</v>
      </c>
      <c r="B17" s="22" t="s">
        <v>58</v>
      </c>
      <c r="C17" s="22" t="s">
        <v>54</v>
      </c>
      <c r="D17" s="22" t="n">
        <v>17</v>
      </c>
      <c r="E17" s="22" t="n">
        <v>17</v>
      </c>
      <c r="F17" s="22" t="n">
        <v>31</v>
      </c>
      <c r="G17" s="22" t="s">
        <v>59</v>
      </c>
      <c r="H17" s="23" t="s">
        <v>21</v>
      </c>
      <c r="I17" s="22" t="n">
        <f aca="false">J17+K17</f>
        <v>16</v>
      </c>
      <c r="J17" s="22" t="n">
        <v>16</v>
      </c>
      <c r="K17" s="22" t="n">
        <v>0</v>
      </c>
      <c r="L17" s="22" t="n">
        <f aca="false">D17-I17</f>
        <v>1</v>
      </c>
      <c r="M17" s="21" t="n">
        <f aca="false">I17/D17</f>
        <v>0.941176470588235</v>
      </c>
      <c r="N17" s="24" t="n">
        <v>0.941176470588235</v>
      </c>
    </row>
    <row r="18" customFormat="false" ht="12.8" hidden="false" customHeight="false" outlineLevel="0" collapsed="false">
      <c r="A18" s="22" t="n">
        <v>16</v>
      </c>
      <c r="B18" s="22" t="s">
        <v>60</v>
      </c>
      <c r="C18" s="22" t="s">
        <v>54</v>
      </c>
      <c r="D18" s="22" t="n">
        <v>2</v>
      </c>
      <c r="E18" s="22" t="n">
        <v>2</v>
      </c>
      <c r="F18" s="22" t="n">
        <v>35</v>
      </c>
      <c r="G18" s="22" t="s">
        <v>61</v>
      </c>
      <c r="H18" s="23" t="s">
        <v>21</v>
      </c>
      <c r="I18" s="22" t="n">
        <f aca="false">J18+K18</f>
        <v>0</v>
      </c>
      <c r="J18" s="22" t="n">
        <v>0</v>
      </c>
      <c r="K18" s="22" t="n">
        <v>0</v>
      </c>
      <c r="L18" s="22" t="n">
        <f aca="false">D18-I18</f>
        <v>2</v>
      </c>
      <c r="M18" s="21" t="n">
        <f aca="false">I18/D18</f>
        <v>0</v>
      </c>
      <c r="N18" s="24" t="n">
        <v>0</v>
      </c>
    </row>
    <row r="19" customFormat="false" ht="12.8" hidden="false" customHeight="false" outlineLevel="0" collapsed="false">
      <c r="A19" s="22" t="n">
        <v>17</v>
      </c>
      <c r="B19" s="22" t="s">
        <v>63</v>
      </c>
      <c r="C19" s="22" t="s">
        <v>54</v>
      </c>
      <c r="D19" s="22" t="n">
        <v>16</v>
      </c>
      <c r="E19" s="22" t="n">
        <v>16</v>
      </c>
      <c r="F19" s="22" t="n">
        <v>46</v>
      </c>
      <c r="G19" s="22" t="s">
        <v>64</v>
      </c>
      <c r="H19" s="23" t="s">
        <v>21</v>
      </c>
      <c r="I19" s="22" t="n">
        <f aca="false">J19+K19</f>
        <v>8</v>
      </c>
      <c r="J19" s="22" t="n">
        <v>6</v>
      </c>
      <c r="K19" s="22" t="n">
        <v>2</v>
      </c>
      <c r="L19" s="22" t="n">
        <f aca="false">D19-I19</f>
        <v>8</v>
      </c>
      <c r="M19" s="21" t="n">
        <f aca="false">I19/D19</f>
        <v>0.5</v>
      </c>
      <c r="N19" s="24" t="n">
        <v>0.5</v>
      </c>
    </row>
    <row r="20" customFormat="false" ht="12.8" hidden="false" customHeight="false" outlineLevel="0" collapsed="false">
      <c r="A20" s="22" t="n">
        <v>18</v>
      </c>
      <c r="B20" s="22" t="s">
        <v>65</v>
      </c>
      <c r="C20" s="22" t="s">
        <v>54</v>
      </c>
      <c r="D20" s="22" t="n">
        <v>18</v>
      </c>
      <c r="E20" s="22" t="n">
        <v>18</v>
      </c>
      <c r="F20" s="22" t="n">
        <v>50</v>
      </c>
      <c r="G20" s="22" t="s">
        <v>66</v>
      </c>
      <c r="H20" s="23" t="s">
        <v>21</v>
      </c>
      <c r="I20" s="22" t="n">
        <f aca="false">J20+K20</f>
        <v>14</v>
      </c>
      <c r="J20" s="22" t="n">
        <v>5</v>
      </c>
      <c r="K20" s="22" t="n">
        <v>9</v>
      </c>
      <c r="L20" s="22" t="n">
        <f aca="false">D20-I20</f>
        <v>4</v>
      </c>
      <c r="M20" s="21" t="n">
        <f aca="false">I20/D20</f>
        <v>0.777777777777778</v>
      </c>
      <c r="N20" s="24" t="n">
        <v>0.722222222222222</v>
      </c>
    </row>
    <row r="21" customFormat="false" ht="12.8" hidden="false" customHeight="false" outlineLevel="0" collapsed="false">
      <c r="A21" s="22" t="n">
        <v>19</v>
      </c>
      <c r="B21" s="22" t="s">
        <v>67</v>
      </c>
      <c r="C21" s="22" t="s">
        <v>54</v>
      </c>
      <c r="D21" s="22" t="n">
        <v>2</v>
      </c>
      <c r="E21" s="22" t="n">
        <v>2</v>
      </c>
      <c r="F21" s="22" t="n">
        <v>4</v>
      </c>
      <c r="G21" s="22" t="s">
        <v>68</v>
      </c>
      <c r="H21" s="23" t="s">
        <v>21</v>
      </c>
      <c r="I21" s="22" t="n">
        <f aca="false">J21+K21</f>
        <v>0</v>
      </c>
      <c r="J21" s="22" t="n">
        <v>0</v>
      </c>
      <c r="K21" s="22" t="n">
        <v>0</v>
      </c>
      <c r="L21" s="22" t="n">
        <f aca="false">D21-I21</f>
        <v>2</v>
      </c>
      <c r="M21" s="21" t="n">
        <f aca="false">I21/D21</f>
        <v>0</v>
      </c>
      <c r="N21" s="24" t="n">
        <v>0</v>
      </c>
    </row>
    <row r="22" customFormat="false" ht="12.8" hidden="false" customHeight="false" outlineLevel="0" collapsed="false">
      <c r="A22" s="22" t="n">
        <v>20</v>
      </c>
      <c r="B22" s="22" t="s">
        <v>70</v>
      </c>
      <c r="C22" s="22" t="s">
        <v>71</v>
      </c>
      <c r="D22" s="22" t="n">
        <v>29</v>
      </c>
      <c r="E22" s="22" t="n">
        <v>29</v>
      </c>
      <c r="F22" s="22" t="n">
        <v>34</v>
      </c>
      <c r="G22" s="22" t="s">
        <v>72</v>
      </c>
      <c r="H22" s="23" t="s">
        <v>73</v>
      </c>
      <c r="I22" s="25" t="n">
        <v>0</v>
      </c>
      <c r="J22" s="22" t="n">
        <v>0</v>
      </c>
      <c r="K22" s="25" t="n">
        <v>0</v>
      </c>
      <c r="L22" s="25" t="n">
        <f aca="false">D22-I22</f>
        <v>29</v>
      </c>
      <c r="M22" s="21" t="n">
        <f aca="false">I22/D22</f>
        <v>0</v>
      </c>
      <c r="N22" s="24" t="n">
        <v>0</v>
      </c>
    </row>
    <row r="23" customFormat="false" ht="12.8" hidden="false" customHeight="false" outlineLevel="0" collapsed="false">
      <c r="A23" s="22" t="n">
        <v>21</v>
      </c>
      <c r="B23" s="22" t="s">
        <v>74</v>
      </c>
      <c r="C23" s="22" t="s">
        <v>71</v>
      </c>
      <c r="D23" s="22" t="n">
        <v>19</v>
      </c>
      <c r="E23" s="22" t="n">
        <v>19</v>
      </c>
      <c r="F23" s="22" t="n">
        <v>39</v>
      </c>
      <c r="G23" s="22" t="s">
        <v>75</v>
      </c>
      <c r="H23" s="23" t="s">
        <v>73</v>
      </c>
      <c r="I23" s="25" t="n">
        <v>0</v>
      </c>
      <c r="J23" s="25" t="n">
        <v>0</v>
      </c>
      <c r="K23" s="25" t="n">
        <v>0</v>
      </c>
      <c r="L23" s="25" t="n">
        <f aca="false">D23-I23</f>
        <v>19</v>
      </c>
      <c r="M23" s="21" t="n">
        <f aca="false">I23/D23</f>
        <v>0</v>
      </c>
      <c r="N23" s="24" t="n">
        <v>0</v>
      </c>
    </row>
    <row r="24" customFormat="false" ht="12.8" hidden="false" customHeight="false" outlineLevel="0" collapsed="false">
      <c r="A24" s="22" t="n">
        <v>22</v>
      </c>
      <c r="B24" s="22" t="s">
        <v>76</v>
      </c>
      <c r="C24" s="22" t="s">
        <v>71</v>
      </c>
      <c r="D24" s="22" t="n">
        <v>16</v>
      </c>
      <c r="E24" s="22" t="n">
        <v>16</v>
      </c>
      <c r="F24" s="22" t="n">
        <v>51</v>
      </c>
      <c r="G24" s="22" t="s">
        <v>77</v>
      </c>
      <c r="H24" s="23" t="s">
        <v>73</v>
      </c>
      <c r="I24" s="25" t="n">
        <v>14</v>
      </c>
      <c r="J24" s="25" t="n">
        <v>14</v>
      </c>
      <c r="K24" s="25" t="n">
        <v>0</v>
      </c>
      <c r="L24" s="25" t="n">
        <f aca="false">D24-I24</f>
        <v>2</v>
      </c>
      <c r="M24" s="21" t="n">
        <f aca="false">I24/D24</f>
        <v>0.875</v>
      </c>
      <c r="N24" s="24" t="n">
        <v>0.875</v>
      </c>
    </row>
    <row r="25" customFormat="false" ht="12.8" hidden="false" customHeight="false" outlineLevel="0" collapsed="false">
      <c r="A25" s="22" t="n">
        <v>23</v>
      </c>
      <c r="B25" s="22" t="s">
        <v>80</v>
      </c>
      <c r="C25" s="22" t="s">
        <v>71</v>
      </c>
      <c r="D25" s="22" t="n">
        <v>17</v>
      </c>
      <c r="E25" s="22" t="n">
        <v>17</v>
      </c>
      <c r="F25" s="22" t="n">
        <v>1</v>
      </c>
      <c r="G25" s="22" t="s">
        <v>81</v>
      </c>
      <c r="H25" s="23" t="s">
        <v>73</v>
      </c>
      <c r="I25" s="25" t="n">
        <v>16</v>
      </c>
      <c r="J25" s="25" t="n">
        <v>16</v>
      </c>
      <c r="K25" s="25" t="n">
        <v>0</v>
      </c>
      <c r="L25" s="25" t="n">
        <f aca="false">D25-I25</f>
        <v>1</v>
      </c>
      <c r="M25" s="21" t="n">
        <f aca="false">I25/D25</f>
        <v>0.941176470588235</v>
      </c>
      <c r="N25" s="24" t="n">
        <v>0.941176470588235</v>
      </c>
    </row>
    <row r="26" customFormat="false" ht="12.8" hidden="false" customHeight="false" outlineLevel="0" collapsed="false">
      <c r="A26" s="22" t="n">
        <v>24</v>
      </c>
      <c r="B26" s="22" t="s">
        <v>84</v>
      </c>
      <c r="C26" s="22" t="s">
        <v>71</v>
      </c>
      <c r="D26" s="22" t="n">
        <v>19</v>
      </c>
      <c r="E26" s="22" t="n">
        <v>19</v>
      </c>
      <c r="F26" s="22" t="n">
        <v>6</v>
      </c>
      <c r="G26" s="22" t="s">
        <v>85</v>
      </c>
      <c r="H26" s="23" t="s">
        <v>73</v>
      </c>
      <c r="I26" s="25" t="n">
        <v>0</v>
      </c>
      <c r="J26" s="25" t="n">
        <v>0</v>
      </c>
      <c r="K26" s="25" t="n">
        <v>0</v>
      </c>
      <c r="L26" s="25" t="n">
        <f aca="false">D26-I26</f>
        <v>19</v>
      </c>
      <c r="M26" s="21" t="n">
        <f aca="false">I26/D26</f>
        <v>0</v>
      </c>
      <c r="N26" s="24" t="n">
        <v>0</v>
      </c>
    </row>
    <row r="27" customFormat="false" ht="12.8" hidden="false" customHeight="false" outlineLevel="0" collapsed="false">
      <c r="A27" s="22" t="n">
        <v>25</v>
      </c>
      <c r="B27" s="22" t="s">
        <v>86</v>
      </c>
      <c r="C27" s="22" t="s">
        <v>71</v>
      </c>
      <c r="D27" s="22" t="n">
        <v>25</v>
      </c>
      <c r="E27" s="22" t="n">
        <v>25</v>
      </c>
      <c r="F27" s="22" t="n">
        <v>7</v>
      </c>
      <c r="G27" s="22" t="s">
        <v>87</v>
      </c>
      <c r="H27" s="23" t="s">
        <v>73</v>
      </c>
      <c r="I27" s="25" t="n">
        <v>0</v>
      </c>
      <c r="J27" s="25" t="n">
        <v>0</v>
      </c>
      <c r="K27" s="25" t="n">
        <v>0</v>
      </c>
      <c r="L27" s="25" t="n">
        <f aca="false">D27-I27</f>
        <v>25</v>
      </c>
      <c r="M27" s="21" t="n">
        <f aca="false">I27/D27</f>
        <v>0</v>
      </c>
      <c r="N27" s="24" t="n">
        <v>0</v>
      </c>
    </row>
    <row r="28" customFormat="false" ht="12.8" hidden="false" customHeight="false" outlineLevel="0" collapsed="false">
      <c r="A28" s="22" t="n">
        <v>26</v>
      </c>
      <c r="B28" s="22" t="s">
        <v>88</v>
      </c>
      <c r="C28" s="22" t="s">
        <v>71</v>
      </c>
      <c r="D28" s="22" t="n">
        <v>12</v>
      </c>
      <c r="E28" s="22" t="n">
        <v>12</v>
      </c>
      <c r="F28" s="22" t="n">
        <v>8</v>
      </c>
      <c r="G28" s="22" t="s">
        <v>89</v>
      </c>
      <c r="H28" s="23" t="s">
        <v>73</v>
      </c>
      <c r="I28" s="25" t="n">
        <v>0</v>
      </c>
      <c r="J28" s="25" t="n">
        <v>0</v>
      </c>
      <c r="K28" s="25" t="n">
        <v>0</v>
      </c>
      <c r="L28" s="25" t="n">
        <f aca="false">D28-I28</f>
        <v>12</v>
      </c>
      <c r="M28" s="21" t="n">
        <f aca="false">I28/D28</f>
        <v>0</v>
      </c>
      <c r="N28" s="24" t="n">
        <v>0</v>
      </c>
    </row>
    <row r="29" customFormat="false" ht="12.8" hidden="false" customHeight="false" outlineLevel="0" collapsed="false">
      <c r="A29" s="22" t="n">
        <v>27</v>
      </c>
      <c r="B29" s="22" t="s">
        <v>90</v>
      </c>
      <c r="C29" s="22" t="s">
        <v>91</v>
      </c>
      <c r="D29" s="22" t="n">
        <v>9</v>
      </c>
      <c r="E29" s="22" t="n">
        <v>9</v>
      </c>
      <c r="F29" s="22" t="n">
        <v>15</v>
      </c>
      <c r="G29" s="22" t="s">
        <v>92</v>
      </c>
      <c r="H29" s="23" t="s">
        <v>73</v>
      </c>
      <c r="I29" s="22"/>
      <c r="J29" s="22"/>
      <c r="K29" s="22"/>
      <c r="L29" s="22"/>
      <c r="M29" s="21" t="n">
        <f aca="false">I29/D29</f>
        <v>0</v>
      </c>
      <c r="N29" s="24" t="n">
        <v>0</v>
      </c>
    </row>
    <row r="30" customFormat="false" ht="12.8" hidden="false" customHeight="false" outlineLevel="0" collapsed="false">
      <c r="A30" s="22" t="n">
        <v>28</v>
      </c>
      <c r="B30" s="22" t="s">
        <v>93</v>
      </c>
      <c r="C30" s="22" t="s">
        <v>91</v>
      </c>
      <c r="D30" s="22" t="n">
        <v>1</v>
      </c>
      <c r="E30" s="22" t="n">
        <v>1</v>
      </c>
      <c r="F30" s="22" t="n">
        <v>22</v>
      </c>
      <c r="G30" s="22" t="s">
        <v>94</v>
      </c>
      <c r="H30" s="23" t="s">
        <v>73</v>
      </c>
      <c r="I30" s="22"/>
      <c r="J30" s="22"/>
      <c r="K30" s="22"/>
      <c r="L30" s="22"/>
      <c r="M30" s="21" t="n">
        <f aca="false">I30/D30</f>
        <v>0</v>
      </c>
      <c r="N30" s="24" t="n">
        <v>0</v>
      </c>
    </row>
    <row r="31" customFormat="false" ht="12.8" hidden="false" customHeight="false" outlineLevel="0" collapsed="false">
      <c r="A31" s="22" t="n">
        <v>29</v>
      </c>
      <c r="B31" s="22" t="s">
        <v>95</v>
      </c>
      <c r="C31" s="22" t="s">
        <v>91</v>
      </c>
      <c r="D31" s="22" t="n">
        <v>6</v>
      </c>
      <c r="E31" s="22" t="n">
        <v>6</v>
      </c>
      <c r="F31" s="22" t="n">
        <v>23</v>
      </c>
      <c r="G31" s="22" t="s">
        <v>96</v>
      </c>
      <c r="H31" s="23" t="s">
        <v>73</v>
      </c>
      <c r="I31" s="22"/>
      <c r="J31" s="22"/>
      <c r="K31" s="22"/>
      <c r="L31" s="22"/>
      <c r="M31" s="21" t="n">
        <f aca="false">I31/D31</f>
        <v>0</v>
      </c>
      <c r="N31" s="24" t="n">
        <v>0</v>
      </c>
    </row>
    <row r="32" customFormat="false" ht="12.8" hidden="false" customHeight="false" outlineLevel="0" collapsed="false">
      <c r="A32" s="22" t="n">
        <v>30</v>
      </c>
      <c r="B32" s="22" t="s">
        <v>97</v>
      </c>
      <c r="C32" s="22" t="s">
        <v>91</v>
      </c>
      <c r="D32" s="22" t="n">
        <v>4</v>
      </c>
      <c r="E32" s="22" t="n">
        <v>4</v>
      </c>
      <c r="F32" s="22" t="n">
        <v>30</v>
      </c>
      <c r="G32" s="22" t="s">
        <v>98</v>
      </c>
      <c r="H32" s="23" t="s">
        <v>73</v>
      </c>
      <c r="I32" s="22"/>
      <c r="J32" s="22"/>
      <c r="K32" s="22"/>
      <c r="L32" s="22"/>
      <c r="M32" s="21" t="n">
        <f aca="false">I32/D32</f>
        <v>0</v>
      </c>
      <c r="N32" s="24" t="n">
        <v>0</v>
      </c>
    </row>
    <row r="33" customFormat="false" ht="12.8" hidden="false" customHeight="false" outlineLevel="0" collapsed="false">
      <c r="A33" s="22" t="n">
        <v>31</v>
      </c>
      <c r="B33" s="22" t="s">
        <v>99</v>
      </c>
      <c r="C33" s="22" t="s">
        <v>91</v>
      </c>
      <c r="D33" s="22" t="n">
        <v>15</v>
      </c>
      <c r="E33" s="22" t="n">
        <v>15</v>
      </c>
      <c r="F33" s="22" t="n">
        <v>47</v>
      </c>
      <c r="G33" s="22" t="s">
        <v>100</v>
      </c>
      <c r="H33" s="23" t="s">
        <v>73</v>
      </c>
      <c r="I33" s="22"/>
      <c r="J33" s="22"/>
      <c r="K33" s="22"/>
      <c r="L33" s="22"/>
      <c r="M33" s="21" t="n">
        <f aca="false">I33/D33</f>
        <v>0</v>
      </c>
      <c r="N33" s="24" t="n">
        <v>0</v>
      </c>
    </row>
    <row r="34" customFormat="false" ht="12.8" hidden="false" customHeight="false" outlineLevel="0" collapsed="false">
      <c r="A34" s="22" t="n">
        <v>32</v>
      </c>
      <c r="B34" s="22" t="s">
        <v>101</v>
      </c>
      <c r="C34" s="22" t="s">
        <v>102</v>
      </c>
      <c r="D34" s="22" t="n">
        <v>10</v>
      </c>
      <c r="E34" s="22" t="n">
        <v>10</v>
      </c>
      <c r="F34" s="22" t="n">
        <v>5</v>
      </c>
      <c r="G34" s="22" t="s">
        <v>103</v>
      </c>
      <c r="H34" s="23" t="s">
        <v>73</v>
      </c>
      <c r="I34" s="22"/>
      <c r="J34" s="22"/>
      <c r="K34" s="22"/>
      <c r="L34" s="22"/>
      <c r="M34" s="21" t="n">
        <f aca="false">I34/D34</f>
        <v>0</v>
      </c>
      <c r="N34" s="24" t="n">
        <v>0</v>
      </c>
    </row>
    <row r="35" customFormat="false" ht="12.8" hidden="false" customHeight="false" outlineLevel="0" collapsed="false">
      <c r="A35" s="22" t="n">
        <v>33</v>
      </c>
      <c r="B35" s="22" t="s">
        <v>104</v>
      </c>
      <c r="C35" s="22" t="s">
        <v>102</v>
      </c>
      <c r="D35" s="22" t="n">
        <v>13</v>
      </c>
      <c r="E35" s="22" t="n">
        <v>13</v>
      </c>
      <c r="F35" s="22" t="n">
        <v>9</v>
      </c>
      <c r="G35" s="22" t="s">
        <v>105</v>
      </c>
      <c r="H35" s="23" t="s">
        <v>73</v>
      </c>
      <c r="I35" s="22"/>
      <c r="J35" s="22"/>
      <c r="K35" s="22"/>
      <c r="L35" s="22"/>
      <c r="M35" s="21" t="n">
        <f aca="false">I35/D35</f>
        <v>0</v>
      </c>
      <c r="N35" s="24" t="n">
        <v>0</v>
      </c>
    </row>
    <row r="36" customFormat="false" ht="12.8" hidden="false" customHeight="false" outlineLevel="0" collapsed="false">
      <c r="A36" s="22" t="n">
        <v>34</v>
      </c>
      <c r="B36" s="22" t="s">
        <v>106</v>
      </c>
      <c r="C36" s="22" t="s">
        <v>102</v>
      </c>
      <c r="D36" s="22" t="n">
        <v>16</v>
      </c>
      <c r="E36" s="22" t="n">
        <v>16</v>
      </c>
      <c r="F36" s="22" t="n">
        <v>19</v>
      </c>
      <c r="G36" s="22" t="s">
        <v>107</v>
      </c>
      <c r="H36" s="23" t="s">
        <v>73</v>
      </c>
      <c r="I36" s="22"/>
      <c r="J36" s="22"/>
      <c r="K36" s="22"/>
      <c r="L36" s="22"/>
      <c r="M36" s="21" t="n">
        <f aca="false">I36/D36</f>
        <v>0</v>
      </c>
      <c r="N36" s="24" t="n">
        <v>0</v>
      </c>
    </row>
    <row r="37" customFormat="false" ht="12.8" hidden="false" customHeight="false" outlineLevel="0" collapsed="false">
      <c r="A37" s="22" t="n">
        <v>35</v>
      </c>
      <c r="B37" s="22" t="s">
        <v>108</v>
      </c>
      <c r="C37" s="22" t="s">
        <v>102</v>
      </c>
      <c r="D37" s="22" t="n">
        <v>4</v>
      </c>
      <c r="E37" s="22" t="n">
        <v>4</v>
      </c>
      <c r="F37" s="22" t="n">
        <v>20</v>
      </c>
      <c r="G37" s="22" t="s">
        <v>109</v>
      </c>
      <c r="H37" s="23" t="s">
        <v>73</v>
      </c>
      <c r="I37" s="22"/>
      <c r="J37" s="22"/>
      <c r="K37" s="22"/>
      <c r="L37" s="22"/>
      <c r="M37" s="21" t="n">
        <f aca="false">I37/D37</f>
        <v>0</v>
      </c>
      <c r="N37" s="24" t="n">
        <v>0</v>
      </c>
    </row>
    <row r="38" customFormat="false" ht="12.8" hidden="false" customHeight="false" outlineLevel="0" collapsed="false">
      <c r="A38" s="22" t="n">
        <v>36</v>
      </c>
      <c r="B38" s="22" t="s">
        <v>110</v>
      </c>
      <c r="C38" s="22" t="s">
        <v>102</v>
      </c>
      <c r="D38" s="22" t="n">
        <v>4</v>
      </c>
      <c r="E38" s="22" t="n">
        <v>4</v>
      </c>
      <c r="F38" s="22" t="n">
        <v>21</v>
      </c>
      <c r="G38" s="22" t="s">
        <v>111</v>
      </c>
      <c r="H38" s="23" t="s">
        <v>73</v>
      </c>
      <c r="I38" s="22"/>
      <c r="J38" s="22"/>
      <c r="K38" s="22"/>
      <c r="L38" s="22"/>
      <c r="M38" s="21" t="n">
        <f aca="false">I38/D38</f>
        <v>0</v>
      </c>
      <c r="N38" s="24" t="n">
        <v>0</v>
      </c>
    </row>
    <row r="39" customFormat="false" ht="12.8" hidden="false" customHeight="false" outlineLevel="0" collapsed="false">
      <c r="A39" s="22" t="n">
        <v>37</v>
      </c>
      <c r="B39" s="22" t="s">
        <v>112</v>
      </c>
      <c r="C39" s="22" t="s">
        <v>102</v>
      </c>
      <c r="D39" s="22" t="n">
        <v>14</v>
      </c>
      <c r="E39" s="22" t="n">
        <v>14</v>
      </c>
      <c r="F39" s="22" t="n">
        <v>37</v>
      </c>
      <c r="G39" s="22" t="s">
        <v>113</v>
      </c>
      <c r="H39" s="23" t="s">
        <v>73</v>
      </c>
      <c r="I39" s="22"/>
      <c r="J39" s="22"/>
      <c r="K39" s="22"/>
      <c r="L39" s="22"/>
      <c r="M39" s="21" t="n">
        <f aca="false">I39/D39</f>
        <v>0</v>
      </c>
      <c r="N39" s="24" t="n">
        <v>0</v>
      </c>
    </row>
    <row r="40" customFormat="false" ht="12.8" hidden="false" customHeight="false" outlineLevel="0" collapsed="false">
      <c r="A40" s="22" t="n">
        <v>38</v>
      </c>
      <c r="B40" s="22" t="s">
        <v>114</v>
      </c>
      <c r="C40" s="22" t="s">
        <v>102</v>
      </c>
      <c r="D40" s="22" t="n">
        <v>7</v>
      </c>
      <c r="E40" s="22" t="n">
        <v>7</v>
      </c>
      <c r="F40" s="22" t="n">
        <v>49</v>
      </c>
      <c r="G40" s="22" t="s">
        <v>115</v>
      </c>
      <c r="H40" s="23" t="s">
        <v>73</v>
      </c>
      <c r="I40" s="22"/>
      <c r="J40" s="22"/>
      <c r="K40" s="22"/>
      <c r="L40" s="22"/>
      <c r="M40" s="21" t="n">
        <f aca="false">I40/D40</f>
        <v>0</v>
      </c>
      <c r="N40" s="24" t="n">
        <v>0</v>
      </c>
    </row>
    <row r="41" customFormat="false" ht="12.8" hidden="false" customHeight="false" outlineLevel="0" collapsed="false">
      <c r="A41" s="22" t="n">
        <v>39</v>
      </c>
      <c r="B41" s="22" t="s">
        <v>116</v>
      </c>
      <c r="C41" s="22" t="s">
        <v>117</v>
      </c>
      <c r="D41" s="22" t="n">
        <v>11</v>
      </c>
      <c r="E41" s="22" t="n">
        <v>11</v>
      </c>
      <c r="F41" s="22" t="n">
        <v>25</v>
      </c>
      <c r="G41" s="22" t="s">
        <v>118</v>
      </c>
      <c r="H41" s="23" t="s">
        <v>21</v>
      </c>
      <c r="I41" s="22" t="n">
        <f aca="false">J41+K41</f>
        <v>11</v>
      </c>
      <c r="J41" s="22" t="n">
        <v>11</v>
      </c>
      <c r="K41" s="22" t="n">
        <v>0</v>
      </c>
      <c r="L41" s="22" t="n">
        <f aca="false">D41-I41</f>
        <v>0</v>
      </c>
      <c r="M41" s="21" t="n">
        <f aca="false">I41/D41</f>
        <v>1</v>
      </c>
      <c r="N41" s="24" t="n">
        <v>1</v>
      </c>
    </row>
    <row r="42" customFormat="false" ht="12.8" hidden="false" customHeight="false" outlineLevel="0" collapsed="false">
      <c r="A42" s="22" t="n">
        <v>40</v>
      </c>
      <c r="B42" s="22" t="s">
        <v>119</v>
      </c>
      <c r="C42" s="22" t="s">
        <v>117</v>
      </c>
      <c r="D42" s="22" t="n">
        <v>2</v>
      </c>
      <c r="E42" s="22" t="n">
        <v>2</v>
      </c>
      <c r="F42" s="22" t="n">
        <v>33</v>
      </c>
      <c r="G42" s="22" t="s">
        <v>120</v>
      </c>
      <c r="H42" s="23" t="s">
        <v>21</v>
      </c>
      <c r="I42" s="22" t="n">
        <f aca="false">J42+K42</f>
        <v>0</v>
      </c>
      <c r="J42" s="22" t="n">
        <v>0</v>
      </c>
      <c r="K42" s="22" t="n">
        <v>0</v>
      </c>
      <c r="L42" s="22" t="n">
        <f aca="false">D42-I42</f>
        <v>2</v>
      </c>
      <c r="M42" s="21" t="n">
        <f aca="false">I42/D42</f>
        <v>0</v>
      </c>
      <c r="N42" s="24" t="n">
        <v>0</v>
      </c>
    </row>
    <row r="43" customFormat="false" ht="12.8" hidden="false" customHeight="false" outlineLevel="0" collapsed="false">
      <c r="A43" s="22" t="n">
        <v>41</v>
      </c>
      <c r="B43" s="22" t="s">
        <v>121</v>
      </c>
      <c r="C43" s="22" t="s">
        <v>117</v>
      </c>
      <c r="D43" s="22" t="n">
        <v>32</v>
      </c>
      <c r="E43" s="22" t="n">
        <v>32</v>
      </c>
      <c r="F43" s="22" t="n">
        <v>2</v>
      </c>
      <c r="G43" s="22" t="s">
        <v>122</v>
      </c>
      <c r="H43" s="23" t="s">
        <v>21</v>
      </c>
      <c r="I43" s="22" t="n">
        <f aca="false">J43+K43</f>
        <v>32</v>
      </c>
      <c r="J43" s="22" t="n">
        <v>32</v>
      </c>
      <c r="K43" s="22" t="n">
        <v>0</v>
      </c>
      <c r="L43" s="22" t="n">
        <f aca="false">D43-I43</f>
        <v>0</v>
      </c>
      <c r="M43" s="21" t="n">
        <f aca="false">I43/D43</f>
        <v>1</v>
      </c>
      <c r="N43" s="24" t="n">
        <v>1</v>
      </c>
    </row>
    <row r="44" customFormat="false" ht="12.8" hidden="false" customHeight="false" outlineLevel="0" collapsed="false">
      <c r="A44" s="22" t="n">
        <v>42</v>
      </c>
      <c r="B44" s="22" t="s">
        <v>123</v>
      </c>
      <c r="C44" s="22" t="s">
        <v>117</v>
      </c>
      <c r="D44" s="22" t="n">
        <v>39</v>
      </c>
      <c r="E44" s="22" t="n">
        <v>39</v>
      </c>
      <c r="F44" s="22" t="n">
        <v>3</v>
      </c>
      <c r="G44" s="22" t="s">
        <v>124</v>
      </c>
      <c r="H44" s="23" t="s">
        <v>21</v>
      </c>
      <c r="I44" s="22" t="n">
        <f aca="false">J44+K44</f>
        <v>38</v>
      </c>
      <c r="J44" s="22" t="n">
        <v>35</v>
      </c>
      <c r="K44" s="22" t="n">
        <v>3</v>
      </c>
      <c r="L44" s="22" t="n">
        <f aca="false">D44-I44</f>
        <v>1</v>
      </c>
      <c r="M44" s="21" t="n">
        <f aca="false">I44/D44</f>
        <v>0.974358974358974</v>
      </c>
      <c r="N44" s="24" t="n">
        <v>0.974358974358974</v>
      </c>
    </row>
    <row r="45" customFormat="false" ht="12.8" hidden="false" customHeight="false" outlineLevel="0" collapsed="false">
      <c r="A45" s="22" t="n">
        <v>43</v>
      </c>
      <c r="B45" s="22" t="s">
        <v>125</v>
      </c>
      <c r="C45" s="22" t="s">
        <v>117</v>
      </c>
      <c r="D45" s="22" t="n">
        <v>3</v>
      </c>
      <c r="E45" s="22" t="n">
        <v>3</v>
      </c>
      <c r="F45" s="22" t="n">
        <v>11</v>
      </c>
      <c r="G45" s="22" t="s">
        <v>126</v>
      </c>
      <c r="H45" s="23" t="s">
        <v>21</v>
      </c>
      <c r="I45" s="22" t="n">
        <f aca="false">J45+K45</f>
        <v>0</v>
      </c>
      <c r="J45" s="22" t="n">
        <v>0</v>
      </c>
      <c r="K45" s="22" t="n">
        <v>0</v>
      </c>
      <c r="L45" s="22" t="n">
        <f aca="false">D45-I45</f>
        <v>3</v>
      </c>
      <c r="M45" s="21" t="n">
        <f aca="false">I45/D45</f>
        <v>0</v>
      </c>
      <c r="N45" s="24" t="n">
        <v>0</v>
      </c>
    </row>
    <row r="46" customFormat="false" ht="12.8" hidden="false" customHeight="false" outlineLevel="0" collapsed="false">
      <c r="A46" s="22" t="n">
        <v>44</v>
      </c>
      <c r="B46" s="22" t="s">
        <v>127</v>
      </c>
      <c r="C46" s="22" t="s">
        <v>128</v>
      </c>
      <c r="D46" s="22" t="n">
        <v>1</v>
      </c>
      <c r="E46" s="22" t="n">
        <v>1</v>
      </c>
      <c r="F46" s="22" t="n">
        <v>26</v>
      </c>
      <c r="G46" s="22" t="s">
        <v>129</v>
      </c>
      <c r="H46" s="23" t="s">
        <v>73</v>
      </c>
      <c r="I46" s="22"/>
      <c r="J46" s="22"/>
      <c r="K46" s="22"/>
      <c r="L46" s="22"/>
      <c r="M46" s="22"/>
    </row>
    <row r="47" customFormat="false" ht="12.8" hidden="false" customHeight="false" outlineLevel="0" collapsed="false">
      <c r="A47" s="22" t="n">
        <v>45</v>
      </c>
      <c r="B47" s="22" t="s">
        <v>130</v>
      </c>
      <c r="C47" s="22" t="s">
        <v>128</v>
      </c>
      <c r="D47" s="22" t="n">
        <v>9</v>
      </c>
      <c r="E47" s="22" t="n">
        <v>9</v>
      </c>
      <c r="F47" s="22" t="n">
        <v>27</v>
      </c>
      <c r="G47" s="22" t="s">
        <v>131</v>
      </c>
      <c r="H47" s="23" t="s">
        <v>73</v>
      </c>
      <c r="I47" s="22"/>
      <c r="J47" s="22"/>
      <c r="K47" s="22"/>
      <c r="L47" s="22"/>
      <c r="M47" s="22"/>
    </row>
    <row r="48" customFormat="false" ht="12.8" hidden="false" customHeight="false" outlineLevel="0" collapsed="false">
      <c r="A48" s="22" t="n">
        <v>46</v>
      </c>
      <c r="B48" s="22" t="s">
        <v>132</v>
      </c>
      <c r="C48" s="22" t="s">
        <v>128</v>
      </c>
      <c r="D48" s="22" t="n">
        <v>8</v>
      </c>
      <c r="E48" s="22" t="n">
        <v>8</v>
      </c>
      <c r="F48" s="22" t="n">
        <v>36</v>
      </c>
      <c r="G48" s="22" t="s">
        <v>133</v>
      </c>
      <c r="H48" s="23" t="s">
        <v>73</v>
      </c>
      <c r="I48" s="22"/>
      <c r="J48" s="22"/>
      <c r="K48" s="22"/>
      <c r="L48" s="22"/>
      <c r="M48" s="22"/>
    </row>
    <row r="49" customFormat="false" ht="12.8" hidden="false" customHeight="false" outlineLevel="0" collapsed="false">
      <c r="A49" s="22" t="n">
        <v>47</v>
      </c>
      <c r="B49" s="22" t="s">
        <v>134</v>
      </c>
      <c r="C49" s="22" t="s">
        <v>128</v>
      </c>
      <c r="D49" s="22" t="n">
        <v>3</v>
      </c>
      <c r="E49" s="22" t="n">
        <v>3</v>
      </c>
      <c r="F49" s="22" t="n">
        <v>40</v>
      </c>
      <c r="G49" s="22" t="s">
        <v>135</v>
      </c>
      <c r="H49" s="23" t="s">
        <v>73</v>
      </c>
      <c r="I49" s="22"/>
      <c r="J49" s="22"/>
      <c r="K49" s="22"/>
      <c r="L49" s="22"/>
      <c r="M49" s="22"/>
    </row>
    <row r="50" customFormat="false" ht="12.8" hidden="false" customHeight="false" outlineLevel="0" collapsed="false">
      <c r="A50" s="22" t="n">
        <v>48</v>
      </c>
      <c r="B50" s="22" t="s">
        <v>136</v>
      </c>
      <c r="C50" s="22" t="s">
        <v>128</v>
      </c>
      <c r="D50" s="22" t="n">
        <v>8</v>
      </c>
      <c r="E50" s="22" t="n">
        <v>8</v>
      </c>
      <c r="F50" s="22" t="n">
        <v>48</v>
      </c>
      <c r="G50" s="22" t="s">
        <v>137</v>
      </c>
      <c r="H50" s="23" t="s">
        <v>73</v>
      </c>
      <c r="I50" s="22"/>
      <c r="J50" s="22"/>
      <c r="K50" s="22"/>
      <c r="L50" s="22"/>
      <c r="M50" s="22"/>
    </row>
    <row r="51" customFormat="false" ht="12.8" hidden="false" customHeight="false" outlineLevel="0" collapsed="false">
      <c r="A51" s="22" t="n">
        <v>49</v>
      </c>
      <c r="B51" s="22" t="s">
        <v>138</v>
      </c>
      <c r="C51" s="22" t="s">
        <v>128</v>
      </c>
      <c r="D51" s="22" t="n">
        <v>5</v>
      </c>
      <c r="E51" s="22" t="n">
        <v>5</v>
      </c>
      <c r="F51" s="22" t="n">
        <v>10</v>
      </c>
      <c r="G51" s="22" t="s">
        <v>139</v>
      </c>
      <c r="H51" s="23" t="s">
        <v>73</v>
      </c>
      <c r="I51" s="22"/>
      <c r="J51" s="22"/>
      <c r="K51" s="22"/>
      <c r="L51" s="22"/>
      <c r="M51" s="22"/>
    </row>
    <row r="52" customFormat="false" ht="12.8" hidden="false" customHeight="false" outlineLevel="0" collapsed="false">
      <c r="A52" s="22" t="n">
        <v>50</v>
      </c>
      <c r="B52" s="22" t="s">
        <v>140</v>
      </c>
      <c r="C52" s="22" t="s">
        <v>128</v>
      </c>
      <c r="D52" s="22" t="n">
        <v>4</v>
      </c>
      <c r="E52" s="22" t="n">
        <v>4</v>
      </c>
      <c r="F52" s="22" t="n">
        <v>13</v>
      </c>
      <c r="G52" s="22" t="s">
        <v>141</v>
      </c>
      <c r="H52" s="23" t="s">
        <v>73</v>
      </c>
      <c r="I52" s="22"/>
      <c r="J52" s="22"/>
      <c r="K52" s="22"/>
      <c r="L52" s="22"/>
      <c r="M52" s="22"/>
    </row>
    <row r="53" customFormat="false" ht="12.8" hidden="false" customHeight="false" outlineLevel="0" collapsed="false">
      <c r="A53" s="22" t="n">
        <v>51</v>
      </c>
      <c r="B53" s="22" t="s">
        <v>142</v>
      </c>
      <c r="C53" s="22" t="s">
        <v>128</v>
      </c>
      <c r="D53" s="22" t="n">
        <v>6</v>
      </c>
      <c r="E53" s="22" t="n">
        <v>6</v>
      </c>
      <c r="F53" s="22" t="n">
        <v>14</v>
      </c>
      <c r="G53" s="22" t="s">
        <v>143</v>
      </c>
      <c r="H53" s="23" t="s">
        <v>73</v>
      </c>
      <c r="I53" s="22"/>
      <c r="J53" s="22"/>
      <c r="K53" s="22"/>
      <c r="L53" s="22"/>
      <c r="M53" s="22"/>
    </row>
    <row r="54" customFormat="false" ht="12.8" hidden="false" customHeight="false" outlineLevel="0" collapsed="fals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</sheetData>
  <mergeCells count="1">
    <mergeCell ref="I1: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9" activeCellId="0" sqref="E59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35.64"/>
    <col collapsed="false" customWidth="true" hidden="false" outlineLevel="0" max="5" min="5" style="0" width="25.11"/>
    <col collapsed="false" customWidth="true" hidden="false" outlineLevel="0" max="7" min="6" style="0" width="24.4"/>
    <col collapsed="false" customWidth="true" hidden="false" outlineLevel="0" max="1025" min="8" style="0" width="12.83"/>
  </cols>
  <sheetData>
    <row r="1" customFormat="false" ht="13" hidden="false" customHeight="false" outlineLevel="0" collapsed="false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</row>
    <row r="2" customFormat="false" ht="12.8" hidden="false" customHeight="false" outlineLevel="0" collapsed="false">
      <c r="B2" s="6" t="s">
        <v>19</v>
      </c>
      <c r="C2" s="24" t="n">
        <f aca="false">SUM(結果まとめ!J3:J4)/SUM(結果まとめ!D3:D4)</f>
        <v>0.985074626865672</v>
      </c>
      <c r="D2" s="24" t="n">
        <f aca="false">SUM(結果まとめ!I3:I4)/SUM(結果まとめ!D3:D4)</f>
        <v>1</v>
      </c>
      <c r="E2" s="24" t="n">
        <v>1</v>
      </c>
      <c r="F2" s="24" t="n">
        <v>0.97</v>
      </c>
      <c r="G2" s="24" t="n">
        <v>0.97</v>
      </c>
    </row>
    <row r="3" customFormat="false" ht="12.8" hidden="false" customHeight="false" outlineLevel="0" collapsed="false">
      <c r="B3" s="6" t="s">
        <v>117</v>
      </c>
      <c r="C3" s="24" t="n">
        <f aca="false">SUM(結果まとめ!J41:J45)/SUM(結果まとめ!D41:D45)</f>
        <v>0.896551724137931</v>
      </c>
      <c r="D3" s="24" t="n">
        <f aca="false">SUM(結果まとめ!I41:I45)/SUM(結果まとめ!D41:D45)</f>
        <v>0.931034482758621</v>
      </c>
      <c r="E3" s="24" t="n">
        <v>0.89</v>
      </c>
      <c r="F3" s="24" t="n">
        <v>0.92</v>
      </c>
      <c r="G3" s="24" t="n">
        <v>0.9</v>
      </c>
    </row>
    <row r="4" customFormat="false" ht="12.8" hidden="false" customHeight="false" outlineLevel="0" collapsed="false">
      <c r="B4" s="6" t="s">
        <v>26</v>
      </c>
      <c r="C4" s="24" t="n">
        <f aca="false">SUM(結果まとめ!J5:J7)/SUM(結果まとめ!D5:D7)</f>
        <v>0.2</v>
      </c>
      <c r="D4" s="24" t="n">
        <f aca="false">SUM(結果まとめ!I5:I7)/SUM(結果まとめ!D5:D7)</f>
        <v>0.35</v>
      </c>
      <c r="E4" s="24" t="n">
        <v>0</v>
      </c>
      <c r="F4" s="24" t="n">
        <v>0.6</v>
      </c>
      <c r="G4" s="24" t="n">
        <v>0.15</v>
      </c>
    </row>
    <row r="5" customFormat="false" ht="12.8" hidden="false" customHeight="false" outlineLevel="0" collapsed="false">
      <c r="B5" s="6" t="s">
        <v>37</v>
      </c>
      <c r="C5" s="24" t="n">
        <f aca="false">SUM(結果まとめ!J8:J14)/SUM(結果まとめ!D8:D14)</f>
        <v>0.385416666666667</v>
      </c>
      <c r="D5" s="24" t="n">
        <f aca="false">SUM(結果まとめ!I8:I14)/SUM(結果まとめ!D8:D14)</f>
        <v>0.46875</v>
      </c>
      <c r="E5" s="24" t="n">
        <v>0.61</v>
      </c>
      <c r="F5" s="24" t="n">
        <v>0.2</v>
      </c>
      <c r="G5" s="24" t="n">
        <v>0.55</v>
      </c>
    </row>
    <row r="6" customFormat="false" ht="12.8" hidden="false" customHeight="false" outlineLevel="0" collapsed="false">
      <c r="B6" s="6" t="s">
        <v>54</v>
      </c>
      <c r="C6" s="24" t="n">
        <f aca="false">SUM(結果まとめ!J15:J21)/SUM(結果まとめ!D15:D21)</f>
        <v>0.321428571428571</v>
      </c>
      <c r="D6" s="24" t="n">
        <f aca="false">SUM(結果まとめ!I15:I21)/SUM(結果まとめ!D15:D21)</f>
        <v>0.607142857142857</v>
      </c>
      <c r="E6" s="24" t="n">
        <v>0.52</v>
      </c>
      <c r="F6" s="24" t="n">
        <v>0.69</v>
      </c>
      <c r="G6" s="24" t="n">
        <v>0.69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25.11"/>
    <col collapsed="false" customWidth="true" hidden="false" outlineLevel="0" max="6" min="5" style="0" width="24.4"/>
    <col collapsed="false" customWidth="true" hidden="false" outlineLevel="0" max="1025" min="7" style="0" width="12.83"/>
  </cols>
  <sheetData>
    <row r="1" customFormat="false" ht="13" hidden="false" customHeight="false" outlineLevel="0" collapsed="false">
      <c r="B1" s="1" t="s">
        <v>151</v>
      </c>
      <c r="C1" s="1" t="s">
        <v>152</v>
      </c>
      <c r="D1" s="1" t="s">
        <v>148</v>
      </c>
      <c r="E1" s="1" t="s">
        <v>149</v>
      </c>
      <c r="F1" s="1" t="s">
        <v>150</v>
      </c>
    </row>
    <row r="2" customFormat="false" ht="12.8" hidden="false" customHeight="false" outlineLevel="0" collapsed="false">
      <c r="B2" s="6" t="s">
        <v>19</v>
      </c>
      <c r="C2" s="24" t="n">
        <f aca="false">1-SUM(結果まとめ!N3:N4)/SUM(結果まとめ!E3:E4)</f>
        <v>1</v>
      </c>
      <c r="D2" s="24" t="n">
        <v>1</v>
      </c>
      <c r="E2" s="24" t="n">
        <v>1</v>
      </c>
      <c r="F2" s="24" t="n">
        <v>1</v>
      </c>
    </row>
    <row r="3" customFormat="false" ht="12.8" hidden="false" customHeight="false" outlineLevel="0" collapsed="false">
      <c r="B3" s="6" t="s">
        <v>117</v>
      </c>
      <c r="C3" s="24" t="n">
        <f aca="false">1-SUM(結果まとめ!N41:N45)/SUM(結果まとめ!E41:E45)</f>
        <v>0.954022988505747</v>
      </c>
      <c r="D3" s="24" t="n">
        <v>1</v>
      </c>
      <c r="E3" s="24" t="n">
        <v>0.95</v>
      </c>
      <c r="F3" s="24" t="n">
        <v>1</v>
      </c>
    </row>
    <row r="4" customFormat="false" ht="12.8" hidden="false" customHeight="false" outlineLevel="0" collapsed="false">
      <c r="B4" s="6" t="s">
        <v>26</v>
      </c>
      <c r="C4" s="24" t="n">
        <f aca="false">1-SUM(結果まとめ!N5:N7)/SUM(結果まとめ!E5:E7)</f>
        <v>0.85</v>
      </c>
      <c r="D4" s="24" t="n">
        <v>1</v>
      </c>
      <c r="E4" s="24" t="n">
        <v>0.7</v>
      </c>
      <c r="F4" s="24" t="n">
        <v>0.85</v>
      </c>
    </row>
    <row r="5" customFormat="false" ht="12.8" hidden="false" customHeight="false" outlineLevel="0" collapsed="false">
      <c r="B5" s="6" t="s">
        <v>37</v>
      </c>
      <c r="C5" s="24" t="n">
        <f aca="false">1-SUM(結果まとめ!N8:N14)/SUM(結果まとめ!E8:E14)</f>
        <v>1</v>
      </c>
      <c r="D5" s="24" t="n">
        <v>1</v>
      </c>
      <c r="E5" s="24" t="n">
        <v>0.9</v>
      </c>
      <c r="F5" s="24" t="n">
        <v>1</v>
      </c>
    </row>
    <row r="6" customFormat="false" ht="12.8" hidden="false" customHeight="false" outlineLevel="0" collapsed="false">
      <c r="B6" s="6" t="s">
        <v>54</v>
      </c>
      <c r="C6" s="24" t="n">
        <f aca="false">1-SUM(結果まとめ!N15:N21)/SUM(結果まとめ!E15:E21)</f>
        <v>0.964285714285714</v>
      </c>
      <c r="D6" s="24" t="n">
        <v>0.96</v>
      </c>
      <c r="E6" s="24" t="n">
        <v>0.93</v>
      </c>
      <c r="F6" s="24" t="n">
        <v>1</v>
      </c>
    </row>
    <row r="7" customFormat="false" ht="12.8" hidden="false" customHeight="false" outlineLevel="0" collapsed="false">
      <c r="F7" s="0" t="s">
        <v>153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3.76"/>
    <col collapsed="false" customWidth="true" hidden="false" outlineLevel="0" max="3" min="3" style="0" width="43.94"/>
    <col collapsed="false" customWidth="true" hidden="false" outlineLevel="0" max="4" min="4" style="0" width="23.19"/>
    <col collapsed="false" customWidth="true" hidden="false" outlineLevel="0" max="5" min="5" style="0" width="34.63"/>
    <col collapsed="false" customWidth="true" hidden="false" outlineLevel="0" max="1025" min="6" style="0" width="12.83"/>
  </cols>
  <sheetData>
    <row r="1" customFormat="false" ht="12.8" hidden="false" customHeight="false" outlineLevel="0" collapsed="false">
      <c r="B1" s="1" t="s">
        <v>3</v>
      </c>
      <c r="C1" s="1" t="s">
        <v>154</v>
      </c>
      <c r="D1" s="1" t="s">
        <v>155</v>
      </c>
      <c r="E1" s="1" t="s">
        <v>156</v>
      </c>
    </row>
    <row r="2" customFormat="false" ht="12.8" hidden="false" customHeight="false" outlineLevel="0" collapsed="false">
      <c r="B2" s="0" t="n">
        <v>1</v>
      </c>
      <c r="C2" s="1" t="s">
        <v>157</v>
      </c>
      <c r="D2" s="1" t="s">
        <v>158</v>
      </c>
      <c r="E2" s="1" t="s">
        <v>159</v>
      </c>
    </row>
    <row r="3" customFormat="false" ht="12.8" hidden="false" customHeight="false" outlineLevel="0" collapsed="false">
      <c r="B3" s="0" t="n">
        <v>2</v>
      </c>
      <c r="C3" s="1" t="s">
        <v>160</v>
      </c>
      <c r="D3" s="1" t="s">
        <v>161</v>
      </c>
      <c r="E3" s="1" t="s">
        <v>162</v>
      </c>
    </row>
    <row r="4" customFormat="false" ht="12.8" hidden="false" customHeight="false" outlineLevel="0" collapsed="false">
      <c r="B4" s="0" t="n">
        <v>3</v>
      </c>
      <c r="C4" s="1" t="s">
        <v>163</v>
      </c>
      <c r="D4" s="1" t="s">
        <v>161</v>
      </c>
      <c r="E4" s="1" t="s">
        <v>164</v>
      </c>
    </row>
    <row r="5" customFormat="false" ht="12.8" hidden="false" customHeight="false" outlineLevel="0" collapsed="false">
      <c r="B5" s="0" t="n">
        <v>4</v>
      </c>
      <c r="C5" s="1" t="s">
        <v>67</v>
      </c>
      <c r="D5" s="1" t="s">
        <v>165</v>
      </c>
      <c r="E5" s="1" t="s">
        <v>166</v>
      </c>
    </row>
    <row r="6" customFormat="false" ht="12.8" hidden="false" customHeight="false" outlineLevel="0" collapsed="false">
      <c r="B6" s="0" t="n">
        <v>5</v>
      </c>
      <c r="C6" s="1" t="s">
        <v>167</v>
      </c>
      <c r="D6" s="1" t="s">
        <v>168</v>
      </c>
      <c r="E6" s="1" t="s">
        <v>169</v>
      </c>
    </row>
    <row r="7" customFormat="false" ht="12.8" hidden="false" customHeight="false" outlineLevel="0" collapsed="false">
      <c r="B7" s="0" t="n">
        <v>6</v>
      </c>
      <c r="C7" s="1" t="s">
        <v>170</v>
      </c>
      <c r="D7" s="1" t="s">
        <v>158</v>
      </c>
      <c r="E7" s="1" t="s">
        <v>171</v>
      </c>
    </row>
    <row r="8" customFormat="false" ht="12.8" hidden="false" customHeight="false" outlineLevel="0" collapsed="false">
      <c r="B8" s="0" t="n">
        <v>7</v>
      </c>
      <c r="C8" s="1" t="s">
        <v>172</v>
      </c>
      <c r="D8" s="1" t="s">
        <v>158</v>
      </c>
      <c r="E8" s="1" t="s">
        <v>173</v>
      </c>
    </row>
    <row r="9" customFormat="false" ht="12.8" hidden="false" customHeight="false" outlineLevel="0" collapsed="false">
      <c r="B9" s="0" t="n">
        <v>8</v>
      </c>
      <c r="C9" s="1" t="s">
        <v>174</v>
      </c>
      <c r="D9" s="1" t="s">
        <v>158</v>
      </c>
      <c r="E9" s="1" t="s">
        <v>175</v>
      </c>
    </row>
    <row r="10" customFormat="false" ht="12.8" hidden="false" customHeight="false" outlineLevel="0" collapsed="false">
      <c r="B10" s="0" t="n">
        <v>9</v>
      </c>
      <c r="C10" s="1" t="s">
        <v>176</v>
      </c>
      <c r="D10" s="1" t="s">
        <v>168</v>
      </c>
      <c r="E10" s="1" t="s">
        <v>177</v>
      </c>
    </row>
    <row r="11" customFormat="false" ht="12.8" hidden="false" customHeight="false" outlineLevel="0" collapsed="false">
      <c r="B11" s="0" t="n">
        <v>10</v>
      </c>
      <c r="C11" s="1" t="s">
        <v>178</v>
      </c>
      <c r="D11" s="1" t="s">
        <v>179</v>
      </c>
      <c r="E11" s="1" t="s">
        <v>180</v>
      </c>
    </row>
    <row r="12" customFormat="false" ht="12.8" hidden="false" customHeight="false" outlineLevel="0" collapsed="false">
      <c r="B12" s="0" t="n">
        <v>11</v>
      </c>
      <c r="C12" s="1" t="s">
        <v>181</v>
      </c>
      <c r="D12" s="1" t="s">
        <v>161</v>
      </c>
      <c r="E12" s="1" t="s">
        <v>182</v>
      </c>
    </row>
    <row r="13" customFormat="false" ht="12.8" hidden="false" customHeight="false" outlineLevel="0" collapsed="false">
      <c r="B13" s="0" t="n">
        <v>12</v>
      </c>
      <c r="C13" s="1" t="s">
        <v>183</v>
      </c>
      <c r="D13" s="1" t="s">
        <v>184</v>
      </c>
      <c r="E13" s="1" t="s">
        <v>185</v>
      </c>
    </row>
    <row r="14" customFormat="false" ht="12.8" hidden="false" customHeight="false" outlineLevel="0" collapsed="false">
      <c r="B14" s="0" t="n">
        <v>13</v>
      </c>
      <c r="C14" s="1" t="s">
        <v>186</v>
      </c>
      <c r="D14" s="1" t="s">
        <v>179</v>
      </c>
      <c r="E14" s="1" t="s">
        <v>187</v>
      </c>
    </row>
    <row r="15" customFormat="false" ht="12.8" hidden="false" customHeight="false" outlineLevel="0" collapsed="false">
      <c r="B15" s="0" t="n">
        <v>14</v>
      </c>
      <c r="C15" s="1" t="s">
        <v>188</v>
      </c>
      <c r="D15" s="1" t="s">
        <v>179</v>
      </c>
      <c r="E15" s="1" t="s">
        <v>189</v>
      </c>
    </row>
    <row r="16" customFormat="false" ht="12.8" hidden="false" customHeight="false" outlineLevel="0" collapsed="false">
      <c r="B16" s="0" t="n">
        <v>15</v>
      </c>
      <c r="C16" s="1" t="s">
        <v>190</v>
      </c>
      <c r="D16" s="1" t="s">
        <v>191</v>
      </c>
      <c r="E16" s="1" t="s">
        <v>192</v>
      </c>
    </row>
    <row r="17" customFormat="false" ht="12.8" hidden="false" customHeight="false" outlineLevel="0" collapsed="false">
      <c r="B17" s="0" t="n">
        <v>16</v>
      </c>
      <c r="C17" s="1" t="s">
        <v>193</v>
      </c>
      <c r="D17" s="1" t="s">
        <v>184</v>
      </c>
      <c r="E17" s="1" t="s">
        <v>194</v>
      </c>
    </row>
    <row r="18" customFormat="false" ht="12.8" hidden="false" customHeight="false" outlineLevel="0" collapsed="false">
      <c r="B18" s="0" t="n">
        <v>17</v>
      </c>
      <c r="C18" s="1" t="s">
        <v>53</v>
      </c>
      <c r="D18" s="1" t="s">
        <v>165</v>
      </c>
      <c r="E18" s="1" t="s">
        <v>195</v>
      </c>
    </row>
    <row r="19" customFormat="false" ht="12.8" hidden="false" customHeight="false" outlineLevel="0" collapsed="false">
      <c r="B19" s="0" t="n">
        <v>18</v>
      </c>
      <c r="C19" s="1" t="s">
        <v>196</v>
      </c>
      <c r="D19" s="1" t="s">
        <v>165</v>
      </c>
      <c r="E19" s="1" t="s">
        <v>197</v>
      </c>
    </row>
    <row r="20" customFormat="false" ht="12.8" hidden="false" customHeight="false" outlineLevel="0" collapsed="false">
      <c r="B20" s="0" t="n">
        <v>19</v>
      </c>
      <c r="C20" s="1" t="s">
        <v>198</v>
      </c>
      <c r="D20" s="1" t="s">
        <v>168</v>
      </c>
      <c r="E20" s="1" t="s">
        <v>199</v>
      </c>
    </row>
    <row r="21" customFormat="false" ht="12.8" hidden="false" customHeight="false" outlineLevel="0" collapsed="false">
      <c r="B21" s="0" t="n">
        <v>20</v>
      </c>
      <c r="C21" s="1" t="s">
        <v>200</v>
      </c>
      <c r="D21" s="1" t="s">
        <v>168</v>
      </c>
      <c r="E21" s="1" t="s">
        <v>201</v>
      </c>
    </row>
    <row r="22" customFormat="false" ht="12.8" hidden="false" customHeight="false" outlineLevel="0" collapsed="false">
      <c r="B22" s="0" t="n">
        <v>21</v>
      </c>
      <c r="C22" s="1" t="s">
        <v>202</v>
      </c>
      <c r="D22" s="1" t="s">
        <v>168</v>
      </c>
      <c r="E22" s="1" t="s">
        <v>203</v>
      </c>
    </row>
    <row r="23" customFormat="false" ht="12.8" hidden="false" customHeight="false" outlineLevel="0" collapsed="false">
      <c r="B23" s="0" t="n">
        <v>22</v>
      </c>
      <c r="C23" s="1" t="s">
        <v>204</v>
      </c>
      <c r="D23" s="1" t="s">
        <v>191</v>
      </c>
      <c r="E23" s="1" t="s">
        <v>205</v>
      </c>
    </row>
    <row r="24" customFormat="false" ht="12.8" hidden="false" customHeight="false" outlineLevel="0" collapsed="false">
      <c r="B24" s="0" t="n">
        <v>23</v>
      </c>
      <c r="C24" s="1" t="s">
        <v>206</v>
      </c>
      <c r="D24" s="1" t="s">
        <v>191</v>
      </c>
      <c r="E24" s="1" t="s">
        <v>207</v>
      </c>
    </row>
    <row r="25" customFormat="false" ht="12.8" hidden="false" customHeight="false" outlineLevel="0" collapsed="false">
      <c r="B25" s="0" t="n">
        <v>24</v>
      </c>
      <c r="C25" s="1" t="s">
        <v>208</v>
      </c>
      <c r="D25" s="1" t="s">
        <v>184</v>
      </c>
      <c r="E25" s="1" t="s">
        <v>209</v>
      </c>
    </row>
    <row r="26" customFormat="false" ht="12.8" hidden="false" customHeight="false" outlineLevel="0" collapsed="false">
      <c r="B26" s="0" t="n">
        <v>25</v>
      </c>
      <c r="C26" s="1" t="s">
        <v>210</v>
      </c>
      <c r="D26" s="1" t="s">
        <v>161</v>
      </c>
      <c r="E26" s="1" t="s">
        <v>211</v>
      </c>
    </row>
    <row r="27" customFormat="false" ht="12.8" hidden="false" customHeight="false" outlineLevel="0" collapsed="false">
      <c r="B27" s="0" t="n">
        <v>26</v>
      </c>
      <c r="C27" s="1" t="s">
        <v>212</v>
      </c>
      <c r="D27" s="1" t="s">
        <v>179</v>
      </c>
      <c r="E27" s="1" t="s">
        <v>213</v>
      </c>
    </row>
    <row r="28" customFormat="false" ht="12.8" hidden="false" customHeight="false" outlineLevel="0" collapsed="false">
      <c r="B28" s="0" t="n">
        <v>27</v>
      </c>
      <c r="C28" s="1" t="s">
        <v>214</v>
      </c>
      <c r="D28" s="1" t="s">
        <v>179</v>
      </c>
      <c r="E28" s="1" t="s">
        <v>215</v>
      </c>
    </row>
    <row r="29" customFormat="false" ht="12.8" hidden="false" customHeight="false" outlineLevel="0" collapsed="false">
      <c r="B29" s="0" t="n">
        <v>28</v>
      </c>
      <c r="C29" s="1" t="s">
        <v>216</v>
      </c>
      <c r="D29" s="1" t="s">
        <v>184</v>
      </c>
      <c r="E29" s="1" t="s">
        <v>217</v>
      </c>
    </row>
    <row r="30" customFormat="false" ht="12.8" hidden="false" customHeight="false" outlineLevel="0" collapsed="false">
      <c r="B30" s="0" t="n">
        <v>29</v>
      </c>
      <c r="C30" s="1" t="s">
        <v>218</v>
      </c>
      <c r="D30" s="1" t="s">
        <v>184</v>
      </c>
      <c r="E30" s="1" t="s">
        <v>219</v>
      </c>
    </row>
    <row r="31" customFormat="false" ht="12.8" hidden="false" customHeight="false" outlineLevel="0" collapsed="false">
      <c r="B31" s="0" t="n">
        <v>30</v>
      </c>
      <c r="C31" s="1" t="s">
        <v>220</v>
      </c>
      <c r="D31" s="1" t="s">
        <v>191</v>
      </c>
      <c r="E31" s="1" t="s">
        <v>221</v>
      </c>
    </row>
    <row r="32" customFormat="false" ht="12.8" hidden="false" customHeight="false" outlineLevel="0" collapsed="false">
      <c r="B32" s="0" t="n">
        <v>31</v>
      </c>
      <c r="C32" s="1" t="s">
        <v>58</v>
      </c>
      <c r="D32" s="1" t="s">
        <v>165</v>
      </c>
      <c r="E32" s="1" t="s">
        <v>222</v>
      </c>
    </row>
    <row r="33" customFormat="false" ht="12.8" hidden="false" customHeight="false" outlineLevel="0" collapsed="false">
      <c r="B33" s="0" t="n">
        <v>32</v>
      </c>
      <c r="C33" s="1" t="s">
        <v>223</v>
      </c>
      <c r="D33" s="1" t="s">
        <v>224</v>
      </c>
      <c r="E33" s="1" t="s">
        <v>225</v>
      </c>
    </row>
    <row r="34" customFormat="false" ht="12.8" hidden="false" customHeight="false" outlineLevel="0" collapsed="false">
      <c r="B34" s="0" t="n">
        <v>33</v>
      </c>
      <c r="C34" s="1" t="s">
        <v>226</v>
      </c>
      <c r="D34" s="1" t="s">
        <v>161</v>
      </c>
      <c r="E34" s="1" t="s">
        <v>227</v>
      </c>
    </row>
    <row r="35" customFormat="false" ht="12.8" hidden="false" customHeight="false" outlineLevel="0" collapsed="false">
      <c r="B35" s="0" t="n">
        <v>34</v>
      </c>
      <c r="C35" s="1" t="s">
        <v>228</v>
      </c>
      <c r="D35" s="1" t="s">
        <v>158</v>
      </c>
      <c r="E35" s="1" t="s">
        <v>229</v>
      </c>
    </row>
    <row r="36" customFormat="false" ht="12.8" hidden="false" customHeight="false" outlineLevel="0" collapsed="false">
      <c r="B36" s="0" t="n">
        <v>35</v>
      </c>
      <c r="C36" s="1" t="s">
        <v>230</v>
      </c>
      <c r="D36" s="1" t="s">
        <v>165</v>
      </c>
      <c r="E36" s="1" t="s">
        <v>231</v>
      </c>
    </row>
    <row r="37" customFormat="false" ht="12.8" hidden="false" customHeight="false" outlineLevel="0" collapsed="false">
      <c r="B37" s="0" t="n">
        <v>36</v>
      </c>
      <c r="C37" s="1" t="s">
        <v>232</v>
      </c>
      <c r="D37" s="1" t="s">
        <v>179</v>
      </c>
      <c r="E37" s="1" t="s">
        <v>233</v>
      </c>
    </row>
    <row r="38" customFormat="false" ht="12.8" hidden="false" customHeight="false" outlineLevel="0" collapsed="false">
      <c r="B38" s="0" t="n">
        <v>37</v>
      </c>
      <c r="C38" s="1" t="s">
        <v>234</v>
      </c>
      <c r="D38" s="1" t="s">
        <v>168</v>
      </c>
      <c r="E38" s="1" t="s">
        <v>235</v>
      </c>
    </row>
    <row r="39" customFormat="false" ht="12.8" hidden="false" customHeight="false" outlineLevel="0" collapsed="false">
      <c r="B39" s="0" t="n">
        <v>38</v>
      </c>
      <c r="C39" s="1" t="s">
        <v>236</v>
      </c>
      <c r="D39" s="1" t="s">
        <v>184</v>
      </c>
      <c r="E39" s="1" t="s">
        <v>237</v>
      </c>
    </row>
    <row r="40" customFormat="false" ht="12.8" hidden="false" customHeight="false" outlineLevel="0" collapsed="false">
      <c r="B40" s="0" t="n">
        <v>39</v>
      </c>
      <c r="C40" s="1" t="s">
        <v>238</v>
      </c>
      <c r="D40" s="1" t="s">
        <v>158</v>
      </c>
      <c r="E40" s="1" t="s">
        <v>239</v>
      </c>
    </row>
    <row r="41" customFormat="false" ht="12.8" hidden="false" customHeight="false" outlineLevel="0" collapsed="false">
      <c r="B41" s="0" t="n">
        <v>40</v>
      </c>
      <c r="C41" s="1" t="s">
        <v>240</v>
      </c>
      <c r="D41" s="1" t="s">
        <v>179</v>
      </c>
      <c r="E41" s="1" t="s">
        <v>241</v>
      </c>
    </row>
    <row r="42" customFormat="false" ht="12.8" hidden="false" customHeight="false" outlineLevel="0" collapsed="false">
      <c r="B42" s="0" t="n">
        <v>41</v>
      </c>
      <c r="C42" s="1" t="s">
        <v>242</v>
      </c>
      <c r="D42" s="1" t="s">
        <v>243</v>
      </c>
      <c r="E42" s="1" t="s">
        <v>244</v>
      </c>
    </row>
    <row r="43" customFormat="false" ht="12.8" hidden="false" customHeight="false" outlineLevel="0" collapsed="false">
      <c r="B43" s="0" t="n">
        <v>42</v>
      </c>
      <c r="C43" s="1" t="s">
        <v>245</v>
      </c>
      <c r="D43" s="1" t="s">
        <v>243</v>
      </c>
      <c r="E43" s="1" t="s">
        <v>246</v>
      </c>
    </row>
    <row r="44" customFormat="false" ht="12.8" hidden="false" customHeight="false" outlineLevel="0" collapsed="false">
      <c r="B44" s="0" t="n">
        <v>43</v>
      </c>
      <c r="C44" s="1" t="s">
        <v>247</v>
      </c>
      <c r="D44" s="1" t="s">
        <v>243</v>
      </c>
      <c r="E44" s="1" t="s">
        <v>248</v>
      </c>
    </row>
    <row r="45" customFormat="false" ht="12.8" hidden="false" customHeight="false" outlineLevel="0" collapsed="false">
      <c r="B45" s="0" t="n">
        <v>44</v>
      </c>
      <c r="C45" s="1" t="s">
        <v>249</v>
      </c>
      <c r="D45" s="1" t="s">
        <v>224</v>
      </c>
      <c r="E45" s="1" t="s">
        <v>250</v>
      </c>
    </row>
    <row r="46" customFormat="false" ht="12.8" hidden="false" customHeight="false" outlineLevel="0" collapsed="false">
      <c r="B46" s="0" t="n">
        <v>45</v>
      </c>
      <c r="C46" s="1" t="s">
        <v>251</v>
      </c>
      <c r="D46" s="1" t="s">
        <v>184</v>
      </c>
      <c r="E46" s="1" t="s">
        <v>252</v>
      </c>
    </row>
    <row r="47" customFormat="false" ht="12.8" hidden="false" customHeight="false" outlineLevel="0" collapsed="false">
      <c r="B47" s="0" t="n">
        <v>46</v>
      </c>
      <c r="C47" s="1" t="s">
        <v>253</v>
      </c>
      <c r="D47" s="1" t="s">
        <v>165</v>
      </c>
      <c r="E47" s="1" t="s">
        <v>254</v>
      </c>
    </row>
    <row r="48" customFormat="false" ht="12.8" hidden="false" customHeight="false" outlineLevel="0" collapsed="false">
      <c r="B48" s="0" t="n">
        <v>47</v>
      </c>
      <c r="C48" s="1" t="s">
        <v>255</v>
      </c>
      <c r="D48" s="1" t="s">
        <v>191</v>
      </c>
      <c r="E48" s="1" t="s">
        <v>256</v>
      </c>
    </row>
    <row r="49" customFormat="false" ht="12.8" hidden="false" customHeight="false" outlineLevel="0" collapsed="false">
      <c r="B49" s="0" t="n">
        <v>48</v>
      </c>
      <c r="C49" s="1" t="s">
        <v>257</v>
      </c>
      <c r="D49" s="1" t="s">
        <v>179</v>
      </c>
      <c r="E49" s="1" t="s">
        <v>258</v>
      </c>
    </row>
    <row r="50" customFormat="false" ht="12.8" hidden="false" customHeight="false" outlineLevel="0" collapsed="false">
      <c r="B50" s="0" t="n">
        <v>49</v>
      </c>
      <c r="C50" s="1" t="s">
        <v>259</v>
      </c>
      <c r="D50" s="1" t="s">
        <v>168</v>
      </c>
      <c r="E50" s="1" t="s">
        <v>260</v>
      </c>
    </row>
    <row r="51" customFormat="false" ht="12.8" hidden="false" customHeight="false" outlineLevel="0" collapsed="false">
      <c r="B51" s="0" t="n">
        <v>50</v>
      </c>
      <c r="C51" s="1" t="s">
        <v>261</v>
      </c>
      <c r="D51" s="1" t="s">
        <v>165</v>
      </c>
      <c r="E51" s="1" t="s">
        <v>262</v>
      </c>
    </row>
    <row r="52" customFormat="false" ht="12.8" hidden="false" customHeight="false" outlineLevel="0" collapsed="false">
      <c r="B52" s="0" t="n">
        <v>51</v>
      </c>
      <c r="C52" s="1" t="s">
        <v>263</v>
      </c>
      <c r="D52" s="1" t="s">
        <v>158</v>
      </c>
      <c r="E52" s="1" t="s">
        <v>264</v>
      </c>
    </row>
  </sheetData>
  <autoFilter ref="B1:E5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1555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2019-12-09T14:01:02Z</dcterms:created>
  <dc:creator/>
  <dc:description/>
  <dc:language>ja-JP</dc:language>
  <cp:lastModifiedBy/>
  <dcterms:modified xsi:type="dcterms:W3CDTF">2019-12-25T16:37:19Z</dcterms:modified>
  <cp:revision>54</cp:revision>
  <dc:subject/>
  <dc:title/>
</cp:coreProperties>
</file>