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0001210382\OneDrive - DENSO\トップエスイー\演習\2019-12-12\"/>
    </mc:Choice>
  </mc:AlternateContent>
  <bookViews>
    <workbookView xWindow="0" yWindow="0" windowWidth="16380" windowHeight="8190" tabRatio="500"/>
  </bookViews>
  <sheets>
    <sheet name="結果まとめ" sheetId="1" r:id="rId1"/>
    <sheet name="Detection_Rate比較" sheetId="2" r:id="rId2"/>
    <sheet name="FPRate比較" sheetId="3" r:id="rId3"/>
    <sheet name="ファイル名とIDの対応表" sheetId="4" r:id="rId4"/>
  </sheets>
  <definedNames>
    <definedName name="_xlnm._FilterDatabase" localSheetId="3" hidden="1">ファイル名とIDの対応表!$B$1:$E$52</definedName>
  </definedName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28" i="1" l="1"/>
  <c r="L22" i="1" l="1"/>
  <c r="L23" i="1"/>
  <c r="L25" i="1"/>
  <c r="L26" i="1"/>
  <c r="L27" i="1"/>
  <c r="L24" i="1"/>
  <c r="C6" i="3"/>
  <c r="C5" i="3"/>
  <c r="C4" i="3"/>
  <c r="C3" i="3"/>
  <c r="C2" i="3"/>
  <c r="C6" i="2"/>
  <c r="D5" i="2"/>
  <c r="C5" i="2"/>
  <c r="C4" i="2"/>
  <c r="C3" i="2"/>
  <c r="C2" i="2"/>
  <c r="N45" i="1"/>
  <c r="I45" i="1"/>
  <c r="L45" i="1" s="1"/>
  <c r="N44" i="1"/>
  <c r="I44" i="1"/>
  <c r="L44" i="1" s="1"/>
  <c r="N43" i="1"/>
  <c r="I43" i="1"/>
  <c r="L43" i="1" s="1"/>
  <c r="N42" i="1"/>
  <c r="L42" i="1"/>
  <c r="I42" i="1"/>
  <c r="D3" i="2" s="1"/>
  <c r="N41" i="1"/>
  <c r="L41" i="1"/>
  <c r="I41" i="1"/>
  <c r="N21" i="1"/>
  <c r="L21" i="1"/>
  <c r="I21" i="1"/>
  <c r="N20" i="1"/>
  <c r="I20" i="1"/>
  <c r="L20" i="1" s="1"/>
  <c r="N19" i="1"/>
  <c r="I19" i="1"/>
  <c r="L19" i="1" s="1"/>
  <c r="N18" i="1"/>
  <c r="I18" i="1"/>
  <c r="L18" i="1" s="1"/>
  <c r="N17" i="1"/>
  <c r="I17" i="1"/>
  <c r="L17" i="1" s="1"/>
  <c r="N16" i="1"/>
  <c r="I16" i="1"/>
  <c r="L16" i="1" s="1"/>
  <c r="N15" i="1"/>
  <c r="L15" i="1"/>
  <c r="I15" i="1"/>
  <c r="D6" i="2" s="1"/>
  <c r="N14" i="1"/>
  <c r="L14" i="1"/>
  <c r="I14" i="1"/>
  <c r="N13" i="1"/>
  <c r="L13" i="1"/>
  <c r="I13" i="1"/>
  <c r="N12" i="1"/>
  <c r="I12" i="1"/>
  <c r="L12" i="1" s="1"/>
  <c r="N11" i="1"/>
  <c r="I11" i="1"/>
  <c r="L11" i="1" s="1"/>
  <c r="N10" i="1"/>
  <c r="I10" i="1"/>
  <c r="L10" i="1" s="1"/>
  <c r="N9" i="1"/>
  <c r="I9" i="1"/>
  <c r="L9" i="1" s="1"/>
  <c r="N8" i="1"/>
  <c r="I8" i="1"/>
  <c r="L8" i="1" s="1"/>
  <c r="N7" i="1"/>
  <c r="L7" i="1"/>
  <c r="I7" i="1"/>
  <c r="N6" i="1"/>
  <c r="L6" i="1"/>
  <c r="I6" i="1"/>
  <c r="N5" i="1"/>
  <c r="L5" i="1"/>
  <c r="I5" i="1"/>
  <c r="D4" i="2" s="1"/>
  <c r="N4" i="1"/>
  <c r="I4" i="1"/>
  <c r="L4" i="1" s="1"/>
  <c r="N3" i="1"/>
  <c r="L3" i="1"/>
  <c r="D2" i="2" l="1"/>
</calcChain>
</file>

<file path=xl/sharedStrings.xml><?xml version="1.0" encoding="utf-8"?>
<sst xmlns="http://schemas.openxmlformats.org/spreadsheetml/2006/main" count="406" uniqueCount="254">
  <si>
    <t># of variations</t>
  </si>
  <si>
    <t>バグありファイル</t>
  </si>
  <si>
    <t>バグなしファイル</t>
  </si>
  <si>
    <t>#</t>
  </si>
  <si>
    <t>Defect Sub Type</t>
  </si>
  <si>
    <t>Defect Type</t>
  </si>
  <si>
    <t>with Defects</t>
  </si>
  <si>
    <t>without Defects</t>
  </si>
  <si>
    <t>test file id</t>
  </si>
  <si>
    <t>filename</t>
  </si>
  <si>
    <t>採否</t>
  </si>
  <si>
    <t>バグを見つけた数</t>
  </si>
  <si>
    <t>期待通り見つけた件数</t>
  </si>
  <si>
    <t>期待通りではないがともかく見つけた件数</t>
  </si>
  <si>
    <t>見つけられなかった件数</t>
  </si>
  <si>
    <t>メモ</t>
  </si>
  <si>
    <t>Static buffer overrun</t>
  </si>
  <si>
    <t>Static memory</t>
  </si>
  <si>
    <t>overrun_st.c</t>
  </si>
  <si>
    <t>採</t>
  </si>
  <si>
    <t>Static buffer underrun</t>
  </si>
  <si>
    <t>underrun_st.c</t>
  </si>
  <si>
    <t>Cross thread stack access</t>
  </si>
  <si>
    <t>Stack-related</t>
  </si>
  <si>
    <t>st_cross_thread_access.c</t>
  </si>
  <si>
    <r>
      <rPr>
        <sz val="10"/>
        <rFont val="Arial"/>
        <family val="2"/>
        <charset val="128"/>
      </rPr>
      <t>thread</t>
    </r>
    <r>
      <rPr>
        <sz val="10"/>
        <rFont val="ＭＳ Ｐゴシック"/>
        <family val="2"/>
        <charset val="128"/>
      </rPr>
      <t>未対応なので、これは発見できないかも</t>
    </r>
  </si>
  <si>
    <t>Stack overflow</t>
  </si>
  <si>
    <t>st_overflow.c</t>
  </si>
  <si>
    <t>Stack underrun</t>
  </si>
  <si>
    <t>st_underrun.c</t>
  </si>
  <si>
    <t>Invalid memory access to already freed area</t>
  </si>
  <si>
    <t>Resource management</t>
  </si>
  <si>
    <t>invalid_memory_access.c</t>
  </si>
  <si>
    <t>Memory allocation failure</t>
  </si>
  <si>
    <t>memory_allocation_failure.c</t>
  </si>
  <si>
    <t>Memory leakage</t>
  </si>
  <si>
    <t>memory_leak.c</t>
  </si>
  <si>
    <t>Return of a pointer to a local variable</t>
  </si>
  <si>
    <t>return_local.c</t>
  </si>
  <si>
    <t>Uninitialized memory access</t>
  </si>
  <si>
    <t>uninit_memory_access.c</t>
  </si>
  <si>
    <t>Double free</t>
  </si>
  <si>
    <t>double_free.c</t>
  </si>
  <si>
    <t>Free non dynamically allocated memory</t>
  </si>
  <si>
    <t>free_nondynamic_allocated_memory.c</t>
  </si>
  <si>
    <t>Free NULL pointer</t>
  </si>
  <si>
    <t>Pointer-related</t>
  </si>
  <si>
    <t>free_null_pointer.c</t>
  </si>
  <si>
    <t>Bad cast of a function pointer</t>
  </si>
  <si>
    <t>func_pointer.c</t>
  </si>
  <si>
    <t>Dereferencing a NULL pointer</t>
  </si>
  <si>
    <t>null_pointer.c</t>
  </si>
  <si>
    <t>Incorrect pointer arithmetic</t>
  </si>
  <si>
    <t>ptr_subtraction.c</t>
  </si>
  <si>
    <t>Uninitialized pointer</t>
  </si>
  <si>
    <t>uninit_pointer.c</t>
  </si>
  <si>
    <t>Wrong arguments passed to a function pointer</t>
  </si>
  <si>
    <t>wrong_arguments_func_pointer.c</t>
  </si>
  <si>
    <t>Comparison NULL with function pointer</t>
  </si>
  <si>
    <t>cmp_funcadr.c</t>
  </si>
  <si>
    <t>Power related errors</t>
  </si>
  <si>
    <t>Numerical</t>
  </si>
  <si>
    <t>pow_related_errors.c</t>
  </si>
  <si>
    <t>否</t>
  </si>
  <si>
    <t>Integer sign lost because of unsigned cast</t>
  </si>
  <si>
    <t>sign_conv.c</t>
  </si>
  <si>
    <t>Division by zero</t>
  </si>
  <si>
    <t>zero_division.c</t>
  </si>
  <si>
    <t>Bit shift bigger than integral type or negative</t>
  </si>
  <si>
    <t>bit_shift.c</t>
  </si>
  <si>
    <t>Integer precision lost because of cast</t>
  </si>
  <si>
    <t>data_lost.c</t>
  </si>
  <si>
    <t>Data overflow</t>
  </si>
  <si>
    <t>data_overflow.c</t>
  </si>
  <si>
    <t>Data underflow</t>
  </si>
  <si>
    <t>data_underflow.c</t>
  </si>
  <si>
    <t>Unintentional end less loop</t>
  </si>
  <si>
    <t>Misc</t>
  </si>
  <si>
    <t>endless_loop.c</t>
  </si>
  <si>
    <t>Useless assignment</t>
  </si>
  <si>
    <t>insign_code.c</t>
  </si>
  <si>
    <t>Bad extern type for global variable</t>
  </si>
  <si>
    <t>invalid_extern.c</t>
  </si>
  <si>
    <t>Non void function does not return value</t>
  </si>
  <si>
    <t>not_return.c</t>
  </si>
  <si>
    <t>Uninitialized variable</t>
  </si>
  <si>
    <t>uninit_var.c</t>
  </si>
  <si>
    <t>Contradict conditions</t>
  </si>
  <si>
    <t>Inappropriate code</t>
  </si>
  <si>
    <t>conflicting_cond.c</t>
  </si>
  <si>
    <t>Dead code</t>
  </si>
  <si>
    <t>dead_code.c</t>
  </si>
  <si>
    <t>Return value of function never checked</t>
  </si>
  <si>
    <t>function_return_value_unchecked.c</t>
  </si>
  <si>
    <t>Improper error handling</t>
  </si>
  <si>
    <t>improper_error_handling.c</t>
  </si>
  <si>
    <t>Improper termination of block</t>
  </si>
  <si>
    <t>improper_termination_of_block.c</t>
  </si>
  <si>
    <t>Redundant conditions</t>
  </si>
  <si>
    <t>redundant_cond.c</t>
  </si>
  <si>
    <t>Unused variable</t>
  </si>
  <si>
    <t>unused_var.c</t>
  </si>
  <si>
    <t>Assign small buffer for structure</t>
  </si>
  <si>
    <t>Dynamic memory</t>
  </si>
  <si>
    <t>littlemem_st.c</t>
  </si>
  <si>
    <t>Memory copy at overlapping areas</t>
  </si>
  <si>
    <t>ow_memcpy.c</t>
  </si>
  <si>
    <t>Dynamic buffer overflow</t>
  </si>
  <si>
    <t>buffer_overrun_dynamic.c</t>
  </si>
  <si>
    <t>Dynamic buffer underrun</t>
  </si>
  <si>
    <t>buffer_underrun_dynamic.c</t>
  </si>
  <si>
    <t>Deletion of data structure sentinel</t>
  </si>
  <si>
    <t>deletion_of_data_structure_sentinel.c</t>
  </si>
  <si>
    <t>Live lock</t>
  </si>
  <si>
    <t>Concurrency</t>
  </si>
  <si>
    <t>livelock.c</t>
  </si>
  <si>
    <t>Locked but never unlock</t>
  </si>
  <si>
    <t>lock_never_unlock.c</t>
  </si>
  <si>
    <t>Race condition</t>
  </si>
  <si>
    <t>race_condition.c</t>
  </si>
  <si>
    <t>Long lock</t>
  </si>
  <si>
    <t>sleep_lock.c</t>
  </si>
  <si>
    <t>Unlock without lock</t>
  </si>
  <si>
    <t>unlock_without_lock.c</t>
  </si>
  <si>
    <t>Dead lock</t>
  </si>
  <si>
    <t>dead_lock.c</t>
  </si>
  <si>
    <t>Double lock</t>
  </si>
  <si>
    <t>double_lock.c</t>
  </si>
  <si>
    <t>Double release</t>
  </si>
  <si>
    <t>double_release.c</t>
  </si>
  <si>
    <t>Detection Rate</t>
  </si>
  <si>
    <r>
      <rPr>
        <sz val="10"/>
        <rFont val="Arial"/>
        <family val="2"/>
        <charset val="128"/>
      </rPr>
      <t>KLEE(</t>
    </r>
    <r>
      <rPr>
        <sz val="10"/>
        <rFont val="ＭＳ Ｐゴシック"/>
        <family val="2"/>
        <charset val="128"/>
      </rPr>
      <t>期待通り発見</t>
    </r>
    <r>
      <rPr>
        <sz val="10"/>
        <rFont val="Arial"/>
        <family val="2"/>
        <charset val="128"/>
      </rPr>
      <t>)</t>
    </r>
  </si>
  <si>
    <r>
      <rPr>
        <sz val="10"/>
        <rFont val="Arial"/>
        <family val="2"/>
        <charset val="128"/>
      </rPr>
      <t>KLEE(</t>
    </r>
    <r>
      <rPr>
        <sz val="10"/>
        <rFont val="ＭＳ Ｐゴシック"/>
        <family val="2"/>
        <charset val="128"/>
      </rPr>
      <t>期待通りではないがともかく発見したものも含む</t>
    </r>
    <r>
      <rPr>
        <sz val="10"/>
        <rFont val="Arial"/>
        <family val="2"/>
        <charset val="128"/>
      </rPr>
      <t>)</t>
    </r>
  </si>
  <si>
    <t>GrammaTech: CodeSonar</t>
  </si>
  <si>
    <t>MathWorks: Code Prover</t>
  </si>
  <si>
    <t>MathWorks: Bug Finder</t>
  </si>
  <si>
    <t>100-FPR</t>
  </si>
  <si>
    <t>KLEE</t>
  </si>
  <si>
    <t xml:space="preserve"> </t>
  </si>
  <si>
    <t>defect sub type</t>
  </si>
  <si>
    <t>defect type</t>
  </si>
  <si>
    <t>file name</t>
  </si>
  <si>
    <t xml:space="preserve">Bit shift bigger than integral type or negative </t>
  </si>
  <si>
    <t xml:space="preserve">Numerical </t>
  </si>
  <si>
    <t>bit_shift</t>
  </si>
  <si>
    <t xml:space="preserve">Dynamic buffer overrun </t>
  </si>
  <si>
    <t xml:space="preserve">Dynamic memory </t>
  </si>
  <si>
    <t>buffer_overrun_dynamic</t>
  </si>
  <si>
    <t xml:space="preserve">Dynamic buffer underrun </t>
  </si>
  <si>
    <t>buffer_underrun_dynamic</t>
  </si>
  <si>
    <t xml:space="preserve">Pointer related </t>
  </si>
  <si>
    <t>cmp_funcadr</t>
  </si>
  <si>
    <t xml:space="preserve">Contradict conditions </t>
  </si>
  <si>
    <t xml:space="preserve">Inappropriate code </t>
  </si>
  <si>
    <t>conflicting_cond</t>
  </si>
  <si>
    <t xml:space="preserve">Integer precision lost because of cast </t>
  </si>
  <si>
    <t>data_lost</t>
  </si>
  <si>
    <t xml:space="preserve">Data overflow </t>
  </si>
  <si>
    <t>data_overflow</t>
  </si>
  <si>
    <t xml:space="preserve">Data underflow </t>
  </si>
  <si>
    <t>data_underflow</t>
  </si>
  <si>
    <t xml:space="preserve">Dead code </t>
  </si>
  <si>
    <t>dead_code</t>
  </si>
  <si>
    <t xml:space="preserve">Dead lock </t>
  </si>
  <si>
    <t xml:space="preserve">Concurrency </t>
  </si>
  <si>
    <t>dead_lock</t>
  </si>
  <si>
    <t xml:space="preserve">Deletion of data structure sentinel </t>
  </si>
  <si>
    <t>deletion_of_data_structure_sentinel</t>
  </si>
  <si>
    <t xml:space="preserve">Double free </t>
  </si>
  <si>
    <t xml:space="preserve">Resource management </t>
  </si>
  <si>
    <t>double_free</t>
  </si>
  <si>
    <t xml:space="preserve">Double lock </t>
  </si>
  <si>
    <t>double_lock</t>
  </si>
  <si>
    <t xml:space="preserve">Double release </t>
  </si>
  <si>
    <t>double_release</t>
  </si>
  <si>
    <t xml:space="preserve">Unintentional endless loop </t>
  </si>
  <si>
    <t xml:space="preserve">Misc </t>
  </si>
  <si>
    <t>endless_loop</t>
  </si>
  <si>
    <t xml:space="preserve">Free non dynamically allocated memory </t>
  </si>
  <si>
    <t>free_nondynamic_allocated_memory</t>
  </si>
  <si>
    <t>free_null_pointer</t>
  </si>
  <si>
    <t xml:space="preserve">Bad cast of a function pointer </t>
  </si>
  <si>
    <t>func_pointer</t>
  </si>
  <si>
    <t xml:space="preserve">Return value of function never checked </t>
  </si>
  <si>
    <t>function_return_value_unchecked</t>
  </si>
  <si>
    <t xml:space="preserve">Improper error handling </t>
  </si>
  <si>
    <t>improper_error_handling</t>
  </si>
  <si>
    <t xml:space="preserve">Improper termination of block </t>
  </si>
  <si>
    <t>improper_termination_of_block</t>
  </si>
  <si>
    <t xml:space="preserve">Useless assignment </t>
  </si>
  <si>
    <t>insign_code</t>
  </si>
  <si>
    <t xml:space="preserve">Bad extern type for global variable </t>
  </si>
  <si>
    <t>invalid_extern</t>
  </si>
  <si>
    <t xml:space="preserve">Invalid memory access to already freed area </t>
  </si>
  <si>
    <t>invalid_memory_access</t>
  </si>
  <si>
    <t xml:space="preserve">Assign small buffer for structure </t>
  </si>
  <si>
    <t>littlemem_st</t>
  </si>
  <si>
    <t xml:space="preserve">Live lock </t>
  </si>
  <si>
    <t>livelock</t>
  </si>
  <si>
    <t xml:space="preserve">Locked but never unlock </t>
  </si>
  <si>
    <t>lock_never_unlock</t>
  </si>
  <si>
    <t xml:space="preserve">Memory allocation failure </t>
  </si>
  <si>
    <t>memory_allocation_failure</t>
  </si>
  <si>
    <t xml:space="preserve">Memory leakage </t>
  </si>
  <si>
    <t>memory_leak</t>
  </si>
  <si>
    <t xml:space="preserve">Non void function does not return value </t>
  </si>
  <si>
    <t>not_return</t>
  </si>
  <si>
    <t>null_pointer</t>
  </si>
  <si>
    <t xml:space="preserve">Static buffer overrun </t>
  </si>
  <si>
    <t xml:space="preserve">Static memory </t>
  </si>
  <si>
    <t>overrun_st</t>
  </si>
  <si>
    <t xml:space="preserve">Memory copy at overlapping areas </t>
  </si>
  <si>
    <t>ow_memcpy</t>
  </si>
  <si>
    <t xml:space="preserve">Power related errors </t>
  </si>
  <si>
    <t>pow_related_errors</t>
  </si>
  <si>
    <t xml:space="preserve">Incorrect pointer arithmetic </t>
  </si>
  <si>
    <t>ptr_subtraction</t>
  </si>
  <si>
    <t xml:space="preserve">Race condition </t>
  </si>
  <si>
    <t>race_condition</t>
  </si>
  <si>
    <t xml:space="preserve">Redundant conditions </t>
  </si>
  <si>
    <t>redundant_cond</t>
  </si>
  <si>
    <t xml:space="preserve">Return of a pointer to a local variable </t>
  </si>
  <si>
    <t>return_local</t>
  </si>
  <si>
    <t xml:space="preserve">Integer sign lost because of unsigned cast </t>
  </si>
  <si>
    <t>sign_conv</t>
  </si>
  <si>
    <t xml:space="preserve">Long lock </t>
  </si>
  <si>
    <t>sleep_lock</t>
  </si>
  <si>
    <t xml:space="preserve">Cross thread stack access </t>
  </si>
  <si>
    <t xml:space="preserve">Stack related </t>
  </si>
  <si>
    <t>st_cross_thread_access</t>
  </si>
  <si>
    <t xml:space="preserve">Stack overflow </t>
  </si>
  <si>
    <t>st_overflow</t>
  </si>
  <si>
    <t xml:space="preserve">Stack underrun </t>
  </si>
  <si>
    <t>st_underrun</t>
  </si>
  <si>
    <t xml:space="preserve">Static buffer underrun </t>
  </si>
  <si>
    <t>underrun_st</t>
  </si>
  <si>
    <t xml:space="preserve">Uninitialized memory access </t>
  </si>
  <si>
    <t>uninit_memory_access</t>
  </si>
  <si>
    <t xml:space="preserve">Uninitialized pointer </t>
  </si>
  <si>
    <t>uninit_pointer</t>
  </si>
  <si>
    <t xml:space="preserve">Uninitialized variable </t>
  </si>
  <si>
    <t>uninit_var</t>
  </si>
  <si>
    <t xml:space="preserve">Unlock without lock </t>
  </si>
  <si>
    <t>unlock_without_lock</t>
  </si>
  <si>
    <t xml:space="preserve">Unused variable </t>
  </si>
  <si>
    <t>unused_var</t>
  </si>
  <si>
    <t xml:space="preserve">Wrong arguments passed to a function pointer </t>
  </si>
  <si>
    <t>wrong_arguments_func_pointer</t>
  </si>
  <si>
    <t xml:space="preserve">Division by zero </t>
  </si>
  <si>
    <t>zero_division</t>
  </si>
  <si>
    <t>8:floating;10:rand();</t>
  </si>
  <si>
    <t>call void @klee_div_zero_check(i64 %int_cast_to_i64), !dbg !901</t>
  </si>
  <si>
    <t>call void @klee_overshift_check(i64 32, i64 %int_cast_to_i64)</t>
  </si>
  <si>
    <t>store i32 undef, i32* %1, align 4, !dbg !992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</si>
</sst>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0"/>
      <name val="ＭＳ Ｐゴシック"/>
      <family val="2"/>
      <charset val="128"/>
    </font>
    <font>
      <sz val="10"/>
      <color rgb="FF000000"/>
      <name val="ＭＳ Ｐゴシック"/>
      <family val="2"/>
      <charset val="128"/>
    </font>
    <font>
      <sz val="10"/>
      <color rgb="FF333333"/>
      <name val="ＭＳ Ｐゴシック"/>
      <family val="2"/>
      <charset val="128"/>
    </font>
    <font>
      <sz val="10"/>
      <color rgb="FF808080"/>
      <name val="ＭＳ Ｐゴシック"/>
      <family val="2"/>
      <charset val="128"/>
    </font>
    <font>
      <u/>
      <sz val="10"/>
      <color rgb="FF0000EE"/>
      <name val="ＭＳ Ｐゴシック"/>
      <family val="2"/>
      <charset val="128"/>
    </font>
    <font>
      <sz val="10"/>
      <color rgb="FF006600"/>
      <name val="ＭＳ Ｐゴシック"/>
      <family val="2"/>
      <charset val="128"/>
    </font>
    <font>
      <sz val="10"/>
      <color rgb="FF996600"/>
      <name val="ＭＳ Ｐゴシック"/>
      <family val="2"/>
      <charset val="128"/>
    </font>
    <font>
      <sz val="10"/>
      <color rgb="FFCC0000"/>
      <name val="ＭＳ Ｐゴシック"/>
      <family val="2"/>
      <charset val="128"/>
    </font>
    <font>
      <sz val="10"/>
      <color rgb="FFFFFFFF"/>
      <name val="ＭＳ Ｐゴシック"/>
      <family val="2"/>
      <charset val="128"/>
    </font>
    <font>
      <sz val="10"/>
      <name val="Arial"/>
      <family val="2"/>
      <charset val="128"/>
    </font>
    <font>
      <sz val="10"/>
      <name val="ＭＳ Ｐゴシック"/>
      <family val="2"/>
      <charset val="128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A6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A6"/>
        <bgColor rgb="FFFFFFCC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8">
    <xf numFmtId="0" fontId="0" fillId="0" borderId="0"/>
    <xf numFmtId="0" fontId="1" fillId="0" borderId="0" applyBorder="0" applyAlignment="0" applyProtection="0"/>
    <xf numFmtId="0" fontId="1" fillId="0" borderId="0" applyBorder="0" applyAlignment="0" applyProtection="0"/>
    <xf numFmtId="0" fontId="1" fillId="0" borderId="0" applyBorder="0" applyAlignment="0" applyProtection="0"/>
    <xf numFmtId="0" fontId="10" fillId="0" borderId="0" applyFont="0" applyBorder="0" applyAlignment="0" applyProtection="0"/>
    <xf numFmtId="0" fontId="2" fillId="2" borderId="1" applyAlignment="0" applyProtection="0"/>
    <xf numFmtId="0" fontId="3" fillId="0" borderId="0" applyBorder="0" applyAlignment="0" applyProtection="0"/>
    <xf numFmtId="0" fontId="4" fillId="0" borderId="0" applyBorder="0" applyAlignment="0" applyProtection="0"/>
    <xf numFmtId="0" fontId="10" fillId="0" borderId="0" applyFont="0" applyBorder="0" applyAlignment="0" applyProtection="0"/>
    <xf numFmtId="0" fontId="5" fillId="3" borderId="0" applyBorder="0" applyAlignment="0" applyProtection="0"/>
    <xf numFmtId="0" fontId="6" fillId="2" borderId="0" applyBorder="0" applyAlignment="0" applyProtection="0"/>
    <xf numFmtId="0" fontId="7" fillId="4" borderId="0" applyBorder="0" applyAlignment="0" applyProtection="0"/>
    <xf numFmtId="0" fontId="7" fillId="0" borderId="0" applyBorder="0" applyAlignment="0" applyProtection="0"/>
    <xf numFmtId="0" fontId="8" fillId="5" borderId="0" applyBorder="0" applyAlignment="0" applyProtection="0"/>
    <xf numFmtId="0" fontId="1" fillId="0" borderId="0" applyBorder="0" applyAlignment="0" applyProtection="0"/>
    <xf numFmtId="0" fontId="8" fillId="6" borderId="0" applyBorder="0" applyAlignment="0" applyProtection="0"/>
    <xf numFmtId="0" fontId="8" fillId="7" borderId="0" applyBorder="0" applyAlignment="0" applyProtection="0"/>
    <xf numFmtId="0" fontId="1" fillId="8" borderId="0" applyBorder="0" applyAlignment="0" applyProtection="0"/>
  </cellStyleXfs>
  <cellXfs count="11">
    <xf numFmtId="0" fontId="0" fillId="0" borderId="0" xfId="0"/>
    <xf numFmtId="0" fontId="9" fillId="0" borderId="0" xfId="0" applyFont="1"/>
    <xf numFmtId="0" fontId="9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 wrapText="1"/>
    </xf>
    <xf numFmtId="0" fontId="9" fillId="9" borderId="2" xfId="0" applyFont="1" applyFill="1" applyBorder="1"/>
    <xf numFmtId="0" fontId="0" fillId="9" borderId="2" xfId="0" applyFont="1" applyFill="1" applyBorder="1"/>
    <xf numFmtId="0" fontId="9" fillId="0" borderId="2" xfId="0" applyFont="1" applyBorder="1"/>
    <xf numFmtId="0" fontId="0" fillId="0" borderId="2" xfId="0" applyFont="1" applyBorder="1"/>
    <xf numFmtId="9" fontId="9" fillId="0" borderId="0" xfId="0" applyNumberFormat="1" applyFont="1"/>
    <xf numFmtId="0" fontId="0" fillId="0" borderId="0" xfId="0" applyFont="1"/>
  </cellXfs>
  <cellStyles count="18">
    <cellStyle name="Accent" xfId="14"/>
    <cellStyle name="Accent 1" xfId="15"/>
    <cellStyle name="Accent 2" xfId="16"/>
    <cellStyle name="Accent 3" xfId="17"/>
    <cellStyle name="Bad" xfId="11"/>
    <cellStyle name="Error" xfId="13"/>
    <cellStyle name="Footnote" xfId="6"/>
    <cellStyle name="Good" xfId="9"/>
    <cellStyle name="Heading" xfId="1"/>
    <cellStyle name="Heading 1" xfId="2"/>
    <cellStyle name="Heading 2" xfId="3"/>
    <cellStyle name="Hyperlink" xfId="7"/>
    <cellStyle name="Neutral" xfId="10"/>
    <cellStyle name="Note" xfId="5"/>
    <cellStyle name="Status" xfId="8"/>
    <cellStyle name="Text" xfId="4"/>
    <cellStyle name="Warning" xfId="12"/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7E0021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CC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Detection Rate比較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Detection_Rate比較!$C$1</c:f>
              <c:strCache>
                <c:ptCount val="1"/>
                <c:pt idx="0">
                  <c:v>KLEE(期待通り発見)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Detection_Rate比較!$B$2:$B$6</c:f>
              <c:strCache>
                <c:ptCount val="5"/>
                <c:pt idx="0">
                  <c:v>Static memory</c:v>
                </c:pt>
                <c:pt idx="1">
                  <c:v>Dynamic memory</c:v>
                </c:pt>
                <c:pt idx="2">
                  <c:v>Stack-related</c:v>
                </c:pt>
                <c:pt idx="3">
                  <c:v>Resource management</c:v>
                </c:pt>
                <c:pt idx="4">
                  <c:v>Pointer-related</c:v>
                </c:pt>
              </c:strCache>
            </c:strRef>
          </c:cat>
          <c:val>
            <c:numRef>
              <c:f>Detection_Rate比較!$C$2:$C$6</c:f>
              <c:numCache>
                <c:formatCode>0%</c:formatCode>
                <c:ptCount val="5"/>
                <c:pt idx="0">
                  <c:v>0.9850746268656716</c:v>
                </c:pt>
                <c:pt idx="1">
                  <c:v>0.89655172413793105</c:v>
                </c:pt>
                <c:pt idx="2">
                  <c:v>0</c:v>
                </c:pt>
                <c:pt idx="3">
                  <c:v>0.38541666666666669</c:v>
                </c:pt>
                <c:pt idx="4">
                  <c:v>0.13095238095238096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A-46BD-B5CD-6F224E891387}"/>
            </c:ext>
          </c:extLst>
        </c:ser>
        <c:ser>
          <c:idx val="1"/>
          <c:order val="1"/>
          <c:tx>
            <c:strRef>
              <c:f>Detection_Rate比較!$D$1</c:f>
              <c:strCache>
                <c:ptCount val="1"/>
                <c:pt idx="0">
                  <c:v>KLEE(期待通りではないがともかく発見したものも含む)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Detection_Rate比較!$B$2:$B$6</c:f>
              <c:strCache>
                <c:ptCount val="5"/>
                <c:pt idx="0">
                  <c:v>Static memory</c:v>
                </c:pt>
                <c:pt idx="1">
                  <c:v>Dynamic memory</c:v>
                </c:pt>
                <c:pt idx="2">
                  <c:v>Stack-related</c:v>
                </c:pt>
                <c:pt idx="3">
                  <c:v>Resource management</c:v>
                </c:pt>
                <c:pt idx="4">
                  <c:v>Pointer-related</c:v>
                </c:pt>
              </c:strCache>
            </c:strRef>
          </c:cat>
          <c:val>
            <c:numRef>
              <c:f>Detection_Rate比較!$D$2:$D$6</c:f>
              <c:numCache>
                <c:formatCode>0%</c:formatCode>
                <c:ptCount val="5"/>
                <c:pt idx="0">
                  <c:v>1</c:v>
                </c:pt>
                <c:pt idx="1">
                  <c:v>0.93103448275862066</c:v>
                </c:pt>
                <c:pt idx="2">
                  <c:v>0.15</c:v>
                </c:pt>
                <c:pt idx="3">
                  <c:v>0.53125</c:v>
                </c:pt>
                <c:pt idx="4">
                  <c:v>0.41666666666666669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1A-46BD-B5CD-6F224E891387}"/>
            </c:ext>
          </c:extLst>
        </c:ser>
        <c:ser>
          <c:idx val="2"/>
          <c:order val="2"/>
          <c:tx>
            <c:strRef>
              <c:f>Detection_Rate比較!$E$1</c:f>
              <c:strCache>
                <c:ptCount val="1"/>
                <c:pt idx="0">
                  <c:v>GrammaTech: CodeSonar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Detection_Rate比較!$B$2:$B$6</c:f>
              <c:strCache>
                <c:ptCount val="5"/>
                <c:pt idx="0">
                  <c:v>Static memory</c:v>
                </c:pt>
                <c:pt idx="1">
                  <c:v>Dynamic memory</c:v>
                </c:pt>
                <c:pt idx="2">
                  <c:v>Stack-related</c:v>
                </c:pt>
                <c:pt idx="3">
                  <c:v>Resource management</c:v>
                </c:pt>
                <c:pt idx="4">
                  <c:v>Pointer-related</c:v>
                </c:pt>
              </c:strCache>
            </c:strRef>
          </c:cat>
          <c:val>
            <c:numRef>
              <c:f>Detection_Rate比較!$E$2:$E$6</c:f>
              <c:numCache>
                <c:formatCode>0%</c:formatCode>
                <c:ptCount val="5"/>
                <c:pt idx="0">
                  <c:v>1</c:v>
                </c:pt>
                <c:pt idx="1">
                  <c:v>0.89</c:v>
                </c:pt>
                <c:pt idx="2">
                  <c:v>0</c:v>
                </c:pt>
                <c:pt idx="3">
                  <c:v>0.61</c:v>
                </c:pt>
                <c:pt idx="4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1A-46BD-B5CD-6F224E891387}"/>
            </c:ext>
          </c:extLst>
        </c:ser>
        <c:ser>
          <c:idx val="3"/>
          <c:order val="3"/>
          <c:tx>
            <c:strRef>
              <c:f>Detection_Rate比較!$F$1</c:f>
              <c:strCache>
                <c:ptCount val="1"/>
                <c:pt idx="0">
                  <c:v>MathWorks: Code Prover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Detection_Rate比較!$B$2:$B$6</c:f>
              <c:strCache>
                <c:ptCount val="5"/>
                <c:pt idx="0">
                  <c:v>Static memory</c:v>
                </c:pt>
                <c:pt idx="1">
                  <c:v>Dynamic memory</c:v>
                </c:pt>
                <c:pt idx="2">
                  <c:v>Stack-related</c:v>
                </c:pt>
                <c:pt idx="3">
                  <c:v>Resource management</c:v>
                </c:pt>
                <c:pt idx="4">
                  <c:v>Pointer-related</c:v>
                </c:pt>
              </c:strCache>
            </c:strRef>
          </c:cat>
          <c:val>
            <c:numRef>
              <c:f>Detection_Rate比較!$F$2:$F$6</c:f>
              <c:numCache>
                <c:formatCode>0%</c:formatCode>
                <c:ptCount val="5"/>
                <c:pt idx="0">
                  <c:v>0.97</c:v>
                </c:pt>
                <c:pt idx="1">
                  <c:v>0.92</c:v>
                </c:pt>
                <c:pt idx="2">
                  <c:v>0.6</c:v>
                </c:pt>
                <c:pt idx="3">
                  <c:v>0.2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1A-46BD-B5CD-6F224E891387}"/>
            </c:ext>
          </c:extLst>
        </c:ser>
        <c:ser>
          <c:idx val="4"/>
          <c:order val="4"/>
          <c:tx>
            <c:strRef>
              <c:f>Detection_Rate比較!$G$1</c:f>
              <c:strCache>
                <c:ptCount val="1"/>
                <c:pt idx="0">
                  <c:v>MathWorks: Bug Finder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Detection_Rate比較!$B$2:$B$6</c:f>
              <c:strCache>
                <c:ptCount val="5"/>
                <c:pt idx="0">
                  <c:v>Static memory</c:v>
                </c:pt>
                <c:pt idx="1">
                  <c:v>Dynamic memory</c:v>
                </c:pt>
                <c:pt idx="2">
                  <c:v>Stack-related</c:v>
                </c:pt>
                <c:pt idx="3">
                  <c:v>Resource management</c:v>
                </c:pt>
                <c:pt idx="4">
                  <c:v>Pointer-related</c:v>
                </c:pt>
              </c:strCache>
            </c:strRef>
          </c:cat>
          <c:val>
            <c:numRef>
              <c:f>Detection_Rate比較!$G$2:$G$6</c:f>
              <c:numCache>
                <c:formatCode>0%</c:formatCode>
                <c:ptCount val="5"/>
                <c:pt idx="0">
                  <c:v>0.97</c:v>
                </c:pt>
                <c:pt idx="1">
                  <c:v>0.9</c:v>
                </c:pt>
                <c:pt idx="2">
                  <c:v>0.15</c:v>
                </c:pt>
                <c:pt idx="3">
                  <c:v>0.55000000000000004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1A-46BD-B5CD-6F224E891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8786014"/>
        <c:axId val="75675466"/>
      </c:barChart>
      <c:catAx>
        <c:axId val="387860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5675466"/>
        <c:crosses val="autoZero"/>
        <c:auto val="1"/>
        <c:lblAlgn val="ctr"/>
        <c:lblOffset val="100"/>
        <c:noMultiLvlLbl val="1"/>
      </c:catAx>
      <c:valAx>
        <c:axId val="7567546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8786014"/>
        <c:crossesAt val="1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100-FPR(False Positive Rate)比較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FPRate比較!$C$1</c:f>
              <c:strCache>
                <c:ptCount val="1"/>
                <c:pt idx="0">
                  <c:v>KLEE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FPRate比較!$B$2:$B$6</c:f>
              <c:strCache>
                <c:ptCount val="5"/>
                <c:pt idx="0">
                  <c:v>Static memory</c:v>
                </c:pt>
                <c:pt idx="1">
                  <c:v>Dynamic memory</c:v>
                </c:pt>
                <c:pt idx="2">
                  <c:v>Stack-related</c:v>
                </c:pt>
                <c:pt idx="3">
                  <c:v>Resource management</c:v>
                </c:pt>
                <c:pt idx="4">
                  <c:v>Pointer-related</c:v>
                </c:pt>
              </c:strCache>
            </c:strRef>
          </c:cat>
          <c:val>
            <c:numRef>
              <c:f>FPRate比較!$C$2:$C$6</c:f>
              <c:numCache>
                <c:formatCode>0%</c:formatCode>
                <c:ptCount val="5"/>
                <c:pt idx="0">
                  <c:v>1</c:v>
                </c:pt>
                <c:pt idx="1">
                  <c:v>0.95402298850574718</c:v>
                </c:pt>
                <c:pt idx="2">
                  <c:v>0.85</c:v>
                </c:pt>
                <c:pt idx="3">
                  <c:v>1</c:v>
                </c:pt>
                <c:pt idx="4">
                  <c:v>0.9642857142857143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1-4CFB-AC68-A6A302B39D02}"/>
            </c:ext>
          </c:extLst>
        </c:ser>
        <c:ser>
          <c:idx val="1"/>
          <c:order val="1"/>
          <c:tx>
            <c:strRef>
              <c:f>FPRate比較!$D$1</c:f>
              <c:strCache>
                <c:ptCount val="1"/>
                <c:pt idx="0">
                  <c:v>GrammaTech: CodeSonar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FPRate比較!$B$2:$B$6</c:f>
              <c:strCache>
                <c:ptCount val="5"/>
                <c:pt idx="0">
                  <c:v>Static memory</c:v>
                </c:pt>
                <c:pt idx="1">
                  <c:v>Dynamic memory</c:v>
                </c:pt>
                <c:pt idx="2">
                  <c:v>Stack-related</c:v>
                </c:pt>
                <c:pt idx="3">
                  <c:v>Resource management</c:v>
                </c:pt>
                <c:pt idx="4">
                  <c:v>Pointer-related</c:v>
                </c:pt>
              </c:strCache>
            </c:strRef>
          </c:cat>
          <c:val>
            <c:numRef>
              <c:f>FPRate比較!$D$2:$D$6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A1-4CFB-AC68-A6A302B39D02}"/>
            </c:ext>
          </c:extLst>
        </c:ser>
        <c:ser>
          <c:idx val="2"/>
          <c:order val="2"/>
          <c:tx>
            <c:strRef>
              <c:f>FPRate比較!$E$1</c:f>
              <c:strCache>
                <c:ptCount val="1"/>
                <c:pt idx="0">
                  <c:v>MathWorks: Code Prover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FPRate比較!$B$2:$B$6</c:f>
              <c:strCache>
                <c:ptCount val="5"/>
                <c:pt idx="0">
                  <c:v>Static memory</c:v>
                </c:pt>
                <c:pt idx="1">
                  <c:v>Dynamic memory</c:v>
                </c:pt>
                <c:pt idx="2">
                  <c:v>Stack-related</c:v>
                </c:pt>
                <c:pt idx="3">
                  <c:v>Resource management</c:v>
                </c:pt>
                <c:pt idx="4">
                  <c:v>Pointer-related</c:v>
                </c:pt>
              </c:strCache>
            </c:strRef>
          </c:cat>
          <c:val>
            <c:numRef>
              <c:f>FPRate比較!$E$2:$E$6</c:f>
              <c:numCache>
                <c:formatCode>0%</c:formatCode>
                <c:ptCount val="5"/>
                <c:pt idx="0">
                  <c:v>1</c:v>
                </c:pt>
                <c:pt idx="1">
                  <c:v>0.95</c:v>
                </c:pt>
                <c:pt idx="2">
                  <c:v>0.7</c:v>
                </c:pt>
                <c:pt idx="3">
                  <c:v>0.9</c:v>
                </c:pt>
                <c:pt idx="4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A1-4CFB-AC68-A6A302B39D02}"/>
            </c:ext>
          </c:extLst>
        </c:ser>
        <c:ser>
          <c:idx val="3"/>
          <c:order val="3"/>
          <c:tx>
            <c:strRef>
              <c:f>FPRate比較!$F$1</c:f>
              <c:strCache>
                <c:ptCount val="1"/>
                <c:pt idx="0">
                  <c:v>MathWorks: Bug Finder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FPRate比較!$B$2:$B$6</c:f>
              <c:strCache>
                <c:ptCount val="5"/>
                <c:pt idx="0">
                  <c:v>Static memory</c:v>
                </c:pt>
                <c:pt idx="1">
                  <c:v>Dynamic memory</c:v>
                </c:pt>
                <c:pt idx="2">
                  <c:v>Stack-related</c:v>
                </c:pt>
                <c:pt idx="3">
                  <c:v>Resource management</c:v>
                </c:pt>
                <c:pt idx="4">
                  <c:v>Pointer-related</c:v>
                </c:pt>
              </c:strCache>
            </c:strRef>
          </c:cat>
          <c:val>
            <c:numRef>
              <c:f>FPRate比較!$F$2:$F$6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0.85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A1-4CFB-AC68-A6A302B39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6015688"/>
        <c:axId val="56867553"/>
      </c:barChart>
      <c:catAx>
        <c:axId val="66015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6867553"/>
        <c:crosses val="autoZero"/>
        <c:auto val="1"/>
        <c:lblAlgn val="ctr"/>
        <c:lblOffset val="100"/>
        <c:noMultiLvlLbl val="1"/>
      </c:catAx>
      <c:valAx>
        <c:axId val="56867553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015688"/>
        <c:crossesAt val="1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172080</xdr:colOff>
      <xdr:row>7</xdr:row>
      <xdr:rowOff>129600</xdr:rowOff>
    </xdr:from>
    <xdr:to>
      <xdr:col>6</xdr:col>
      <xdr:colOff>1373040</xdr:colOff>
      <xdr:row>40</xdr:row>
      <xdr:rowOff>97200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172080</xdr:colOff>
      <xdr:row>8</xdr:row>
      <xdr:rowOff>67320</xdr:rowOff>
    </xdr:from>
    <xdr:to>
      <xdr:col>8</xdr:col>
      <xdr:colOff>459360</xdr:colOff>
      <xdr:row>41</xdr:row>
      <xdr:rowOff>35280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abSelected="1" topLeftCell="C1" zoomScaleNormal="100" workbookViewId="0">
      <pane ySplit="2" topLeftCell="A6" activePane="bottomLeft" state="frozen"/>
      <selection pane="bottomLeft" activeCell="L27" sqref="L27"/>
    </sheetView>
  </sheetViews>
  <sheetFormatPr defaultRowHeight="12"/>
  <cols>
    <col min="1" max="1" width="3.7109375" customWidth="1"/>
    <col min="2" max="2" width="44.5703125" customWidth="1"/>
    <col min="3" max="3" width="22.5703125" customWidth="1"/>
    <col min="4" max="4" width="14.140625" customWidth="1"/>
    <col min="5" max="5" width="15.42578125" customWidth="1"/>
    <col min="6" max="6" width="12.85546875" customWidth="1"/>
    <col min="7" max="7" width="36.140625" customWidth="1"/>
    <col min="8" max="8" width="12.85546875" customWidth="1"/>
    <col min="9" max="14" width="15.5703125" customWidth="1"/>
    <col min="15" max="15" width="41" customWidth="1"/>
    <col min="16" max="1025" width="12.85546875" customWidth="1"/>
  </cols>
  <sheetData>
    <row r="1" spans="1:15" ht="12.75">
      <c r="D1" s="1" t="s">
        <v>0</v>
      </c>
      <c r="I1" s="10" t="s">
        <v>1</v>
      </c>
      <c r="J1" s="10"/>
      <c r="K1" s="10"/>
      <c r="L1" s="10"/>
      <c r="M1" s="10" t="s">
        <v>2</v>
      </c>
      <c r="N1" s="10"/>
    </row>
    <row r="2" spans="1:15" ht="36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3" t="s">
        <v>10</v>
      </c>
      <c r="I2" s="4" t="s">
        <v>11</v>
      </c>
      <c r="J2" s="4" t="s">
        <v>12</v>
      </c>
      <c r="K2" s="4" t="s">
        <v>13</v>
      </c>
      <c r="L2" s="4" t="s">
        <v>14</v>
      </c>
      <c r="M2" s="4" t="s">
        <v>11</v>
      </c>
      <c r="N2" s="4" t="s">
        <v>14</v>
      </c>
      <c r="O2" t="s">
        <v>15</v>
      </c>
    </row>
    <row r="3" spans="1:15" ht="12.75">
      <c r="A3" s="5">
        <v>1</v>
      </c>
      <c r="B3" s="5" t="s">
        <v>16</v>
      </c>
      <c r="C3" s="5" t="s">
        <v>17</v>
      </c>
      <c r="D3" s="5">
        <v>54</v>
      </c>
      <c r="E3" s="5">
        <v>54</v>
      </c>
      <c r="F3" s="5">
        <v>32</v>
      </c>
      <c r="G3" s="5" t="s">
        <v>18</v>
      </c>
      <c r="H3" s="6" t="s">
        <v>19</v>
      </c>
      <c r="I3" s="5">
        <v>54</v>
      </c>
      <c r="J3" s="5">
        <v>53</v>
      </c>
      <c r="K3" s="5">
        <v>1</v>
      </c>
      <c r="L3" s="5">
        <f t="shared" ref="L3:L23" si="0">D3-I3</f>
        <v>0</v>
      </c>
      <c r="M3" s="5">
        <v>0</v>
      </c>
      <c r="N3" s="5">
        <f t="shared" ref="N3:N21" si="1">E3-M3</f>
        <v>54</v>
      </c>
    </row>
    <row r="4" spans="1:15" ht="12.75">
      <c r="A4" s="5">
        <v>2</v>
      </c>
      <c r="B4" s="5" t="s">
        <v>20</v>
      </c>
      <c r="C4" s="5" t="s">
        <v>17</v>
      </c>
      <c r="D4" s="5">
        <v>13</v>
      </c>
      <c r="E4" s="5">
        <v>13</v>
      </c>
      <c r="F4" s="5">
        <v>44</v>
      </c>
      <c r="G4" s="5" t="s">
        <v>21</v>
      </c>
      <c r="H4" s="6" t="s">
        <v>19</v>
      </c>
      <c r="I4" s="5">
        <f t="shared" ref="I4:I21" si="2">J4+K4</f>
        <v>13</v>
      </c>
      <c r="J4" s="5">
        <v>13</v>
      </c>
      <c r="K4" s="5">
        <v>0</v>
      </c>
      <c r="L4" s="5">
        <f t="shared" si="0"/>
        <v>0</v>
      </c>
      <c r="M4" s="5">
        <v>0</v>
      </c>
      <c r="N4" s="5">
        <f t="shared" si="1"/>
        <v>13</v>
      </c>
    </row>
    <row r="5" spans="1:15" ht="12.75">
      <c r="A5" s="5">
        <v>3</v>
      </c>
      <c r="B5" s="5" t="s">
        <v>22</v>
      </c>
      <c r="C5" s="5" t="s">
        <v>23</v>
      </c>
      <c r="D5" s="5">
        <v>6</v>
      </c>
      <c r="E5" s="5">
        <v>6</v>
      </c>
      <c r="F5" s="5">
        <v>41</v>
      </c>
      <c r="G5" s="5" t="s">
        <v>24</v>
      </c>
      <c r="H5" s="6" t="s">
        <v>19</v>
      </c>
      <c r="I5" s="5">
        <f t="shared" si="2"/>
        <v>3</v>
      </c>
      <c r="J5" s="5">
        <v>0</v>
      </c>
      <c r="K5" s="5">
        <v>3</v>
      </c>
      <c r="L5" s="5">
        <f t="shared" si="0"/>
        <v>3</v>
      </c>
      <c r="M5" s="5">
        <v>3</v>
      </c>
      <c r="N5" s="5">
        <f t="shared" si="1"/>
        <v>3</v>
      </c>
      <c r="O5" s="1" t="s">
        <v>25</v>
      </c>
    </row>
    <row r="6" spans="1:15" ht="12.75">
      <c r="A6" s="5">
        <v>4</v>
      </c>
      <c r="B6" s="5" t="s">
        <v>26</v>
      </c>
      <c r="C6" s="5" t="s">
        <v>23</v>
      </c>
      <c r="D6" s="5">
        <v>7</v>
      </c>
      <c r="E6" s="5">
        <v>7</v>
      </c>
      <c r="F6" s="5">
        <v>42</v>
      </c>
      <c r="G6" s="5" t="s">
        <v>27</v>
      </c>
      <c r="H6" s="6" t="s">
        <v>19</v>
      </c>
      <c r="I6" s="5">
        <f t="shared" si="2"/>
        <v>0</v>
      </c>
      <c r="J6" s="5">
        <v>0</v>
      </c>
      <c r="K6" s="5">
        <v>0</v>
      </c>
      <c r="L6" s="5">
        <f t="shared" si="0"/>
        <v>7</v>
      </c>
      <c r="M6" s="5">
        <v>0</v>
      </c>
      <c r="N6" s="5">
        <f t="shared" si="1"/>
        <v>7</v>
      </c>
    </row>
    <row r="7" spans="1:15" ht="12.75">
      <c r="A7" s="5">
        <v>5</v>
      </c>
      <c r="B7" s="5" t="s">
        <v>28</v>
      </c>
      <c r="C7" s="5" t="s">
        <v>23</v>
      </c>
      <c r="D7" s="5">
        <v>7</v>
      </c>
      <c r="E7" s="5">
        <v>7</v>
      </c>
      <c r="F7" s="5">
        <v>43</v>
      </c>
      <c r="G7" s="5" t="s">
        <v>29</v>
      </c>
      <c r="H7" s="6" t="s">
        <v>19</v>
      </c>
      <c r="I7" s="5">
        <f t="shared" si="2"/>
        <v>0</v>
      </c>
      <c r="J7" s="5">
        <v>0</v>
      </c>
      <c r="K7" s="5">
        <v>0</v>
      </c>
      <c r="L7" s="5">
        <f t="shared" si="0"/>
        <v>7</v>
      </c>
      <c r="M7" s="5">
        <v>0</v>
      </c>
      <c r="N7" s="5">
        <f t="shared" si="1"/>
        <v>7</v>
      </c>
    </row>
    <row r="8" spans="1:15" ht="12.75">
      <c r="A8" s="5">
        <v>6</v>
      </c>
      <c r="B8" s="5" t="s">
        <v>30</v>
      </c>
      <c r="C8" s="5" t="s">
        <v>31</v>
      </c>
      <c r="D8" s="5">
        <v>17</v>
      </c>
      <c r="E8" s="5">
        <v>17</v>
      </c>
      <c r="F8" s="5">
        <v>24</v>
      </c>
      <c r="G8" s="5" t="s">
        <v>32</v>
      </c>
      <c r="H8" s="6" t="s">
        <v>19</v>
      </c>
      <c r="I8" s="5">
        <f t="shared" si="2"/>
        <v>12</v>
      </c>
      <c r="J8" s="5">
        <v>11</v>
      </c>
      <c r="K8" s="5">
        <v>1</v>
      </c>
      <c r="L8" s="5">
        <f t="shared" si="0"/>
        <v>5</v>
      </c>
      <c r="M8" s="5">
        <v>0</v>
      </c>
      <c r="N8" s="5">
        <f t="shared" si="1"/>
        <v>17</v>
      </c>
    </row>
    <row r="9" spans="1:15" ht="12.75">
      <c r="A9" s="5">
        <v>7</v>
      </c>
      <c r="B9" s="5" t="s">
        <v>33</v>
      </c>
      <c r="C9" s="5" t="s">
        <v>31</v>
      </c>
      <c r="D9" s="5">
        <v>16</v>
      </c>
      <c r="E9" s="5">
        <v>16</v>
      </c>
      <c r="F9" s="5">
        <v>28</v>
      </c>
      <c r="G9" s="5" t="s">
        <v>34</v>
      </c>
      <c r="H9" s="6" t="s">
        <v>19</v>
      </c>
      <c r="I9" s="5">
        <f t="shared" si="2"/>
        <v>6</v>
      </c>
      <c r="J9" s="5">
        <v>0</v>
      </c>
      <c r="K9" s="5">
        <v>6</v>
      </c>
      <c r="L9" s="5">
        <f t="shared" si="0"/>
        <v>10</v>
      </c>
      <c r="M9" s="5">
        <v>0</v>
      </c>
      <c r="N9" s="5">
        <f t="shared" si="1"/>
        <v>16</v>
      </c>
    </row>
    <row r="10" spans="1:15" ht="12.75">
      <c r="A10" s="5">
        <v>8</v>
      </c>
      <c r="B10" s="5" t="s">
        <v>35</v>
      </c>
      <c r="C10" s="5" t="s">
        <v>31</v>
      </c>
      <c r="D10" s="5">
        <v>18</v>
      </c>
      <c r="E10" s="5">
        <v>18</v>
      </c>
      <c r="F10" s="5">
        <v>29</v>
      </c>
      <c r="G10" s="5" t="s">
        <v>36</v>
      </c>
      <c r="H10" s="6" t="s">
        <v>19</v>
      </c>
      <c r="I10" s="5">
        <f t="shared" si="2"/>
        <v>0</v>
      </c>
      <c r="J10" s="5">
        <v>0</v>
      </c>
      <c r="K10" s="5">
        <v>0</v>
      </c>
      <c r="L10" s="5">
        <f t="shared" si="0"/>
        <v>18</v>
      </c>
      <c r="M10" s="5">
        <v>0</v>
      </c>
      <c r="N10" s="5">
        <f t="shared" si="1"/>
        <v>18</v>
      </c>
    </row>
    <row r="11" spans="1:15" ht="12.75">
      <c r="A11" s="5">
        <v>9</v>
      </c>
      <c r="B11" s="5" t="s">
        <v>37</v>
      </c>
      <c r="C11" s="5" t="s">
        <v>31</v>
      </c>
      <c r="D11" s="5">
        <v>2</v>
      </c>
      <c r="E11" s="5">
        <v>2</v>
      </c>
      <c r="F11" s="5">
        <v>38</v>
      </c>
      <c r="G11" s="5" t="s">
        <v>38</v>
      </c>
      <c r="H11" s="6" t="s">
        <v>19</v>
      </c>
      <c r="I11" s="5">
        <f t="shared" si="2"/>
        <v>2</v>
      </c>
      <c r="J11" s="5">
        <v>2</v>
      </c>
      <c r="K11" s="5">
        <v>0</v>
      </c>
      <c r="L11" s="5">
        <f t="shared" si="0"/>
        <v>0</v>
      </c>
      <c r="M11" s="5">
        <v>0</v>
      </c>
      <c r="N11" s="5">
        <f t="shared" si="1"/>
        <v>2</v>
      </c>
    </row>
    <row r="12" spans="1:15" ht="12.75">
      <c r="A12" s="5">
        <v>10</v>
      </c>
      <c r="B12" s="5" t="s">
        <v>39</v>
      </c>
      <c r="C12" s="5" t="s">
        <v>31</v>
      </c>
      <c r="D12" s="5">
        <v>15</v>
      </c>
      <c r="E12" s="5">
        <v>15</v>
      </c>
      <c r="F12" s="5">
        <v>45</v>
      </c>
      <c r="G12" s="5" t="s">
        <v>40</v>
      </c>
      <c r="H12" s="6" t="s">
        <v>19</v>
      </c>
      <c r="I12" s="5">
        <f t="shared" si="2"/>
        <v>4</v>
      </c>
      <c r="J12" s="5">
        <v>1</v>
      </c>
      <c r="K12" s="5">
        <v>3</v>
      </c>
      <c r="L12" s="5">
        <f t="shared" si="0"/>
        <v>11</v>
      </c>
      <c r="M12" s="5">
        <v>0</v>
      </c>
      <c r="N12" s="5">
        <f t="shared" si="1"/>
        <v>15</v>
      </c>
    </row>
    <row r="13" spans="1:15" ht="12.75">
      <c r="A13" s="5">
        <v>11</v>
      </c>
      <c r="B13" s="5" t="s">
        <v>41</v>
      </c>
      <c r="C13" s="5" t="s">
        <v>31</v>
      </c>
      <c r="D13" s="5">
        <v>12</v>
      </c>
      <c r="E13" s="5">
        <v>12</v>
      </c>
      <c r="F13" s="5">
        <v>12</v>
      </c>
      <c r="G13" s="5" t="s">
        <v>42</v>
      </c>
      <c r="H13" s="6" t="s">
        <v>19</v>
      </c>
      <c r="I13" s="5">
        <f t="shared" si="2"/>
        <v>11</v>
      </c>
      <c r="J13" s="5">
        <v>9</v>
      </c>
      <c r="K13" s="5">
        <v>2</v>
      </c>
      <c r="L13" s="5">
        <f t="shared" si="0"/>
        <v>1</v>
      </c>
      <c r="M13" s="5">
        <v>0</v>
      </c>
      <c r="N13" s="5">
        <f t="shared" si="1"/>
        <v>12</v>
      </c>
    </row>
    <row r="14" spans="1:15" ht="12.75">
      <c r="A14" s="5">
        <v>12</v>
      </c>
      <c r="B14" s="5" t="s">
        <v>43</v>
      </c>
      <c r="C14" s="5" t="s">
        <v>31</v>
      </c>
      <c r="D14" s="5">
        <v>16</v>
      </c>
      <c r="E14" s="5">
        <v>16</v>
      </c>
      <c r="F14" s="5">
        <v>16</v>
      </c>
      <c r="G14" s="5" t="s">
        <v>44</v>
      </c>
      <c r="H14" s="6" t="s">
        <v>19</v>
      </c>
      <c r="I14" s="5">
        <f t="shared" si="2"/>
        <v>16</v>
      </c>
      <c r="J14" s="5">
        <v>14</v>
      </c>
      <c r="K14" s="5">
        <v>2</v>
      </c>
      <c r="L14" s="5">
        <f t="shared" si="0"/>
        <v>0</v>
      </c>
      <c r="M14" s="5">
        <v>0</v>
      </c>
      <c r="N14" s="5">
        <f t="shared" si="1"/>
        <v>16</v>
      </c>
    </row>
    <row r="15" spans="1:15" ht="12.75">
      <c r="A15" s="5">
        <v>13</v>
      </c>
      <c r="B15" s="5" t="s">
        <v>45</v>
      </c>
      <c r="C15" s="5" t="s">
        <v>46</v>
      </c>
      <c r="D15" s="5">
        <v>14</v>
      </c>
      <c r="E15" s="5">
        <v>14</v>
      </c>
      <c r="F15" s="5">
        <v>17</v>
      </c>
      <c r="G15" s="5" t="s">
        <v>47</v>
      </c>
      <c r="H15" s="6" t="s">
        <v>19</v>
      </c>
      <c r="I15" s="5">
        <f t="shared" si="2"/>
        <v>9</v>
      </c>
      <c r="J15" s="5">
        <v>0</v>
      </c>
      <c r="K15" s="5">
        <v>9</v>
      </c>
      <c r="L15" s="5">
        <f t="shared" si="0"/>
        <v>5</v>
      </c>
      <c r="M15" s="5">
        <v>0</v>
      </c>
      <c r="N15" s="5">
        <f t="shared" si="1"/>
        <v>14</v>
      </c>
    </row>
    <row r="16" spans="1:15" ht="12.75">
      <c r="A16" s="5">
        <v>14</v>
      </c>
      <c r="B16" s="5" t="s">
        <v>48</v>
      </c>
      <c r="C16" s="5" t="s">
        <v>46</v>
      </c>
      <c r="D16" s="5">
        <v>15</v>
      </c>
      <c r="E16" s="5">
        <v>15</v>
      </c>
      <c r="F16" s="5">
        <v>18</v>
      </c>
      <c r="G16" s="5" t="s">
        <v>49</v>
      </c>
      <c r="H16" s="6" t="s">
        <v>19</v>
      </c>
      <c r="I16" s="5">
        <f t="shared" si="2"/>
        <v>5</v>
      </c>
      <c r="J16" s="5">
        <v>1</v>
      </c>
      <c r="K16" s="5">
        <v>4</v>
      </c>
      <c r="L16" s="5">
        <f t="shared" si="0"/>
        <v>10</v>
      </c>
      <c r="M16" s="5">
        <v>0</v>
      </c>
      <c r="N16" s="5">
        <f t="shared" si="1"/>
        <v>15</v>
      </c>
    </row>
    <row r="17" spans="1:16" ht="12.75">
      <c r="A17" s="5">
        <v>15</v>
      </c>
      <c r="B17" s="5" t="s">
        <v>50</v>
      </c>
      <c r="C17" s="5" t="s">
        <v>46</v>
      </c>
      <c r="D17" s="5">
        <v>17</v>
      </c>
      <c r="E17" s="5">
        <v>17</v>
      </c>
      <c r="F17" s="5">
        <v>31</v>
      </c>
      <c r="G17" s="5" t="s">
        <v>51</v>
      </c>
      <c r="H17" s="6" t="s">
        <v>19</v>
      </c>
      <c r="I17" s="5">
        <f t="shared" si="2"/>
        <v>0</v>
      </c>
      <c r="J17" s="5">
        <v>0</v>
      </c>
      <c r="K17" s="5">
        <v>0</v>
      </c>
      <c r="L17" s="5">
        <f t="shared" si="0"/>
        <v>17</v>
      </c>
      <c r="M17" s="5">
        <v>0</v>
      </c>
      <c r="N17" s="5">
        <f t="shared" si="1"/>
        <v>17</v>
      </c>
    </row>
    <row r="18" spans="1:16" ht="12.75">
      <c r="A18" s="5">
        <v>16</v>
      </c>
      <c r="B18" s="5" t="s">
        <v>52</v>
      </c>
      <c r="C18" s="5" t="s">
        <v>46</v>
      </c>
      <c r="D18" s="5">
        <v>2</v>
      </c>
      <c r="E18" s="5">
        <v>2</v>
      </c>
      <c r="F18" s="5">
        <v>35</v>
      </c>
      <c r="G18" s="5" t="s">
        <v>53</v>
      </c>
      <c r="H18" s="6" t="s">
        <v>19</v>
      </c>
      <c r="I18" s="5">
        <f t="shared" si="2"/>
        <v>0</v>
      </c>
      <c r="J18" s="5">
        <v>0</v>
      </c>
      <c r="K18" s="5">
        <v>0</v>
      </c>
      <c r="L18" s="5">
        <f t="shared" si="0"/>
        <v>2</v>
      </c>
      <c r="M18" s="5">
        <v>0</v>
      </c>
      <c r="N18" s="5">
        <f t="shared" si="1"/>
        <v>2</v>
      </c>
    </row>
    <row r="19" spans="1:16" ht="12.75">
      <c r="A19" s="5">
        <v>17</v>
      </c>
      <c r="B19" s="5" t="s">
        <v>54</v>
      </c>
      <c r="C19" s="5" t="s">
        <v>46</v>
      </c>
      <c r="D19" s="5">
        <v>16</v>
      </c>
      <c r="E19" s="5">
        <v>16</v>
      </c>
      <c r="F19" s="5">
        <v>46</v>
      </c>
      <c r="G19" s="5" t="s">
        <v>55</v>
      </c>
      <c r="H19" s="6" t="s">
        <v>19</v>
      </c>
      <c r="I19" s="5">
        <f t="shared" si="2"/>
        <v>8</v>
      </c>
      <c r="J19" s="5">
        <v>6</v>
      </c>
      <c r="K19" s="5">
        <v>2</v>
      </c>
      <c r="L19" s="5">
        <f t="shared" si="0"/>
        <v>8</v>
      </c>
      <c r="M19" s="5">
        <v>1</v>
      </c>
      <c r="N19" s="5">
        <f t="shared" si="1"/>
        <v>15</v>
      </c>
    </row>
    <row r="20" spans="1:16" ht="12.75">
      <c r="A20" s="5">
        <v>18</v>
      </c>
      <c r="B20" s="5" t="s">
        <v>56</v>
      </c>
      <c r="C20" s="5" t="s">
        <v>46</v>
      </c>
      <c r="D20" s="5">
        <v>18</v>
      </c>
      <c r="E20" s="5">
        <v>18</v>
      </c>
      <c r="F20" s="5">
        <v>50</v>
      </c>
      <c r="G20" s="5" t="s">
        <v>57</v>
      </c>
      <c r="H20" s="6" t="s">
        <v>19</v>
      </c>
      <c r="I20" s="5">
        <f t="shared" si="2"/>
        <v>13</v>
      </c>
      <c r="J20" s="5">
        <v>4</v>
      </c>
      <c r="K20" s="5">
        <v>9</v>
      </c>
      <c r="L20" s="5">
        <f t="shared" si="0"/>
        <v>5</v>
      </c>
      <c r="M20" s="5">
        <v>2</v>
      </c>
      <c r="N20" s="5">
        <f t="shared" si="1"/>
        <v>16</v>
      </c>
    </row>
    <row r="21" spans="1:16" ht="12.75">
      <c r="A21" s="5">
        <v>19</v>
      </c>
      <c r="B21" s="5" t="s">
        <v>58</v>
      </c>
      <c r="C21" s="5" t="s">
        <v>46</v>
      </c>
      <c r="D21" s="5">
        <v>2</v>
      </c>
      <c r="E21" s="5">
        <v>2</v>
      </c>
      <c r="F21" s="5">
        <v>4</v>
      </c>
      <c r="G21" s="5" t="s">
        <v>59</v>
      </c>
      <c r="H21" s="6" t="s">
        <v>19</v>
      </c>
      <c r="I21" s="5">
        <f t="shared" si="2"/>
        <v>0</v>
      </c>
      <c r="J21" s="5">
        <v>0</v>
      </c>
      <c r="K21" s="5">
        <v>0</v>
      </c>
      <c r="L21" s="5">
        <f t="shared" si="0"/>
        <v>2</v>
      </c>
      <c r="M21" s="5">
        <v>0</v>
      </c>
      <c r="N21" s="5">
        <f t="shared" si="1"/>
        <v>2</v>
      </c>
    </row>
    <row r="22" spans="1:16" ht="12.75">
      <c r="A22" s="7">
        <v>20</v>
      </c>
      <c r="B22" s="7" t="s">
        <v>60</v>
      </c>
      <c r="C22" s="7" t="s">
        <v>61</v>
      </c>
      <c r="D22" s="7">
        <v>29</v>
      </c>
      <c r="E22" s="7">
        <v>29</v>
      </c>
      <c r="F22" s="7">
        <v>34</v>
      </c>
      <c r="G22" s="7" t="s">
        <v>62</v>
      </c>
      <c r="H22" s="8" t="s">
        <v>63</v>
      </c>
      <c r="I22" s="7">
        <v>0</v>
      </c>
      <c r="J22" s="7"/>
      <c r="K22" s="7"/>
      <c r="L22" s="7">
        <f t="shared" si="0"/>
        <v>29</v>
      </c>
      <c r="M22" s="7"/>
      <c r="N22" s="7"/>
    </row>
    <row r="23" spans="1:16" ht="12.75">
      <c r="A23" s="7">
        <v>21</v>
      </c>
      <c r="B23" s="7" t="s">
        <v>64</v>
      </c>
      <c r="C23" s="7" t="s">
        <v>61</v>
      </c>
      <c r="D23" s="7">
        <v>19</v>
      </c>
      <c r="E23" s="7">
        <v>19</v>
      </c>
      <c r="F23" s="7">
        <v>39</v>
      </c>
      <c r="G23" s="7" t="s">
        <v>65</v>
      </c>
      <c r="H23" s="8" t="s">
        <v>63</v>
      </c>
      <c r="I23" s="7">
        <v>0</v>
      </c>
      <c r="J23" s="7"/>
      <c r="K23" s="7"/>
      <c r="L23" s="7">
        <f t="shared" si="0"/>
        <v>19</v>
      </c>
      <c r="M23" s="7"/>
      <c r="N23" s="7"/>
    </row>
    <row r="24" spans="1:16" ht="12.75">
      <c r="A24" s="7">
        <v>22</v>
      </c>
      <c r="B24" s="7" t="s">
        <v>66</v>
      </c>
      <c r="C24" s="7" t="s">
        <v>61</v>
      </c>
      <c r="D24" s="7">
        <v>16</v>
      </c>
      <c r="E24" s="7">
        <v>16</v>
      </c>
      <c r="F24" s="7">
        <v>51</v>
      </c>
      <c r="G24" s="7" t="s">
        <v>67</v>
      </c>
      <c r="H24" s="8" t="s">
        <v>63</v>
      </c>
      <c r="I24" s="7">
        <v>14</v>
      </c>
      <c r="J24" s="7"/>
      <c r="K24" s="7"/>
      <c r="L24" s="7">
        <f>D24-I24</f>
        <v>2</v>
      </c>
      <c r="M24" s="7"/>
      <c r="N24" s="7"/>
      <c r="O24" t="s">
        <v>250</v>
      </c>
      <c r="P24" t="s">
        <v>251</v>
      </c>
    </row>
    <row r="25" spans="1:16" ht="12.75">
      <c r="A25" s="7">
        <v>23</v>
      </c>
      <c r="B25" s="7" t="s">
        <v>68</v>
      </c>
      <c r="C25" s="7" t="s">
        <v>61</v>
      </c>
      <c r="D25" s="7">
        <v>17</v>
      </c>
      <c r="E25" s="7">
        <v>17</v>
      </c>
      <c r="F25" s="7">
        <v>1</v>
      </c>
      <c r="G25" s="7" t="s">
        <v>69</v>
      </c>
      <c r="H25" s="8" t="s">
        <v>63</v>
      </c>
      <c r="I25" s="7">
        <v>16</v>
      </c>
      <c r="J25" s="7"/>
      <c r="K25" s="7"/>
      <c r="L25" s="7">
        <f t="shared" ref="L25:L28" si="3">D25-I25</f>
        <v>1</v>
      </c>
      <c r="M25" s="7"/>
      <c r="N25" s="7"/>
      <c r="O25" t="s">
        <v>253</v>
      </c>
      <c r="P25" t="s">
        <v>252</v>
      </c>
    </row>
    <row r="26" spans="1:16" ht="12.75">
      <c r="A26" s="7">
        <v>24</v>
      </c>
      <c r="B26" s="7" t="s">
        <v>70</v>
      </c>
      <c r="C26" s="7" t="s">
        <v>61</v>
      </c>
      <c r="D26" s="7">
        <v>19</v>
      </c>
      <c r="E26" s="7">
        <v>19</v>
      </c>
      <c r="F26" s="7">
        <v>6</v>
      </c>
      <c r="G26" s="7" t="s">
        <v>71</v>
      </c>
      <c r="H26" s="8" t="s">
        <v>63</v>
      </c>
      <c r="I26" s="7">
        <v>0</v>
      </c>
      <c r="J26" s="7"/>
      <c r="K26" s="7"/>
      <c r="L26" s="7">
        <f t="shared" si="3"/>
        <v>19</v>
      </c>
      <c r="M26" s="7"/>
      <c r="N26" s="7"/>
    </row>
    <row r="27" spans="1:16" ht="12.75">
      <c r="A27" s="7">
        <v>25</v>
      </c>
      <c r="B27" s="7" t="s">
        <v>72</v>
      </c>
      <c r="C27" s="7" t="s">
        <v>61</v>
      </c>
      <c r="D27" s="7">
        <v>25</v>
      </c>
      <c r="E27" s="7">
        <v>25</v>
      </c>
      <c r="F27" s="7">
        <v>7</v>
      </c>
      <c r="G27" s="7" t="s">
        <v>73</v>
      </c>
      <c r="H27" s="8" t="s">
        <v>63</v>
      </c>
      <c r="I27" s="7">
        <v>0</v>
      </c>
      <c r="J27" s="7"/>
      <c r="K27" s="7"/>
      <c r="L27" s="7">
        <f t="shared" si="3"/>
        <v>25</v>
      </c>
      <c r="M27" s="7"/>
      <c r="N27" s="7"/>
    </row>
    <row r="28" spans="1:16" ht="12.75">
      <c r="A28" s="7">
        <v>26</v>
      </c>
      <c r="B28" s="7" t="s">
        <v>74</v>
      </c>
      <c r="C28" s="7" t="s">
        <v>61</v>
      </c>
      <c r="D28" s="7">
        <v>12</v>
      </c>
      <c r="E28" s="7">
        <v>12</v>
      </c>
      <c r="F28" s="7">
        <v>8</v>
      </c>
      <c r="G28" s="7" t="s">
        <v>75</v>
      </c>
      <c r="H28" s="8" t="s">
        <v>63</v>
      </c>
      <c r="I28" s="7">
        <v>0</v>
      </c>
      <c r="J28" s="7"/>
      <c r="K28" s="7"/>
      <c r="L28" s="7">
        <f t="shared" si="3"/>
        <v>12</v>
      </c>
      <c r="M28" s="7"/>
      <c r="N28" s="7"/>
    </row>
    <row r="29" spans="1:16" ht="12.75">
      <c r="A29" s="7">
        <v>27</v>
      </c>
      <c r="B29" s="7" t="s">
        <v>76</v>
      </c>
      <c r="C29" s="7" t="s">
        <v>77</v>
      </c>
      <c r="D29" s="7">
        <v>9</v>
      </c>
      <c r="E29" s="7">
        <v>9</v>
      </c>
      <c r="F29" s="7">
        <v>15</v>
      </c>
      <c r="G29" s="7" t="s">
        <v>78</v>
      </c>
      <c r="H29" s="8" t="s">
        <v>63</v>
      </c>
      <c r="I29" s="7"/>
      <c r="J29" s="7"/>
      <c r="K29" s="7"/>
      <c r="L29" s="7"/>
      <c r="M29" s="7"/>
      <c r="N29" s="7"/>
    </row>
    <row r="30" spans="1:16" ht="12.75">
      <c r="A30" s="7">
        <v>28</v>
      </c>
      <c r="B30" s="7" t="s">
        <v>79</v>
      </c>
      <c r="C30" s="7" t="s">
        <v>77</v>
      </c>
      <c r="D30" s="7">
        <v>1</v>
      </c>
      <c r="E30" s="7">
        <v>1</v>
      </c>
      <c r="F30" s="7">
        <v>22</v>
      </c>
      <c r="G30" s="7" t="s">
        <v>80</v>
      </c>
      <c r="H30" s="8" t="s">
        <v>63</v>
      </c>
      <c r="I30" s="7"/>
      <c r="J30" s="7"/>
      <c r="K30" s="7"/>
      <c r="L30" s="7"/>
      <c r="M30" s="7"/>
      <c r="N30" s="7"/>
    </row>
    <row r="31" spans="1:16" ht="12.75">
      <c r="A31" s="7">
        <v>29</v>
      </c>
      <c r="B31" s="7" t="s">
        <v>81</v>
      </c>
      <c r="C31" s="7" t="s">
        <v>77</v>
      </c>
      <c r="D31" s="7">
        <v>6</v>
      </c>
      <c r="E31" s="7">
        <v>6</v>
      </c>
      <c r="F31" s="7">
        <v>23</v>
      </c>
      <c r="G31" s="7" t="s">
        <v>82</v>
      </c>
      <c r="H31" s="8" t="s">
        <v>63</v>
      </c>
      <c r="I31" s="7"/>
      <c r="J31" s="7"/>
      <c r="K31" s="7"/>
      <c r="L31" s="7"/>
      <c r="M31" s="7"/>
      <c r="N31" s="7"/>
    </row>
    <row r="32" spans="1:16" ht="12.75">
      <c r="A32" s="7">
        <v>30</v>
      </c>
      <c r="B32" s="7" t="s">
        <v>83</v>
      </c>
      <c r="C32" s="7" t="s">
        <v>77</v>
      </c>
      <c r="D32" s="7">
        <v>4</v>
      </c>
      <c r="E32" s="7">
        <v>4</v>
      </c>
      <c r="F32" s="7">
        <v>30</v>
      </c>
      <c r="G32" s="7" t="s">
        <v>84</v>
      </c>
      <c r="H32" s="8" t="s">
        <v>63</v>
      </c>
      <c r="I32" s="7"/>
      <c r="J32" s="7"/>
      <c r="K32" s="7"/>
      <c r="L32" s="7"/>
      <c r="M32" s="7"/>
      <c r="N32" s="7"/>
    </row>
    <row r="33" spans="1:14" ht="12.75">
      <c r="A33" s="7">
        <v>31</v>
      </c>
      <c r="B33" s="7" t="s">
        <v>85</v>
      </c>
      <c r="C33" s="7" t="s">
        <v>77</v>
      </c>
      <c r="D33" s="7">
        <v>15</v>
      </c>
      <c r="E33" s="7">
        <v>15</v>
      </c>
      <c r="F33" s="7">
        <v>47</v>
      </c>
      <c r="G33" s="7" t="s">
        <v>86</v>
      </c>
      <c r="H33" s="8" t="s">
        <v>63</v>
      </c>
      <c r="I33" s="7"/>
      <c r="J33" s="7"/>
      <c r="K33" s="7"/>
      <c r="L33" s="7"/>
      <c r="M33" s="7"/>
      <c r="N33" s="7"/>
    </row>
    <row r="34" spans="1:14" ht="12.75">
      <c r="A34" s="7">
        <v>32</v>
      </c>
      <c r="B34" s="7" t="s">
        <v>87</v>
      </c>
      <c r="C34" s="7" t="s">
        <v>88</v>
      </c>
      <c r="D34" s="7">
        <v>10</v>
      </c>
      <c r="E34" s="7">
        <v>10</v>
      </c>
      <c r="F34" s="7">
        <v>5</v>
      </c>
      <c r="G34" s="7" t="s">
        <v>89</v>
      </c>
      <c r="H34" s="8" t="s">
        <v>63</v>
      </c>
      <c r="I34" s="7"/>
      <c r="J34" s="7"/>
      <c r="K34" s="7"/>
      <c r="L34" s="7"/>
      <c r="M34" s="7"/>
      <c r="N34" s="7"/>
    </row>
    <row r="35" spans="1:14" ht="12.75">
      <c r="A35" s="7">
        <v>33</v>
      </c>
      <c r="B35" s="7" t="s">
        <v>90</v>
      </c>
      <c r="C35" s="7" t="s">
        <v>88</v>
      </c>
      <c r="D35" s="7">
        <v>13</v>
      </c>
      <c r="E35" s="7">
        <v>13</v>
      </c>
      <c r="F35" s="7">
        <v>9</v>
      </c>
      <c r="G35" s="7" t="s">
        <v>91</v>
      </c>
      <c r="H35" s="8" t="s">
        <v>63</v>
      </c>
      <c r="I35" s="7"/>
      <c r="J35" s="7"/>
      <c r="K35" s="7"/>
      <c r="L35" s="7"/>
      <c r="M35" s="7"/>
      <c r="N35" s="7"/>
    </row>
    <row r="36" spans="1:14" ht="12.75">
      <c r="A36" s="7">
        <v>34</v>
      </c>
      <c r="B36" s="7" t="s">
        <v>92</v>
      </c>
      <c r="C36" s="7" t="s">
        <v>88</v>
      </c>
      <c r="D36" s="7">
        <v>16</v>
      </c>
      <c r="E36" s="7">
        <v>16</v>
      </c>
      <c r="F36" s="7">
        <v>19</v>
      </c>
      <c r="G36" s="7" t="s">
        <v>93</v>
      </c>
      <c r="H36" s="8" t="s">
        <v>63</v>
      </c>
      <c r="I36" s="7"/>
      <c r="J36" s="7"/>
      <c r="K36" s="7"/>
      <c r="L36" s="7"/>
      <c r="M36" s="7"/>
      <c r="N36" s="7"/>
    </row>
    <row r="37" spans="1:14" ht="12.75">
      <c r="A37" s="7">
        <v>35</v>
      </c>
      <c r="B37" s="7" t="s">
        <v>94</v>
      </c>
      <c r="C37" s="7" t="s">
        <v>88</v>
      </c>
      <c r="D37" s="7">
        <v>4</v>
      </c>
      <c r="E37" s="7">
        <v>4</v>
      </c>
      <c r="F37" s="7">
        <v>20</v>
      </c>
      <c r="G37" s="7" t="s">
        <v>95</v>
      </c>
      <c r="H37" s="8" t="s">
        <v>63</v>
      </c>
      <c r="I37" s="7"/>
      <c r="J37" s="7"/>
      <c r="K37" s="7"/>
      <c r="L37" s="7"/>
      <c r="M37" s="7"/>
      <c r="N37" s="7"/>
    </row>
    <row r="38" spans="1:14" ht="12.75">
      <c r="A38" s="7">
        <v>36</v>
      </c>
      <c r="B38" s="7" t="s">
        <v>96</v>
      </c>
      <c r="C38" s="7" t="s">
        <v>88</v>
      </c>
      <c r="D38" s="7">
        <v>4</v>
      </c>
      <c r="E38" s="7">
        <v>4</v>
      </c>
      <c r="F38" s="7">
        <v>21</v>
      </c>
      <c r="G38" s="7" t="s">
        <v>97</v>
      </c>
      <c r="H38" s="8" t="s">
        <v>63</v>
      </c>
      <c r="I38" s="7"/>
      <c r="J38" s="7"/>
      <c r="K38" s="7"/>
      <c r="L38" s="7"/>
      <c r="M38" s="7"/>
      <c r="N38" s="7"/>
    </row>
    <row r="39" spans="1:14" ht="12.75">
      <c r="A39" s="7">
        <v>37</v>
      </c>
      <c r="B39" s="7" t="s">
        <v>98</v>
      </c>
      <c r="C39" s="7" t="s">
        <v>88</v>
      </c>
      <c r="D39" s="7">
        <v>14</v>
      </c>
      <c r="E39" s="7">
        <v>14</v>
      </c>
      <c r="F39" s="7">
        <v>37</v>
      </c>
      <c r="G39" s="7" t="s">
        <v>99</v>
      </c>
      <c r="H39" s="8" t="s">
        <v>63</v>
      </c>
      <c r="I39" s="7"/>
      <c r="J39" s="7"/>
      <c r="K39" s="7"/>
      <c r="L39" s="7"/>
      <c r="M39" s="7"/>
      <c r="N39" s="7"/>
    </row>
    <row r="40" spans="1:14" ht="12.75">
      <c r="A40" s="7">
        <v>38</v>
      </c>
      <c r="B40" s="7" t="s">
        <v>100</v>
      </c>
      <c r="C40" s="7" t="s">
        <v>88</v>
      </c>
      <c r="D40" s="7">
        <v>7</v>
      </c>
      <c r="E40" s="7">
        <v>7</v>
      </c>
      <c r="F40" s="7">
        <v>49</v>
      </c>
      <c r="G40" s="7" t="s">
        <v>101</v>
      </c>
      <c r="H40" s="8" t="s">
        <v>63</v>
      </c>
      <c r="I40" s="7"/>
      <c r="J40" s="7"/>
      <c r="K40" s="7"/>
      <c r="L40" s="7"/>
      <c r="M40" s="7"/>
      <c r="N40" s="7"/>
    </row>
    <row r="41" spans="1:14" ht="12.75">
      <c r="A41" s="5">
        <v>39</v>
      </c>
      <c r="B41" s="5" t="s">
        <v>102</v>
      </c>
      <c r="C41" s="5" t="s">
        <v>103</v>
      </c>
      <c r="D41" s="5">
        <v>11</v>
      </c>
      <c r="E41" s="5">
        <v>11</v>
      </c>
      <c r="F41" s="5">
        <v>25</v>
      </c>
      <c r="G41" s="5" t="s">
        <v>104</v>
      </c>
      <c r="H41" s="6" t="s">
        <v>19</v>
      </c>
      <c r="I41" s="5">
        <f>J41+K41</f>
        <v>11</v>
      </c>
      <c r="J41" s="5">
        <v>11</v>
      </c>
      <c r="K41" s="5">
        <v>0</v>
      </c>
      <c r="L41" s="5">
        <f>D41-I41</f>
        <v>0</v>
      </c>
      <c r="M41" s="5">
        <v>4</v>
      </c>
      <c r="N41" s="5">
        <f>E41-M41</f>
        <v>7</v>
      </c>
    </row>
    <row r="42" spans="1:14" ht="12.75">
      <c r="A42" s="5">
        <v>40</v>
      </c>
      <c r="B42" s="5" t="s">
        <v>105</v>
      </c>
      <c r="C42" s="5" t="s">
        <v>103</v>
      </c>
      <c r="D42" s="5">
        <v>2</v>
      </c>
      <c r="E42" s="5">
        <v>2</v>
      </c>
      <c r="F42" s="5">
        <v>33</v>
      </c>
      <c r="G42" s="5" t="s">
        <v>106</v>
      </c>
      <c r="H42" s="6" t="s">
        <v>19</v>
      </c>
      <c r="I42" s="5">
        <f>J42+K42</f>
        <v>0</v>
      </c>
      <c r="J42" s="5">
        <v>0</v>
      </c>
      <c r="K42" s="5">
        <v>0</v>
      </c>
      <c r="L42" s="5">
        <f>D42-I42</f>
        <v>2</v>
      </c>
      <c r="M42" s="5">
        <v>0</v>
      </c>
      <c r="N42" s="5">
        <f>E42-M42</f>
        <v>2</v>
      </c>
    </row>
    <row r="43" spans="1:14" ht="12.75">
      <c r="A43" s="5">
        <v>41</v>
      </c>
      <c r="B43" s="5" t="s">
        <v>107</v>
      </c>
      <c r="C43" s="5" t="s">
        <v>103</v>
      </c>
      <c r="D43" s="5">
        <v>32</v>
      </c>
      <c r="E43" s="5">
        <v>32</v>
      </c>
      <c r="F43" s="5">
        <v>2</v>
      </c>
      <c r="G43" s="5" t="s">
        <v>108</v>
      </c>
      <c r="H43" s="6" t="s">
        <v>19</v>
      </c>
      <c r="I43" s="5">
        <f>J43+K43</f>
        <v>32</v>
      </c>
      <c r="J43" s="5">
        <v>32</v>
      </c>
      <c r="K43" s="5">
        <v>0</v>
      </c>
      <c r="L43" s="5">
        <f>D43-I43</f>
        <v>0</v>
      </c>
      <c r="M43" s="5">
        <v>0</v>
      </c>
      <c r="N43" s="5">
        <f>E43-M43</f>
        <v>32</v>
      </c>
    </row>
    <row r="44" spans="1:14" ht="12.75">
      <c r="A44" s="5">
        <v>42</v>
      </c>
      <c r="B44" s="5" t="s">
        <v>109</v>
      </c>
      <c r="C44" s="5" t="s">
        <v>103</v>
      </c>
      <c r="D44" s="5">
        <v>39</v>
      </c>
      <c r="E44" s="5">
        <v>39</v>
      </c>
      <c r="F44" s="5">
        <v>3</v>
      </c>
      <c r="G44" s="5" t="s">
        <v>110</v>
      </c>
      <c r="H44" s="6" t="s">
        <v>19</v>
      </c>
      <c r="I44" s="5">
        <f>J44+K44</f>
        <v>38</v>
      </c>
      <c r="J44" s="5">
        <v>35</v>
      </c>
      <c r="K44" s="5">
        <v>3</v>
      </c>
      <c r="L44" s="5">
        <f>D44-I44</f>
        <v>1</v>
      </c>
      <c r="M44" s="5">
        <v>0</v>
      </c>
      <c r="N44" s="5">
        <f>E44-M44</f>
        <v>39</v>
      </c>
    </row>
    <row r="45" spans="1:14" ht="12.75">
      <c r="A45" s="5">
        <v>43</v>
      </c>
      <c r="B45" s="5" t="s">
        <v>111</v>
      </c>
      <c r="C45" s="5" t="s">
        <v>103</v>
      </c>
      <c r="D45" s="5">
        <v>3</v>
      </c>
      <c r="E45" s="5">
        <v>3</v>
      </c>
      <c r="F45" s="5">
        <v>11</v>
      </c>
      <c r="G45" s="5" t="s">
        <v>112</v>
      </c>
      <c r="H45" s="6" t="s">
        <v>19</v>
      </c>
      <c r="I45" s="5">
        <f>J45+K45</f>
        <v>0</v>
      </c>
      <c r="J45" s="5">
        <v>0</v>
      </c>
      <c r="K45" s="5">
        <v>0</v>
      </c>
      <c r="L45" s="5">
        <f>D45-I45</f>
        <v>3</v>
      </c>
      <c r="M45" s="5">
        <v>0</v>
      </c>
      <c r="N45" s="5">
        <f>E45-M45</f>
        <v>3</v>
      </c>
    </row>
    <row r="46" spans="1:14" ht="12.75">
      <c r="A46" s="7">
        <v>44</v>
      </c>
      <c r="B46" s="7" t="s">
        <v>113</v>
      </c>
      <c r="C46" s="7" t="s">
        <v>114</v>
      </c>
      <c r="D46" s="7">
        <v>1</v>
      </c>
      <c r="E46" s="7">
        <v>1</v>
      </c>
      <c r="F46" s="7">
        <v>26</v>
      </c>
      <c r="G46" s="7" t="s">
        <v>115</v>
      </c>
      <c r="H46" s="8" t="s">
        <v>63</v>
      </c>
      <c r="I46" s="7"/>
      <c r="J46" s="7"/>
      <c r="K46" s="7"/>
      <c r="L46" s="7"/>
      <c r="M46" s="7"/>
      <c r="N46" s="7"/>
    </row>
    <row r="47" spans="1:14" ht="12.75">
      <c r="A47" s="7">
        <v>45</v>
      </c>
      <c r="B47" s="7" t="s">
        <v>116</v>
      </c>
      <c r="C47" s="7" t="s">
        <v>114</v>
      </c>
      <c r="D47" s="7">
        <v>9</v>
      </c>
      <c r="E47" s="7">
        <v>9</v>
      </c>
      <c r="F47" s="7">
        <v>27</v>
      </c>
      <c r="G47" s="7" t="s">
        <v>117</v>
      </c>
      <c r="H47" s="8" t="s">
        <v>63</v>
      </c>
      <c r="I47" s="7"/>
      <c r="J47" s="7"/>
      <c r="K47" s="7"/>
      <c r="L47" s="7"/>
      <c r="M47" s="7"/>
      <c r="N47" s="7"/>
    </row>
    <row r="48" spans="1:14" ht="12.75">
      <c r="A48" s="7">
        <v>46</v>
      </c>
      <c r="B48" s="7" t="s">
        <v>118</v>
      </c>
      <c r="C48" s="7" t="s">
        <v>114</v>
      </c>
      <c r="D48" s="7">
        <v>8</v>
      </c>
      <c r="E48" s="7">
        <v>8</v>
      </c>
      <c r="F48" s="7">
        <v>36</v>
      </c>
      <c r="G48" s="7" t="s">
        <v>119</v>
      </c>
      <c r="H48" s="8" t="s">
        <v>63</v>
      </c>
      <c r="I48" s="7"/>
      <c r="J48" s="7"/>
      <c r="K48" s="7"/>
      <c r="L48" s="7"/>
      <c r="M48" s="7"/>
      <c r="N48" s="7"/>
    </row>
    <row r="49" spans="1:14" ht="12.75">
      <c r="A49" s="7">
        <v>47</v>
      </c>
      <c r="B49" s="7" t="s">
        <v>120</v>
      </c>
      <c r="C49" s="7" t="s">
        <v>114</v>
      </c>
      <c r="D49" s="7">
        <v>3</v>
      </c>
      <c r="E49" s="7">
        <v>3</v>
      </c>
      <c r="F49" s="7">
        <v>40</v>
      </c>
      <c r="G49" s="7" t="s">
        <v>121</v>
      </c>
      <c r="H49" s="8" t="s">
        <v>63</v>
      </c>
      <c r="I49" s="7"/>
      <c r="J49" s="7"/>
      <c r="K49" s="7"/>
      <c r="L49" s="7"/>
      <c r="M49" s="7"/>
      <c r="N49" s="7"/>
    </row>
    <row r="50" spans="1:14" ht="12.75">
      <c r="A50" s="7">
        <v>48</v>
      </c>
      <c r="B50" s="7" t="s">
        <v>122</v>
      </c>
      <c r="C50" s="7" t="s">
        <v>114</v>
      </c>
      <c r="D50" s="7">
        <v>8</v>
      </c>
      <c r="E50" s="7">
        <v>8</v>
      </c>
      <c r="F50" s="7">
        <v>48</v>
      </c>
      <c r="G50" s="7" t="s">
        <v>123</v>
      </c>
      <c r="H50" s="8" t="s">
        <v>63</v>
      </c>
      <c r="I50" s="7"/>
      <c r="J50" s="7"/>
      <c r="K50" s="7"/>
      <c r="L50" s="7"/>
      <c r="M50" s="7"/>
      <c r="N50" s="7"/>
    </row>
    <row r="51" spans="1:14" ht="12.75">
      <c r="A51" s="7">
        <v>49</v>
      </c>
      <c r="B51" s="7" t="s">
        <v>124</v>
      </c>
      <c r="C51" s="7" t="s">
        <v>114</v>
      </c>
      <c r="D51" s="7">
        <v>5</v>
      </c>
      <c r="E51" s="7">
        <v>5</v>
      </c>
      <c r="F51" s="7">
        <v>10</v>
      </c>
      <c r="G51" s="7" t="s">
        <v>125</v>
      </c>
      <c r="H51" s="8" t="s">
        <v>63</v>
      </c>
      <c r="I51" s="7"/>
      <c r="J51" s="7"/>
      <c r="K51" s="7"/>
      <c r="L51" s="7"/>
      <c r="M51" s="7"/>
      <c r="N51" s="7"/>
    </row>
    <row r="52" spans="1:14" ht="12.75">
      <c r="A52" s="7">
        <v>50</v>
      </c>
      <c r="B52" s="7" t="s">
        <v>126</v>
      </c>
      <c r="C52" s="7" t="s">
        <v>114</v>
      </c>
      <c r="D52" s="7">
        <v>4</v>
      </c>
      <c r="E52" s="7">
        <v>4</v>
      </c>
      <c r="F52" s="7">
        <v>13</v>
      </c>
      <c r="G52" s="7" t="s">
        <v>127</v>
      </c>
      <c r="H52" s="8" t="s">
        <v>63</v>
      </c>
      <c r="I52" s="7"/>
      <c r="J52" s="7"/>
      <c r="K52" s="7"/>
      <c r="L52" s="7"/>
      <c r="M52" s="7"/>
      <c r="N52" s="7"/>
    </row>
    <row r="53" spans="1:14" ht="12.75">
      <c r="A53" s="7">
        <v>51</v>
      </c>
      <c r="B53" s="7" t="s">
        <v>128</v>
      </c>
      <c r="C53" s="7" t="s">
        <v>114</v>
      </c>
      <c r="D53" s="7">
        <v>6</v>
      </c>
      <c r="E53" s="7">
        <v>6</v>
      </c>
      <c r="F53" s="7">
        <v>14</v>
      </c>
      <c r="G53" s="7" t="s">
        <v>129</v>
      </c>
      <c r="H53" s="8" t="s">
        <v>63</v>
      </c>
      <c r="I53" s="7"/>
      <c r="J53" s="7"/>
      <c r="K53" s="7"/>
      <c r="L53" s="7"/>
      <c r="M53" s="7"/>
      <c r="N53" s="7"/>
    </row>
  </sheetData>
  <mergeCells count="2">
    <mergeCell ref="I1:L1"/>
    <mergeCell ref="M1:N1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&amp;C&amp;"Arial,標準"&amp;A</oddHeader>
    <oddFooter>&amp;C&amp;"Arial,標準"ページ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"/>
  <sheetViews>
    <sheetView zoomScaleNormal="100" workbookViewId="0">
      <selection activeCell="C3" sqref="C3"/>
    </sheetView>
  </sheetViews>
  <sheetFormatPr defaultRowHeight="12"/>
  <cols>
    <col min="1" max="1" width="12.85546875" customWidth="1"/>
    <col min="2" max="2" width="22.5703125" customWidth="1"/>
    <col min="3" max="3" width="19.7109375" customWidth="1"/>
    <col min="4" max="4" width="35.5703125" customWidth="1"/>
    <col min="5" max="5" width="25.140625" customWidth="1"/>
    <col min="6" max="7" width="24.42578125" customWidth="1"/>
    <col min="8" max="1025" width="12.85546875" customWidth="1"/>
  </cols>
  <sheetData>
    <row r="1" spans="2:7" ht="12.75">
      <c r="B1" s="1" t="s">
        <v>130</v>
      </c>
      <c r="C1" s="1" t="s">
        <v>131</v>
      </c>
      <c r="D1" s="1" t="s">
        <v>132</v>
      </c>
      <c r="E1" s="1" t="s">
        <v>133</v>
      </c>
      <c r="F1" s="1" t="s">
        <v>134</v>
      </c>
      <c r="G1" s="1" t="s">
        <v>135</v>
      </c>
    </row>
    <row r="2" spans="2:7" ht="12.75">
      <c r="B2" s="5" t="s">
        <v>17</v>
      </c>
      <c r="C2" s="9">
        <f>SUM(結果まとめ!J3:J4)/SUM(結果まとめ!D3:D4)</f>
        <v>0.9850746268656716</v>
      </c>
      <c r="D2" s="9">
        <f>SUM(結果まとめ!I3:I4)/SUM(結果まとめ!D3:D4)</f>
        <v>1</v>
      </c>
      <c r="E2" s="9">
        <v>1</v>
      </c>
      <c r="F2" s="9">
        <v>0.97</v>
      </c>
      <c r="G2" s="9">
        <v>0.97</v>
      </c>
    </row>
    <row r="3" spans="2:7" ht="12.75">
      <c r="B3" s="5" t="s">
        <v>103</v>
      </c>
      <c r="C3" s="9">
        <f>SUM(結果まとめ!J41:J45)/SUM(結果まとめ!D41:D45)</f>
        <v>0.89655172413793105</v>
      </c>
      <c r="D3" s="9">
        <f>SUM(結果まとめ!I41:I45)/SUM(結果まとめ!D41:D45)</f>
        <v>0.93103448275862066</v>
      </c>
      <c r="E3" s="9">
        <v>0.89</v>
      </c>
      <c r="F3" s="9">
        <v>0.92</v>
      </c>
      <c r="G3" s="9">
        <v>0.9</v>
      </c>
    </row>
    <row r="4" spans="2:7" ht="12.75">
      <c r="B4" s="5" t="s">
        <v>23</v>
      </c>
      <c r="C4" s="9">
        <f>SUM(結果まとめ!J5:J7)/SUM(結果まとめ!D5:D7)</f>
        <v>0</v>
      </c>
      <c r="D4" s="9">
        <f>SUM(結果まとめ!I5:I7)/SUM(結果まとめ!D5:D7)</f>
        <v>0.15</v>
      </c>
      <c r="E4" s="9">
        <v>0</v>
      </c>
      <c r="F4" s="9">
        <v>0.6</v>
      </c>
      <c r="G4" s="9">
        <v>0.15</v>
      </c>
    </row>
    <row r="5" spans="2:7" ht="12.75">
      <c r="B5" s="5" t="s">
        <v>31</v>
      </c>
      <c r="C5" s="9">
        <f>SUM(結果まとめ!J8:J14)/SUM(結果まとめ!D8:D14)</f>
        <v>0.38541666666666669</v>
      </c>
      <c r="D5" s="9">
        <f>SUM(結果まとめ!I8:I14)/SUM(結果まとめ!D8:D14)</f>
        <v>0.53125</v>
      </c>
      <c r="E5" s="9">
        <v>0.61</v>
      </c>
      <c r="F5" s="9">
        <v>0.2</v>
      </c>
      <c r="G5" s="9">
        <v>0.55000000000000004</v>
      </c>
    </row>
    <row r="6" spans="2:7" ht="12.75">
      <c r="B6" s="5" t="s">
        <v>46</v>
      </c>
      <c r="C6" s="9">
        <f>SUM(結果まとめ!J15:J21)/SUM(結果まとめ!D15:D21)</f>
        <v>0.13095238095238096</v>
      </c>
      <c r="D6" s="9">
        <f>SUM(結果まとめ!I15:I21)/SUM(結果まとめ!D15:D21)</f>
        <v>0.41666666666666669</v>
      </c>
      <c r="E6" s="9">
        <v>0.52</v>
      </c>
      <c r="F6" s="9">
        <v>0.69</v>
      </c>
      <c r="G6" s="9">
        <v>0.69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&amp;C&amp;"Arial,標準"&amp;A</oddHeader>
    <oddFooter>&amp;C&amp;"Arial,標準"ページ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zoomScaleNormal="100" workbookViewId="0">
      <selection activeCell="C4" sqref="C4"/>
    </sheetView>
  </sheetViews>
  <sheetFormatPr defaultRowHeight="12"/>
  <cols>
    <col min="1" max="1" width="12.85546875" customWidth="1"/>
    <col min="2" max="2" width="22.5703125" customWidth="1"/>
    <col min="3" max="3" width="19.7109375" customWidth="1"/>
    <col min="4" max="4" width="25.140625" customWidth="1"/>
    <col min="5" max="6" width="24.42578125" customWidth="1"/>
    <col min="7" max="1025" width="12.85546875" customWidth="1"/>
  </cols>
  <sheetData>
    <row r="1" spans="2:6" ht="12.75">
      <c r="B1" s="1" t="s">
        <v>136</v>
      </c>
      <c r="C1" s="1" t="s">
        <v>137</v>
      </c>
      <c r="D1" s="1" t="s">
        <v>133</v>
      </c>
      <c r="E1" s="1" t="s">
        <v>134</v>
      </c>
      <c r="F1" s="1" t="s">
        <v>135</v>
      </c>
    </row>
    <row r="2" spans="2:6" ht="12.75">
      <c r="B2" s="5" t="s">
        <v>17</v>
      </c>
      <c r="C2" s="9">
        <f>1-SUM(結果まとめ!M3:M4)/SUM(結果まとめ!E3:E4)</f>
        <v>1</v>
      </c>
      <c r="D2" s="9">
        <v>1</v>
      </c>
      <c r="E2" s="9">
        <v>1</v>
      </c>
      <c r="F2" s="9">
        <v>1</v>
      </c>
    </row>
    <row r="3" spans="2:6" ht="12.75">
      <c r="B3" s="5" t="s">
        <v>103</v>
      </c>
      <c r="C3" s="9">
        <f>1-SUM(結果まとめ!M41:M45)/SUM(結果まとめ!E41:E45)</f>
        <v>0.95402298850574718</v>
      </c>
      <c r="D3" s="9">
        <v>1</v>
      </c>
      <c r="E3" s="9">
        <v>0.95</v>
      </c>
      <c r="F3" s="9">
        <v>1</v>
      </c>
    </row>
    <row r="4" spans="2:6" ht="12.75">
      <c r="B4" s="5" t="s">
        <v>23</v>
      </c>
      <c r="C4" s="9">
        <f>1-SUM(結果まとめ!M5:M7)/SUM(結果まとめ!E5:E7)</f>
        <v>0.85</v>
      </c>
      <c r="D4" s="9">
        <v>1</v>
      </c>
      <c r="E4" s="9">
        <v>0.7</v>
      </c>
      <c r="F4" s="9">
        <v>0.85</v>
      </c>
    </row>
    <row r="5" spans="2:6" ht="12.75">
      <c r="B5" s="5" t="s">
        <v>31</v>
      </c>
      <c r="C5" s="9">
        <f>1-SUM(結果まとめ!M8:M14)/SUM(結果まとめ!E8:E14)</f>
        <v>1</v>
      </c>
      <c r="D5" s="9">
        <v>1</v>
      </c>
      <c r="E5" s="9">
        <v>0.9</v>
      </c>
      <c r="F5" s="9">
        <v>1</v>
      </c>
    </row>
    <row r="6" spans="2:6" ht="12.75">
      <c r="B6" s="5" t="s">
        <v>46</v>
      </c>
      <c r="C6" s="9">
        <f>1-SUM(結果まとめ!M15:M21)/SUM(結果まとめ!E15:E21)</f>
        <v>0.9642857142857143</v>
      </c>
      <c r="D6" s="9">
        <v>0.96</v>
      </c>
      <c r="E6" s="9">
        <v>0.93</v>
      </c>
      <c r="F6" s="9">
        <v>1</v>
      </c>
    </row>
    <row r="7" spans="2:6">
      <c r="F7" t="s">
        <v>138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&amp;C&amp;"Arial,標準"&amp;A</oddHeader>
    <oddFooter>&amp;C&amp;"Arial,標準"ページ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2"/>
  <sheetViews>
    <sheetView zoomScaleNormal="100" workbookViewId="0">
      <selection activeCell="E26" sqref="E26"/>
    </sheetView>
  </sheetViews>
  <sheetFormatPr defaultRowHeight="12"/>
  <cols>
    <col min="1" max="1" width="12.85546875" customWidth="1"/>
    <col min="2" max="2" width="3.7109375" customWidth="1"/>
    <col min="3" max="3" width="44" customWidth="1"/>
    <col min="4" max="4" width="23.140625" customWidth="1"/>
    <col min="5" max="5" width="34.5703125" customWidth="1"/>
    <col min="6" max="1025" width="12.85546875" customWidth="1"/>
  </cols>
  <sheetData>
    <row r="1" spans="2:5" ht="12.75">
      <c r="B1" s="1" t="s">
        <v>3</v>
      </c>
      <c r="C1" s="1" t="s">
        <v>139</v>
      </c>
      <c r="D1" s="1" t="s">
        <v>140</v>
      </c>
      <c r="E1" s="1" t="s">
        <v>141</v>
      </c>
    </row>
    <row r="2" spans="2:5" ht="12.75">
      <c r="B2">
        <v>1</v>
      </c>
      <c r="C2" s="1" t="s">
        <v>142</v>
      </c>
      <c r="D2" s="1" t="s">
        <v>143</v>
      </c>
      <c r="E2" s="1" t="s">
        <v>144</v>
      </c>
    </row>
    <row r="3" spans="2:5" ht="12.75">
      <c r="B3">
        <v>2</v>
      </c>
      <c r="C3" s="1" t="s">
        <v>145</v>
      </c>
      <c r="D3" s="1" t="s">
        <v>146</v>
      </c>
      <c r="E3" s="1" t="s">
        <v>147</v>
      </c>
    </row>
    <row r="4" spans="2:5" ht="12.75">
      <c r="B4">
        <v>3</v>
      </c>
      <c r="C4" s="1" t="s">
        <v>148</v>
      </c>
      <c r="D4" s="1" t="s">
        <v>146</v>
      </c>
      <c r="E4" s="1" t="s">
        <v>149</v>
      </c>
    </row>
    <row r="5" spans="2:5" ht="12.75">
      <c r="B5">
        <v>4</v>
      </c>
      <c r="C5" s="1" t="s">
        <v>58</v>
      </c>
      <c r="D5" s="1" t="s">
        <v>150</v>
      </c>
      <c r="E5" s="1" t="s">
        <v>151</v>
      </c>
    </row>
    <row r="6" spans="2:5" ht="12.75">
      <c r="B6">
        <v>5</v>
      </c>
      <c r="C6" s="1" t="s">
        <v>152</v>
      </c>
      <c r="D6" s="1" t="s">
        <v>153</v>
      </c>
      <c r="E6" s="1" t="s">
        <v>154</v>
      </c>
    </row>
    <row r="7" spans="2:5" ht="12.75">
      <c r="B7">
        <v>6</v>
      </c>
      <c r="C7" s="1" t="s">
        <v>155</v>
      </c>
      <c r="D7" s="1" t="s">
        <v>143</v>
      </c>
      <c r="E7" s="1" t="s">
        <v>156</v>
      </c>
    </row>
    <row r="8" spans="2:5" ht="12.75">
      <c r="B8">
        <v>7</v>
      </c>
      <c r="C8" s="1" t="s">
        <v>157</v>
      </c>
      <c r="D8" s="1" t="s">
        <v>143</v>
      </c>
      <c r="E8" s="1" t="s">
        <v>158</v>
      </c>
    </row>
    <row r="9" spans="2:5" ht="12.75">
      <c r="B9">
        <v>8</v>
      </c>
      <c r="C9" s="1" t="s">
        <v>159</v>
      </c>
      <c r="D9" s="1" t="s">
        <v>143</v>
      </c>
      <c r="E9" s="1" t="s">
        <v>160</v>
      </c>
    </row>
    <row r="10" spans="2:5" ht="12.75">
      <c r="B10">
        <v>9</v>
      </c>
      <c r="C10" s="1" t="s">
        <v>161</v>
      </c>
      <c r="D10" s="1" t="s">
        <v>153</v>
      </c>
      <c r="E10" s="1" t="s">
        <v>162</v>
      </c>
    </row>
    <row r="11" spans="2:5" ht="12.75">
      <c r="B11">
        <v>10</v>
      </c>
      <c r="C11" s="1" t="s">
        <v>163</v>
      </c>
      <c r="D11" s="1" t="s">
        <v>164</v>
      </c>
      <c r="E11" s="1" t="s">
        <v>165</v>
      </c>
    </row>
    <row r="12" spans="2:5" ht="12.75">
      <c r="B12">
        <v>11</v>
      </c>
      <c r="C12" s="1" t="s">
        <v>166</v>
      </c>
      <c r="D12" s="1" t="s">
        <v>146</v>
      </c>
      <c r="E12" s="1" t="s">
        <v>167</v>
      </c>
    </row>
    <row r="13" spans="2:5" ht="12.75">
      <c r="B13">
        <v>12</v>
      </c>
      <c r="C13" s="1" t="s">
        <v>168</v>
      </c>
      <c r="D13" s="1" t="s">
        <v>169</v>
      </c>
      <c r="E13" s="1" t="s">
        <v>170</v>
      </c>
    </row>
    <row r="14" spans="2:5" ht="12.75">
      <c r="B14">
        <v>13</v>
      </c>
      <c r="C14" s="1" t="s">
        <v>171</v>
      </c>
      <c r="D14" s="1" t="s">
        <v>164</v>
      </c>
      <c r="E14" s="1" t="s">
        <v>172</v>
      </c>
    </row>
    <row r="15" spans="2:5" ht="12.75">
      <c r="B15">
        <v>14</v>
      </c>
      <c r="C15" s="1" t="s">
        <v>173</v>
      </c>
      <c r="D15" s="1" t="s">
        <v>164</v>
      </c>
      <c r="E15" s="1" t="s">
        <v>174</v>
      </c>
    </row>
    <row r="16" spans="2:5" ht="12.75">
      <c r="B16">
        <v>15</v>
      </c>
      <c r="C16" s="1" t="s">
        <v>175</v>
      </c>
      <c r="D16" s="1" t="s">
        <v>176</v>
      </c>
      <c r="E16" s="1" t="s">
        <v>177</v>
      </c>
    </row>
    <row r="17" spans="2:5" ht="12.75">
      <c r="B17">
        <v>16</v>
      </c>
      <c r="C17" s="1" t="s">
        <v>178</v>
      </c>
      <c r="D17" s="1" t="s">
        <v>169</v>
      </c>
      <c r="E17" s="1" t="s">
        <v>179</v>
      </c>
    </row>
    <row r="18" spans="2:5" ht="12.75">
      <c r="B18">
        <v>17</v>
      </c>
      <c r="C18" s="1" t="s">
        <v>45</v>
      </c>
      <c r="D18" s="1" t="s">
        <v>150</v>
      </c>
      <c r="E18" s="1" t="s">
        <v>180</v>
      </c>
    </row>
    <row r="19" spans="2:5" ht="12.75">
      <c r="B19">
        <v>18</v>
      </c>
      <c r="C19" s="1" t="s">
        <v>181</v>
      </c>
      <c r="D19" s="1" t="s">
        <v>150</v>
      </c>
      <c r="E19" s="1" t="s">
        <v>182</v>
      </c>
    </row>
    <row r="20" spans="2:5" ht="12.75">
      <c r="B20">
        <v>19</v>
      </c>
      <c r="C20" s="1" t="s">
        <v>183</v>
      </c>
      <c r="D20" s="1" t="s">
        <v>153</v>
      </c>
      <c r="E20" s="1" t="s">
        <v>184</v>
      </c>
    </row>
    <row r="21" spans="2:5" ht="12.75">
      <c r="B21">
        <v>20</v>
      </c>
      <c r="C21" s="1" t="s">
        <v>185</v>
      </c>
      <c r="D21" s="1" t="s">
        <v>153</v>
      </c>
      <c r="E21" s="1" t="s">
        <v>186</v>
      </c>
    </row>
    <row r="22" spans="2:5" ht="12.75">
      <c r="B22">
        <v>21</v>
      </c>
      <c r="C22" s="1" t="s">
        <v>187</v>
      </c>
      <c r="D22" s="1" t="s">
        <v>153</v>
      </c>
      <c r="E22" s="1" t="s">
        <v>188</v>
      </c>
    </row>
    <row r="23" spans="2:5" ht="12.75">
      <c r="B23">
        <v>22</v>
      </c>
      <c r="C23" s="1" t="s">
        <v>189</v>
      </c>
      <c r="D23" s="1" t="s">
        <v>176</v>
      </c>
      <c r="E23" s="1" t="s">
        <v>190</v>
      </c>
    </row>
    <row r="24" spans="2:5" ht="12.75">
      <c r="B24">
        <v>23</v>
      </c>
      <c r="C24" s="1" t="s">
        <v>191</v>
      </c>
      <c r="D24" s="1" t="s">
        <v>176</v>
      </c>
      <c r="E24" s="1" t="s">
        <v>192</v>
      </c>
    </row>
    <row r="25" spans="2:5" ht="12.75">
      <c r="B25">
        <v>24</v>
      </c>
      <c r="C25" s="1" t="s">
        <v>193</v>
      </c>
      <c r="D25" s="1" t="s">
        <v>169</v>
      </c>
      <c r="E25" s="1" t="s">
        <v>194</v>
      </c>
    </row>
    <row r="26" spans="2:5" ht="12.75">
      <c r="B26">
        <v>25</v>
      </c>
      <c r="C26" s="1" t="s">
        <v>195</v>
      </c>
      <c r="D26" s="1" t="s">
        <v>146</v>
      </c>
      <c r="E26" s="1" t="s">
        <v>196</v>
      </c>
    </row>
    <row r="27" spans="2:5" ht="12.75">
      <c r="B27">
        <v>26</v>
      </c>
      <c r="C27" s="1" t="s">
        <v>197</v>
      </c>
      <c r="D27" s="1" t="s">
        <v>164</v>
      </c>
      <c r="E27" s="1" t="s">
        <v>198</v>
      </c>
    </row>
    <row r="28" spans="2:5" ht="12.75">
      <c r="B28">
        <v>27</v>
      </c>
      <c r="C28" s="1" t="s">
        <v>199</v>
      </c>
      <c r="D28" s="1" t="s">
        <v>164</v>
      </c>
      <c r="E28" s="1" t="s">
        <v>200</v>
      </c>
    </row>
    <row r="29" spans="2:5" ht="12.75">
      <c r="B29">
        <v>28</v>
      </c>
      <c r="C29" s="1" t="s">
        <v>201</v>
      </c>
      <c r="D29" s="1" t="s">
        <v>169</v>
      </c>
      <c r="E29" s="1" t="s">
        <v>202</v>
      </c>
    </row>
    <row r="30" spans="2:5" ht="12.75">
      <c r="B30">
        <v>29</v>
      </c>
      <c r="C30" s="1" t="s">
        <v>203</v>
      </c>
      <c r="D30" s="1" t="s">
        <v>169</v>
      </c>
      <c r="E30" s="1" t="s">
        <v>204</v>
      </c>
    </row>
    <row r="31" spans="2:5" ht="12.75">
      <c r="B31">
        <v>30</v>
      </c>
      <c r="C31" s="1" t="s">
        <v>205</v>
      </c>
      <c r="D31" s="1" t="s">
        <v>176</v>
      </c>
      <c r="E31" s="1" t="s">
        <v>206</v>
      </c>
    </row>
    <row r="32" spans="2:5" ht="12.75">
      <c r="B32">
        <v>31</v>
      </c>
      <c r="C32" s="1" t="s">
        <v>50</v>
      </c>
      <c r="D32" s="1" t="s">
        <v>150</v>
      </c>
      <c r="E32" s="1" t="s">
        <v>207</v>
      </c>
    </row>
    <row r="33" spans="2:5" ht="12.75">
      <c r="B33">
        <v>32</v>
      </c>
      <c r="C33" s="1" t="s">
        <v>208</v>
      </c>
      <c r="D33" s="1" t="s">
        <v>209</v>
      </c>
      <c r="E33" s="1" t="s">
        <v>210</v>
      </c>
    </row>
    <row r="34" spans="2:5" ht="12.75">
      <c r="B34">
        <v>33</v>
      </c>
      <c r="C34" s="1" t="s">
        <v>211</v>
      </c>
      <c r="D34" s="1" t="s">
        <v>146</v>
      </c>
      <c r="E34" s="1" t="s">
        <v>212</v>
      </c>
    </row>
    <row r="35" spans="2:5" ht="12.75">
      <c r="B35">
        <v>34</v>
      </c>
      <c r="C35" s="1" t="s">
        <v>213</v>
      </c>
      <c r="D35" s="1" t="s">
        <v>143</v>
      </c>
      <c r="E35" s="1" t="s">
        <v>214</v>
      </c>
    </row>
    <row r="36" spans="2:5" ht="12.75">
      <c r="B36">
        <v>35</v>
      </c>
      <c r="C36" s="1" t="s">
        <v>215</v>
      </c>
      <c r="D36" s="1" t="s">
        <v>150</v>
      </c>
      <c r="E36" s="1" t="s">
        <v>216</v>
      </c>
    </row>
    <row r="37" spans="2:5" ht="12.75">
      <c r="B37">
        <v>36</v>
      </c>
      <c r="C37" s="1" t="s">
        <v>217</v>
      </c>
      <c r="D37" s="1" t="s">
        <v>164</v>
      </c>
      <c r="E37" s="1" t="s">
        <v>218</v>
      </c>
    </row>
    <row r="38" spans="2:5" ht="12.75">
      <c r="B38">
        <v>37</v>
      </c>
      <c r="C38" s="1" t="s">
        <v>219</v>
      </c>
      <c r="D38" s="1" t="s">
        <v>153</v>
      </c>
      <c r="E38" s="1" t="s">
        <v>220</v>
      </c>
    </row>
    <row r="39" spans="2:5" ht="12.75">
      <c r="B39">
        <v>38</v>
      </c>
      <c r="C39" s="1" t="s">
        <v>221</v>
      </c>
      <c r="D39" s="1" t="s">
        <v>169</v>
      </c>
      <c r="E39" s="1" t="s">
        <v>222</v>
      </c>
    </row>
    <row r="40" spans="2:5" ht="12.75">
      <c r="B40">
        <v>39</v>
      </c>
      <c r="C40" s="1" t="s">
        <v>223</v>
      </c>
      <c r="D40" s="1" t="s">
        <v>143</v>
      </c>
      <c r="E40" s="1" t="s">
        <v>224</v>
      </c>
    </row>
    <row r="41" spans="2:5" ht="12.75">
      <c r="B41">
        <v>40</v>
      </c>
      <c r="C41" s="1" t="s">
        <v>225</v>
      </c>
      <c r="D41" s="1" t="s">
        <v>164</v>
      </c>
      <c r="E41" s="1" t="s">
        <v>226</v>
      </c>
    </row>
    <row r="42" spans="2:5" ht="12.75">
      <c r="B42">
        <v>41</v>
      </c>
      <c r="C42" s="1" t="s">
        <v>227</v>
      </c>
      <c r="D42" s="1" t="s">
        <v>228</v>
      </c>
      <c r="E42" s="1" t="s">
        <v>229</v>
      </c>
    </row>
    <row r="43" spans="2:5" ht="12.75">
      <c r="B43">
        <v>42</v>
      </c>
      <c r="C43" s="1" t="s">
        <v>230</v>
      </c>
      <c r="D43" s="1" t="s">
        <v>228</v>
      </c>
      <c r="E43" s="1" t="s">
        <v>231</v>
      </c>
    </row>
    <row r="44" spans="2:5" ht="12.75">
      <c r="B44">
        <v>43</v>
      </c>
      <c r="C44" s="1" t="s">
        <v>232</v>
      </c>
      <c r="D44" s="1" t="s">
        <v>228</v>
      </c>
      <c r="E44" s="1" t="s">
        <v>233</v>
      </c>
    </row>
    <row r="45" spans="2:5" ht="12.75">
      <c r="B45">
        <v>44</v>
      </c>
      <c r="C45" s="1" t="s">
        <v>234</v>
      </c>
      <c r="D45" s="1" t="s">
        <v>209</v>
      </c>
      <c r="E45" s="1" t="s">
        <v>235</v>
      </c>
    </row>
    <row r="46" spans="2:5" ht="12.75">
      <c r="B46">
        <v>45</v>
      </c>
      <c r="C46" s="1" t="s">
        <v>236</v>
      </c>
      <c r="D46" s="1" t="s">
        <v>169</v>
      </c>
      <c r="E46" s="1" t="s">
        <v>237</v>
      </c>
    </row>
    <row r="47" spans="2:5" ht="12.75">
      <c r="B47">
        <v>46</v>
      </c>
      <c r="C47" s="1" t="s">
        <v>238</v>
      </c>
      <c r="D47" s="1" t="s">
        <v>150</v>
      </c>
      <c r="E47" s="1" t="s">
        <v>239</v>
      </c>
    </row>
    <row r="48" spans="2:5" ht="12.75">
      <c r="B48">
        <v>47</v>
      </c>
      <c r="C48" s="1" t="s">
        <v>240</v>
      </c>
      <c r="D48" s="1" t="s">
        <v>176</v>
      </c>
      <c r="E48" s="1" t="s">
        <v>241</v>
      </c>
    </row>
    <row r="49" spans="2:5" ht="12.75">
      <c r="B49">
        <v>48</v>
      </c>
      <c r="C49" s="1" t="s">
        <v>242</v>
      </c>
      <c r="D49" s="1" t="s">
        <v>164</v>
      </c>
      <c r="E49" s="1" t="s">
        <v>243</v>
      </c>
    </row>
    <row r="50" spans="2:5" ht="12.75">
      <c r="B50">
        <v>49</v>
      </c>
      <c r="C50" s="1" t="s">
        <v>244</v>
      </c>
      <c r="D50" s="1" t="s">
        <v>153</v>
      </c>
      <c r="E50" s="1" t="s">
        <v>245</v>
      </c>
    </row>
    <row r="51" spans="2:5" ht="12.75">
      <c r="B51">
        <v>50</v>
      </c>
      <c r="C51" s="1" t="s">
        <v>246</v>
      </c>
      <c r="D51" s="1" t="s">
        <v>150</v>
      </c>
      <c r="E51" s="1" t="s">
        <v>247</v>
      </c>
    </row>
    <row r="52" spans="2:5" ht="12.75">
      <c r="B52">
        <v>51</v>
      </c>
      <c r="C52" s="1" t="s">
        <v>248</v>
      </c>
      <c r="D52" s="1" t="s">
        <v>143</v>
      </c>
      <c r="E52" s="1" t="s">
        <v>249</v>
      </c>
    </row>
  </sheetData>
  <autoFilter ref="B1:E52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&amp;C&amp;"Arial,標準"&amp;A</oddHeader>
    <oddFooter>&amp;C&amp;"Arial,標準"ページ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507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結果まとめ</vt:lpstr>
      <vt:lpstr>Detection_Rate比較</vt:lpstr>
      <vt:lpstr>FPRate比較</vt:lpstr>
      <vt:lpstr>ファイル名とIDの対応表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WENHUNGI HUANG</cp:lastModifiedBy>
  <cp:revision>23</cp:revision>
  <dcterms:created xsi:type="dcterms:W3CDTF">2019-12-09T14:01:02Z</dcterms:created>
  <dcterms:modified xsi:type="dcterms:W3CDTF">2019-12-16T06:56:28Z</dcterms:modified>
  <dc:language>ja-JP</dc:language>
</cp:coreProperties>
</file>