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kedin\Desktop\Excel Essentials - Exercise Files\"/>
    </mc:Choice>
  </mc:AlternateContent>
  <xr:revisionPtr revIDLastSave="0" documentId="13_ncr:1_{A299A927-1BA4-4636-B37A-B2F0D9703CA7}" xr6:coauthVersionLast="47" xr6:coauthVersionMax="47" xr10:uidLastSave="{00000000-0000-0000-0000-000000000000}"/>
  <bookViews>
    <workbookView xWindow="-103" yWindow="-103" windowWidth="22149" windowHeight="12549" tabRatio="789" xr2:uid="{00000000-000D-0000-FFFF-FFFF00000000}"/>
  </bookViews>
  <sheets>
    <sheet name="Freezing" sheetId="16" r:id="rId1"/>
    <sheet name="Split Screen-old" sheetId="12" state="hidden" r:id="rId2"/>
    <sheet name="Outlining-old" sheetId="19" state="hidden" r:id="rId3"/>
    <sheet name="Table Data" sheetId="22" r:id="rId4"/>
    <sheet name="Split Screen" sheetId="21" r:id="rId5"/>
    <sheet name="Outlining" sheetId="20" state="hidden" r:id="rId6"/>
  </sheets>
  <definedNames>
    <definedName name="_xlnm._FilterDatabase" localSheetId="0" hidden="1">Freezing!$A$1:$N$742</definedName>
    <definedName name="_xlnm._FilterDatabase" localSheetId="4" hidden="1">'Split Screen'!$A$1:$L$742</definedName>
    <definedName name="_xlnm._FilterDatabase" localSheetId="1" hidden="1">'Split Screen-old'!$A$1:$L$742</definedName>
    <definedName name="_xlnm._FilterDatabase" localSheetId="3" hidden="1">'Table Data'!$A$1:$N$742</definedName>
    <definedName name="ee" localSheetId="0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_xlnm.Print_Area" localSheetId="0">Freezing!#REF!</definedName>
    <definedName name="_xlnm.Print_Area" localSheetId="3">'Table Data'!#REF!</definedName>
    <definedName name="q" localSheetId="0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5" hidden="1">{"FirstQ",#N/A,FALSE,"Budget2000";"SecondQ",#N/A,FALSE,"Budget2000"}</definedName>
    <definedName name="rr" localSheetId="2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Freezing!#REF!,Freezing!#REF!</definedName>
    <definedName name="solver_adj" localSheetId="5" hidden="1">Outlining!#REF!,Outlining!#REF!</definedName>
    <definedName name="solver_adj" localSheetId="2" hidden="1">'Outlining-old'!#REF!,'Outlining-old'!#REF!</definedName>
    <definedName name="solver_adj" localSheetId="4" hidden="1">'Split Screen'!#REF!,'Split Screen'!#REF!</definedName>
    <definedName name="solver_adj" localSheetId="1" hidden="1">'Split Screen-old'!#REF!,'Split Screen-old'!#REF!</definedName>
    <definedName name="solver_adj" localSheetId="3" hidden="1">'Table Data'!#REF!,'Table Data'!#REF!</definedName>
    <definedName name="solver_cvg" localSheetId="0" hidden="1">0.0001</definedName>
    <definedName name="solver_cvg" localSheetId="5" hidden="1">0.0001</definedName>
    <definedName name="solver_cvg" localSheetId="2" hidden="1">0.0001</definedName>
    <definedName name="solver_cvg" localSheetId="4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5" hidden="1">1</definedName>
    <definedName name="solver_drv" localSheetId="2" hidden="1">1</definedName>
    <definedName name="solver_drv" localSheetId="4" hidden="1">1</definedName>
    <definedName name="solver_drv" localSheetId="1" hidden="1">1</definedName>
    <definedName name="solver_drv" localSheetId="3" hidden="1">1</definedName>
    <definedName name="solver_est" localSheetId="0" hidden="1">1</definedName>
    <definedName name="solver_est" localSheetId="5" hidden="1">1</definedName>
    <definedName name="solver_est" localSheetId="2" hidden="1">1</definedName>
    <definedName name="solver_est" localSheetId="4" hidden="1">1</definedName>
    <definedName name="solver_est" localSheetId="1" hidden="1">1</definedName>
    <definedName name="solver_est" localSheetId="3" hidden="1">1</definedName>
    <definedName name="solver_itr" localSheetId="0" hidden="1">100</definedName>
    <definedName name="solver_itr" localSheetId="5" hidden="1">100</definedName>
    <definedName name="solver_itr" localSheetId="2" hidden="1">100</definedName>
    <definedName name="solver_itr" localSheetId="4" hidden="1">100</definedName>
    <definedName name="solver_itr" localSheetId="1" hidden="1">100</definedName>
    <definedName name="solver_itr" localSheetId="3" hidden="1">100</definedName>
    <definedName name="solver_lhs1" localSheetId="0" hidden="1">Freezing!#REF!</definedName>
    <definedName name="solver_lhs1" localSheetId="5" hidden="1">Outlining!#REF!</definedName>
    <definedName name="solver_lhs1" localSheetId="2" hidden="1">'Outlining-old'!#REF!</definedName>
    <definedName name="solver_lhs1" localSheetId="4" hidden="1">'Split Screen'!#REF!</definedName>
    <definedName name="solver_lhs1" localSheetId="1" hidden="1">'Split Screen-old'!#REF!</definedName>
    <definedName name="solver_lhs1" localSheetId="3" hidden="1">'Table Data'!#REF!</definedName>
    <definedName name="solver_lhs2" localSheetId="0" hidden="1">Freezing!#REF!</definedName>
    <definedName name="solver_lhs2" localSheetId="5" hidden="1">Outlining!#REF!</definedName>
    <definedName name="solver_lhs2" localSheetId="2" hidden="1">'Outlining-old'!#REF!</definedName>
    <definedName name="solver_lhs2" localSheetId="4" hidden="1">'Split Screen'!#REF!</definedName>
    <definedName name="solver_lhs2" localSheetId="1" hidden="1">'Split Screen-old'!#REF!</definedName>
    <definedName name="solver_lhs2" localSheetId="3" hidden="1">'Table Data'!#REF!</definedName>
    <definedName name="solver_lin" localSheetId="0" hidden="1">2</definedName>
    <definedName name="solver_lin" localSheetId="5" hidden="1">2</definedName>
    <definedName name="solver_lin" localSheetId="2" hidden="1">2</definedName>
    <definedName name="solver_lin" localSheetId="4" hidden="1">2</definedName>
    <definedName name="solver_lin" localSheetId="1" hidden="1">2</definedName>
    <definedName name="solver_lin" localSheetId="3" hidden="1">2</definedName>
    <definedName name="solver_neg" localSheetId="0" hidden="1">2</definedName>
    <definedName name="solver_neg" localSheetId="5" hidden="1">2</definedName>
    <definedName name="solver_neg" localSheetId="2" hidden="1">2</definedName>
    <definedName name="solver_neg" localSheetId="4" hidden="1">2</definedName>
    <definedName name="solver_neg" localSheetId="1" hidden="1">2</definedName>
    <definedName name="solver_neg" localSheetId="3" hidden="1">2</definedName>
    <definedName name="solver_num" localSheetId="0" hidden="1">2</definedName>
    <definedName name="solver_num" localSheetId="5" hidden="1">2</definedName>
    <definedName name="solver_num" localSheetId="2" hidden="1">2</definedName>
    <definedName name="solver_num" localSheetId="4" hidden="1">2</definedName>
    <definedName name="solver_num" localSheetId="1" hidden="1">2</definedName>
    <definedName name="solver_num" localSheetId="3" hidden="1">2</definedName>
    <definedName name="solver_nwt" localSheetId="0" hidden="1">1</definedName>
    <definedName name="solver_nwt" localSheetId="5" hidden="1">1</definedName>
    <definedName name="solver_nwt" localSheetId="2" hidden="1">1</definedName>
    <definedName name="solver_nwt" localSheetId="4" hidden="1">1</definedName>
    <definedName name="solver_nwt" localSheetId="1" hidden="1">1</definedName>
    <definedName name="solver_nwt" localSheetId="3" hidden="1">1</definedName>
    <definedName name="solver_opt" localSheetId="0" hidden="1">Freezing!#REF!</definedName>
    <definedName name="solver_opt" localSheetId="5" hidden="1">Outlining!#REF!</definedName>
    <definedName name="solver_opt" localSheetId="2" hidden="1">'Outlining-old'!#REF!</definedName>
    <definedName name="solver_opt" localSheetId="4" hidden="1">'Split Screen'!#REF!</definedName>
    <definedName name="solver_opt" localSheetId="1" hidden="1">'Split Screen-old'!#REF!</definedName>
    <definedName name="solver_opt" localSheetId="3" hidden="1">'Table Data'!#REF!</definedName>
    <definedName name="solver_pre" localSheetId="0" hidden="1">0.000001</definedName>
    <definedName name="solver_pre" localSheetId="5" hidden="1">0.000001</definedName>
    <definedName name="solver_pre" localSheetId="2" hidden="1">0.000001</definedName>
    <definedName name="solver_pre" localSheetId="4" hidden="1">0.000001</definedName>
    <definedName name="solver_pre" localSheetId="1" hidden="1">0.000001</definedName>
    <definedName name="solver_pre" localSheetId="3" hidden="1">0.000001</definedName>
    <definedName name="solver_rel1" localSheetId="0" hidden="1">1</definedName>
    <definedName name="solver_rel1" localSheetId="5" hidden="1">1</definedName>
    <definedName name="solver_rel1" localSheetId="2" hidden="1">1</definedName>
    <definedName name="solver_rel1" localSheetId="4" hidden="1">1</definedName>
    <definedName name="solver_rel1" localSheetId="1" hidden="1">1</definedName>
    <definedName name="solver_rel1" localSheetId="3" hidden="1">1</definedName>
    <definedName name="solver_rel2" localSheetId="0" hidden="1">1</definedName>
    <definedName name="solver_rel2" localSheetId="5" hidden="1">1</definedName>
    <definedName name="solver_rel2" localSheetId="2" hidden="1">1</definedName>
    <definedName name="solver_rel2" localSheetId="4" hidden="1">1</definedName>
    <definedName name="solver_rel2" localSheetId="1" hidden="1">1</definedName>
    <definedName name="solver_rel2" localSheetId="3" hidden="1">1</definedName>
    <definedName name="solver_rhs1" localSheetId="0" hidden="1">500</definedName>
    <definedName name="solver_rhs1" localSheetId="5" hidden="1">500</definedName>
    <definedName name="solver_rhs1" localSheetId="2" hidden="1">500</definedName>
    <definedName name="solver_rhs1" localSheetId="4" hidden="1">500</definedName>
    <definedName name="solver_rhs1" localSheetId="1" hidden="1">500</definedName>
    <definedName name="solver_rhs1" localSheetId="3" hidden="1">500</definedName>
    <definedName name="solver_rhs2" localSheetId="0" hidden="1">350</definedName>
    <definedName name="solver_rhs2" localSheetId="5" hidden="1">350</definedName>
    <definedName name="solver_rhs2" localSheetId="2" hidden="1">350</definedName>
    <definedName name="solver_rhs2" localSheetId="4" hidden="1">350</definedName>
    <definedName name="solver_rhs2" localSheetId="1" hidden="1">350</definedName>
    <definedName name="solver_rhs2" localSheetId="3" hidden="1">350</definedName>
    <definedName name="solver_scl" localSheetId="0" hidden="1">2</definedName>
    <definedName name="solver_scl" localSheetId="5" hidden="1">2</definedName>
    <definedName name="solver_scl" localSheetId="2" hidden="1">2</definedName>
    <definedName name="solver_scl" localSheetId="4" hidden="1">2</definedName>
    <definedName name="solver_scl" localSheetId="1" hidden="1">2</definedName>
    <definedName name="solver_scl" localSheetId="3" hidden="1">2</definedName>
    <definedName name="solver_sho" localSheetId="0" hidden="1">1</definedName>
    <definedName name="solver_sho" localSheetId="5" hidden="1">1</definedName>
    <definedName name="solver_sho" localSheetId="2" hidden="1">1</definedName>
    <definedName name="solver_sho" localSheetId="4" hidden="1">1</definedName>
    <definedName name="solver_sho" localSheetId="1" hidden="1">1</definedName>
    <definedName name="solver_sho" localSheetId="3" hidden="1">1</definedName>
    <definedName name="solver_tim" localSheetId="0" hidden="1">100</definedName>
    <definedName name="solver_tim" localSheetId="5" hidden="1">100</definedName>
    <definedName name="solver_tim" localSheetId="2" hidden="1">100</definedName>
    <definedName name="solver_tim" localSheetId="4" hidden="1">100</definedName>
    <definedName name="solver_tim" localSheetId="1" hidden="1">100</definedName>
    <definedName name="solver_tim" localSheetId="3" hidden="1">100</definedName>
    <definedName name="solver_tol" localSheetId="0" hidden="1">0.05</definedName>
    <definedName name="solver_tol" localSheetId="5" hidden="1">0.05</definedName>
    <definedName name="solver_tol" localSheetId="2" hidden="1">0.05</definedName>
    <definedName name="solver_tol" localSheetId="4" hidden="1">0.05</definedName>
    <definedName name="solver_tol" localSheetId="1" hidden="1">0.05</definedName>
    <definedName name="solver_tol" localSheetId="3" hidden="1">0.05</definedName>
    <definedName name="solver_typ" localSheetId="0" hidden="1">3</definedName>
    <definedName name="solver_typ" localSheetId="5" hidden="1">3</definedName>
    <definedName name="solver_typ" localSheetId="2" hidden="1">3</definedName>
    <definedName name="solver_typ" localSheetId="4" hidden="1">3</definedName>
    <definedName name="solver_typ" localSheetId="1" hidden="1">3</definedName>
    <definedName name="solver_typ" localSheetId="3" hidden="1">3</definedName>
    <definedName name="solver_val" localSheetId="0" hidden="1">500</definedName>
    <definedName name="solver_val" localSheetId="5" hidden="1">500</definedName>
    <definedName name="solver_val" localSheetId="2" hidden="1">500</definedName>
    <definedName name="solver_val" localSheetId="4" hidden="1">500</definedName>
    <definedName name="solver_val" localSheetId="1" hidden="1">500</definedName>
    <definedName name="solver_val" localSheetId="3" hidden="1">500</definedName>
    <definedName name="wrn.AllData." localSheetId="0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0" l="1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R5" i="20"/>
  <c r="R6" i="20"/>
  <c r="R10" i="20"/>
  <c r="R11" i="20"/>
  <c r="R12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M742" i="22"/>
  <c r="H742" i="22"/>
  <c r="I742" i="22"/>
  <c r="M741" i="22"/>
  <c r="H741" i="22"/>
  <c r="I741" i="22"/>
  <c r="M740" i="22"/>
  <c r="H740" i="22"/>
  <c r="I740" i="22"/>
  <c r="M739" i="22"/>
  <c r="H739" i="22"/>
  <c r="I739" i="22"/>
  <c r="M738" i="22"/>
  <c r="H738" i="22"/>
  <c r="I738" i="22"/>
  <c r="M737" i="22"/>
  <c r="H737" i="22"/>
  <c r="I737" i="22"/>
  <c r="M736" i="22"/>
  <c r="H736" i="22"/>
  <c r="I736" i="22"/>
  <c r="M735" i="22"/>
  <c r="H735" i="22"/>
  <c r="I735" i="22"/>
  <c r="M734" i="22"/>
  <c r="H734" i="22"/>
  <c r="I734" i="22"/>
  <c r="M733" i="22"/>
  <c r="H733" i="22"/>
  <c r="I733" i="22"/>
  <c r="M732" i="22"/>
  <c r="H732" i="22"/>
  <c r="I732" i="22"/>
  <c r="M731" i="22"/>
  <c r="H731" i="22"/>
  <c r="I731" i="22"/>
  <c r="M730" i="22"/>
  <c r="H730" i="22"/>
  <c r="I730" i="22"/>
  <c r="M729" i="22"/>
  <c r="H729" i="22"/>
  <c r="I729" i="22"/>
  <c r="M728" i="22"/>
  <c r="H728" i="22"/>
  <c r="I728" i="22"/>
  <c r="M727" i="22"/>
  <c r="H727" i="22"/>
  <c r="I727" i="22"/>
  <c r="M726" i="22"/>
  <c r="H726" i="22"/>
  <c r="I726" i="22"/>
  <c r="M725" i="22"/>
  <c r="H725" i="22"/>
  <c r="I725" i="22"/>
  <c r="M724" i="22"/>
  <c r="H724" i="22"/>
  <c r="I724" i="22"/>
  <c r="M723" i="22"/>
  <c r="H723" i="22"/>
  <c r="I723" i="22"/>
  <c r="M722" i="22"/>
  <c r="H722" i="22"/>
  <c r="I722" i="22"/>
  <c r="M721" i="22"/>
  <c r="H721" i="22"/>
  <c r="I721" i="22"/>
  <c r="M720" i="22"/>
  <c r="H720" i="22"/>
  <c r="I720" i="22"/>
  <c r="M719" i="22"/>
  <c r="H719" i="22"/>
  <c r="I719" i="22"/>
  <c r="M718" i="22"/>
  <c r="H718" i="22"/>
  <c r="I718" i="22"/>
  <c r="M717" i="22"/>
  <c r="H717" i="22"/>
  <c r="I717" i="22"/>
  <c r="M716" i="22"/>
  <c r="H716" i="22"/>
  <c r="I716" i="22"/>
  <c r="M715" i="22"/>
  <c r="H715" i="22"/>
  <c r="I715" i="22"/>
  <c r="M714" i="22"/>
  <c r="H714" i="22"/>
  <c r="I714" i="22"/>
  <c r="M713" i="22"/>
  <c r="H713" i="22"/>
  <c r="I713" i="22"/>
  <c r="M712" i="22"/>
  <c r="H712" i="22"/>
  <c r="I712" i="22"/>
  <c r="M711" i="22"/>
  <c r="H711" i="22"/>
  <c r="I711" i="22"/>
  <c r="M710" i="22"/>
  <c r="H710" i="22"/>
  <c r="I710" i="22"/>
  <c r="M709" i="22"/>
  <c r="H709" i="22"/>
  <c r="I709" i="22"/>
  <c r="M708" i="22"/>
  <c r="H708" i="22"/>
  <c r="I708" i="22"/>
  <c r="M707" i="22"/>
  <c r="H707" i="22"/>
  <c r="I707" i="22"/>
  <c r="M706" i="22"/>
  <c r="H706" i="22"/>
  <c r="I706" i="22"/>
  <c r="M705" i="22"/>
  <c r="H705" i="22"/>
  <c r="I705" i="22"/>
  <c r="M704" i="22"/>
  <c r="H704" i="22"/>
  <c r="I704" i="22"/>
  <c r="M703" i="22"/>
  <c r="H703" i="22"/>
  <c r="I703" i="22"/>
  <c r="M702" i="22"/>
  <c r="H702" i="22"/>
  <c r="I702" i="22"/>
  <c r="M701" i="22"/>
  <c r="H701" i="22"/>
  <c r="I701" i="22"/>
  <c r="M700" i="22"/>
  <c r="H700" i="22"/>
  <c r="I700" i="22"/>
  <c r="M699" i="22"/>
  <c r="H699" i="22"/>
  <c r="I699" i="22"/>
  <c r="M698" i="22"/>
  <c r="H698" i="22"/>
  <c r="I698" i="22"/>
  <c r="M697" i="22"/>
  <c r="H697" i="22"/>
  <c r="I697" i="22"/>
  <c r="M696" i="22"/>
  <c r="H696" i="22"/>
  <c r="I696" i="22"/>
  <c r="M695" i="22"/>
  <c r="H695" i="22"/>
  <c r="I695" i="22"/>
  <c r="M694" i="22"/>
  <c r="H694" i="22"/>
  <c r="I694" i="22"/>
  <c r="M693" i="22"/>
  <c r="H693" i="22"/>
  <c r="I693" i="22"/>
  <c r="M692" i="22"/>
  <c r="H692" i="22"/>
  <c r="I692" i="22"/>
  <c r="M691" i="22"/>
  <c r="H691" i="22"/>
  <c r="I691" i="22"/>
  <c r="M690" i="22"/>
  <c r="H690" i="22"/>
  <c r="I690" i="22"/>
  <c r="M689" i="22"/>
  <c r="H689" i="22"/>
  <c r="I689" i="22"/>
  <c r="M688" i="22"/>
  <c r="H688" i="22"/>
  <c r="I688" i="22"/>
  <c r="M687" i="22"/>
  <c r="H687" i="22"/>
  <c r="I687" i="22"/>
  <c r="M686" i="22"/>
  <c r="H686" i="22"/>
  <c r="I686" i="22"/>
  <c r="M685" i="22"/>
  <c r="H685" i="22"/>
  <c r="I685" i="22"/>
  <c r="M684" i="22"/>
  <c r="H684" i="22"/>
  <c r="I684" i="22"/>
  <c r="M683" i="22"/>
  <c r="H683" i="22"/>
  <c r="I683" i="22"/>
  <c r="M682" i="22"/>
  <c r="H682" i="22"/>
  <c r="I682" i="22"/>
  <c r="M681" i="22"/>
  <c r="H681" i="22"/>
  <c r="I681" i="22"/>
  <c r="M680" i="22"/>
  <c r="H680" i="22"/>
  <c r="I680" i="22"/>
  <c r="M679" i="22"/>
  <c r="H679" i="22"/>
  <c r="I679" i="22"/>
  <c r="M678" i="22"/>
  <c r="H678" i="22"/>
  <c r="I678" i="22"/>
  <c r="M677" i="22"/>
  <c r="H677" i="22"/>
  <c r="I677" i="22"/>
  <c r="M676" i="22"/>
  <c r="H676" i="22"/>
  <c r="I676" i="22"/>
  <c r="M675" i="22"/>
  <c r="H675" i="22"/>
  <c r="I675" i="22"/>
  <c r="M674" i="22"/>
  <c r="H674" i="22"/>
  <c r="I674" i="22"/>
  <c r="M673" i="22"/>
  <c r="H673" i="22"/>
  <c r="I673" i="22"/>
  <c r="M672" i="22"/>
  <c r="H672" i="22"/>
  <c r="I672" i="22"/>
  <c r="M671" i="22"/>
  <c r="H671" i="22"/>
  <c r="I671" i="22"/>
  <c r="M670" i="22"/>
  <c r="H670" i="22"/>
  <c r="I670" i="22"/>
  <c r="M669" i="22"/>
  <c r="H669" i="22"/>
  <c r="I669" i="22"/>
  <c r="M668" i="22"/>
  <c r="H668" i="22"/>
  <c r="I668" i="22"/>
  <c r="M667" i="22"/>
  <c r="H667" i="22"/>
  <c r="I667" i="22"/>
  <c r="M666" i="22"/>
  <c r="H666" i="22"/>
  <c r="I666" i="22"/>
  <c r="M665" i="22"/>
  <c r="H665" i="22"/>
  <c r="I665" i="22"/>
  <c r="M664" i="22"/>
  <c r="H664" i="22"/>
  <c r="I664" i="22"/>
  <c r="M663" i="22"/>
  <c r="H663" i="22"/>
  <c r="I663" i="22"/>
  <c r="M662" i="22"/>
  <c r="H662" i="22"/>
  <c r="I662" i="22"/>
  <c r="M661" i="22"/>
  <c r="H661" i="22"/>
  <c r="I661" i="22"/>
  <c r="M660" i="22"/>
  <c r="H660" i="22"/>
  <c r="I660" i="22"/>
  <c r="M659" i="22"/>
  <c r="H659" i="22"/>
  <c r="I659" i="22"/>
  <c r="M658" i="22"/>
  <c r="H658" i="22"/>
  <c r="I658" i="22"/>
  <c r="M657" i="22"/>
  <c r="H657" i="22"/>
  <c r="I657" i="22"/>
  <c r="M656" i="22"/>
  <c r="H656" i="22"/>
  <c r="I656" i="22"/>
  <c r="M655" i="22"/>
  <c r="H655" i="22"/>
  <c r="I655" i="22"/>
  <c r="M654" i="22"/>
  <c r="H654" i="22"/>
  <c r="I654" i="22"/>
  <c r="M653" i="22"/>
  <c r="H653" i="22"/>
  <c r="I653" i="22"/>
  <c r="M652" i="22"/>
  <c r="H652" i="22"/>
  <c r="I652" i="22"/>
  <c r="M651" i="22"/>
  <c r="H651" i="22"/>
  <c r="I651" i="22"/>
  <c r="M650" i="22"/>
  <c r="H650" i="22"/>
  <c r="I650" i="22"/>
  <c r="M649" i="22"/>
  <c r="H649" i="22"/>
  <c r="I649" i="22"/>
  <c r="M648" i="22"/>
  <c r="H648" i="22"/>
  <c r="I648" i="22"/>
  <c r="M647" i="22"/>
  <c r="H647" i="22"/>
  <c r="I647" i="22"/>
  <c r="M646" i="22"/>
  <c r="H646" i="22"/>
  <c r="I646" i="22"/>
  <c r="M645" i="22"/>
  <c r="H645" i="22"/>
  <c r="I645" i="22"/>
  <c r="M644" i="22"/>
  <c r="H644" i="22"/>
  <c r="I644" i="22"/>
  <c r="M643" i="22"/>
  <c r="H643" i="22"/>
  <c r="I643" i="22"/>
  <c r="M642" i="22"/>
  <c r="H642" i="22"/>
  <c r="I642" i="22"/>
  <c r="M641" i="22"/>
  <c r="H641" i="22"/>
  <c r="I641" i="22"/>
  <c r="M640" i="22"/>
  <c r="H640" i="22"/>
  <c r="I640" i="22"/>
  <c r="M639" i="22"/>
  <c r="H639" i="22"/>
  <c r="I639" i="22"/>
  <c r="M638" i="22"/>
  <c r="H638" i="22"/>
  <c r="I638" i="22"/>
  <c r="M637" i="22"/>
  <c r="H637" i="22"/>
  <c r="I637" i="22"/>
  <c r="M636" i="22"/>
  <c r="H636" i="22"/>
  <c r="I636" i="22"/>
  <c r="M635" i="22"/>
  <c r="H635" i="22"/>
  <c r="I635" i="22"/>
  <c r="M634" i="22"/>
  <c r="H634" i="22"/>
  <c r="I634" i="22"/>
  <c r="M633" i="22"/>
  <c r="H633" i="22"/>
  <c r="I633" i="22"/>
  <c r="M632" i="22"/>
  <c r="H632" i="22"/>
  <c r="I632" i="22"/>
  <c r="M631" i="22"/>
  <c r="H631" i="22"/>
  <c r="I631" i="22"/>
  <c r="M630" i="22"/>
  <c r="H630" i="22"/>
  <c r="I630" i="22"/>
  <c r="M629" i="22"/>
  <c r="H629" i="22"/>
  <c r="I629" i="22"/>
  <c r="M628" i="22"/>
  <c r="H628" i="22"/>
  <c r="I628" i="22"/>
  <c r="M627" i="22"/>
  <c r="H627" i="22"/>
  <c r="I627" i="22"/>
  <c r="M626" i="22"/>
  <c r="H626" i="22"/>
  <c r="I626" i="22"/>
  <c r="M625" i="22"/>
  <c r="H625" i="22"/>
  <c r="I625" i="22"/>
  <c r="M624" i="22"/>
  <c r="H624" i="22"/>
  <c r="I624" i="22"/>
  <c r="M623" i="22"/>
  <c r="H623" i="22"/>
  <c r="I623" i="22"/>
  <c r="M622" i="22"/>
  <c r="H622" i="22"/>
  <c r="I622" i="22"/>
  <c r="M621" i="22"/>
  <c r="H621" i="22"/>
  <c r="I621" i="22"/>
  <c r="M620" i="22"/>
  <c r="H620" i="22"/>
  <c r="I620" i="22"/>
  <c r="M619" i="22"/>
  <c r="H619" i="22"/>
  <c r="I619" i="22"/>
  <c r="M618" i="22"/>
  <c r="H618" i="22"/>
  <c r="I618" i="22"/>
  <c r="M617" i="22"/>
  <c r="H617" i="22"/>
  <c r="I617" i="22"/>
  <c r="M616" i="22"/>
  <c r="H616" i="22"/>
  <c r="I616" i="22"/>
  <c r="M615" i="22"/>
  <c r="H615" i="22"/>
  <c r="I615" i="22"/>
  <c r="M614" i="22"/>
  <c r="H614" i="22"/>
  <c r="I614" i="22"/>
  <c r="M613" i="22"/>
  <c r="H613" i="22"/>
  <c r="I613" i="22"/>
  <c r="M612" i="22"/>
  <c r="H612" i="22"/>
  <c r="I612" i="22"/>
  <c r="M611" i="22"/>
  <c r="H611" i="22"/>
  <c r="I611" i="22"/>
  <c r="M610" i="22"/>
  <c r="H610" i="22"/>
  <c r="I610" i="22"/>
  <c r="M609" i="22"/>
  <c r="H609" i="22"/>
  <c r="I609" i="22"/>
  <c r="M608" i="22"/>
  <c r="H608" i="22"/>
  <c r="I608" i="22"/>
  <c r="M607" i="22"/>
  <c r="H607" i="22"/>
  <c r="I607" i="22"/>
  <c r="M606" i="22"/>
  <c r="H606" i="22"/>
  <c r="I606" i="22"/>
  <c r="M605" i="22"/>
  <c r="H605" i="22"/>
  <c r="I605" i="22"/>
  <c r="M604" i="22"/>
  <c r="H604" i="22"/>
  <c r="I604" i="22"/>
  <c r="M603" i="22"/>
  <c r="H603" i="22"/>
  <c r="I603" i="22"/>
  <c r="M602" i="22"/>
  <c r="H602" i="22"/>
  <c r="I602" i="22"/>
  <c r="M601" i="22"/>
  <c r="H601" i="22"/>
  <c r="I601" i="22"/>
  <c r="M600" i="22"/>
  <c r="H600" i="22"/>
  <c r="I600" i="22"/>
  <c r="M599" i="22"/>
  <c r="H599" i="22"/>
  <c r="I599" i="22"/>
  <c r="M598" i="22"/>
  <c r="H598" i="22"/>
  <c r="I598" i="22"/>
  <c r="M597" i="22"/>
  <c r="H597" i="22"/>
  <c r="I597" i="22"/>
  <c r="M596" i="22"/>
  <c r="H596" i="22"/>
  <c r="I596" i="22"/>
  <c r="M595" i="22"/>
  <c r="H595" i="22"/>
  <c r="I595" i="22"/>
  <c r="M594" i="22"/>
  <c r="H594" i="22"/>
  <c r="I594" i="22"/>
  <c r="M593" i="22"/>
  <c r="H593" i="22"/>
  <c r="I593" i="22"/>
  <c r="M592" i="22"/>
  <c r="H592" i="22"/>
  <c r="I592" i="22"/>
  <c r="M591" i="22"/>
  <c r="H591" i="22"/>
  <c r="I591" i="22"/>
  <c r="M590" i="22"/>
  <c r="H590" i="22"/>
  <c r="I590" i="22"/>
  <c r="M589" i="22"/>
  <c r="H589" i="22"/>
  <c r="I589" i="22"/>
  <c r="M588" i="22"/>
  <c r="H588" i="22"/>
  <c r="I588" i="22"/>
  <c r="M587" i="22"/>
  <c r="H587" i="22"/>
  <c r="I587" i="22"/>
  <c r="M586" i="22"/>
  <c r="H586" i="22"/>
  <c r="I586" i="22"/>
  <c r="M585" i="22"/>
  <c r="H585" i="22"/>
  <c r="I585" i="22"/>
  <c r="M584" i="22"/>
  <c r="H584" i="22"/>
  <c r="I584" i="22"/>
  <c r="M583" i="22"/>
  <c r="H583" i="22"/>
  <c r="I583" i="22"/>
  <c r="M582" i="22"/>
  <c r="H582" i="22"/>
  <c r="I582" i="22"/>
  <c r="M581" i="22"/>
  <c r="H581" i="22"/>
  <c r="I581" i="22"/>
  <c r="M580" i="22"/>
  <c r="H580" i="22"/>
  <c r="I580" i="22"/>
  <c r="M579" i="22"/>
  <c r="H579" i="22"/>
  <c r="I579" i="22"/>
  <c r="M578" i="22"/>
  <c r="H578" i="22"/>
  <c r="I578" i="22"/>
  <c r="M577" i="22"/>
  <c r="H577" i="22"/>
  <c r="I577" i="22"/>
  <c r="M576" i="22"/>
  <c r="H576" i="22"/>
  <c r="I576" i="22"/>
  <c r="M575" i="22"/>
  <c r="H575" i="22"/>
  <c r="I575" i="22"/>
  <c r="M574" i="22"/>
  <c r="H574" i="22"/>
  <c r="I574" i="22"/>
  <c r="M573" i="22"/>
  <c r="H573" i="22"/>
  <c r="I573" i="22"/>
  <c r="M572" i="22"/>
  <c r="H572" i="22"/>
  <c r="I572" i="22"/>
  <c r="M571" i="22"/>
  <c r="H571" i="22"/>
  <c r="I571" i="22"/>
  <c r="M570" i="22"/>
  <c r="H570" i="22"/>
  <c r="I570" i="22"/>
  <c r="M569" i="22"/>
  <c r="H569" i="22"/>
  <c r="I569" i="22"/>
  <c r="M568" i="22"/>
  <c r="H568" i="22"/>
  <c r="I568" i="22"/>
  <c r="M567" i="22"/>
  <c r="H567" i="22"/>
  <c r="I567" i="22"/>
  <c r="M566" i="22"/>
  <c r="H566" i="22"/>
  <c r="I566" i="22"/>
  <c r="M565" i="22"/>
  <c r="H565" i="22"/>
  <c r="I565" i="22"/>
  <c r="M564" i="22"/>
  <c r="H564" i="22"/>
  <c r="I564" i="22"/>
  <c r="M563" i="22"/>
  <c r="H563" i="22"/>
  <c r="I563" i="22"/>
  <c r="M562" i="22"/>
  <c r="H562" i="22"/>
  <c r="I562" i="22"/>
  <c r="M561" i="22"/>
  <c r="H561" i="22"/>
  <c r="I561" i="22"/>
  <c r="M560" i="22"/>
  <c r="H560" i="22"/>
  <c r="I560" i="22"/>
  <c r="M559" i="22"/>
  <c r="H559" i="22"/>
  <c r="I559" i="22"/>
  <c r="M558" i="22"/>
  <c r="H558" i="22"/>
  <c r="I558" i="22"/>
  <c r="M557" i="22"/>
  <c r="H557" i="22"/>
  <c r="I557" i="22"/>
  <c r="M556" i="22"/>
  <c r="H556" i="22"/>
  <c r="I556" i="22"/>
  <c r="M555" i="22"/>
  <c r="H555" i="22"/>
  <c r="I555" i="22"/>
  <c r="M554" i="22"/>
  <c r="H554" i="22"/>
  <c r="I554" i="22"/>
  <c r="M553" i="22"/>
  <c r="H553" i="22"/>
  <c r="I553" i="22"/>
  <c r="M552" i="22"/>
  <c r="H552" i="22"/>
  <c r="I552" i="22"/>
  <c r="M551" i="22"/>
  <c r="H551" i="22"/>
  <c r="I551" i="22"/>
  <c r="M550" i="22"/>
  <c r="H550" i="22"/>
  <c r="I550" i="22"/>
  <c r="M549" i="22"/>
  <c r="H549" i="22"/>
  <c r="I549" i="22"/>
  <c r="M548" i="22"/>
  <c r="H548" i="22"/>
  <c r="I548" i="22"/>
  <c r="M547" i="22"/>
  <c r="H547" i="22"/>
  <c r="I547" i="22"/>
  <c r="M546" i="22"/>
  <c r="H546" i="22"/>
  <c r="I546" i="22"/>
  <c r="M545" i="22"/>
  <c r="H545" i="22"/>
  <c r="I545" i="22"/>
  <c r="M544" i="22"/>
  <c r="H544" i="22"/>
  <c r="I544" i="22"/>
  <c r="M543" i="22"/>
  <c r="H543" i="22"/>
  <c r="I543" i="22"/>
  <c r="M542" i="22"/>
  <c r="H542" i="22"/>
  <c r="I542" i="22"/>
  <c r="M541" i="22"/>
  <c r="H541" i="22"/>
  <c r="I541" i="22"/>
  <c r="M540" i="22"/>
  <c r="H540" i="22"/>
  <c r="I540" i="22"/>
  <c r="M539" i="22"/>
  <c r="H539" i="22"/>
  <c r="I539" i="22"/>
  <c r="M538" i="22"/>
  <c r="H538" i="22"/>
  <c r="I538" i="22"/>
  <c r="M537" i="22"/>
  <c r="H537" i="22"/>
  <c r="I537" i="22"/>
  <c r="M536" i="22"/>
  <c r="H536" i="22"/>
  <c r="I536" i="22"/>
  <c r="M535" i="22"/>
  <c r="H535" i="22"/>
  <c r="I535" i="22"/>
  <c r="M534" i="22"/>
  <c r="H534" i="22"/>
  <c r="I534" i="22"/>
  <c r="M533" i="22"/>
  <c r="H533" i="22"/>
  <c r="I533" i="22"/>
  <c r="M532" i="22"/>
  <c r="H532" i="22"/>
  <c r="I532" i="22"/>
  <c r="M531" i="22"/>
  <c r="H531" i="22"/>
  <c r="I531" i="22"/>
  <c r="M530" i="22"/>
  <c r="H530" i="22"/>
  <c r="I530" i="22"/>
  <c r="M529" i="22"/>
  <c r="H529" i="22"/>
  <c r="I529" i="22"/>
  <c r="M528" i="22"/>
  <c r="H528" i="22"/>
  <c r="I528" i="22"/>
  <c r="M527" i="22"/>
  <c r="H527" i="22"/>
  <c r="I527" i="22"/>
  <c r="M526" i="22"/>
  <c r="H526" i="22"/>
  <c r="I526" i="22"/>
  <c r="M525" i="22"/>
  <c r="H525" i="22"/>
  <c r="I525" i="22"/>
  <c r="M524" i="22"/>
  <c r="H524" i="22"/>
  <c r="I524" i="22"/>
  <c r="M523" i="22"/>
  <c r="H523" i="22"/>
  <c r="I523" i="22"/>
  <c r="M522" i="22"/>
  <c r="H522" i="22"/>
  <c r="I522" i="22"/>
  <c r="M521" i="22"/>
  <c r="H521" i="22"/>
  <c r="I521" i="22"/>
  <c r="M520" i="22"/>
  <c r="H520" i="22"/>
  <c r="I520" i="22"/>
  <c r="M519" i="22"/>
  <c r="H519" i="22"/>
  <c r="I519" i="22"/>
  <c r="M518" i="22"/>
  <c r="H518" i="22"/>
  <c r="I518" i="22"/>
  <c r="M517" i="22"/>
  <c r="H517" i="22"/>
  <c r="I517" i="22"/>
  <c r="M516" i="22"/>
  <c r="H516" i="22"/>
  <c r="I516" i="22"/>
  <c r="M515" i="22"/>
  <c r="H515" i="22"/>
  <c r="I515" i="22"/>
  <c r="M514" i="22"/>
  <c r="H514" i="22"/>
  <c r="I514" i="22"/>
  <c r="M513" i="22"/>
  <c r="H513" i="22"/>
  <c r="I513" i="22"/>
  <c r="M512" i="22"/>
  <c r="H512" i="22"/>
  <c r="I512" i="22"/>
  <c r="M511" i="22"/>
  <c r="H511" i="22"/>
  <c r="I511" i="22"/>
  <c r="M510" i="22"/>
  <c r="H510" i="22"/>
  <c r="I510" i="22"/>
  <c r="M509" i="22"/>
  <c r="H509" i="22"/>
  <c r="I509" i="22"/>
  <c r="M508" i="22"/>
  <c r="H508" i="22"/>
  <c r="I508" i="22"/>
  <c r="M507" i="22"/>
  <c r="H507" i="22"/>
  <c r="I507" i="22"/>
  <c r="M506" i="22"/>
  <c r="H506" i="22"/>
  <c r="I506" i="22"/>
  <c r="M505" i="22"/>
  <c r="H505" i="22"/>
  <c r="I505" i="22"/>
  <c r="M504" i="22"/>
  <c r="H504" i="22"/>
  <c r="I504" i="22"/>
  <c r="M503" i="22"/>
  <c r="H503" i="22"/>
  <c r="I503" i="22"/>
  <c r="M502" i="22"/>
  <c r="H502" i="22"/>
  <c r="I502" i="22"/>
  <c r="M501" i="22"/>
  <c r="H501" i="22"/>
  <c r="I501" i="22"/>
  <c r="M500" i="22"/>
  <c r="H500" i="22"/>
  <c r="I500" i="22"/>
  <c r="M499" i="22"/>
  <c r="H499" i="22"/>
  <c r="I499" i="22"/>
  <c r="M498" i="22"/>
  <c r="H498" i="22"/>
  <c r="I498" i="22"/>
  <c r="M497" i="22"/>
  <c r="H497" i="22"/>
  <c r="I497" i="22"/>
  <c r="M496" i="22"/>
  <c r="H496" i="22"/>
  <c r="I496" i="22"/>
  <c r="M495" i="22"/>
  <c r="H495" i="22"/>
  <c r="I495" i="22"/>
  <c r="M494" i="22"/>
  <c r="H494" i="22"/>
  <c r="I494" i="22"/>
  <c r="M493" i="22"/>
  <c r="H493" i="22"/>
  <c r="I493" i="22"/>
  <c r="M492" i="22"/>
  <c r="H492" i="22"/>
  <c r="I492" i="22"/>
  <c r="M491" i="22"/>
  <c r="H491" i="22"/>
  <c r="I491" i="22"/>
  <c r="M490" i="22"/>
  <c r="H490" i="22"/>
  <c r="I490" i="22"/>
  <c r="M489" i="22"/>
  <c r="H489" i="22"/>
  <c r="I489" i="22"/>
  <c r="M488" i="22"/>
  <c r="H488" i="22"/>
  <c r="I488" i="22"/>
  <c r="M487" i="22"/>
  <c r="H487" i="22"/>
  <c r="I487" i="22"/>
  <c r="M486" i="22"/>
  <c r="H486" i="22"/>
  <c r="I486" i="22"/>
  <c r="M485" i="22"/>
  <c r="H485" i="22"/>
  <c r="I485" i="22"/>
  <c r="M484" i="22"/>
  <c r="H484" i="22"/>
  <c r="I484" i="22"/>
  <c r="M483" i="22"/>
  <c r="H483" i="22"/>
  <c r="I483" i="22"/>
  <c r="M482" i="22"/>
  <c r="H482" i="22"/>
  <c r="I482" i="22"/>
  <c r="M481" i="22"/>
  <c r="H481" i="22"/>
  <c r="I481" i="22"/>
  <c r="M480" i="22"/>
  <c r="H480" i="22"/>
  <c r="I480" i="22"/>
  <c r="M479" i="22"/>
  <c r="H479" i="22"/>
  <c r="I479" i="22"/>
  <c r="M478" i="22"/>
  <c r="H478" i="22"/>
  <c r="I478" i="22"/>
  <c r="M477" i="22"/>
  <c r="H477" i="22"/>
  <c r="I477" i="22"/>
  <c r="M476" i="22"/>
  <c r="H476" i="22"/>
  <c r="I476" i="22"/>
  <c r="M475" i="22"/>
  <c r="H475" i="22"/>
  <c r="I475" i="22"/>
  <c r="M474" i="22"/>
  <c r="H474" i="22"/>
  <c r="I474" i="22"/>
  <c r="M473" i="22"/>
  <c r="H473" i="22"/>
  <c r="I473" i="22"/>
  <c r="M472" i="22"/>
  <c r="H472" i="22"/>
  <c r="I472" i="22"/>
  <c r="M471" i="22"/>
  <c r="H471" i="22"/>
  <c r="I471" i="22"/>
  <c r="M470" i="22"/>
  <c r="H470" i="22"/>
  <c r="I470" i="22"/>
  <c r="M469" i="22"/>
  <c r="H469" i="22"/>
  <c r="I469" i="22"/>
  <c r="M468" i="22"/>
  <c r="H468" i="22"/>
  <c r="I468" i="22"/>
  <c r="M467" i="22"/>
  <c r="H467" i="22"/>
  <c r="I467" i="22"/>
  <c r="M466" i="22"/>
  <c r="H466" i="22"/>
  <c r="I466" i="22"/>
  <c r="M465" i="22"/>
  <c r="H465" i="22"/>
  <c r="I465" i="22"/>
  <c r="M464" i="22"/>
  <c r="H464" i="22"/>
  <c r="I464" i="22"/>
  <c r="M463" i="22"/>
  <c r="H463" i="22"/>
  <c r="I463" i="22"/>
  <c r="M462" i="22"/>
  <c r="H462" i="22"/>
  <c r="I462" i="22"/>
  <c r="M461" i="22"/>
  <c r="H461" i="22"/>
  <c r="I461" i="22"/>
  <c r="M460" i="22"/>
  <c r="H460" i="22"/>
  <c r="I460" i="22"/>
  <c r="M459" i="22"/>
  <c r="H459" i="22"/>
  <c r="I459" i="22"/>
  <c r="M458" i="22"/>
  <c r="H458" i="22"/>
  <c r="I458" i="22"/>
  <c r="M457" i="22"/>
  <c r="H457" i="22"/>
  <c r="I457" i="22"/>
  <c r="M456" i="22"/>
  <c r="H456" i="22"/>
  <c r="I456" i="22"/>
  <c r="M455" i="22"/>
  <c r="H455" i="22"/>
  <c r="I455" i="22"/>
  <c r="M454" i="22"/>
  <c r="H454" i="22"/>
  <c r="I454" i="22"/>
  <c r="M453" i="22"/>
  <c r="H453" i="22"/>
  <c r="I453" i="22"/>
  <c r="M452" i="22"/>
  <c r="H452" i="22"/>
  <c r="I452" i="22"/>
  <c r="M451" i="22"/>
  <c r="H451" i="22"/>
  <c r="I451" i="22"/>
  <c r="M450" i="22"/>
  <c r="H450" i="22"/>
  <c r="I450" i="22"/>
  <c r="M449" i="22"/>
  <c r="H449" i="22"/>
  <c r="I449" i="22"/>
  <c r="M448" i="22"/>
  <c r="H448" i="22"/>
  <c r="I448" i="22"/>
  <c r="M447" i="22"/>
  <c r="H447" i="22"/>
  <c r="I447" i="22"/>
  <c r="M446" i="22"/>
  <c r="H446" i="22"/>
  <c r="I446" i="22"/>
  <c r="M445" i="22"/>
  <c r="H445" i="22"/>
  <c r="I445" i="22"/>
  <c r="M444" i="22"/>
  <c r="H444" i="22"/>
  <c r="I444" i="22"/>
  <c r="M443" i="22"/>
  <c r="H443" i="22"/>
  <c r="I443" i="22"/>
  <c r="M442" i="22"/>
  <c r="H442" i="22"/>
  <c r="I442" i="22"/>
  <c r="M441" i="22"/>
  <c r="H441" i="22"/>
  <c r="I441" i="22"/>
  <c r="M440" i="22"/>
  <c r="H440" i="22"/>
  <c r="I440" i="22"/>
  <c r="M439" i="22"/>
  <c r="H439" i="22"/>
  <c r="I439" i="22"/>
  <c r="M438" i="22"/>
  <c r="H438" i="22"/>
  <c r="I438" i="22"/>
  <c r="M437" i="22"/>
  <c r="H437" i="22"/>
  <c r="I437" i="22"/>
  <c r="M436" i="22"/>
  <c r="H436" i="22"/>
  <c r="I436" i="22"/>
  <c r="M435" i="22"/>
  <c r="H435" i="22"/>
  <c r="I435" i="22"/>
  <c r="M434" i="22"/>
  <c r="H434" i="22"/>
  <c r="I434" i="22"/>
  <c r="M433" i="22"/>
  <c r="H433" i="22"/>
  <c r="I433" i="22"/>
  <c r="M432" i="22"/>
  <c r="H432" i="22"/>
  <c r="I432" i="22"/>
  <c r="M431" i="22"/>
  <c r="H431" i="22"/>
  <c r="I431" i="22"/>
  <c r="M430" i="22"/>
  <c r="H430" i="22"/>
  <c r="I430" i="22"/>
  <c r="M429" i="22"/>
  <c r="H429" i="22"/>
  <c r="I429" i="22"/>
  <c r="M428" i="22"/>
  <c r="H428" i="22"/>
  <c r="I428" i="22"/>
  <c r="M427" i="22"/>
  <c r="H427" i="22"/>
  <c r="I427" i="22"/>
  <c r="M426" i="22"/>
  <c r="H426" i="22"/>
  <c r="I426" i="22"/>
  <c r="M425" i="22"/>
  <c r="H425" i="22"/>
  <c r="I425" i="22"/>
  <c r="M424" i="22"/>
  <c r="H424" i="22"/>
  <c r="I424" i="22"/>
  <c r="M423" i="22"/>
  <c r="H423" i="22"/>
  <c r="I423" i="22"/>
  <c r="M422" i="22"/>
  <c r="H422" i="22"/>
  <c r="I422" i="22"/>
  <c r="M421" i="22"/>
  <c r="H421" i="22"/>
  <c r="I421" i="22"/>
  <c r="M420" i="22"/>
  <c r="H420" i="22"/>
  <c r="I420" i="22"/>
  <c r="M419" i="22"/>
  <c r="H419" i="22"/>
  <c r="I419" i="22"/>
  <c r="M418" i="22"/>
  <c r="H418" i="22"/>
  <c r="I418" i="22"/>
  <c r="M417" i="22"/>
  <c r="H417" i="22"/>
  <c r="I417" i="22"/>
  <c r="M416" i="22"/>
  <c r="H416" i="22"/>
  <c r="I416" i="22"/>
  <c r="M415" i="22"/>
  <c r="H415" i="22"/>
  <c r="I415" i="22"/>
  <c r="M414" i="22"/>
  <c r="H414" i="22"/>
  <c r="I414" i="22"/>
  <c r="M413" i="22"/>
  <c r="H413" i="22"/>
  <c r="I413" i="22"/>
  <c r="M412" i="22"/>
  <c r="H412" i="22"/>
  <c r="I412" i="22"/>
  <c r="M411" i="22"/>
  <c r="H411" i="22"/>
  <c r="I411" i="22"/>
  <c r="M410" i="22"/>
  <c r="H410" i="22"/>
  <c r="I410" i="22"/>
  <c r="M409" i="22"/>
  <c r="H409" i="22"/>
  <c r="I409" i="22"/>
  <c r="M408" i="22"/>
  <c r="H408" i="22"/>
  <c r="I408" i="22"/>
  <c r="M407" i="22"/>
  <c r="H407" i="22"/>
  <c r="I407" i="22"/>
  <c r="M406" i="22"/>
  <c r="H406" i="22"/>
  <c r="I406" i="22"/>
  <c r="M405" i="22"/>
  <c r="H405" i="22"/>
  <c r="I405" i="22"/>
  <c r="M404" i="22"/>
  <c r="H404" i="22"/>
  <c r="I404" i="22"/>
  <c r="M403" i="22"/>
  <c r="H403" i="22"/>
  <c r="I403" i="22"/>
  <c r="M402" i="22"/>
  <c r="H402" i="22"/>
  <c r="I402" i="22"/>
  <c r="M401" i="22"/>
  <c r="H401" i="22"/>
  <c r="I401" i="22"/>
  <c r="M400" i="22"/>
  <c r="H400" i="22"/>
  <c r="I400" i="22"/>
  <c r="M399" i="22"/>
  <c r="H399" i="22"/>
  <c r="I399" i="22"/>
  <c r="M398" i="22"/>
  <c r="H398" i="22"/>
  <c r="I398" i="22"/>
  <c r="M397" i="22"/>
  <c r="H397" i="22"/>
  <c r="I397" i="22"/>
  <c r="M396" i="22"/>
  <c r="H396" i="22"/>
  <c r="I396" i="22"/>
  <c r="M395" i="22"/>
  <c r="H395" i="22"/>
  <c r="I395" i="22"/>
  <c r="M394" i="22"/>
  <c r="H394" i="22"/>
  <c r="I394" i="22"/>
  <c r="M393" i="22"/>
  <c r="H393" i="22"/>
  <c r="I393" i="22"/>
  <c r="M392" i="22"/>
  <c r="H392" i="22"/>
  <c r="I392" i="22"/>
  <c r="M391" i="22"/>
  <c r="H391" i="22"/>
  <c r="I391" i="22"/>
  <c r="M390" i="22"/>
  <c r="H390" i="22"/>
  <c r="I390" i="22"/>
  <c r="M389" i="22"/>
  <c r="H389" i="22"/>
  <c r="I389" i="22"/>
  <c r="M388" i="22"/>
  <c r="H388" i="22"/>
  <c r="I388" i="22"/>
  <c r="M387" i="22"/>
  <c r="H387" i="22"/>
  <c r="I387" i="22"/>
  <c r="M386" i="22"/>
  <c r="H386" i="22"/>
  <c r="I386" i="22"/>
  <c r="M385" i="22"/>
  <c r="H385" i="22"/>
  <c r="I385" i="22"/>
  <c r="M384" i="22"/>
  <c r="H384" i="22"/>
  <c r="I384" i="22"/>
  <c r="M383" i="22"/>
  <c r="H383" i="22"/>
  <c r="I383" i="22"/>
  <c r="M382" i="22"/>
  <c r="H382" i="22"/>
  <c r="I382" i="22"/>
  <c r="M381" i="22"/>
  <c r="H381" i="22"/>
  <c r="I381" i="22"/>
  <c r="M380" i="22"/>
  <c r="H380" i="22"/>
  <c r="I380" i="22"/>
  <c r="M379" i="22"/>
  <c r="H379" i="22"/>
  <c r="I379" i="22"/>
  <c r="M378" i="22"/>
  <c r="H378" i="22"/>
  <c r="I378" i="22"/>
  <c r="M377" i="22"/>
  <c r="H377" i="22"/>
  <c r="I377" i="22"/>
  <c r="M376" i="22"/>
  <c r="H376" i="22"/>
  <c r="I376" i="22"/>
  <c r="M375" i="22"/>
  <c r="H375" i="22"/>
  <c r="I375" i="22"/>
  <c r="M374" i="22"/>
  <c r="H374" i="22"/>
  <c r="I374" i="22"/>
  <c r="M373" i="22"/>
  <c r="H373" i="22"/>
  <c r="I373" i="22"/>
  <c r="M372" i="22"/>
  <c r="H372" i="22"/>
  <c r="I372" i="22"/>
  <c r="M371" i="22"/>
  <c r="H371" i="22"/>
  <c r="I371" i="22"/>
  <c r="M370" i="22"/>
  <c r="H370" i="22"/>
  <c r="I370" i="22"/>
  <c r="M369" i="22"/>
  <c r="H369" i="22"/>
  <c r="I369" i="22"/>
  <c r="M368" i="22"/>
  <c r="H368" i="22"/>
  <c r="I368" i="22"/>
  <c r="M367" i="22"/>
  <c r="H367" i="22"/>
  <c r="I367" i="22"/>
  <c r="M366" i="22"/>
  <c r="H366" i="22"/>
  <c r="I366" i="22"/>
  <c r="M365" i="22"/>
  <c r="H365" i="22"/>
  <c r="I365" i="22"/>
  <c r="M364" i="22"/>
  <c r="H364" i="22"/>
  <c r="I364" i="22"/>
  <c r="M363" i="22"/>
  <c r="H363" i="22"/>
  <c r="I363" i="22"/>
  <c r="M362" i="22"/>
  <c r="H362" i="22"/>
  <c r="I362" i="22"/>
  <c r="M361" i="22"/>
  <c r="H361" i="22"/>
  <c r="I361" i="22"/>
  <c r="M360" i="22"/>
  <c r="H360" i="22"/>
  <c r="I360" i="22"/>
  <c r="M359" i="22"/>
  <c r="H359" i="22"/>
  <c r="I359" i="22"/>
  <c r="M358" i="22"/>
  <c r="H358" i="22"/>
  <c r="I358" i="22"/>
  <c r="M357" i="22"/>
  <c r="H357" i="22"/>
  <c r="I357" i="22"/>
  <c r="M356" i="22"/>
  <c r="H356" i="22"/>
  <c r="I356" i="22"/>
  <c r="M355" i="22"/>
  <c r="H355" i="22"/>
  <c r="I355" i="22"/>
  <c r="M354" i="22"/>
  <c r="H354" i="22"/>
  <c r="I354" i="22"/>
  <c r="M353" i="22"/>
  <c r="H353" i="22"/>
  <c r="I353" i="22"/>
  <c r="M352" i="22"/>
  <c r="H352" i="22"/>
  <c r="I352" i="22"/>
  <c r="M351" i="22"/>
  <c r="H351" i="22"/>
  <c r="I351" i="22"/>
  <c r="M350" i="22"/>
  <c r="H350" i="22"/>
  <c r="I350" i="22"/>
  <c r="M349" i="22"/>
  <c r="H349" i="22"/>
  <c r="I349" i="22"/>
  <c r="M348" i="22"/>
  <c r="H348" i="22"/>
  <c r="I348" i="22"/>
  <c r="M347" i="22"/>
  <c r="H347" i="22"/>
  <c r="I347" i="22"/>
  <c r="M346" i="22"/>
  <c r="H346" i="22"/>
  <c r="I346" i="22"/>
  <c r="M345" i="22"/>
  <c r="H345" i="22"/>
  <c r="I345" i="22"/>
  <c r="M344" i="22"/>
  <c r="H344" i="22"/>
  <c r="I344" i="22"/>
  <c r="M343" i="22"/>
  <c r="H343" i="22"/>
  <c r="I343" i="22"/>
  <c r="M342" i="22"/>
  <c r="H342" i="22"/>
  <c r="I342" i="22"/>
  <c r="M341" i="22"/>
  <c r="H341" i="22"/>
  <c r="I341" i="22"/>
  <c r="M340" i="22"/>
  <c r="H340" i="22"/>
  <c r="I340" i="22"/>
  <c r="M339" i="22"/>
  <c r="H339" i="22"/>
  <c r="I339" i="22"/>
  <c r="M338" i="22"/>
  <c r="H338" i="22"/>
  <c r="I338" i="22"/>
  <c r="M337" i="22"/>
  <c r="H337" i="22"/>
  <c r="I337" i="22"/>
  <c r="M336" i="22"/>
  <c r="H336" i="22"/>
  <c r="I336" i="22"/>
  <c r="M335" i="22"/>
  <c r="H335" i="22"/>
  <c r="I335" i="22"/>
  <c r="M334" i="22"/>
  <c r="H334" i="22"/>
  <c r="I334" i="22"/>
  <c r="M333" i="22"/>
  <c r="H333" i="22"/>
  <c r="I333" i="22"/>
  <c r="M332" i="22"/>
  <c r="H332" i="22"/>
  <c r="I332" i="22"/>
  <c r="M331" i="22"/>
  <c r="H331" i="22"/>
  <c r="I331" i="22"/>
  <c r="M330" i="22"/>
  <c r="H330" i="22"/>
  <c r="I330" i="22"/>
  <c r="M329" i="22"/>
  <c r="H329" i="22"/>
  <c r="I329" i="22"/>
  <c r="M328" i="22"/>
  <c r="H328" i="22"/>
  <c r="I328" i="22"/>
  <c r="M327" i="22"/>
  <c r="H327" i="22"/>
  <c r="I327" i="22"/>
  <c r="M326" i="22"/>
  <c r="H326" i="22"/>
  <c r="I326" i="22"/>
  <c r="M325" i="22"/>
  <c r="H325" i="22"/>
  <c r="I325" i="22"/>
  <c r="M324" i="22"/>
  <c r="H324" i="22"/>
  <c r="I324" i="22"/>
  <c r="M323" i="22"/>
  <c r="H323" i="22"/>
  <c r="I323" i="22"/>
  <c r="M322" i="22"/>
  <c r="H322" i="22"/>
  <c r="I322" i="22"/>
  <c r="M321" i="22"/>
  <c r="H321" i="22"/>
  <c r="I321" i="22"/>
  <c r="M320" i="22"/>
  <c r="H320" i="22"/>
  <c r="I320" i="22"/>
  <c r="M319" i="22"/>
  <c r="H319" i="22"/>
  <c r="I319" i="22"/>
  <c r="M318" i="22"/>
  <c r="H318" i="22"/>
  <c r="I318" i="22"/>
  <c r="M317" i="22"/>
  <c r="H317" i="22"/>
  <c r="I317" i="22"/>
  <c r="M316" i="22"/>
  <c r="H316" i="22"/>
  <c r="I316" i="22"/>
  <c r="M315" i="22"/>
  <c r="H315" i="22"/>
  <c r="I315" i="22"/>
  <c r="M314" i="22"/>
  <c r="H314" i="22"/>
  <c r="I314" i="22"/>
  <c r="M313" i="22"/>
  <c r="H313" i="22"/>
  <c r="I313" i="22"/>
  <c r="M312" i="22"/>
  <c r="H312" i="22"/>
  <c r="I312" i="22"/>
  <c r="M311" i="22"/>
  <c r="H311" i="22"/>
  <c r="I311" i="22"/>
  <c r="M310" i="22"/>
  <c r="H310" i="22"/>
  <c r="I310" i="22"/>
  <c r="M309" i="22"/>
  <c r="H309" i="22"/>
  <c r="I309" i="22"/>
  <c r="M308" i="22"/>
  <c r="H308" i="22"/>
  <c r="I308" i="22"/>
  <c r="M307" i="22"/>
  <c r="H307" i="22"/>
  <c r="I307" i="22"/>
  <c r="M306" i="22"/>
  <c r="H306" i="22"/>
  <c r="I306" i="22"/>
  <c r="M305" i="22"/>
  <c r="H305" i="22"/>
  <c r="I305" i="22"/>
  <c r="M304" i="22"/>
  <c r="H304" i="22"/>
  <c r="I304" i="22"/>
  <c r="M303" i="22"/>
  <c r="H303" i="22"/>
  <c r="I303" i="22"/>
  <c r="M302" i="22"/>
  <c r="H302" i="22"/>
  <c r="I302" i="22"/>
  <c r="M301" i="22"/>
  <c r="H301" i="22"/>
  <c r="I301" i="22"/>
  <c r="M300" i="22"/>
  <c r="H300" i="22"/>
  <c r="I300" i="22"/>
  <c r="M299" i="22"/>
  <c r="H299" i="22"/>
  <c r="I299" i="22"/>
  <c r="M298" i="22"/>
  <c r="H298" i="22"/>
  <c r="I298" i="22"/>
  <c r="M297" i="22"/>
  <c r="H297" i="22"/>
  <c r="I297" i="22"/>
  <c r="M296" i="22"/>
  <c r="H296" i="22"/>
  <c r="I296" i="22"/>
  <c r="M295" i="22"/>
  <c r="H295" i="22"/>
  <c r="I295" i="22"/>
  <c r="M294" i="22"/>
  <c r="H294" i="22"/>
  <c r="I294" i="22"/>
  <c r="M293" i="22"/>
  <c r="H293" i="22"/>
  <c r="I293" i="22"/>
  <c r="M292" i="22"/>
  <c r="H292" i="22"/>
  <c r="I292" i="22"/>
  <c r="M291" i="22"/>
  <c r="H291" i="22"/>
  <c r="I291" i="22"/>
  <c r="M290" i="22"/>
  <c r="H290" i="22"/>
  <c r="I290" i="22"/>
  <c r="M289" i="22"/>
  <c r="H289" i="22"/>
  <c r="I289" i="22"/>
  <c r="M288" i="22"/>
  <c r="H288" i="22"/>
  <c r="I288" i="22"/>
  <c r="M287" i="22"/>
  <c r="H287" i="22"/>
  <c r="I287" i="22"/>
  <c r="M286" i="22"/>
  <c r="H286" i="22"/>
  <c r="I286" i="22"/>
  <c r="M285" i="22"/>
  <c r="H285" i="22"/>
  <c r="I285" i="22"/>
  <c r="M284" i="22"/>
  <c r="H284" i="22"/>
  <c r="I284" i="22"/>
  <c r="M283" i="22"/>
  <c r="H283" i="22"/>
  <c r="I283" i="22"/>
  <c r="M282" i="22"/>
  <c r="H282" i="22"/>
  <c r="I282" i="22"/>
  <c r="M281" i="22"/>
  <c r="H281" i="22"/>
  <c r="I281" i="22"/>
  <c r="M280" i="22"/>
  <c r="H280" i="22"/>
  <c r="I280" i="22"/>
  <c r="M279" i="22"/>
  <c r="H279" i="22"/>
  <c r="I279" i="22"/>
  <c r="M278" i="22"/>
  <c r="H278" i="22"/>
  <c r="I278" i="22"/>
  <c r="M277" i="22"/>
  <c r="H277" i="22"/>
  <c r="I277" i="22"/>
  <c r="M276" i="22"/>
  <c r="H276" i="22"/>
  <c r="I276" i="22"/>
  <c r="M275" i="22"/>
  <c r="H275" i="22"/>
  <c r="I275" i="22"/>
  <c r="M274" i="22"/>
  <c r="H274" i="22"/>
  <c r="I274" i="22"/>
  <c r="M273" i="22"/>
  <c r="H273" i="22"/>
  <c r="I273" i="22"/>
  <c r="M272" i="22"/>
  <c r="H272" i="22"/>
  <c r="I272" i="22"/>
  <c r="M271" i="22"/>
  <c r="H271" i="22"/>
  <c r="I271" i="22"/>
  <c r="M270" i="22"/>
  <c r="H270" i="22"/>
  <c r="I270" i="22"/>
  <c r="M269" i="22"/>
  <c r="H269" i="22"/>
  <c r="I269" i="22"/>
  <c r="M268" i="22"/>
  <c r="H268" i="22"/>
  <c r="I268" i="22"/>
  <c r="M267" i="22"/>
  <c r="H267" i="22"/>
  <c r="I267" i="22"/>
  <c r="M266" i="22"/>
  <c r="H266" i="22"/>
  <c r="I266" i="22"/>
  <c r="M265" i="22"/>
  <c r="H265" i="22"/>
  <c r="I265" i="22"/>
  <c r="M264" i="22"/>
  <c r="H264" i="22"/>
  <c r="I264" i="22"/>
  <c r="M263" i="22"/>
  <c r="H263" i="22"/>
  <c r="I263" i="22"/>
  <c r="M262" i="22"/>
  <c r="H262" i="22"/>
  <c r="I262" i="22"/>
  <c r="M261" i="22"/>
  <c r="H261" i="22"/>
  <c r="I261" i="22"/>
  <c r="M260" i="22"/>
  <c r="H260" i="22"/>
  <c r="I260" i="22"/>
  <c r="M259" i="22"/>
  <c r="H259" i="22"/>
  <c r="I259" i="22"/>
  <c r="M258" i="22"/>
  <c r="H258" i="22"/>
  <c r="I258" i="22"/>
  <c r="M257" i="22"/>
  <c r="H257" i="22"/>
  <c r="I257" i="22"/>
  <c r="M256" i="22"/>
  <c r="H256" i="22"/>
  <c r="I256" i="22"/>
  <c r="M255" i="22"/>
  <c r="H255" i="22"/>
  <c r="I255" i="22"/>
  <c r="M254" i="22"/>
  <c r="H254" i="22"/>
  <c r="I254" i="22"/>
  <c r="M253" i="22"/>
  <c r="H253" i="22"/>
  <c r="I253" i="22"/>
  <c r="M252" i="22"/>
  <c r="H252" i="22"/>
  <c r="I252" i="22"/>
  <c r="M251" i="22"/>
  <c r="H251" i="22"/>
  <c r="I251" i="22"/>
  <c r="M250" i="22"/>
  <c r="H250" i="22"/>
  <c r="I250" i="22"/>
  <c r="M249" i="22"/>
  <c r="H249" i="22"/>
  <c r="I249" i="22"/>
  <c r="M248" i="22"/>
  <c r="H248" i="22"/>
  <c r="I248" i="22"/>
  <c r="M247" i="22"/>
  <c r="H247" i="22"/>
  <c r="I247" i="22"/>
  <c r="M246" i="22"/>
  <c r="H246" i="22"/>
  <c r="I246" i="22"/>
  <c r="M245" i="22"/>
  <c r="H245" i="22"/>
  <c r="I245" i="22"/>
  <c r="M244" i="22"/>
  <c r="H244" i="22"/>
  <c r="I244" i="22"/>
  <c r="M243" i="22"/>
  <c r="H243" i="22"/>
  <c r="I243" i="22"/>
  <c r="M242" i="22"/>
  <c r="H242" i="22"/>
  <c r="I242" i="22"/>
  <c r="M241" i="22"/>
  <c r="H241" i="22"/>
  <c r="I241" i="22"/>
  <c r="M240" i="22"/>
  <c r="H240" i="22"/>
  <c r="I240" i="22"/>
  <c r="M239" i="22"/>
  <c r="H239" i="22"/>
  <c r="I239" i="22"/>
  <c r="M238" i="22"/>
  <c r="H238" i="22"/>
  <c r="I238" i="22"/>
  <c r="M237" i="22"/>
  <c r="H237" i="22"/>
  <c r="I237" i="22"/>
  <c r="M236" i="22"/>
  <c r="H236" i="22"/>
  <c r="I236" i="22"/>
  <c r="M235" i="22"/>
  <c r="H235" i="22"/>
  <c r="I235" i="22"/>
  <c r="M234" i="22"/>
  <c r="H234" i="22"/>
  <c r="I234" i="22"/>
  <c r="M233" i="22"/>
  <c r="H233" i="22"/>
  <c r="I233" i="22"/>
  <c r="M232" i="22"/>
  <c r="H232" i="22"/>
  <c r="I232" i="22"/>
  <c r="M231" i="22"/>
  <c r="H231" i="22"/>
  <c r="I231" i="22"/>
  <c r="M230" i="22"/>
  <c r="H230" i="22"/>
  <c r="I230" i="22"/>
  <c r="M229" i="22"/>
  <c r="H229" i="22"/>
  <c r="I229" i="22"/>
  <c r="M228" i="22"/>
  <c r="H228" i="22"/>
  <c r="I228" i="22"/>
  <c r="M227" i="22"/>
  <c r="H227" i="22"/>
  <c r="I227" i="22"/>
  <c r="M226" i="22"/>
  <c r="H226" i="22"/>
  <c r="I226" i="22"/>
  <c r="M225" i="22"/>
  <c r="H225" i="22"/>
  <c r="I225" i="22"/>
  <c r="M224" i="22"/>
  <c r="H224" i="22"/>
  <c r="I224" i="22"/>
  <c r="M223" i="22"/>
  <c r="H223" i="22"/>
  <c r="I223" i="22"/>
  <c r="M222" i="22"/>
  <c r="H222" i="22"/>
  <c r="I222" i="22"/>
  <c r="M221" i="22"/>
  <c r="H221" i="22"/>
  <c r="I221" i="22"/>
  <c r="M220" i="22"/>
  <c r="H220" i="22"/>
  <c r="I220" i="22"/>
  <c r="M219" i="22"/>
  <c r="H219" i="22"/>
  <c r="I219" i="22"/>
  <c r="M218" i="22"/>
  <c r="H218" i="22"/>
  <c r="I218" i="22"/>
  <c r="M217" i="22"/>
  <c r="H217" i="22"/>
  <c r="I217" i="22"/>
  <c r="M216" i="22"/>
  <c r="H216" i="22"/>
  <c r="I216" i="22"/>
  <c r="M215" i="22"/>
  <c r="H215" i="22"/>
  <c r="I215" i="22"/>
  <c r="M214" i="22"/>
  <c r="H214" i="22"/>
  <c r="I214" i="22"/>
  <c r="M213" i="22"/>
  <c r="H213" i="22"/>
  <c r="I213" i="22"/>
  <c r="M212" i="22"/>
  <c r="H212" i="22"/>
  <c r="I212" i="22"/>
  <c r="M211" i="22"/>
  <c r="H211" i="22"/>
  <c r="I211" i="22"/>
  <c r="M210" i="22"/>
  <c r="H210" i="22"/>
  <c r="I210" i="22"/>
  <c r="M209" i="22"/>
  <c r="H209" i="22"/>
  <c r="I209" i="22"/>
  <c r="M208" i="22"/>
  <c r="H208" i="22"/>
  <c r="I208" i="22"/>
  <c r="M207" i="22"/>
  <c r="H207" i="22"/>
  <c r="I207" i="22"/>
  <c r="M206" i="22"/>
  <c r="H206" i="22"/>
  <c r="I206" i="22"/>
  <c r="M205" i="22"/>
  <c r="H205" i="22"/>
  <c r="I205" i="22"/>
  <c r="M204" i="22"/>
  <c r="H204" i="22"/>
  <c r="I204" i="22"/>
  <c r="M203" i="22"/>
  <c r="H203" i="22"/>
  <c r="I203" i="22"/>
  <c r="M202" i="22"/>
  <c r="H202" i="22"/>
  <c r="I202" i="22"/>
  <c r="M201" i="22"/>
  <c r="H201" i="22"/>
  <c r="I201" i="22"/>
  <c r="M200" i="22"/>
  <c r="H200" i="22"/>
  <c r="I200" i="22"/>
  <c r="M199" i="22"/>
  <c r="H199" i="22"/>
  <c r="I199" i="22"/>
  <c r="M198" i="22"/>
  <c r="H198" i="22"/>
  <c r="I198" i="22"/>
  <c r="M197" i="22"/>
  <c r="H197" i="22"/>
  <c r="I197" i="22"/>
  <c r="M196" i="22"/>
  <c r="H196" i="22"/>
  <c r="I196" i="22"/>
  <c r="M195" i="22"/>
  <c r="H195" i="22"/>
  <c r="I195" i="22"/>
  <c r="M194" i="22"/>
  <c r="H194" i="22"/>
  <c r="I194" i="22"/>
  <c r="M193" i="22"/>
  <c r="H193" i="22"/>
  <c r="I193" i="22"/>
  <c r="M192" i="22"/>
  <c r="H192" i="22"/>
  <c r="I192" i="22"/>
  <c r="M191" i="22"/>
  <c r="H191" i="22"/>
  <c r="I191" i="22"/>
  <c r="M190" i="22"/>
  <c r="H190" i="22"/>
  <c r="I190" i="22"/>
  <c r="M189" i="22"/>
  <c r="H189" i="22"/>
  <c r="I189" i="22"/>
  <c r="M188" i="22"/>
  <c r="H188" i="22"/>
  <c r="I188" i="22"/>
  <c r="M187" i="22"/>
  <c r="H187" i="22"/>
  <c r="I187" i="22"/>
  <c r="M186" i="22"/>
  <c r="H186" i="22"/>
  <c r="I186" i="22"/>
  <c r="M185" i="22"/>
  <c r="H185" i="22"/>
  <c r="I185" i="22"/>
  <c r="M184" i="22"/>
  <c r="H184" i="22"/>
  <c r="I184" i="22"/>
  <c r="M183" i="22"/>
  <c r="H183" i="22"/>
  <c r="I183" i="22"/>
  <c r="M182" i="22"/>
  <c r="H182" i="22"/>
  <c r="I182" i="22"/>
  <c r="M181" i="22"/>
  <c r="H181" i="22"/>
  <c r="I181" i="22"/>
  <c r="M180" i="22"/>
  <c r="H180" i="22"/>
  <c r="I180" i="22"/>
  <c r="M179" i="22"/>
  <c r="H179" i="22"/>
  <c r="I179" i="22"/>
  <c r="M178" i="22"/>
  <c r="H178" i="22"/>
  <c r="I178" i="22"/>
  <c r="M177" i="22"/>
  <c r="H177" i="22"/>
  <c r="I177" i="22"/>
  <c r="M176" i="22"/>
  <c r="H176" i="22"/>
  <c r="I176" i="22"/>
  <c r="M175" i="22"/>
  <c r="H175" i="22"/>
  <c r="I175" i="22"/>
  <c r="M174" i="22"/>
  <c r="H174" i="22"/>
  <c r="I174" i="22"/>
  <c r="M173" i="22"/>
  <c r="H173" i="22"/>
  <c r="I173" i="22"/>
  <c r="M172" i="22"/>
  <c r="H172" i="22"/>
  <c r="I172" i="22"/>
  <c r="M171" i="22"/>
  <c r="H171" i="22"/>
  <c r="I171" i="22"/>
  <c r="M170" i="22"/>
  <c r="H170" i="22"/>
  <c r="I170" i="22"/>
  <c r="M169" i="22"/>
  <c r="H169" i="22"/>
  <c r="I169" i="22"/>
  <c r="M168" i="22"/>
  <c r="H168" i="22"/>
  <c r="I168" i="22"/>
  <c r="M167" i="22"/>
  <c r="H167" i="22"/>
  <c r="I167" i="22"/>
  <c r="M166" i="22"/>
  <c r="H166" i="22"/>
  <c r="I166" i="22"/>
  <c r="M165" i="22"/>
  <c r="H165" i="22"/>
  <c r="I165" i="22"/>
  <c r="M164" i="22"/>
  <c r="H164" i="22"/>
  <c r="I164" i="22"/>
  <c r="M163" i="22"/>
  <c r="H163" i="22"/>
  <c r="I163" i="22"/>
  <c r="M162" i="22"/>
  <c r="H162" i="22"/>
  <c r="I162" i="22"/>
  <c r="M161" i="22"/>
  <c r="H161" i="22"/>
  <c r="I161" i="22"/>
  <c r="M160" i="22"/>
  <c r="H160" i="22"/>
  <c r="I160" i="22"/>
  <c r="M159" i="22"/>
  <c r="H159" i="22"/>
  <c r="I159" i="22"/>
  <c r="M158" i="22"/>
  <c r="H158" i="22"/>
  <c r="I158" i="22"/>
  <c r="M157" i="22"/>
  <c r="H157" i="22"/>
  <c r="I157" i="22"/>
  <c r="M156" i="22"/>
  <c r="H156" i="22"/>
  <c r="I156" i="22"/>
  <c r="M155" i="22"/>
  <c r="H155" i="22"/>
  <c r="I155" i="22"/>
  <c r="M154" i="22"/>
  <c r="H154" i="22"/>
  <c r="I154" i="22"/>
  <c r="M153" i="22"/>
  <c r="H153" i="22"/>
  <c r="I153" i="22"/>
  <c r="M152" i="22"/>
  <c r="H152" i="22"/>
  <c r="I152" i="22"/>
  <c r="M151" i="22"/>
  <c r="H151" i="22"/>
  <c r="I151" i="22"/>
  <c r="M150" i="22"/>
  <c r="H150" i="22"/>
  <c r="I150" i="22"/>
  <c r="M149" i="22"/>
  <c r="H149" i="22"/>
  <c r="I149" i="22"/>
  <c r="M148" i="22"/>
  <c r="H148" i="22"/>
  <c r="I148" i="22"/>
  <c r="M147" i="22"/>
  <c r="H147" i="22"/>
  <c r="I147" i="22"/>
  <c r="M146" i="22"/>
  <c r="H146" i="22"/>
  <c r="I146" i="22"/>
  <c r="M145" i="22"/>
  <c r="H145" i="22"/>
  <c r="I145" i="22"/>
  <c r="M144" i="22"/>
  <c r="H144" i="22"/>
  <c r="I144" i="22"/>
  <c r="M143" i="22"/>
  <c r="H143" i="22"/>
  <c r="I143" i="22"/>
  <c r="M142" i="22"/>
  <c r="H142" i="22"/>
  <c r="I142" i="22"/>
  <c r="M141" i="22"/>
  <c r="H141" i="22"/>
  <c r="I141" i="22"/>
  <c r="M140" i="22"/>
  <c r="H140" i="22"/>
  <c r="I140" i="22"/>
  <c r="M139" i="22"/>
  <c r="H139" i="22"/>
  <c r="I139" i="22"/>
  <c r="M138" i="22"/>
  <c r="H138" i="22"/>
  <c r="I138" i="22"/>
  <c r="M137" i="22"/>
  <c r="H137" i="22"/>
  <c r="I137" i="22"/>
  <c r="M136" i="22"/>
  <c r="H136" i="22"/>
  <c r="I136" i="22"/>
  <c r="M135" i="22"/>
  <c r="H135" i="22"/>
  <c r="I135" i="22"/>
  <c r="M134" i="22"/>
  <c r="H134" i="22"/>
  <c r="I134" i="22"/>
  <c r="M133" i="22"/>
  <c r="H133" i="22"/>
  <c r="I133" i="22"/>
  <c r="M132" i="22"/>
  <c r="H132" i="22"/>
  <c r="I132" i="22"/>
  <c r="M131" i="22"/>
  <c r="H131" i="22"/>
  <c r="I131" i="22"/>
  <c r="M130" i="22"/>
  <c r="H130" i="22"/>
  <c r="I130" i="22"/>
  <c r="M129" i="22"/>
  <c r="H129" i="22"/>
  <c r="I129" i="22"/>
  <c r="M128" i="22"/>
  <c r="H128" i="22"/>
  <c r="I128" i="22"/>
  <c r="M127" i="22"/>
  <c r="H127" i="22"/>
  <c r="I127" i="22"/>
  <c r="M126" i="22"/>
  <c r="H126" i="22"/>
  <c r="I126" i="22"/>
  <c r="M125" i="22"/>
  <c r="H125" i="22"/>
  <c r="I125" i="22"/>
  <c r="M124" i="22"/>
  <c r="H124" i="22"/>
  <c r="I124" i="22"/>
  <c r="M123" i="22"/>
  <c r="H123" i="22"/>
  <c r="I123" i="22"/>
  <c r="M122" i="22"/>
  <c r="H122" i="22"/>
  <c r="I122" i="22"/>
  <c r="M121" i="22"/>
  <c r="H121" i="22"/>
  <c r="I121" i="22"/>
  <c r="M120" i="22"/>
  <c r="H120" i="22"/>
  <c r="I120" i="22"/>
  <c r="M119" i="22"/>
  <c r="H119" i="22"/>
  <c r="I119" i="22"/>
  <c r="M118" i="22"/>
  <c r="H118" i="22"/>
  <c r="I118" i="22"/>
  <c r="M117" i="22"/>
  <c r="H117" i="22"/>
  <c r="I117" i="22"/>
  <c r="M116" i="22"/>
  <c r="H116" i="22"/>
  <c r="I116" i="22"/>
  <c r="M115" i="22"/>
  <c r="H115" i="22"/>
  <c r="I115" i="22"/>
  <c r="M114" i="22"/>
  <c r="H114" i="22"/>
  <c r="I114" i="22"/>
  <c r="M113" i="22"/>
  <c r="H113" i="22"/>
  <c r="I113" i="22"/>
  <c r="M112" i="22"/>
  <c r="H112" i="22"/>
  <c r="I112" i="22"/>
  <c r="M111" i="22"/>
  <c r="H111" i="22"/>
  <c r="I111" i="22"/>
  <c r="M110" i="22"/>
  <c r="H110" i="22"/>
  <c r="I110" i="22"/>
  <c r="M109" i="22"/>
  <c r="H109" i="22"/>
  <c r="I109" i="22"/>
  <c r="M108" i="22"/>
  <c r="H108" i="22"/>
  <c r="I108" i="22"/>
  <c r="M107" i="22"/>
  <c r="H107" i="22"/>
  <c r="I107" i="22"/>
  <c r="M106" i="22"/>
  <c r="H106" i="22"/>
  <c r="I106" i="22"/>
  <c r="M105" i="22"/>
  <c r="H105" i="22"/>
  <c r="I105" i="22"/>
  <c r="M104" i="22"/>
  <c r="H104" i="22"/>
  <c r="I104" i="22"/>
  <c r="M103" i="22"/>
  <c r="H103" i="22"/>
  <c r="I103" i="22"/>
  <c r="M102" i="22"/>
  <c r="H102" i="22"/>
  <c r="I102" i="22"/>
  <c r="M101" i="22"/>
  <c r="H101" i="22"/>
  <c r="I101" i="22"/>
  <c r="M100" i="22"/>
  <c r="H100" i="22"/>
  <c r="I100" i="22"/>
  <c r="M99" i="22"/>
  <c r="H99" i="22"/>
  <c r="I99" i="22"/>
  <c r="M98" i="22"/>
  <c r="H98" i="22"/>
  <c r="I98" i="22"/>
  <c r="M97" i="22"/>
  <c r="H97" i="22"/>
  <c r="I97" i="22"/>
  <c r="M96" i="22"/>
  <c r="H96" i="22"/>
  <c r="I96" i="22"/>
  <c r="M95" i="22"/>
  <c r="H95" i="22"/>
  <c r="I95" i="22"/>
  <c r="M94" i="22"/>
  <c r="H94" i="22"/>
  <c r="I94" i="22"/>
  <c r="M93" i="22"/>
  <c r="H93" i="22"/>
  <c r="I93" i="22"/>
  <c r="M92" i="22"/>
  <c r="H92" i="22"/>
  <c r="I92" i="22"/>
  <c r="M91" i="22"/>
  <c r="H91" i="22"/>
  <c r="I91" i="22"/>
  <c r="M90" i="22"/>
  <c r="H90" i="22"/>
  <c r="I90" i="22"/>
  <c r="M89" i="22"/>
  <c r="H89" i="22"/>
  <c r="I89" i="22"/>
  <c r="M88" i="22"/>
  <c r="H88" i="22"/>
  <c r="I88" i="22"/>
  <c r="M87" i="22"/>
  <c r="H87" i="22"/>
  <c r="I87" i="22"/>
  <c r="M86" i="22"/>
  <c r="H86" i="22"/>
  <c r="I86" i="22"/>
  <c r="M85" i="22"/>
  <c r="H85" i="22"/>
  <c r="I85" i="22"/>
  <c r="M84" i="22"/>
  <c r="H84" i="22"/>
  <c r="I84" i="22"/>
  <c r="M83" i="22"/>
  <c r="H83" i="22"/>
  <c r="I83" i="22"/>
  <c r="M82" i="22"/>
  <c r="H82" i="22"/>
  <c r="I82" i="22"/>
  <c r="M81" i="22"/>
  <c r="H81" i="22"/>
  <c r="I81" i="22"/>
  <c r="M80" i="22"/>
  <c r="H80" i="22"/>
  <c r="I80" i="22"/>
  <c r="M79" i="22"/>
  <c r="H79" i="22"/>
  <c r="I79" i="22"/>
  <c r="M78" i="22"/>
  <c r="H78" i="22"/>
  <c r="I78" i="22"/>
  <c r="M77" i="22"/>
  <c r="H77" i="22"/>
  <c r="I77" i="22"/>
  <c r="M76" i="22"/>
  <c r="H76" i="22"/>
  <c r="I76" i="22"/>
  <c r="M75" i="22"/>
  <c r="H75" i="22"/>
  <c r="I75" i="22"/>
  <c r="M74" i="22"/>
  <c r="H74" i="22"/>
  <c r="I74" i="22"/>
  <c r="M73" i="22"/>
  <c r="H73" i="22"/>
  <c r="I73" i="22"/>
  <c r="M72" i="22"/>
  <c r="H72" i="22"/>
  <c r="I72" i="22"/>
  <c r="M71" i="22"/>
  <c r="H71" i="22"/>
  <c r="I71" i="22"/>
  <c r="M70" i="22"/>
  <c r="H70" i="22"/>
  <c r="I70" i="22"/>
  <c r="M69" i="22"/>
  <c r="H69" i="22"/>
  <c r="I69" i="22"/>
  <c r="M68" i="22"/>
  <c r="H68" i="22"/>
  <c r="I68" i="22"/>
  <c r="M67" i="22"/>
  <c r="H67" i="22"/>
  <c r="I67" i="22"/>
  <c r="M66" i="22"/>
  <c r="H66" i="22"/>
  <c r="I66" i="22"/>
  <c r="M65" i="22"/>
  <c r="H65" i="22"/>
  <c r="I65" i="22"/>
  <c r="M64" i="22"/>
  <c r="H64" i="22"/>
  <c r="I64" i="22"/>
  <c r="M63" i="22"/>
  <c r="H63" i="22"/>
  <c r="I63" i="22"/>
  <c r="M62" i="22"/>
  <c r="H62" i="22"/>
  <c r="I62" i="22"/>
  <c r="M61" i="22"/>
  <c r="H61" i="22"/>
  <c r="I61" i="22"/>
  <c r="M60" i="22"/>
  <c r="H60" i="22"/>
  <c r="I60" i="22"/>
  <c r="M59" i="22"/>
  <c r="H59" i="22"/>
  <c r="I59" i="22"/>
  <c r="M58" i="22"/>
  <c r="H58" i="22"/>
  <c r="I58" i="22"/>
  <c r="M57" i="22"/>
  <c r="H57" i="22"/>
  <c r="I57" i="22"/>
  <c r="M56" i="22"/>
  <c r="H56" i="22"/>
  <c r="I56" i="22"/>
  <c r="M55" i="22"/>
  <c r="H55" i="22"/>
  <c r="I55" i="22"/>
  <c r="M54" i="22"/>
  <c r="H54" i="22"/>
  <c r="I54" i="22"/>
  <c r="M53" i="22"/>
  <c r="H53" i="22"/>
  <c r="I53" i="22"/>
  <c r="M52" i="22"/>
  <c r="H52" i="22"/>
  <c r="I52" i="22"/>
  <c r="M51" i="22"/>
  <c r="H51" i="22"/>
  <c r="I51" i="22"/>
  <c r="M50" i="22"/>
  <c r="H50" i="22"/>
  <c r="I50" i="22"/>
  <c r="M49" i="22"/>
  <c r="H49" i="22"/>
  <c r="I49" i="22"/>
  <c r="M48" i="22"/>
  <c r="H48" i="22"/>
  <c r="I48" i="22"/>
  <c r="M47" i="22"/>
  <c r="H47" i="22"/>
  <c r="I47" i="22"/>
  <c r="M46" i="22"/>
  <c r="H46" i="22"/>
  <c r="I46" i="22"/>
  <c r="M45" i="22"/>
  <c r="H45" i="22"/>
  <c r="I45" i="22"/>
  <c r="M44" i="22"/>
  <c r="H44" i="22"/>
  <c r="I44" i="22"/>
  <c r="M43" i="22"/>
  <c r="H43" i="22"/>
  <c r="I43" i="22"/>
  <c r="M42" i="22"/>
  <c r="H42" i="22"/>
  <c r="I42" i="22"/>
  <c r="M41" i="22"/>
  <c r="H41" i="22"/>
  <c r="I41" i="22"/>
  <c r="M40" i="22"/>
  <c r="H40" i="22"/>
  <c r="I40" i="22"/>
  <c r="M39" i="22"/>
  <c r="H39" i="22"/>
  <c r="I39" i="22"/>
  <c r="M38" i="22"/>
  <c r="H38" i="22"/>
  <c r="I38" i="22"/>
  <c r="M37" i="22"/>
  <c r="H37" i="22"/>
  <c r="I37" i="22"/>
  <c r="M36" i="22"/>
  <c r="H36" i="22"/>
  <c r="I36" i="22"/>
  <c r="M35" i="22"/>
  <c r="H35" i="22"/>
  <c r="I35" i="22"/>
  <c r="M34" i="22"/>
  <c r="H34" i="22"/>
  <c r="I34" i="22"/>
  <c r="M33" i="22"/>
  <c r="H33" i="22"/>
  <c r="I33" i="22"/>
  <c r="M32" i="22"/>
  <c r="H32" i="22"/>
  <c r="I32" i="22"/>
  <c r="M31" i="22"/>
  <c r="H31" i="22"/>
  <c r="I31" i="22"/>
  <c r="M30" i="22"/>
  <c r="H30" i="22"/>
  <c r="I30" i="22"/>
  <c r="M29" i="22"/>
  <c r="H29" i="22"/>
  <c r="I29" i="22"/>
  <c r="M28" i="22"/>
  <c r="H28" i="22"/>
  <c r="I28" i="22"/>
  <c r="M27" i="22"/>
  <c r="H27" i="22"/>
  <c r="I27" i="22"/>
  <c r="M26" i="22"/>
  <c r="H26" i="22"/>
  <c r="I26" i="22"/>
  <c r="M25" i="22"/>
  <c r="H25" i="22"/>
  <c r="I25" i="22"/>
  <c r="M24" i="22"/>
  <c r="H24" i="22"/>
  <c r="I24" i="22"/>
  <c r="M23" i="22"/>
  <c r="H23" i="22"/>
  <c r="I23" i="22"/>
  <c r="M22" i="22"/>
  <c r="H22" i="22"/>
  <c r="I22" i="22"/>
  <c r="M21" i="22"/>
  <c r="H21" i="22"/>
  <c r="I21" i="22"/>
  <c r="M20" i="22"/>
  <c r="H20" i="22"/>
  <c r="I20" i="22"/>
  <c r="M19" i="22"/>
  <c r="H19" i="22"/>
  <c r="I19" i="22"/>
  <c r="M18" i="22"/>
  <c r="H18" i="22"/>
  <c r="I18" i="22"/>
  <c r="M17" i="22"/>
  <c r="H17" i="22"/>
  <c r="I17" i="22"/>
  <c r="M16" i="22"/>
  <c r="H16" i="22"/>
  <c r="I16" i="22"/>
  <c r="M15" i="22"/>
  <c r="H15" i="22"/>
  <c r="I15" i="22"/>
  <c r="M14" i="22"/>
  <c r="H14" i="22"/>
  <c r="I14" i="22"/>
  <c r="M13" i="22"/>
  <c r="H13" i="22"/>
  <c r="I13" i="22"/>
  <c r="M12" i="22"/>
  <c r="H12" i="22"/>
  <c r="I12" i="22"/>
  <c r="M11" i="22"/>
  <c r="H11" i="22"/>
  <c r="I11" i="22"/>
  <c r="M10" i="22"/>
  <c r="H10" i="22"/>
  <c r="I10" i="22"/>
  <c r="M9" i="22"/>
  <c r="H9" i="22"/>
  <c r="I9" i="22"/>
  <c r="M8" i="22"/>
  <c r="H8" i="22"/>
  <c r="I8" i="22"/>
  <c r="M7" i="22"/>
  <c r="H7" i="22"/>
  <c r="I7" i="22"/>
  <c r="M6" i="22"/>
  <c r="H6" i="22"/>
  <c r="I6" i="22"/>
  <c r="M5" i="22"/>
  <c r="H5" i="22"/>
  <c r="I5" i="22"/>
  <c r="M4" i="22"/>
  <c r="H4" i="22"/>
  <c r="I4" i="22"/>
  <c r="M3" i="22"/>
  <c r="H3" i="22"/>
  <c r="I3" i="22"/>
  <c r="M2" i="22"/>
  <c r="H2" i="22"/>
  <c r="I2" i="22"/>
  <c r="I694" i="21"/>
  <c r="H694" i="21"/>
  <c r="I511" i="21"/>
  <c r="H511" i="21"/>
  <c r="I195" i="21"/>
  <c r="H195" i="21"/>
  <c r="I256" i="21"/>
  <c r="H256" i="21"/>
  <c r="I127" i="21"/>
  <c r="H127" i="21"/>
  <c r="I415" i="21"/>
  <c r="H415" i="21"/>
  <c r="I510" i="21"/>
  <c r="H510" i="21"/>
  <c r="I600" i="21"/>
  <c r="H600" i="21"/>
  <c r="I89" i="21"/>
  <c r="H89" i="21"/>
  <c r="I422" i="21"/>
  <c r="H422" i="21"/>
  <c r="I255" i="21"/>
  <c r="H255" i="21"/>
  <c r="I194" i="21"/>
  <c r="H194" i="21"/>
  <c r="I742" i="21"/>
  <c r="H742" i="21"/>
  <c r="I509" i="21"/>
  <c r="H509" i="21"/>
  <c r="I113" i="21"/>
  <c r="H113" i="21"/>
  <c r="I88" i="21"/>
  <c r="H88" i="21"/>
  <c r="I693" i="21"/>
  <c r="H693" i="21"/>
  <c r="I414" i="21"/>
  <c r="H414" i="21"/>
  <c r="I527" i="21"/>
  <c r="H527" i="21"/>
  <c r="I87" i="21"/>
  <c r="H87" i="21"/>
  <c r="I413" i="21"/>
  <c r="H413" i="21"/>
  <c r="I741" i="21"/>
  <c r="H741" i="21"/>
  <c r="I692" i="21"/>
  <c r="H692" i="21"/>
  <c r="I86" i="21"/>
  <c r="H86" i="21"/>
  <c r="I599" i="21"/>
  <c r="H599" i="21"/>
  <c r="I740" i="21"/>
  <c r="H740" i="21"/>
  <c r="I193" i="21"/>
  <c r="H193" i="21"/>
  <c r="I739" i="21"/>
  <c r="H739" i="21"/>
  <c r="I412" i="21"/>
  <c r="H412" i="21"/>
  <c r="I192" i="21"/>
  <c r="H192" i="21"/>
  <c r="I85" i="21"/>
  <c r="H85" i="21"/>
  <c r="I84" i="21"/>
  <c r="H84" i="21"/>
  <c r="I691" i="21"/>
  <c r="H691" i="21"/>
  <c r="I191" i="21"/>
  <c r="H191" i="21"/>
  <c r="I473" i="21"/>
  <c r="H473" i="21"/>
  <c r="I690" i="21"/>
  <c r="H690" i="21"/>
  <c r="I94" i="21"/>
  <c r="H94" i="21"/>
  <c r="I526" i="21"/>
  <c r="H526" i="21"/>
  <c r="I411" i="21"/>
  <c r="H411" i="21"/>
  <c r="I525" i="21"/>
  <c r="H525" i="21"/>
  <c r="I410" i="21"/>
  <c r="H410" i="21"/>
  <c r="I83" i="21"/>
  <c r="H83" i="21"/>
  <c r="I472" i="21"/>
  <c r="H472" i="21"/>
  <c r="I409" i="21"/>
  <c r="H409" i="21"/>
  <c r="I190" i="21"/>
  <c r="H190" i="21"/>
  <c r="I598" i="21"/>
  <c r="H598" i="21"/>
  <c r="I689" i="21"/>
  <c r="H689" i="21"/>
  <c r="I82" i="21"/>
  <c r="H82" i="21"/>
  <c r="I126" i="21"/>
  <c r="H126" i="21"/>
  <c r="I81" i="21"/>
  <c r="H81" i="21"/>
  <c r="I597" i="21"/>
  <c r="H597" i="21"/>
  <c r="I254" i="21"/>
  <c r="H254" i="21"/>
  <c r="I80" i="21"/>
  <c r="H80" i="21"/>
  <c r="I189" i="21"/>
  <c r="H189" i="21"/>
  <c r="I212" i="21"/>
  <c r="H212" i="21"/>
  <c r="I408" i="21"/>
  <c r="H408" i="21"/>
  <c r="I508" i="21"/>
  <c r="H508" i="21"/>
  <c r="I203" i="21"/>
  <c r="H203" i="21"/>
  <c r="I407" i="21"/>
  <c r="H407" i="21"/>
  <c r="I79" i="21"/>
  <c r="H79" i="21"/>
  <c r="I596" i="21"/>
  <c r="H596" i="21"/>
  <c r="I406" i="21"/>
  <c r="H406" i="21"/>
  <c r="I595" i="21"/>
  <c r="H595" i="21"/>
  <c r="I507" i="21"/>
  <c r="H507" i="21"/>
  <c r="I725" i="21"/>
  <c r="H725" i="21"/>
  <c r="I78" i="21"/>
  <c r="H78" i="21"/>
  <c r="I77" i="21"/>
  <c r="H77" i="21"/>
  <c r="I188" i="21"/>
  <c r="H188" i="21"/>
  <c r="I471" i="21"/>
  <c r="H471" i="21"/>
  <c r="I253" i="21"/>
  <c r="H253" i="21"/>
  <c r="I594" i="21"/>
  <c r="H594" i="21"/>
  <c r="I593" i="21"/>
  <c r="H593" i="21"/>
  <c r="I470" i="21"/>
  <c r="H470" i="21"/>
  <c r="I405" i="21"/>
  <c r="H405" i="21"/>
  <c r="I469" i="21"/>
  <c r="H469" i="21"/>
  <c r="I264" i="21"/>
  <c r="H264" i="21"/>
  <c r="I506" i="21"/>
  <c r="H506" i="21"/>
  <c r="I592" i="21"/>
  <c r="H592" i="21"/>
  <c r="I738" i="21"/>
  <c r="H738" i="21"/>
  <c r="I125" i="21"/>
  <c r="H125" i="21"/>
  <c r="I187" i="21"/>
  <c r="H187" i="21"/>
  <c r="I688" i="21"/>
  <c r="H688" i="21"/>
  <c r="I252" i="21"/>
  <c r="H252" i="21"/>
  <c r="I93" i="21"/>
  <c r="H93" i="21"/>
  <c r="I404" i="21"/>
  <c r="H404" i="21"/>
  <c r="I737" i="21"/>
  <c r="H737" i="21"/>
  <c r="I687" i="21"/>
  <c r="H687" i="21"/>
  <c r="I186" i="21"/>
  <c r="H186" i="21"/>
  <c r="I251" i="21"/>
  <c r="H251" i="21"/>
  <c r="I403" i="21"/>
  <c r="H403" i="21"/>
  <c r="I402" i="21"/>
  <c r="H402" i="21"/>
  <c r="I591" i="21"/>
  <c r="H591" i="21"/>
  <c r="I736" i="21"/>
  <c r="H736" i="21"/>
  <c r="I185" i="21"/>
  <c r="H185" i="21"/>
  <c r="I202" i="21"/>
  <c r="H202" i="21"/>
  <c r="I401" i="21"/>
  <c r="H401" i="21"/>
  <c r="I686" i="21"/>
  <c r="H686" i="21"/>
  <c r="I590" i="21"/>
  <c r="H590" i="21"/>
  <c r="I211" i="21"/>
  <c r="H211" i="21"/>
  <c r="I468" i="21"/>
  <c r="H468" i="21"/>
  <c r="I184" i="21"/>
  <c r="H184" i="21"/>
  <c r="I76" i="21"/>
  <c r="H76" i="21"/>
  <c r="I400" i="21"/>
  <c r="H400" i="21"/>
  <c r="I735" i="21"/>
  <c r="H735" i="21"/>
  <c r="I467" i="21"/>
  <c r="H467" i="21"/>
  <c r="I685" i="21"/>
  <c r="H685" i="21"/>
  <c r="I75" i="21"/>
  <c r="H75" i="21"/>
  <c r="I589" i="21"/>
  <c r="H589" i="21"/>
  <c r="I74" i="21"/>
  <c r="H74" i="21"/>
  <c r="I684" i="21"/>
  <c r="H684" i="21"/>
  <c r="I399" i="21"/>
  <c r="H399" i="21"/>
  <c r="I398" i="21"/>
  <c r="H398" i="21"/>
  <c r="I397" i="21"/>
  <c r="H397" i="21"/>
  <c r="I396" i="21"/>
  <c r="H396" i="21"/>
  <c r="I250" i="21"/>
  <c r="H250" i="21"/>
  <c r="I683" i="21"/>
  <c r="H683" i="21"/>
  <c r="I682" i="21"/>
  <c r="H682" i="21"/>
  <c r="I183" i="21"/>
  <c r="H183" i="21"/>
  <c r="I466" i="21"/>
  <c r="H466" i="21"/>
  <c r="I182" i="21"/>
  <c r="H182" i="21"/>
  <c r="I112" i="21"/>
  <c r="H112" i="21"/>
  <c r="I724" i="21"/>
  <c r="H724" i="21"/>
  <c r="I505" i="21"/>
  <c r="H505" i="21"/>
  <c r="I181" i="21"/>
  <c r="H181" i="21"/>
  <c r="I681" i="21"/>
  <c r="H681" i="21"/>
  <c r="I73" i="21"/>
  <c r="H73" i="21"/>
  <c r="I395" i="21"/>
  <c r="H395" i="21"/>
  <c r="I72" i="21"/>
  <c r="H72" i="21"/>
  <c r="I394" i="21"/>
  <c r="H394" i="21"/>
  <c r="I71" i="21"/>
  <c r="H71" i="21"/>
  <c r="I504" i="21"/>
  <c r="H504" i="21"/>
  <c r="I393" i="21"/>
  <c r="H393" i="21"/>
  <c r="I70" i="21"/>
  <c r="H70" i="21"/>
  <c r="I465" i="21"/>
  <c r="H465" i="21"/>
  <c r="I69" i="21"/>
  <c r="H69" i="21"/>
  <c r="I680" i="21"/>
  <c r="H680" i="21"/>
  <c r="I392" i="21"/>
  <c r="H392" i="21"/>
  <c r="I588" i="21"/>
  <c r="H588" i="21"/>
  <c r="I180" i="21"/>
  <c r="H180" i="21"/>
  <c r="I68" i="21"/>
  <c r="H68" i="21"/>
  <c r="I249" i="21"/>
  <c r="H249" i="21"/>
  <c r="I421" i="21"/>
  <c r="H421" i="21"/>
  <c r="I248" i="21"/>
  <c r="H248" i="21"/>
  <c r="I503" i="21"/>
  <c r="H503" i="21"/>
  <c r="I587" i="21"/>
  <c r="H587" i="21"/>
  <c r="I679" i="21"/>
  <c r="H679" i="21"/>
  <c r="I391" i="21"/>
  <c r="H391" i="21"/>
  <c r="I678" i="21"/>
  <c r="H678" i="21"/>
  <c r="I677" i="21"/>
  <c r="H677" i="21"/>
  <c r="I676" i="21"/>
  <c r="H676" i="21"/>
  <c r="I390" i="21"/>
  <c r="H390" i="21"/>
  <c r="I247" i="21"/>
  <c r="H247" i="21"/>
  <c r="I586" i="21"/>
  <c r="H586" i="21"/>
  <c r="I585" i="21"/>
  <c r="H585" i="21"/>
  <c r="I675" i="21"/>
  <c r="H675" i="21"/>
  <c r="I734" i="21"/>
  <c r="H734" i="21"/>
  <c r="I389" i="21"/>
  <c r="H389" i="21"/>
  <c r="I464" i="21"/>
  <c r="H464" i="21"/>
  <c r="I674" i="21"/>
  <c r="H674" i="21"/>
  <c r="I263" i="21"/>
  <c r="H263" i="21"/>
  <c r="I67" i="21"/>
  <c r="H67" i="21"/>
  <c r="I388" i="21"/>
  <c r="H388" i="21"/>
  <c r="I584" i="21"/>
  <c r="H584" i="21"/>
  <c r="I524" i="21"/>
  <c r="H524" i="21"/>
  <c r="I387" i="21"/>
  <c r="H387" i="21"/>
  <c r="I673" i="21"/>
  <c r="H673" i="21"/>
  <c r="I463" i="21"/>
  <c r="H463" i="21"/>
  <c r="I386" i="21"/>
  <c r="H386" i="21"/>
  <c r="I502" i="21"/>
  <c r="H502" i="21"/>
  <c r="I420" i="21"/>
  <c r="H420" i="21"/>
  <c r="I111" i="21"/>
  <c r="H111" i="21"/>
  <c r="I246" i="21"/>
  <c r="H246" i="21"/>
  <c r="I66" i="21"/>
  <c r="H66" i="21"/>
  <c r="I672" i="21"/>
  <c r="H672" i="21"/>
  <c r="I385" i="21"/>
  <c r="H385" i="21"/>
  <c r="I704" i="21"/>
  <c r="H704" i="21"/>
  <c r="I179" i="21"/>
  <c r="H179" i="21"/>
  <c r="I384" i="21"/>
  <c r="H384" i="21"/>
  <c r="I383" i="21"/>
  <c r="H383" i="21"/>
  <c r="I501" i="21"/>
  <c r="H501" i="21"/>
  <c r="I382" i="21"/>
  <c r="H382" i="21"/>
  <c r="I381" i="21"/>
  <c r="H381" i="21"/>
  <c r="I462" i="21"/>
  <c r="H462" i="21"/>
  <c r="I461" i="21"/>
  <c r="H461" i="21"/>
  <c r="I65" i="21"/>
  <c r="H65" i="21"/>
  <c r="I245" i="21"/>
  <c r="H245" i="21"/>
  <c r="I500" i="21"/>
  <c r="H500" i="21"/>
  <c r="I460" i="21"/>
  <c r="H460" i="21"/>
  <c r="I110" i="21"/>
  <c r="H110" i="21"/>
  <c r="I262" i="21"/>
  <c r="H262" i="21"/>
  <c r="I459" i="21"/>
  <c r="H459" i="21"/>
  <c r="I64" i="21"/>
  <c r="H64" i="21"/>
  <c r="I210" i="21"/>
  <c r="H210" i="21"/>
  <c r="I671" i="21"/>
  <c r="H671" i="21"/>
  <c r="I670" i="21"/>
  <c r="H670" i="21"/>
  <c r="I583" i="21"/>
  <c r="H583" i="21"/>
  <c r="I178" i="21"/>
  <c r="H178" i="21"/>
  <c r="I458" i="21"/>
  <c r="H458" i="21"/>
  <c r="I380" i="21"/>
  <c r="H380" i="21"/>
  <c r="I63" i="21"/>
  <c r="H63" i="21"/>
  <c r="I733" i="21"/>
  <c r="H733" i="21"/>
  <c r="I177" i="21"/>
  <c r="H177" i="21"/>
  <c r="I379" i="21"/>
  <c r="H379" i="21"/>
  <c r="I124" i="21"/>
  <c r="H124" i="21"/>
  <c r="I176" i="21"/>
  <c r="H176" i="21"/>
  <c r="I723" i="21"/>
  <c r="H723" i="21"/>
  <c r="I175" i="21"/>
  <c r="H175" i="21"/>
  <c r="I174" i="21"/>
  <c r="H174" i="21"/>
  <c r="I378" i="21"/>
  <c r="H378" i="21"/>
  <c r="I377" i="21"/>
  <c r="H377" i="21"/>
  <c r="I732" i="21"/>
  <c r="H732" i="21"/>
  <c r="I123" i="21"/>
  <c r="H123" i="21"/>
  <c r="I244" i="21"/>
  <c r="H244" i="21"/>
  <c r="I376" i="21"/>
  <c r="H376" i="21"/>
  <c r="I375" i="21"/>
  <c r="H375" i="21"/>
  <c r="I173" i="21"/>
  <c r="H173" i="21"/>
  <c r="I109" i="21"/>
  <c r="H109" i="21"/>
  <c r="I374" i="21"/>
  <c r="H374" i="21"/>
  <c r="I669" i="21"/>
  <c r="H669" i="21"/>
  <c r="I373" i="21"/>
  <c r="H373" i="21"/>
  <c r="I372" i="21"/>
  <c r="H372" i="21"/>
  <c r="I371" i="21"/>
  <c r="H371" i="21"/>
  <c r="I582" i="21"/>
  <c r="H582" i="21"/>
  <c r="I457" i="21"/>
  <c r="H457" i="21"/>
  <c r="I699" i="21"/>
  <c r="H699" i="21"/>
  <c r="I370" i="21"/>
  <c r="H370" i="21"/>
  <c r="I369" i="21"/>
  <c r="H369" i="21"/>
  <c r="I523" i="21"/>
  <c r="H523" i="21"/>
  <c r="I368" i="21"/>
  <c r="H368" i="21"/>
  <c r="I668" i="21"/>
  <c r="H668" i="21"/>
  <c r="I367" i="21"/>
  <c r="H367" i="21"/>
  <c r="I108" i="21"/>
  <c r="H108" i="21"/>
  <c r="I667" i="21"/>
  <c r="H667" i="21"/>
  <c r="I92" i="21"/>
  <c r="H92" i="21"/>
  <c r="I499" i="21"/>
  <c r="H499" i="21"/>
  <c r="I201" i="21"/>
  <c r="H201" i="21"/>
  <c r="I243" i="21"/>
  <c r="H243" i="21"/>
  <c r="I581" i="21"/>
  <c r="H581" i="21"/>
  <c r="I722" i="21"/>
  <c r="H722" i="21"/>
  <c r="I366" i="21"/>
  <c r="H366" i="21"/>
  <c r="I666" i="21"/>
  <c r="H666" i="21"/>
  <c r="I665" i="21"/>
  <c r="H665" i="21"/>
  <c r="I242" i="21"/>
  <c r="H242" i="21"/>
  <c r="I365" i="21"/>
  <c r="H365" i="21"/>
  <c r="I241" i="21"/>
  <c r="H241" i="21"/>
  <c r="I703" i="21"/>
  <c r="H703" i="21"/>
  <c r="I498" i="21"/>
  <c r="H498" i="21"/>
  <c r="I731" i="21"/>
  <c r="H731" i="21"/>
  <c r="I580" i="21"/>
  <c r="H580" i="21"/>
  <c r="I497" i="21"/>
  <c r="H497" i="21"/>
  <c r="I136" i="21"/>
  <c r="H136" i="21"/>
  <c r="I172" i="21"/>
  <c r="H172" i="21"/>
  <c r="I721" i="21"/>
  <c r="H721" i="21"/>
  <c r="I496" i="21"/>
  <c r="H496" i="21"/>
  <c r="I107" i="21"/>
  <c r="H107" i="21"/>
  <c r="I171" i="21"/>
  <c r="H171" i="21"/>
  <c r="I170" i="21"/>
  <c r="H170" i="21"/>
  <c r="I122" i="21"/>
  <c r="H122" i="21"/>
  <c r="I495" i="21"/>
  <c r="H495" i="21"/>
  <c r="I664" i="21"/>
  <c r="H664" i="21"/>
  <c r="I209" i="21"/>
  <c r="H209" i="21"/>
  <c r="I62" i="21"/>
  <c r="H62" i="21"/>
  <c r="I169" i="21"/>
  <c r="H169" i="21"/>
  <c r="I364" i="21"/>
  <c r="H364" i="21"/>
  <c r="I663" i="21"/>
  <c r="H663" i="21"/>
  <c r="I240" i="21"/>
  <c r="H240" i="21"/>
  <c r="I579" i="21"/>
  <c r="H579" i="21"/>
  <c r="I578" i="21"/>
  <c r="H578" i="21"/>
  <c r="I168" i="21"/>
  <c r="H168" i="21"/>
  <c r="I662" i="21"/>
  <c r="H662" i="21"/>
  <c r="I363" i="21"/>
  <c r="H363" i="21"/>
  <c r="I239" i="21"/>
  <c r="H239" i="21"/>
  <c r="I61" i="21"/>
  <c r="H61" i="21"/>
  <c r="I60" i="21"/>
  <c r="H60" i="21"/>
  <c r="I494" i="21"/>
  <c r="H494" i="21"/>
  <c r="I59" i="21"/>
  <c r="H59" i="21"/>
  <c r="I661" i="21"/>
  <c r="H661" i="21"/>
  <c r="I238" i="21"/>
  <c r="H238" i="21"/>
  <c r="I167" i="21"/>
  <c r="H167" i="21"/>
  <c r="I577" i="21"/>
  <c r="H577" i="21"/>
  <c r="I362" i="21"/>
  <c r="H362" i="21"/>
  <c r="I660" i="21"/>
  <c r="H660" i="21"/>
  <c r="I456" i="21"/>
  <c r="H456" i="21"/>
  <c r="I720" i="21"/>
  <c r="H720" i="21"/>
  <c r="I698" i="21"/>
  <c r="H698" i="21"/>
  <c r="I493" i="21"/>
  <c r="H493" i="21"/>
  <c r="I576" i="21"/>
  <c r="H576" i="21"/>
  <c r="I106" i="21"/>
  <c r="H106" i="21"/>
  <c r="I361" i="21"/>
  <c r="H361" i="21"/>
  <c r="I261" i="21"/>
  <c r="H261" i="21"/>
  <c r="I659" i="21"/>
  <c r="H659" i="21"/>
  <c r="I360" i="21"/>
  <c r="H360" i="21"/>
  <c r="I575" i="21"/>
  <c r="H575" i="21"/>
  <c r="I574" i="21"/>
  <c r="H574" i="21"/>
  <c r="I359" i="21"/>
  <c r="H359" i="21"/>
  <c r="I358" i="21"/>
  <c r="H358" i="21"/>
  <c r="I357" i="21"/>
  <c r="H357" i="21"/>
  <c r="I356" i="21"/>
  <c r="H356" i="21"/>
  <c r="I166" i="21"/>
  <c r="H166" i="21"/>
  <c r="I355" i="21"/>
  <c r="H355" i="21"/>
  <c r="I354" i="21"/>
  <c r="H354" i="21"/>
  <c r="I208" i="21"/>
  <c r="H208" i="21"/>
  <c r="I455" i="21"/>
  <c r="H455" i="21"/>
  <c r="I353" i="21"/>
  <c r="H353" i="21"/>
  <c r="I352" i="21"/>
  <c r="H352" i="21"/>
  <c r="I121" i="21"/>
  <c r="H121" i="21"/>
  <c r="I351" i="21"/>
  <c r="H351" i="21"/>
  <c r="I658" i="21"/>
  <c r="H658" i="21"/>
  <c r="I350" i="21"/>
  <c r="H350" i="21"/>
  <c r="I349" i="21"/>
  <c r="H349" i="21"/>
  <c r="I105" i="21"/>
  <c r="H105" i="21"/>
  <c r="I165" i="21"/>
  <c r="H165" i="21"/>
  <c r="I573" i="21"/>
  <c r="H573" i="21"/>
  <c r="I719" i="21"/>
  <c r="H719" i="21"/>
  <c r="I104" i="21"/>
  <c r="H104" i="21"/>
  <c r="I572" i="21"/>
  <c r="H572" i="21"/>
  <c r="I348" i="21"/>
  <c r="H348" i="21"/>
  <c r="I657" i="21"/>
  <c r="H657" i="21"/>
  <c r="I237" i="21"/>
  <c r="H237" i="21"/>
  <c r="I718" i="21"/>
  <c r="H718" i="21"/>
  <c r="I347" i="21"/>
  <c r="H347" i="21"/>
  <c r="I346" i="21"/>
  <c r="H346" i="21"/>
  <c r="I717" i="21"/>
  <c r="H717" i="21"/>
  <c r="I164" i="21"/>
  <c r="H164" i="21"/>
  <c r="I103" i="21"/>
  <c r="H103" i="21"/>
  <c r="I163" i="21"/>
  <c r="H163" i="21"/>
  <c r="I492" i="21"/>
  <c r="H492" i="21"/>
  <c r="I236" i="21"/>
  <c r="H236" i="21"/>
  <c r="I571" i="21"/>
  <c r="H571" i="21"/>
  <c r="I570" i="21"/>
  <c r="H570" i="21"/>
  <c r="I162" i="21"/>
  <c r="H162" i="21"/>
  <c r="I656" i="21"/>
  <c r="H656" i="21"/>
  <c r="I345" i="21"/>
  <c r="H345" i="21"/>
  <c r="I655" i="21"/>
  <c r="H655" i="21"/>
  <c r="I454" i="21"/>
  <c r="H454" i="21"/>
  <c r="I569" i="21"/>
  <c r="H569" i="21"/>
  <c r="I344" i="21"/>
  <c r="H344" i="21"/>
  <c r="I58" i="21"/>
  <c r="H58" i="21"/>
  <c r="I135" i="21"/>
  <c r="H135" i="21"/>
  <c r="I522" i="21"/>
  <c r="H522" i="21"/>
  <c r="I235" i="21"/>
  <c r="H235" i="21"/>
  <c r="I343" i="21"/>
  <c r="H343" i="21"/>
  <c r="I57" i="21"/>
  <c r="H57" i="21"/>
  <c r="I234" i="21"/>
  <c r="H234" i="21"/>
  <c r="I716" i="21"/>
  <c r="H716" i="21"/>
  <c r="I453" i="21"/>
  <c r="H453" i="21"/>
  <c r="I491" i="21"/>
  <c r="H491" i="21"/>
  <c r="I452" i="21"/>
  <c r="H452" i="21"/>
  <c r="I654" i="21"/>
  <c r="H654" i="21"/>
  <c r="I56" i="21"/>
  <c r="H56" i="21"/>
  <c r="I342" i="21"/>
  <c r="H342" i="21"/>
  <c r="I102" i="21"/>
  <c r="H102" i="21"/>
  <c r="I715" i="21"/>
  <c r="H715" i="21"/>
  <c r="I341" i="21"/>
  <c r="H341" i="21"/>
  <c r="I55" i="21"/>
  <c r="H55" i="21"/>
  <c r="I653" i="21"/>
  <c r="H653" i="21"/>
  <c r="I652" i="21"/>
  <c r="H652" i="21"/>
  <c r="I651" i="21"/>
  <c r="H651" i="21"/>
  <c r="I714" i="21"/>
  <c r="H714" i="21"/>
  <c r="I490" i="21"/>
  <c r="H490" i="21"/>
  <c r="I697" i="21"/>
  <c r="H697" i="21"/>
  <c r="I451" i="21"/>
  <c r="H451" i="21"/>
  <c r="I54" i="21"/>
  <c r="H54" i="21"/>
  <c r="I161" i="21"/>
  <c r="H161" i="21"/>
  <c r="I340" i="21"/>
  <c r="H340" i="21"/>
  <c r="I650" i="21"/>
  <c r="H650" i="21"/>
  <c r="I489" i="21"/>
  <c r="H489" i="21"/>
  <c r="I649" i="21"/>
  <c r="H649" i="21"/>
  <c r="I568" i="21"/>
  <c r="H568" i="21"/>
  <c r="I134" i="21"/>
  <c r="H134" i="21"/>
  <c r="I450" i="21"/>
  <c r="H450" i="21"/>
  <c r="I521" i="21"/>
  <c r="H521" i="21"/>
  <c r="I648" i="21"/>
  <c r="H648" i="21"/>
  <c r="I449" i="21"/>
  <c r="H449" i="21"/>
  <c r="I448" i="21"/>
  <c r="H448" i="21"/>
  <c r="I207" i="21"/>
  <c r="H207" i="21"/>
  <c r="I647" i="21"/>
  <c r="H647" i="21"/>
  <c r="I567" i="21"/>
  <c r="H567" i="21"/>
  <c r="I53" i="21"/>
  <c r="H53" i="21"/>
  <c r="I566" i="21"/>
  <c r="H566" i="21"/>
  <c r="I133" i="21"/>
  <c r="H133" i="21"/>
  <c r="I200" i="21"/>
  <c r="H200" i="21"/>
  <c r="I160" i="21"/>
  <c r="H160" i="21"/>
  <c r="I646" i="21"/>
  <c r="H646" i="21"/>
  <c r="I339" i="21"/>
  <c r="H339" i="21"/>
  <c r="I713" i="21"/>
  <c r="H713" i="21"/>
  <c r="I645" i="21"/>
  <c r="H645" i="21"/>
  <c r="I644" i="21"/>
  <c r="H644" i="21"/>
  <c r="I643" i="21"/>
  <c r="H643" i="21"/>
  <c r="I199" i="21"/>
  <c r="H199" i="21"/>
  <c r="I338" i="21"/>
  <c r="H338" i="21"/>
  <c r="I488" i="21"/>
  <c r="H488" i="21"/>
  <c r="I447" i="21"/>
  <c r="H447" i="21"/>
  <c r="I446" i="21"/>
  <c r="H446" i="21"/>
  <c r="I565" i="21"/>
  <c r="H565" i="21"/>
  <c r="I445" i="21"/>
  <c r="H445" i="21"/>
  <c r="I642" i="21"/>
  <c r="H642" i="21"/>
  <c r="I444" i="21"/>
  <c r="H444" i="21"/>
  <c r="I52" i="21"/>
  <c r="H52" i="21"/>
  <c r="I51" i="21"/>
  <c r="H51" i="21"/>
  <c r="I50" i="21"/>
  <c r="H50" i="21"/>
  <c r="I159" i="21"/>
  <c r="H159" i="21"/>
  <c r="I337" i="21"/>
  <c r="H337" i="21"/>
  <c r="I49" i="21"/>
  <c r="H49" i="21"/>
  <c r="I443" i="21"/>
  <c r="H443" i="21"/>
  <c r="I101" i="21"/>
  <c r="H101" i="21"/>
  <c r="I336" i="21"/>
  <c r="H336" i="21"/>
  <c r="I48" i="21"/>
  <c r="H48" i="21"/>
  <c r="I641" i="21"/>
  <c r="H641" i="21"/>
  <c r="I335" i="21"/>
  <c r="H335" i="21"/>
  <c r="I442" i="21"/>
  <c r="H442" i="21"/>
  <c r="I564" i="21"/>
  <c r="H564" i="21"/>
  <c r="I334" i="21"/>
  <c r="H334" i="21"/>
  <c r="I158" i="21"/>
  <c r="H158" i="21"/>
  <c r="I157" i="21"/>
  <c r="H157" i="21"/>
  <c r="I640" i="21"/>
  <c r="H640" i="21"/>
  <c r="I47" i="21"/>
  <c r="H47" i="21"/>
  <c r="I441" i="21"/>
  <c r="H441" i="21"/>
  <c r="I333" i="21"/>
  <c r="H333" i="21"/>
  <c r="I332" i="21"/>
  <c r="H332" i="21"/>
  <c r="I563" i="21"/>
  <c r="H563" i="21"/>
  <c r="I46" i="21"/>
  <c r="H46" i="21"/>
  <c r="I639" i="21"/>
  <c r="H639" i="21"/>
  <c r="I562" i="21"/>
  <c r="H562" i="21"/>
  <c r="I156" i="21"/>
  <c r="H156" i="21"/>
  <c r="I561" i="21"/>
  <c r="H561" i="21"/>
  <c r="I440" i="21"/>
  <c r="H440" i="21"/>
  <c r="I45" i="21"/>
  <c r="H45" i="21"/>
  <c r="I730" i="21"/>
  <c r="H730" i="21"/>
  <c r="I439" i="21"/>
  <c r="H439" i="21"/>
  <c r="I560" i="21"/>
  <c r="H560" i="21"/>
  <c r="I233" i="21"/>
  <c r="H233" i="21"/>
  <c r="I559" i="21"/>
  <c r="H559" i="21"/>
  <c r="I331" i="21"/>
  <c r="H331" i="21"/>
  <c r="I232" i="21"/>
  <c r="H232" i="21"/>
  <c r="I132" i="21"/>
  <c r="H132" i="21"/>
  <c r="I44" i="21"/>
  <c r="H44" i="21"/>
  <c r="I638" i="21"/>
  <c r="H638" i="21"/>
  <c r="I155" i="21"/>
  <c r="H155" i="21"/>
  <c r="I231" i="21"/>
  <c r="H231" i="21"/>
  <c r="I330" i="21"/>
  <c r="H330" i="21"/>
  <c r="I43" i="21"/>
  <c r="H43" i="21"/>
  <c r="I419" i="21"/>
  <c r="H419" i="21"/>
  <c r="I329" i="21"/>
  <c r="H329" i="21"/>
  <c r="I42" i="21"/>
  <c r="H42" i="21"/>
  <c r="I637" i="21"/>
  <c r="H637" i="21"/>
  <c r="I558" i="21"/>
  <c r="H558" i="21"/>
  <c r="I636" i="21"/>
  <c r="H636" i="21"/>
  <c r="I328" i="21"/>
  <c r="H328" i="21"/>
  <c r="I327" i="21"/>
  <c r="H327" i="21"/>
  <c r="I41" i="21"/>
  <c r="H41" i="21"/>
  <c r="I131" i="21"/>
  <c r="H131" i="21"/>
  <c r="I557" i="21"/>
  <c r="H557" i="21"/>
  <c r="I635" i="21"/>
  <c r="H635" i="21"/>
  <c r="I520" i="21"/>
  <c r="H520" i="21"/>
  <c r="I634" i="21"/>
  <c r="H634" i="21"/>
  <c r="I326" i="21"/>
  <c r="H326" i="21"/>
  <c r="I325" i="21"/>
  <c r="H325" i="21"/>
  <c r="I556" i="21"/>
  <c r="H556" i="21"/>
  <c r="I555" i="21"/>
  <c r="H555" i="21"/>
  <c r="I40" i="21"/>
  <c r="H40" i="21"/>
  <c r="I154" i="21"/>
  <c r="H154" i="21"/>
  <c r="I487" i="21"/>
  <c r="H487" i="21"/>
  <c r="I153" i="21"/>
  <c r="H153" i="21"/>
  <c r="I198" i="21"/>
  <c r="H198" i="21"/>
  <c r="I418" i="21"/>
  <c r="H418" i="21"/>
  <c r="I633" i="21"/>
  <c r="H633" i="21"/>
  <c r="I230" i="21"/>
  <c r="H230" i="21"/>
  <c r="I324" i="21"/>
  <c r="H324" i="21"/>
  <c r="I152" i="21"/>
  <c r="H152" i="21"/>
  <c r="I438" i="21"/>
  <c r="H438" i="21"/>
  <c r="I632" i="21"/>
  <c r="H632" i="21"/>
  <c r="I486" i="21"/>
  <c r="H486" i="21"/>
  <c r="I554" i="21"/>
  <c r="H554" i="21"/>
  <c r="I39" i="21"/>
  <c r="H39" i="21"/>
  <c r="I229" i="21"/>
  <c r="H229" i="21"/>
  <c r="I228" i="21"/>
  <c r="H228" i="21"/>
  <c r="I485" i="21"/>
  <c r="H485" i="21"/>
  <c r="I631" i="21"/>
  <c r="H631" i="21"/>
  <c r="I151" i="21"/>
  <c r="H151" i="21"/>
  <c r="I437" i="21"/>
  <c r="H437" i="21"/>
  <c r="I206" i="21"/>
  <c r="H206" i="21"/>
  <c r="I227" i="21"/>
  <c r="H227" i="21"/>
  <c r="I323" i="21"/>
  <c r="H323" i="21"/>
  <c r="I702" i="21"/>
  <c r="H702" i="21"/>
  <c r="I630" i="21"/>
  <c r="H630" i="21"/>
  <c r="I629" i="21"/>
  <c r="H629" i="21"/>
  <c r="I38" i="21"/>
  <c r="H38" i="21"/>
  <c r="I628" i="21"/>
  <c r="H628" i="21"/>
  <c r="I37" i="21"/>
  <c r="H37" i="21"/>
  <c r="I627" i="21"/>
  <c r="H627" i="21"/>
  <c r="I150" i="21"/>
  <c r="H150" i="21"/>
  <c r="I626" i="21"/>
  <c r="H626" i="21"/>
  <c r="I436" i="21"/>
  <c r="H436" i="21"/>
  <c r="I130" i="21"/>
  <c r="H130" i="21"/>
  <c r="I322" i="21"/>
  <c r="H322" i="21"/>
  <c r="I321" i="21"/>
  <c r="H321" i="21"/>
  <c r="I553" i="21"/>
  <c r="H553" i="21"/>
  <c r="I36" i="21"/>
  <c r="H36" i="21"/>
  <c r="I260" i="21"/>
  <c r="H260" i="21"/>
  <c r="I435" i="21"/>
  <c r="H435" i="21"/>
  <c r="I625" i="21"/>
  <c r="H625" i="21"/>
  <c r="I35" i="21"/>
  <c r="H35" i="21"/>
  <c r="I624" i="21"/>
  <c r="H624" i="21"/>
  <c r="I320" i="21"/>
  <c r="H320" i="21"/>
  <c r="I623" i="21"/>
  <c r="H623" i="21"/>
  <c r="I519" i="21"/>
  <c r="H519" i="21"/>
  <c r="I484" i="21"/>
  <c r="H484" i="21"/>
  <c r="I518" i="21"/>
  <c r="H518" i="21"/>
  <c r="I226" i="21"/>
  <c r="H226" i="21"/>
  <c r="I622" i="21"/>
  <c r="H622" i="21"/>
  <c r="I100" i="21"/>
  <c r="H100" i="21"/>
  <c r="I149" i="21"/>
  <c r="H149" i="21"/>
  <c r="I621" i="21"/>
  <c r="H621" i="21"/>
  <c r="I483" i="21"/>
  <c r="H483" i="21"/>
  <c r="I729" i="21"/>
  <c r="H729" i="21"/>
  <c r="I552" i="21"/>
  <c r="H552" i="21"/>
  <c r="I319" i="21"/>
  <c r="H319" i="21"/>
  <c r="I34" i="21"/>
  <c r="H34" i="21"/>
  <c r="I33" i="21"/>
  <c r="H33" i="21"/>
  <c r="I32" i="21"/>
  <c r="H32" i="21"/>
  <c r="I318" i="21"/>
  <c r="H318" i="21"/>
  <c r="I712" i="21"/>
  <c r="H712" i="21"/>
  <c r="I31" i="21"/>
  <c r="H31" i="21"/>
  <c r="I317" i="21"/>
  <c r="H317" i="21"/>
  <c r="I30" i="21"/>
  <c r="H30" i="21"/>
  <c r="I225" i="21"/>
  <c r="H225" i="21"/>
  <c r="I551" i="21"/>
  <c r="H551" i="21"/>
  <c r="I29" i="21"/>
  <c r="H29" i="21"/>
  <c r="I129" i="21"/>
  <c r="H129" i="21"/>
  <c r="I701" i="21"/>
  <c r="H701" i="21"/>
  <c r="I224" i="21"/>
  <c r="H224" i="21"/>
  <c r="I148" i="21"/>
  <c r="H148" i="21"/>
  <c r="I316" i="21"/>
  <c r="H316" i="21"/>
  <c r="I147" i="21"/>
  <c r="H147" i="21"/>
  <c r="I120" i="21"/>
  <c r="H120" i="21"/>
  <c r="I28" i="21"/>
  <c r="H28" i="21"/>
  <c r="I550" i="21"/>
  <c r="H550" i="21"/>
  <c r="I434" i="21"/>
  <c r="H434" i="21"/>
  <c r="I315" i="21"/>
  <c r="H315" i="21"/>
  <c r="I99" i="21"/>
  <c r="H99" i="21"/>
  <c r="I314" i="21"/>
  <c r="H314" i="21"/>
  <c r="I313" i="21"/>
  <c r="H313" i="21"/>
  <c r="I549" i="21"/>
  <c r="H549" i="21"/>
  <c r="I146" i="21"/>
  <c r="H146" i="21"/>
  <c r="I27" i="21"/>
  <c r="H27" i="21"/>
  <c r="I433" i="21"/>
  <c r="H433" i="21"/>
  <c r="I482" i="21"/>
  <c r="H482" i="21"/>
  <c r="I481" i="21"/>
  <c r="H481" i="21"/>
  <c r="I517" i="21"/>
  <c r="H517" i="21"/>
  <c r="I26" i="21"/>
  <c r="H26" i="21"/>
  <c r="I620" i="21"/>
  <c r="H620" i="21"/>
  <c r="I312" i="21"/>
  <c r="H312" i="21"/>
  <c r="I619" i="21"/>
  <c r="H619" i="21"/>
  <c r="I223" i="21"/>
  <c r="H223" i="21"/>
  <c r="I311" i="21"/>
  <c r="H311" i="21"/>
  <c r="I25" i="21"/>
  <c r="H25" i="21"/>
  <c r="I310" i="21"/>
  <c r="H310" i="21"/>
  <c r="I548" i="21"/>
  <c r="H548" i="21"/>
  <c r="I98" i="21"/>
  <c r="H98" i="21"/>
  <c r="I91" i="21"/>
  <c r="H91" i="21"/>
  <c r="I119" i="21"/>
  <c r="H119" i="21"/>
  <c r="I547" i="21"/>
  <c r="H547" i="21"/>
  <c r="I222" i="21"/>
  <c r="H222" i="21"/>
  <c r="I309" i="21"/>
  <c r="H309" i="21"/>
  <c r="I24" i="21"/>
  <c r="H24" i="21"/>
  <c r="I259" i="21"/>
  <c r="H259" i="21"/>
  <c r="I145" i="21"/>
  <c r="H145" i="21"/>
  <c r="I308" i="21"/>
  <c r="H308" i="21"/>
  <c r="I516" i="21"/>
  <c r="H516" i="21"/>
  <c r="I307" i="21"/>
  <c r="H307" i="21"/>
  <c r="I306" i="21"/>
  <c r="H306" i="21"/>
  <c r="I305" i="21"/>
  <c r="H305" i="21"/>
  <c r="I546" i="21"/>
  <c r="H546" i="21"/>
  <c r="I23" i="21"/>
  <c r="H23" i="21"/>
  <c r="I144" i="21"/>
  <c r="H144" i="21"/>
  <c r="I304" i="21"/>
  <c r="H304" i="21"/>
  <c r="I545" i="21"/>
  <c r="H545" i="21"/>
  <c r="I303" i="21"/>
  <c r="H303" i="21"/>
  <c r="I90" i="21"/>
  <c r="H90" i="21"/>
  <c r="I618" i="21"/>
  <c r="H618" i="21"/>
  <c r="I302" i="21"/>
  <c r="H302" i="21"/>
  <c r="I617" i="21"/>
  <c r="H617" i="21"/>
  <c r="I616" i="21"/>
  <c r="H616" i="21"/>
  <c r="I205" i="21"/>
  <c r="H205" i="21"/>
  <c r="I696" i="21"/>
  <c r="H696" i="21"/>
  <c r="I480" i="21"/>
  <c r="H480" i="21"/>
  <c r="I22" i="21"/>
  <c r="H22" i="21"/>
  <c r="I143" i="21"/>
  <c r="H143" i="21"/>
  <c r="I479" i="21"/>
  <c r="H479" i="21"/>
  <c r="I615" i="21"/>
  <c r="H615" i="21"/>
  <c r="I515" i="21"/>
  <c r="H515" i="21"/>
  <c r="I614" i="21"/>
  <c r="H614" i="21"/>
  <c r="I613" i="21"/>
  <c r="H613" i="21"/>
  <c r="I301" i="21"/>
  <c r="H301" i="21"/>
  <c r="I197" i="21"/>
  <c r="H197" i="21"/>
  <c r="I97" i="21"/>
  <c r="H97" i="21"/>
  <c r="I544" i="21"/>
  <c r="H544" i="21"/>
  <c r="I612" i="21"/>
  <c r="H612" i="21"/>
  <c r="I142" i="21"/>
  <c r="H142" i="21"/>
  <c r="I514" i="21"/>
  <c r="H514" i="21"/>
  <c r="I300" i="21"/>
  <c r="H300" i="21"/>
  <c r="I299" i="21"/>
  <c r="H299" i="21"/>
  <c r="I298" i="21"/>
  <c r="H298" i="21"/>
  <c r="I297" i="21"/>
  <c r="H297" i="21"/>
  <c r="I296" i="21"/>
  <c r="H296" i="21"/>
  <c r="I543" i="21"/>
  <c r="H543" i="21"/>
  <c r="I295" i="21"/>
  <c r="H295" i="21"/>
  <c r="I294" i="21"/>
  <c r="H294" i="21"/>
  <c r="I196" i="21"/>
  <c r="H196" i="21"/>
  <c r="I611" i="21"/>
  <c r="H611" i="21"/>
  <c r="I21" i="21"/>
  <c r="H21" i="21"/>
  <c r="I221" i="21"/>
  <c r="H221" i="21"/>
  <c r="I141" i="21"/>
  <c r="H141" i="21"/>
  <c r="I293" i="21"/>
  <c r="H293" i="21"/>
  <c r="I478" i="21"/>
  <c r="H478" i="21"/>
  <c r="I542" i="21"/>
  <c r="H542" i="21"/>
  <c r="I20" i="21"/>
  <c r="H20" i="21"/>
  <c r="I711" i="21"/>
  <c r="H711" i="21"/>
  <c r="I477" i="21"/>
  <c r="H477" i="21"/>
  <c r="I432" i="21"/>
  <c r="H432" i="21"/>
  <c r="I728" i="21"/>
  <c r="H728" i="21"/>
  <c r="I541" i="21"/>
  <c r="H541" i="21"/>
  <c r="I19" i="21"/>
  <c r="H19" i="21"/>
  <c r="I118" i="21"/>
  <c r="H118" i="21"/>
  <c r="I220" i="21"/>
  <c r="H220" i="21"/>
  <c r="I292" i="21"/>
  <c r="H292" i="21"/>
  <c r="I291" i="21"/>
  <c r="H291" i="21"/>
  <c r="I18" i="21"/>
  <c r="H18" i="21"/>
  <c r="I610" i="21"/>
  <c r="H610" i="21"/>
  <c r="I17" i="21"/>
  <c r="H17" i="21"/>
  <c r="I290" i="21"/>
  <c r="H290" i="21"/>
  <c r="I117" i="21"/>
  <c r="H117" i="21"/>
  <c r="I289" i="21"/>
  <c r="H289" i="21"/>
  <c r="I417" i="21"/>
  <c r="H417" i="21"/>
  <c r="I540" i="21"/>
  <c r="H540" i="21"/>
  <c r="I128" i="21"/>
  <c r="H128" i="21"/>
  <c r="I16" i="21"/>
  <c r="H16" i="21"/>
  <c r="I258" i="21"/>
  <c r="H258" i="21"/>
  <c r="I431" i="21"/>
  <c r="H431" i="21"/>
  <c r="I15" i="21"/>
  <c r="H15" i="21"/>
  <c r="I288" i="21"/>
  <c r="H288" i="21"/>
  <c r="I287" i="21"/>
  <c r="H287" i="21"/>
  <c r="I476" i="21"/>
  <c r="H476" i="21"/>
  <c r="I430" i="21"/>
  <c r="H430" i="21"/>
  <c r="I14" i="21"/>
  <c r="H14" i="21"/>
  <c r="I13" i="21"/>
  <c r="H13" i="21"/>
  <c r="I710" i="21"/>
  <c r="H710" i="21"/>
  <c r="I286" i="21"/>
  <c r="H286" i="21"/>
  <c r="I429" i="21"/>
  <c r="H429" i="21"/>
  <c r="I727" i="21"/>
  <c r="H727" i="21"/>
  <c r="I285" i="21"/>
  <c r="H285" i="21"/>
  <c r="I12" i="21"/>
  <c r="H12" i="21"/>
  <c r="I709" i="21"/>
  <c r="H709" i="21"/>
  <c r="I284" i="21"/>
  <c r="H284" i="21"/>
  <c r="I140" i="21"/>
  <c r="H140" i="21"/>
  <c r="I428" i="21"/>
  <c r="H428" i="21"/>
  <c r="I609" i="21"/>
  <c r="H609" i="21"/>
  <c r="I427" i="21"/>
  <c r="H427" i="21"/>
  <c r="I708" i="21"/>
  <c r="H708" i="21"/>
  <c r="I539" i="21"/>
  <c r="H539" i="21"/>
  <c r="I283" i="21"/>
  <c r="H283" i="21"/>
  <c r="I608" i="21"/>
  <c r="H608" i="21"/>
  <c r="I426" i="21"/>
  <c r="H426" i="21"/>
  <c r="I282" i="21"/>
  <c r="H282" i="21"/>
  <c r="I139" i="21"/>
  <c r="H139" i="21"/>
  <c r="I281" i="21"/>
  <c r="H281" i="21"/>
  <c r="I726" i="21"/>
  <c r="H726" i="21"/>
  <c r="I538" i="21"/>
  <c r="H538" i="21"/>
  <c r="I280" i="21"/>
  <c r="H280" i="21"/>
  <c r="I700" i="21"/>
  <c r="H700" i="21"/>
  <c r="I279" i="21"/>
  <c r="H279" i="21"/>
  <c r="I278" i="21"/>
  <c r="H278" i="21"/>
  <c r="I277" i="21"/>
  <c r="H277" i="21"/>
  <c r="I276" i="21"/>
  <c r="H276" i="21"/>
  <c r="I11" i="21"/>
  <c r="H11" i="21"/>
  <c r="I707" i="21"/>
  <c r="H707" i="21"/>
  <c r="I607" i="21"/>
  <c r="H607" i="21"/>
  <c r="I10" i="21"/>
  <c r="H10" i="21"/>
  <c r="I257" i="21"/>
  <c r="H257" i="21"/>
  <c r="I138" i="21"/>
  <c r="H138" i="21"/>
  <c r="I116" i="21"/>
  <c r="H116" i="21"/>
  <c r="I425" i="21"/>
  <c r="H425" i="21"/>
  <c r="I537" i="21"/>
  <c r="H537" i="21"/>
  <c r="I606" i="21"/>
  <c r="H606" i="21"/>
  <c r="I115" i="21"/>
  <c r="H115" i="21"/>
  <c r="I605" i="21"/>
  <c r="H605" i="21"/>
  <c r="I275" i="21"/>
  <c r="H275" i="21"/>
  <c r="I536" i="21"/>
  <c r="H536" i="21"/>
  <c r="I424" i="21"/>
  <c r="H424" i="21"/>
  <c r="I219" i="21"/>
  <c r="H219" i="21"/>
  <c r="I274" i="21"/>
  <c r="H274" i="21"/>
  <c r="I273" i="21"/>
  <c r="H273" i="21"/>
  <c r="I218" i="21"/>
  <c r="H218" i="21"/>
  <c r="I272" i="21"/>
  <c r="H272" i="21"/>
  <c r="I137" i="21"/>
  <c r="H137" i="21"/>
  <c r="I114" i="21"/>
  <c r="H114" i="21"/>
  <c r="I604" i="21"/>
  <c r="H604" i="21"/>
  <c r="I603" i="21"/>
  <c r="H603" i="21"/>
  <c r="I9" i="21"/>
  <c r="H9" i="21"/>
  <c r="I271" i="21"/>
  <c r="H271" i="21"/>
  <c r="I217" i="21"/>
  <c r="H217" i="21"/>
  <c r="I270" i="21"/>
  <c r="H270" i="21"/>
  <c r="I475" i="21"/>
  <c r="H475" i="21"/>
  <c r="I513" i="21"/>
  <c r="H513" i="21"/>
  <c r="I512" i="21"/>
  <c r="H512" i="21"/>
  <c r="I269" i="21"/>
  <c r="H269" i="21"/>
  <c r="I602" i="21"/>
  <c r="H602" i="21"/>
  <c r="I423" i="21"/>
  <c r="H423" i="21"/>
  <c r="I204" i="21"/>
  <c r="H204" i="21"/>
  <c r="I535" i="21"/>
  <c r="H535" i="21"/>
  <c r="I8" i="21"/>
  <c r="H8" i="21"/>
  <c r="I268" i="21"/>
  <c r="H268" i="21"/>
  <c r="I216" i="21"/>
  <c r="H216" i="21"/>
  <c r="I215" i="21"/>
  <c r="H215" i="21"/>
  <c r="I706" i="21"/>
  <c r="H706" i="21"/>
  <c r="I534" i="21"/>
  <c r="H534" i="21"/>
  <c r="I96" i="21"/>
  <c r="H96" i="21"/>
  <c r="I695" i="21"/>
  <c r="H695" i="21"/>
  <c r="I267" i="21"/>
  <c r="H267" i="21"/>
  <c r="I7" i="21"/>
  <c r="H7" i="21"/>
  <c r="I533" i="21"/>
  <c r="H533" i="21"/>
  <c r="I6" i="21"/>
  <c r="H6" i="21"/>
  <c r="I5" i="21"/>
  <c r="H5" i="21"/>
  <c r="I266" i="21"/>
  <c r="H266" i="21"/>
  <c r="I4" i="21"/>
  <c r="H4" i="21"/>
  <c r="I705" i="21"/>
  <c r="H705" i="21"/>
  <c r="I601" i="21"/>
  <c r="H601" i="21"/>
  <c r="I214" i="21"/>
  <c r="H214" i="21"/>
  <c r="I3" i="21"/>
  <c r="H3" i="21"/>
  <c r="I2" i="21"/>
  <c r="H2" i="21"/>
  <c r="I532" i="21"/>
  <c r="H532" i="21"/>
  <c r="I213" i="21"/>
  <c r="H213" i="21"/>
  <c r="I95" i="21"/>
  <c r="H95" i="21"/>
  <c r="I265" i="21"/>
  <c r="H265" i="21"/>
  <c r="I416" i="21"/>
  <c r="H416" i="21"/>
  <c r="I531" i="21"/>
  <c r="H531" i="21"/>
  <c r="I530" i="21"/>
  <c r="H530" i="21"/>
  <c r="I474" i="21"/>
  <c r="H474" i="21"/>
  <c r="I529" i="21"/>
  <c r="H529" i="21"/>
  <c r="I528" i="21"/>
  <c r="H528" i="2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2" i="16"/>
  <c r="E22" i="20"/>
  <c r="E21" i="20"/>
  <c r="E20" i="20"/>
  <c r="E19" i="20"/>
  <c r="E18" i="20"/>
  <c r="E17" i="20"/>
  <c r="E24" i="20" l="1"/>
  <c r="E32" i="20"/>
  <c r="E23" i="20"/>
  <c r="E31" i="20"/>
  <c r="E30" i="20"/>
  <c r="E27" i="20"/>
  <c r="E26" i="20"/>
  <c r="E11" i="20"/>
  <c r="E12" i="20"/>
  <c r="E5" i="20"/>
  <c r="F545" i="12"/>
  <c r="J545" i="12"/>
  <c r="F546" i="12"/>
  <c r="J546" i="12"/>
  <c r="F491" i="12"/>
  <c r="J491" i="12"/>
  <c r="F547" i="12"/>
  <c r="J547" i="12"/>
  <c r="F548" i="12"/>
  <c r="J548" i="12"/>
  <c r="F433" i="12"/>
  <c r="J433" i="12"/>
  <c r="F282" i="12"/>
  <c r="J282" i="12"/>
  <c r="F112" i="12"/>
  <c r="J112" i="12"/>
  <c r="F230" i="12"/>
  <c r="J230" i="12"/>
  <c r="F549" i="12"/>
  <c r="J549" i="12"/>
  <c r="E25" i="20" l="1"/>
  <c r="I32" i="20"/>
  <c r="E29" i="20"/>
  <c r="I30" i="20"/>
  <c r="I25" i="20"/>
  <c r="E28" i="20"/>
  <c r="I31" i="20"/>
  <c r="E10" i="20"/>
  <c r="I29" i="20"/>
  <c r="I28" i="20"/>
  <c r="E6" i="20"/>
  <c r="I23" i="20"/>
  <c r="I26" i="20"/>
  <c r="I27" i="20"/>
  <c r="I24" i="20"/>
  <c r="J93" i="12"/>
  <c r="J90" i="12"/>
  <c r="J91" i="12"/>
  <c r="J94" i="12"/>
  <c r="J102" i="12"/>
  <c r="J100" i="12"/>
  <c r="J104" i="12"/>
  <c r="J109" i="12"/>
  <c r="J106" i="12"/>
  <c r="J105" i="12"/>
  <c r="J97" i="12"/>
  <c r="J95" i="12"/>
  <c r="J110" i="12"/>
  <c r="J108" i="12"/>
  <c r="J99" i="12"/>
  <c r="J103" i="12"/>
  <c r="J96" i="12"/>
  <c r="J101" i="12"/>
  <c r="J98" i="12"/>
  <c r="J111" i="12"/>
  <c r="J107" i="12"/>
  <c r="J138" i="12"/>
  <c r="J142" i="12"/>
  <c r="J136" i="12"/>
  <c r="J141" i="12"/>
  <c r="J134" i="12"/>
  <c r="J137" i="12"/>
  <c r="J139" i="12"/>
  <c r="J132" i="12"/>
  <c r="J144" i="12"/>
  <c r="J143" i="12"/>
  <c r="J131" i="12"/>
  <c r="J140" i="12"/>
  <c r="J133" i="12"/>
  <c r="J135" i="12"/>
  <c r="J157" i="12"/>
  <c r="J209" i="12"/>
  <c r="J160" i="12"/>
  <c r="J200" i="12"/>
  <c r="J168" i="12"/>
  <c r="J194" i="12"/>
  <c r="J186" i="12"/>
  <c r="J156" i="12"/>
  <c r="J207" i="12"/>
  <c r="J182" i="12"/>
  <c r="J191" i="12"/>
  <c r="J195" i="12"/>
  <c r="J188" i="12"/>
  <c r="J180" i="12"/>
  <c r="J189" i="12"/>
  <c r="J208" i="12"/>
  <c r="J178" i="12"/>
  <c r="J198" i="12"/>
  <c r="J171" i="12"/>
  <c r="J205" i="12"/>
  <c r="J203" i="12"/>
  <c r="J201" i="12"/>
  <c r="J196" i="12"/>
  <c r="J210" i="12"/>
  <c r="J165" i="12"/>
  <c r="J175" i="12"/>
  <c r="J161" i="12"/>
  <c r="J177" i="12"/>
  <c r="J206" i="12"/>
  <c r="J187" i="12"/>
  <c r="J184" i="12"/>
  <c r="J170" i="12"/>
  <c r="J173" i="12"/>
  <c r="J172" i="12"/>
  <c r="J197" i="12"/>
  <c r="J202" i="12"/>
  <c r="J167" i="12"/>
  <c r="J199" i="12"/>
  <c r="J211" i="12"/>
  <c r="J159" i="12"/>
  <c r="J183" i="12"/>
  <c r="J176" i="12"/>
  <c r="J193" i="12"/>
  <c r="J185" i="12"/>
  <c r="J192" i="12"/>
  <c r="J163" i="12"/>
  <c r="J190" i="12"/>
  <c r="J164" i="12"/>
  <c r="J212" i="12"/>
  <c r="J174" i="12"/>
  <c r="J181" i="12"/>
  <c r="J155" i="12"/>
  <c r="J162" i="12"/>
  <c r="J166" i="12"/>
  <c r="J169" i="12"/>
  <c r="J158" i="12"/>
  <c r="J179" i="12"/>
  <c r="J154" i="12"/>
  <c r="J204" i="12"/>
  <c r="J214" i="12"/>
  <c r="J215" i="12"/>
  <c r="J218" i="12"/>
  <c r="J219" i="12"/>
  <c r="J217" i="12"/>
  <c r="J216" i="12"/>
  <c r="J220" i="12"/>
  <c r="J213" i="12"/>
  <c r="J153" i="12"/>
  <c r="J147" i="12"/>
  <c r="J145" i="12"/>
  <c r="J150" i="12"/>
  <c r="J146" i="12"/>
  <c r="J151" i="12"/>
  <c r="J149" i="12"/>
  <c r="J152" i="12"/>
  <c r="J148" i="12"/>
  <c r="J113" i="12"/>
  <c r="J121" i="12"/>
  <c r="J120" i="12"/>
  <c r="J117" i="12"/>
  <c r="J115" i="12"/>
  <c r="J127" i="12"/>
  <c r="J130" i="12"/>
  <c r="J128" i="12"/>
  <c r="J126" i="12"/>
  <c r="J114" i="12"/>
  <c r="J129" i="12"/>
  <c r="J119" i="12"/>
  <c r="J125" i="12"/>
  <c r="J123" i="12"/>
  <c r="J122" i="12"/>
  <c r="J124" i="12"/>
  <c r="J116" i="12"/>
  <c r="J118" i="12"/>
  <c r="J226" i="12"/>
  <c r="J222" i="12"/>
  <c r="J221" i="12"/>
  <c r="J223" i="12"/>
  <c r="J227" i="12"/>
  <c r="J493" i="12"/>
  <c r="J492" i="12"/>
  <c r="J519" i="12"/>
  <c r="J528" i="12"/>
  <c r="J514" i="12"/>
  <c r="J522" i="12"/>
  <c r="J504" i="12"/>
  <c r="J527" i="12"/>
  <c r="J521" i="12"/>
  <c r="J503" i="12"/>
  <c r="J501" i="12"/>
  <c r="J506" i="12"/>
  <c r="J524" i="12"/>
  <c r="J510" i="12"/>
  <c r="J507" i="12"/>
  <c r="J497" i="12"/>
  <c r="J500" i="12"/>
  <c r="J511" i="12"/>
  <c r="J502" i="12"/>
  <c r="J512" i="12"/>
  <c r="J513" i="12"/>
  <c r="J505" i="12"/>
  <c r="J518" i="12"/>
  <c r="J499" i="12"/>
  <c r="J520" i="12"/>
  <c r="J526" i="12"/>
  <c r="J523" i="12"/>
  <c r="J498" i="12"/>
  <c r="J515" i="12"/>
  <c r="J495" i="12"/>
  <c r="J525" i="12"/>
  <c r="J509" i="12"/>
  <c r="J494" i="12"/>
  <c r="J517" i="12"/>
  <c r="J508" i="12"/>
  <c r="J496" i="12"/>
  <c r="J516" i="12"/>
  <c r="J281" i="12"/>
  <c r="J274" i="12"/>
  <c r="J280" i="12"/>
  <c r="J279" i="12"/>
  <c r="J278" i="12"/>
  <c r="J277" i="12"/>
  <c r="J276" i="12"/>
  <c r="J275" i="12"/>
  <c r="J402" i="12"/>
  <c r="J308" i="12"/>
  <c r="J394" i="12"/>
  <c r="J414" i="12"/>
  <c r="J359" i="12"/>
  <c r="J421" i="12"/>
  <c r="J288" i="12"/>
  <c r="J373" i="12"/>
  <c r="J386" i="12"/>
  <c r="J404" i="12"/>
  <c r="J316" i="12"/>
  <c r="J424" i="12"/>
  <c r="J324" i="12"/>
  <c r="J409" i="12"/>
  <c r="J318" i="12"/>
  <c r="J317" i="12"/>
  <c r="J405" i="12"/>
  <c r="J364" i="12"/>
  <c r="J302" i="12"/>
  <c r="J346" i="12"/>
  <c r="J376" i="12"/>
  <c r="J425" i="12"/>
  <c r="J303" i="12"/>
  <c r="J306" i="12"/>
  <c r="J298" i="12"/>
  <c r="J291" i="12"/>
  <c r="J382" i="12"/>
  <c r="J335" i="12"/>
  <c r="J399" i="12"/>
  <c r="J411" i="12"/>
  <c r="J294" i="12"/>
  <c r="J311" i="12"/>
  <c r="J293" i="12"/>
  <c r="J357" i="12"/>
  <c r="J406" i="12"/>
  <c r="J418" i="12"/>
  <c r="J403" i="12"/>
  <c r="J292" i="12"/>
  <c r="J337" i="12"/>
  <c r="J340" i="12"/>
  <c r="J336" i="12"/>
  <c r="J304" i="12"/>
  <c r="J365" i="12"/>
  <c r="J415" i="12"/>
  <c r="J347" i="12"/>
  <c r="J330" i="12"/>
  <c r="J350" i="12"/>
  <c r="J334" i="12"/>
  <c r="J432" i="12"/>
  <c r="J410" i="12"/>
  <c r="J323" i="12"/>
  <c r="J342" i="12"/>
  <c r="J366" i="12"/>
  <c r="J348" i="12"/>
  <c r="J374" i="12"/>
  <c r="J391" i="12"/>
  <c r="J327" i="12"/>
  <c r="J297" i="12"/>
  <c r="J355" i="12"/>
  <c r="J339" i="12"/>
  <c r="J412" i="12"/>
  <c r="J396" i="12"/>
  <c r="J363" i="12"/>
  <c r="J331" i="12"/>
  <c r="J301" i="12"/>
  <c r="J371" i="12"/>
  <c r="J395" i="12"/>
  <c r="J353" i="12"/>
  <c r="J314" i="12"/>
  <c r="J431" i="12"/>
  <c r="J329" i="12"/>
  <c r="J315" i="12"/>
  <c r="J383" i="12"/>
  <c r="J408" i="12"/>
  <c r="J295" i="12"/>
  <c r="J419" i="12"/>
  <c r="J285" i="12"/>
  <c r="J352" i="12"/>
  <c r="J300" i="12"/>
  <c r="J429" i="12"/>
  <c r="J287" i="12"/>
  <c r="J358" i="12"/>
  <c r="J423" i="12"/>
  <c r="J407" i="12"/>
  <c r="J349" i="12"/>
  <c r="J393" i="12"/>
  <c r="J341" i="12"/>
  <c r="J377" i="12"/>
  <c r="J368" i="12"/>
  <c r="J286" i="12"/>
  <c r="J420" i="12"/>
  <c r="J283" i="12"/>
  <c r="J309" i="12"/>
  <c r="J354" i="12"/>
  <c r="J430" i="12"/>
  <c r="J389" i="12"/>
  <c r="J379" i="12"/>
  <c r="J351" i="12"/>
  <c r="J362" i="12"/>
  <c r="J310" i="12"/>
  <c r="J313" i="12"/>
  <c r="J328" i="12"/>
  <c r="J378" i="12"/>
  <c r="J417" i="12"/>
  <c r="J384" i="12"/>
  <c r="J356" i="12"/>
  <c r="J401" i="12"/>
  <c r="J372" i="12"/>
  <c r="J299" i="12"/>
  <c r="J413" i="12"/>
  <c r="J426" i="12"/>
  <c r="J390" i="12"/>
  <c r="J332" i="12"/>
  <c r="J388" i="12"/>
  <c r="J369" i="12"/>
  <c r="J416" i="12"/>
  <c r="J428" i="12"/>
  <c r="J326" i="12"/>
  <c r="J296" i="12"/>
  <c r="J422" i="12"/>
  <c r="J289" i="12"/>
  <c r="J360" i="12"/>
  <c r="J284" i="12"/>
  <c r="J392" i="12"/>
  <c r="J290" i="12"/>
  <c r="J367" i="12"/>
  <c r="J397" i="12"/>
  <c r="J321" i="12"/>
  <c r="J370" i="12"/>
  <c r="J322" i="12"/>
  <c r="J319" i="12"/>
  <c r="J361" i="12"/>
  <c r="J343" i="12"/>
  <c r="J380" i="12"/>
  <c r="J427" i="12"/>
  <c r="J312" i="12"/>
  <c r="J387" i="12"/>
  <c r="J385" i="12"/>
  <c r="J307" i="12"/>
  <c r="J345" i="12"/>
  <c r="J320" i="12"/>
  <c r="J325" i="12"/>
  <c r="J333" i="12"/>
  <c r="J400" i="12"/>
  <c r="J381" i="12"/>
  <c r="J305" i="12"/>
  <c r="J338" i="12"/>
  <c r="J375" i="12"/>
  <c r="J344" i="12"/>
  <c r="J398" i="12"/>
  <c r="J435" i="12"/>
  <c r="J439" i="12"/>
  <c r="J438" i="12"/>
  <c r="J434" i="12"/>
  <c r="J436" i="12"/>
  <c r="J437" i="12"/>
  <c r="J486" i="12"/>
  <c r="J465" i="12"/>
  <c r="J441" i="12"/>
  <c r="J443" i="12"/>
  <c r="J458" i="12"/>
  <c r="J471" i="12"/>
  <c r="J478" i="12"/>
  <c r="J479" i="12"/>
  <c r="J467" i="12"/>
  <c r="J468" i="12"/>
  <c r="J457" i="12"/>
  <c r="J452" i="12"/>
  <c r="J466" i="12"/>
  <c r="J485" i="12"/>
  <c r="J474" i="12"/>
  <c r="J449" i="12"/>
  <c r="J459" i="12"/>
  <c r="J456" i="12"/>
  <c r="J475" i="12"/>
  <c r="J476" i="12"/>
  <c r="J477" i="12"/>
  <c r="J469" i="12"/>
  <c r="J448" i="12"/>
  <c r="J488" i="12"/>
  <c r="J455" i="12"/>
  <c r="J445" i="12"/>
  <c r="J451" i="12"/>
  <c r="J484" i="12"/>
  <c r="J472" i="12"/>
  <c r="J450" i="12"/>
  <c r="J480" i="12"/>
  <c r="J460" i="12"/>
  <c r="J481" i="12"/>
  <c r="J470" i="12"/>
  <c r="J453" i="12"/>
  <c r="J442" i="12"/>
  <c r="J464" i="12"/>
  <c r="J446" i="12"/>
  <c r="J483" i="12"/>
  <c r="J463" i="12"/>
  <c r="J487" i="12"/>
  <c r="J462" i="12"/>
  <c r="J454" i="12"/>
  <c r="J489" i="12"/>
  <c r="J447" i="12"/>
  <c r="J444" i="12"/>
  <c r="J490" i="12"/>
  <c r="J440" i="12"/>
  <c r="J461" i="12"/>
  <c r="J473" i="12"/>
  <c r="J482" i="12"/>
  <c r="J734" i="12"/>
  <c r="J738" i="12"/>
  <c r="J731" i="12"/>
  <c r="J742" i="12"/>
  <c r="J722" i="12"/>
  <c r="J730" i="12"/>
  <c r="J724" i="12"/>
  <c r="J736" i="12"/>
  <c r="J739" i="12"/>
  <c r="J732" i="12"/>
  <c r="J733" i="12"/>
  <c r="J727" i="12"/>
  <c r="J741" i="12"/>
  <c r="J735" i="12"/>
  <c r="J723" i="12"/>
  <c r="J726" i="12"/>
  <c r="J740" i="12"/>
  <c r="J728" i="12"/>
  <c r="J729" i="12"/>
  <c r="J737" i="12"/>
  <c r="J725" i="12"/>
  <c r="J224" i="12"/>
  <c r="J228" i="12"/>
  <c r="J225" i="12"/>
  <c r="J229" i="12"/>
  <c r="J240" i="12"/>
  <c r="J232" i="12"/>
  <c r="J262" i="12"/>
  <c r="J268" i="12"/>
  <c r="J247" i="12"/>
  <c r="J253" i="12"/>
  <c r="J265" i="12"/>
  <c r="J233" i="12"/>
  <c r="J242" i="12"/>
  <c r="J244" i="12"/>
  <c r="J243" i="12"/>
  <c r="J260" i="12"/>
  <c r="J267" i="12"/>
  <c r="J239" i="12"/>
  <c r="J241" i="12"/>
  <c r="J264" i="12"/>
  <c r="J237" i="12"/>
  <c r="J256" i="12"/>
  <c r="J263" i="12"/>
  <c r="J271" i="12"/>
  <c r="J255" i="12"/>
  <c r="J248" i="12"/>
  <c r="J254" i="12"/>
  <c r="J235" i="12"/>
  <c r="J250" i="12"/>
  <c r="J234" i="12"/>
  <c r="J236" i="12"/>
  <c r="J246" i="12"/>
  <c r="J257" i="12"/>
  <c r="J231" i="12"/>
  <c r="J266" i="12"/>
  <c r="J258" i="12"/>
  <c r="J261" i="12"/>
  <c r="J259" i="12"/>
  <c r="J238" i="12"/>
  <c r="J249" i="12"/>
  <c r="J270" i="12"/>
  <c r="J269" i="12"/>
  <c r="J273" i="12"/>
  <c r="J251" i="12"/>
  <c r="J272" i="12"/>
  <c r="J252" i="12"/>
  <c r="J245" i="12"/>
  <c r="J530" i="12"/>
  <c r="J536" i="12"/>
  <c r="J544" i="12"/>
  <c r="J538" i="12"/>
  <c r="J540" i="12"/>
  <c r="J531" i="12"/>
  <c r="J533" i="12"/>
  <c r="J541" i="12"/>
  <c r="J543" i="12"/>
  <c r="J532" i="12"/>
  <c r="J542" i="12"/>
  <c r="J529" i="12"/>
  <c r="J535" i="12"/>
  <c r="J539" i="12"/>
  <c r="J534" i="12"/>
  <c r="J537" i="12"/>
  <c r="J39" i="12"/>
  <c r="J85" i="12"/>
  <c r="J27" i="12"/>
  <c r="J38" i="12"/>
  <c r="J41" i="12"/>
  <c r="J46" i="12"/>
  <c r="J34" i="12"/>
  <c r="J28" i="12"/>
  <c r="J17" i="12"/>
  <c r="J53" i="12"/>
  <c r="J42" i="12"/>
  <c r="J44" i="12"/>
  <c r="J21" i="12"/>
  <c r="J8" i="12"/>
  <c r="J5" i="12"/>
  <c r="J83" i="12"/>
  <c r="J35" i="12"/>
  <c r="J20" i="12"/>
  <c r="J69" i="12"/>
  <c r="J12" i="12"/>
  <c r="J7" i="12"/>
  <c r="J66" i="12"/>
  <c r="J62" i="12"/>
  <c r="J32" i="12"/>
  <c r="J33" i="12"/>
  <c r="J25" i="12"/>
  <c r="J57" i="12"/>
  <c r="J72" i="12"/>
  <c r="J50" i="12"/>
  <c r="J10" i="12"/>
  <c r="J75" i="12"/>
  <c r="J70" i="12"/>
  <c r="J78" i="12"/>
  <c r="J73" i="12"/>
  <c r="J67" i="12"/>
  <c r="J14" i="12"/>
  <c r="J9" i="12"/>
  <c r="J49" i="12"/>
  <c r="J55" i="12"/>
  <c r="J54" i="12"/>
  <c r="J40" i="12"/>
  <c r="J63" i="12"/>
  <c r="J68" i="12"/>
  <c r="J82" i="12"/>
  <c r="J87" i="12"/>
  <c r="J37" i="12"/>
  <c r="J64" i="12"/>
  <c r="J59" i="12"/>
  <c r="J3" i="12"/>
  <c r="J2" i="12"/>
  <c r="J47" i="12"/>
  <c r="J77" i="12"/>
  <c r="J56" i="12"/>
  <c r="J86" i="12"/>
  <c r="J16" i="12"/>
  <c r="J81" i="12"/>
  <c r="J26" i="12"/>
  <c r="J31" i="12"/>
  <c r="J6" i="12"/>
  <c r="J30" i="12"/>
  <c r="J18" i="12"/>
  <c r="J15" i="12"/>
  <c r="J88" i="12"/>
  <c r="J60" i="12"/>
  <c r="J23" i="12"/>
  <c r="J80" i="12"/>
  <c r="J58" i="12"/>
  <c r="J43" i="12"/>
  <c r="J48" i="12"/>
  <c r="J19" i="12"/>
  <c r="J11" i="12"/>
  <c r="J61" i="12"/>
  <c r="J71" i="12"/>
  <c r="J76" i="12"/>
  <c r="J4" i="12"/>
  <c r="J45" i="12"/>
  <c r="J52" i="12"/>
  <c r="J65" i="12"/>
  <c r="J51" i="12"/>
  <c r="J36" i="12"/>
  <c r="J89" i="12"/>
  <c r="J29" i="12"/>
  <c r="J74" i="12"/>
  <c r="J79" i="12"/>
  <c r="J24" i="12"/>
  <c r="J22" i="12"/>
  <c r="J84" i="12"/>
  <c r="J13" i="12"/>
  <c r="J583" i="12"/>
  <c r="J567" i="12"/>
  <c r="J568" i="12"/>
  <c r="J601" i="12"/>
  <c r="J616" i="12"/>
  <c r="J584" i="12"/>
  <c r="J553" i="12"/>
  <c r="J582" i="12"/>
  <c r="J594" i="12"/>
  <c r="J608" i="12"/>
  <c r="J558" i="12"/>
  <c r="J587" i="12"/>
  <c r="J600" i="12"/>
  <c r="J590" i="12"/>
  <c r="J577" i="12"/>
  <c r="J557" i="12"/>
  <c r="J607" i="12"/>
  <c r="J572" i="12"/>
  <c r="J565" i="12"/>
  <c r="J554" i="12"/>
  <c r="J552" i="12"/>
  <c r="J610" i="12"/>
  <c r="J606" i="12"/>
  <c r="J559" i="12"/>
  <c r="J611" i="12"/>
  <c r="J598" i="12"/>
  <c r="J605" i="12"/>
  <c r="J575" i="12"/>
  <c r="J571" i="12"/>
  <c r="J586" i="12"/>
  <c r="J569" i="12"/>
  <c r="J603" i="12"/>
  <c r="J595" i="12"/>
  <c r="J580" i="12"/>
  <c r="J585" i="12"/>
  <c r="J564" i="12"/>
  <c r="J556" i="12"/>
  <c r="J602" i="12"/>
  <c r="J615" i="12"/>
  <c r="J570" i="12"/>
  <c r="J612" i="12"/>
  <c r="J596" i="12"/>
  <c r="J591" i="12"/>
  <c r="J614" i="12"/>
  <c r="J566" i="12"/>
  <c r="J563" i="12"/>
  <c r="J560" i="12"/>
  <c r="J604" i="12"/>
  <c r="J599" i="12"/>
  <c r="J555" i="12"/>
  <c r="J581" i="12"/>
  <c r="J573" i="12"/>
  <c r="J574" i="12"/>
  <c r="J609" i="12"/>
  <c r="J589" i="12"/>
  <c r="J592" i="12"/>
  <c r="J588" i="12"/>
  <c r="J561" i="12"/>
  <c r="J593" i="12"/>
  <c r="J597" i="12"/>
  <c r="J617" i="12"/>
  <c r="J579" i="12"/>
  <c r="J562" i="12"/>
  <c r="J578" i="12"/>
  <c r="J576" i="12"/>
  <c r="J550" i="12"/>
  <c r="J613" i="12"/>
  <c r="J551" i="12"/>
  <c r="J640" i="12"/>
  <c r="J690" i="12"/>
  <c r="J642" i="12"/>
  <c r="J662" i="12"/>
  <c r="J618" i="12"/>
  <c r="J619" i="12"/>
  <c r="J687" i="12"/>
  <c r="J661" i="12"/>
  <c r="J702" i="12"/>
  <c r="J666" i="12"/>
  <c r="J700" i="12"/>
  <c r="J654" i="12"/>
  <c r="J622" i="12"/>
  <c r="J637" i="12"/>
  <c r="J668" i="12"/>
  <c r="J675" i="12"/>
  <c r="J688" i="12"/>
  <c r="J665" i="12"/>
  <c r="J684" i="12"/>
  <c r="J633" i="12"/>
  <c r="J646" i="12"/>
  <c r="J655" i="12"/>
  <c r="J681" i="12"/>
  <c r="J711" i="12"/>
  <c r="J692" i="12"/>
  <c r="J708" i="12"/>
  <c r="J686" i="12"/>
  <c r="J658" i="12"/>
  <c r="J627" i="12"/>
  <c r="J648" i="12"/>
  <c r="J696" i="12"/>
  <c r="J621" i="12"/>
  <c r="J678" i="12"/>
  <c r="J697" i="12"/>
  <c r="J650" i="12"/>
  <c r="J677" i="12"/>
  <c r="J682" i="12"/>
  <c r="J676" i="12"/>
  <c r="J703" i="12"/>
  <c r="J636" i="12"/>
  <c r="J698" i="12"/>
  <c r="J660" i="12"/>
  <c r="J639" i="12"/>
  <c r="J629" i="12"/>
  <c r="J624" i="12"/>
  <c r="J635" i="12"/>
  <c r="J657" i="12"/>
  <c r="J623" i="12"/>
  <c r="J626" i="12"/>
  <c r="J625" i="12"/>
  <c r="J652" i="12"/>
  <c r="J706" i="12"/>
  <c r="J685" i="12"/>
  <c r="J663" i="12"/>
  <c r="J693" i="12"/>
  <c r="J634" i="12"/>
  <c r="J628" i="12"/>
  <c r="J709" i="12"/>
  <c r="J701" i="12"/>
  <c r="J680" i="12"/>
  <c r="J620" i="12"/>
  <c r="J710" i="12"/>
  <c r="J631" i="12"/>
  <c r="J679" i="12"/>
  <c r="J689" i="12"/>
  <c r="J641" i="12"/>
  <c r="J645" i="12"/>
  <c r="J671" i="12"/>
  <c r="J683" i="12"/>
  <c r="J649" i="12"/>
  <c r="J632" i="12"/>
  <c r="J659" i="12"/>
  <c r="J695" i="12"/>
  <c r="J705" i="12"/>
  <c r="J667" i="12"/>
  <c r="J644" i="12"/>
  <c r="J647" i="12"/>
  <c r="J699" i="12"/>
  <c r="J672" i="12"/>
  <c r="J673" i="12"/>
  <c r="J630" i="12"/>
  <c r="J656" i="12"/>
  <c r="J691" i="12"/>
  <c r="J694" i="12"/>
  <c r="J643" i="12"/>
  <c r="J638" i="12"/>
  <c r="J664" i="12"/>
  <c r="J704" i="12"/>
  <c r="J651" i="12"/>
  <c r="J674" i="12"/>
  <c r="J670" i="12"/>
  <c r="J653" i="12"/>
  <c r="J669" i="12"/>
  <c r="J707" i="12"/>
  <c r="J712" i="12"/>
  <c r="J715" i="12"/>
  <c r="J713" i="12"/>
  <c r="J716" i="12"/>
  <c r="J714" i="12"/>
  <c r="J720" i="12"/>
  <c r="J719" i="12"/>
  <c r="J717" i="12"/>
  <c r="J721" i="12"/>
  <c r="J718" i="12"/>
  <c r="J92" i="12"/>
  <c r="B33" i="19"/>
  <c r="C32" i="19"/>
  <c r="D32" i="19" s="1"/>
  <c r="F32" i="19" s="1"/>
  <c r="G32" i="19" s="1"/>
  <c r="H32" i="19" s="1"/>
  <c r="J32" i="19" s="1"/>
  <c r="K32" i="19" s="1"/>
  <c r="L32" i="19" s="1"/>
  <c r="N32" i="19" s="1"/>
  <c r="O32" i="19" s="1"/>
  <c r="P32" i="19" s="1"/>
  <c r="C31" i="19"/>
  <c r="D31" i="19" s="1"/>
  <c r="F31" i="19" s="1"/>
  <c r="G31" i="19" s="1"/>
  <c r="H31" i="19" s="1"/>
  <c r="J31" i="19" s="1"/>
  <c r="K31" i="19" s="1"/>
  <c r="L31" i="19" s="1"/>
  <c r="N31" i="19" s="1"/>
  <c r="O31" i="19" s="1"/>
  <c r="P31" i="19" s="1"/>
  <c r="C30" i="19"/>
  <c r="D30" i="19" s="1"/>
  <c r="F30" i="19" s="1"/>
  <c r="G30" i="19" s="1"/>
  <c r="H30" i="19" s="1"/>
  <c r="J30" i="19" s="1"/>
  <c r="K30" i="19" s="1"/>
  <c r="L30" i="19" s="1"/>
  <c r="N30" i="19" s="1"/>
  <c r="O30" i="19" s="1"/>
  <c r="P30" i="19" s="1"/>
  <c r="C29" i="19"/>
  <c r="D29" i="19" s="1"/>
  <c r="F29" i="19" s="1"/>
  <c r="G29" i="19" s="1"/>
  <c r="H29" i="19" s="1"/>
  <c r="J29" i="19" s="1"/>
  <c r="K29" i="19" s="1"/>
  <c r="L29" i="19" s="1"/>
  <c r="N29" i="19" s="1"/>
  <c r="O29" i="19" s="1"/>
  <c r="P29" i="19" s="1"/>
  <c r="C28" i="19"/>
  <c r="D28" i="19" s="1"/>
  <c r="F28" i="19" s="1"/>
  <c r="G28" i="19" s="1"/>
  <c r="H28" i="19" s="1"/>
  <c r="J28" i="19" s="1"/>
  <c r="K28" i="19" s="1"/>
  <c r="L28" i="19" s="1"/>
  <c r="N28" i="19" s="1"/>
  <c r="O28" i="19" s="1"/>
  <c r="P28" i="19" s="1"/>
  <c r="C27" i="19"/>
  <c r="D27" i="19" s="1"/>
  <c r="F27" i="19" s="1"/>
  <c r="G27" i="19" s="1"/>
  <c r="H27" i="19" s="1"/>
  <c r="J27" i="19" s="1"/>
  <c r="K27" i="19" s="1"/>
  <c r="L27" i="19" s="1"/>
  <c r="N27" i="19" s="1"/>
  <c r="O27" i="19" s="1"/>
  <c r="P27" i="19" s="1"/>
  <c r="C26" i="19"/>
  <c r="D26" i="19" s="1"/>
  <c r="F26" i="19" s="1"/>
  <c r="G26" i="19" s="1"/>
  <c r="H26" i="19" s="1"/>
  <c r="J26" i="19" s="1"/>
  <c r="K26" i="19" s="1"/>
  <c r="L26" i="19" s="1"/>
  <c r="N26" i="19" s="1"/>
  <c r="O26" i="19" s="1"/>
  <c r="P26" i="19" s="1"/>
  <c r="C25" i="19"/>
  <c r="D25" i="19" s="1"/>
  <c r="F25" i="19" s="1"/>
  <c r="G25" i="19" s="1"/>
  <c r="H25" i="19" s="1"/>
  <c r="J25" i="19" s="1"/>
  <c r="K25" i="19" s="1"/>
  <c r="L25" i="19" s="1"/>
  <c r="N25" i="19" s="1"/>
  <c r="O25" i="19" s="1"/>
  <c r="P25" i="19" s="1"/>
  <c r="C24" i="19"/>
  <c r="D24" i="19" s="1"/>
  <c r="F24" i="19" s="1"/>
  <c r="G24" i="19" s="1"/>
  <c r="H24" i="19" s="1"/>
  <c r="J24" i="19" s="1"/>
  <c r="K24" i="19" s="1"/>
  <c r="L24" i="19" s="1"/>
  <c r="N24" i="19" s="1"/>
  <c r="O24" i="19" s="1"/>
  <c r="P24" i="19" s="1"/>
  <c r="C23" i="19"/>
  <c r="D23" i="19" s="1"/>
  <c r="F23" i="19" s="1"/>
  <c r="G23" i="19" s="1"/>
  <c r="H23" i="19" s="1"/>
  <c r="J23" i="19" s="1"/>
  <c r="K23" i="19" s="1"/>
  <c r="L23" i="19" s="1"/>
  <c r="N23" i="19" s="1"/>
  <c r="O23" i="19" s="1"/>
  <c r="P23" i="19" s="1"/>
  <c r="C22" i="19"/>
  <c r="D22" i="19" s="1"/>
  <c r="F22" i="19" s="1"/>
  <c r="G22" i="19" s="1"/>
  <c r="H22" i="19" s="1"/>
  <c r="J22" i="19" s="1"/>
  <c r="K22" i="19" s="1"/>
  <c r="L22" i="19" s="1"/>
  <c r="N22" i="19" s="1"/>
  <c r="O22" i="19" s="1"/>
  <c r="P22" i="19" s="1"/>
  <c r="C21" i="19"/>
  <c r="D21" i="19" s="1"/>
  <c r="F21" i="19" s="1"/>
  <c r="C20" i="19"/>
  <c r="D20" i="19" s="1"/>
  <c r="F20" i="19" s="1"/>
  <c r="C19" i="19"/>
  <c r="D19" i="19" s="1"/>
  <c r="F19" i="19" s="1"/>
  <c r="C18" i="19"/>
  <c r="D18" i="19" s="1"/>
  <c r="F18" i="19" s="1"/>
  <c r="C17" i="19"/>
  <c r="B13" i="19"/>
  <c r="C12" i="19"/>
  <c r="D12" i="19" s="1"/>
  <c r="C11" i="19"/>
  <c r="D11" i="19" s="1"/>
  <c r="C10" i="19"/>
  <c r="B7" i="19"/>
  <c r="C6" i="19"/>
  <c r="D6" i="19" s="1"/>
  <c r="F6" i="19" s="1"/>
  <c r="C5" i="19"/>
  <c r="B14" i="19" l="1"/>
  <c r="B35" i="19" s="1"/>
  <c r="M23" i="20"/>
  <c r="M26" i="20"/>
  <c r="M28" i="20"/>
  <c r="M25" i="20"/>
  <c r="M30" i="20"/>
  <c r="I19" i="20"/>
  <c r="I21" i="20"/>
  <c r="M27" i="20"/>
  <c r="I11" i="20"/>
  <c r="M31" i="20"/>
  <c r="I12" i="20"/>
  <c r="M24" i="20"/>
  <c r="I22" i="20"/>
  <c r="I20" i="20"/>
  <c r="I18" i="20"/>
  <c r="M32" i="20"/>
  <c r="Q27" i="20"/>
  <c r="I6" i="20"/>
  <c r="M29" i="20"/>
  <c r="I25" i="19"/>
  <c r="E27" i="19"/>
  <c r="E29" i="19"/>
  <c r="I32" i="19"/>
  <c r="M25" i="19"/>
  <c r="M27" i="19"/>
  <c r="I24" i="19"/>
  <c r="I29" i="19"/>
  <c r="E31" i="19"/>
  <c r="E23" i="19"/>
  <c r="E6" i="19"/>
  <c r="C13" i="19"/>
  <c r="M23" i="19"/>
  <c r="E25" i="19"/>
  <c r="I28" i="19"/>
  <c r="M29" i="19"/>
  <c r="M31" i="19"/>
  <c r="G21" i="19"/>
  <c r="H21" i="19" s="1"/>
  <c r="J21" i="19" s="1"/>
  <c r="E11" i="19"/>
  <c r="F11" i="19"/>
  <c r="G18" i="19"/>
  <c r="H18" i="19" s="1"/>
  <c r="J18" i="19" s="1"/>
  <c r="F12" i="19"/>
  <c r="E12" i="19"/>
  <c r="G19" i="19"/>
  <c r="H19" i="19" s="1"/>
  <c r="J19" i="19" s="1"/>
  <c r="G20" i="19"/>
  <c r="H20" i="19" s="1"/>
  <c r="J20" i="19" s="1"/>
  <c r="Q22" i="19"/>
  <c r="G6" i="19"/>
  <c r="H6" i="19" s="1"/>
  <c r="J6" i="19" s="1"/>
  <c r="E18" i="19"/>
  <c r="E19" i="19"/>
  <c r="E20" i="19"/>
  <c r="E21" i="19"/>
  <c r="E22" i="19"/>
  <c r="Q23" i="19"/>
  <c r="M24" i="19"/>
  <c r="E26" i="19"/>
  <c r="Q27" i="19"/>
  <c r="M28" i="19"/>
  <c r="E30" i="19"/>
  <c r="Q31" i="19"/>
  <c r="M32" i="19"/>
  <c r="C33" i="19"/>
  <c r="D17" i="19"/>
  <c r="E17" i="19" s="1"/>
  <c r="Q26" i="19"/>
  <c r="Q30" i="19"/>
  <c r="C7" i="19"/>
  <c r="I22" i="19"/>
  <c r="Q24" i="19"/>
  <c r="I26" i="19"/>
  <c r="Q28" i="19"/>
  <c r="I30" i="19"/>
  <c r="Q32" i="19"/>
  <c r="D5" i="19"/>
  <c r="D10" i="19"/>
  <c r="M22" i="19"/>
  <c r="I23" i="19"/>
  <c r="E24" i="19"/>
  <c r="Q25" i="19"/>
  <c r="M26" i="19"/>
  <c r="I27" i="19"/>
  <c r="E28" i="19"/>
  <c r="Q29" i="19"/>
  <c r="M30" i="19"/>
  <c r="I31" i="19"/>
  <c r="E32" i="19"/>
  <c r="I212" i="16"/>
  <c r="I567" i="16"/>
  <c r="I72" i="16"/>
  <c r="I258" i="16"/>
  <c r="I497" i="16"/>
  <c r="I382" i="16"/>
  <c r="I518" i="16"/>
  <c r="I157" i="16"/>
  <c r="I458" i="16"/>
  <c r="I24" i="16"/>
  <c r="I707" i="16"/>
  <c r="I386" i="16"/>
  <c r="I295" i="16"/>
  <c r="I387" i="16"/>
  <c r="I425" i="16"/>
  <c r="I287" i="16"/>
  <c r="I656" i="16"/>
  <c r="I366" i="16"/>
  <c r="I229" i="16"/>
  <c r="I250" i="16"/>
  <c r="I594" i="16"/>
  <c r="I584" i="16"/>
  <c r="I320" i="16"/>
  <c r="I149" i="16"/>
  <c r="I411" i="16"/>
  <c r="I409" i="16"/>
  <c r="I626" i="16"/>
  <c r="I257" i="16"/>
  <c r="I252" i="16"/>
  <c r="I377" i="16"/>
  <c r="I661" i="16"/>
  <c r="I595" i="16"/>
  <c r="I346" i="16"/>
  <c r="I152" i="16"/>
  <c r="I271" i="16"/>
  <c r="I502" i="16"/>
  <c r="I394" i="16"/>
  <c r="I254" i="16"/>
  <c r="I239" i="16"/>
  <c r="I569" i="16"/>
  <c r="I473" i="16"/>
  <c r="I150" i="16"/>
  <c r="I726" i="16"/>
  <c r="I44" i="16"/>
  <c r="I478" i="16"/>
  <c r="I633" i="16"/>
  <c r="I720" i="16"/>
  <c r="I132" i="16"/>
  <c r="I160" i="16"/>
  <c r="I593" i="16"/>
  <c r="I359" i="16"/>
  <c r="I513" i="16"/>
  <c r="I696" i="16"/>
  <c r="I289" i="16"/>
  <c r="I80" i="16"/>
  <c r="I85" i="16"/>
  <c r="I58" i="16"/>
  <c r="I327" i="16"/>
  <c r="I162" i="16"/>
  <c r="I65" i="16"/>
  <c r="I144" i="16"/>
  <c r="I232" i="16"/>
  <c r="I354" i="16"/>
  <c r="I618" i="16"/>
  <c r="I189" i="16"/>
  <c r="I646" i="16"/>
  <c r="I452" i="16"/>
  <c r="I501" i="16"/>
  <c r="I461" i="16"/>
  <c r="I276" i="16"/>
  <c r="I607" i="16"/>
  <c r="I466" i="16"/>
  <c r="I45" i="16"/>
  <c r="I597" i="16"/>
  <c r="I264" i="16"/>
  <c r="I113" i="16"/>
  <c r="I334" i="16"/>
  <c r="I524" i="16"/>
  <c r="I710" i="16"/>
  <c r="I588" i="16"/>
  <c r="I742" i="16"/>
  <c r="I483" i="16"/>
  <c r="I305" i="16"/>
  <c r="I256" i="16"/>
  <c r="I159" i="16"/>
  <c r="I510" i="16"/>
  <c r="I370" i="16"/>
  <c r="I549" i="16"/>
  <c r="I435" i="16"/>
  <c r="I385" i="16"/>
  <c r="I191" i="16"/>
  <c r="I56" i="16"/>
  <c r="I297" i="16"/>
  <c r="I627" i="16"/>
  <c r="I375" i="16"/>
  <c r="I637" i="16"/>
  <c r="I355" i="16"/>
  <c r="I548" i="16"/>
  <c r="I35" i="16"/>
  <c r="I15" i="16"/>
  <c r="I356" i="16"/>
  <c r="I241" i="16"/>
  <c r="I577" i="16"/>
  <c r="I237" i="16"/>
  <c r="I26" i="16"/>
  <c r="I682" i="16"/>
  <c r="I21" i="16"/>
  <c r="I310" i="16"/>
  <c r="I317" i="16"/>
  <c r="I165" i="16"/>
  <c r="I319" i="16"/>
  <c r="I735" i="16"/>
  <c r="I494" i="16"/>
  <c r="I456" i="16"/>
  <c r="I145" i="16"/>
  <c r="I414" i="16"/>
  <c r="I450" i="16"/>
  <c r="I427" i="16"/>
  <c r="I665" i="16"/>
  <c r="I290" i="16"/>
  <c r="I284" i="16"/>
  <c r="I331" i="16"/>
  <c r="I74" i="16"/>
  <c r="I520" i="16"/>
  <c r="I598" i="16"/>
  <c r="I136" i="16"/>
  <c r="I169" i="16"/>
  <c r="I199" i="16"/>
  <c r="I692" i="16"/>
  <c r="I449" i="16"/>
  <c r="I476" i="16"/>
  <c r="I680" i="16"/>
  <c r="I245" i="16"/>
  <c r="I697" i="16"/>
  <c r="I589" i="16"/>
  <c r="I82" i="16"/>
  <c r="I180" i="16"/>
  <c r="I374" i="16"/>
  <c r="I322" i="16"/>
  <c r="I475" i="16"/>
  <c r="I590" i="16"/>
  <c r="I226" i="16"/>
  <c r="I6" i="16"/>
  <c r="I407" i="16"/>
  <c r="I269" i="16"/>
  <c r="I296" i="16"/>
  <c r="I605" i="16"/>
  <c r="I505" i="16"/>
  <c r="I672" i="16"/>
  <c r="I126" i="16"/>
  <c r="I635" i="16"/>
  <c r="I671" i="16"/>
  <c r="I32" i="16"/>
  <c r="I59" i="16"/>
  <c r="I184" i="16"/>
  <c r="I283" i="16"/>
  <c r="I645" i="16"/>
  <c r="I107" i="16"/>
  <c r="I312" i="16"/>
  <c r="I430" i="16"/>
  <c r="I547" i="16"/>
  <c r="I3" i="16"/>
  <c r="I413" i="16"/>
  <c r="I120" i="16"/>
  <c r="I651" i="16"/>
  <c r="I11" i="16"/>
  <c r="I463" i="16"/>
  <c r="I348" i="16"/>
  <c r="I54" i="16"/>
  <c r="I365" i="16"/>
  <c r="I2" i="16"/>
  <c r="I718" i="16"/>
  <c r="I580" i="16"/>
  <c r="I215" i="16"/>
  <c r="I205" i="16"/>
  <c r="I5" i="16"/>
  <c r="I363" i="16"/>
  <c r="I96" i="16"/>
  <c r="I711" i="16"/>
  <c r="I155" i="16"/>
  <c r="I177" i="16"/>
  <c r="I683" i="16"/>
  <c r="I634" i="16"/>
  <c r="I214" i="16"/>
  <c r="I734" i="16"/>
  <c r="I244" i="16"/>
  <c r="I343" i="16"/>
  <c r="I558" i="16"/>
  <c r="I344" i="16"/>
  <c r="I315" i="16"/>
  <c r="I17" i="16"/>
  <c r="I641" i="16"/>
  <c r="I613" i="16"/>
  <c r="I470" i="16"/>
  <c r="I67" i="16"/>
  <c r="I119" i="16"/>
  <c r="I335" i="16"/>
  <c r="I301" i="16"/>
  <c r="I405" i="16"/>
  <c r="I690" i="16"/>
  <c r="I168" i="16"/>
  <c r="I469" i="16"/>
  <c r="I727" i="16"/>
  <c r="I102" i="16"/>
  <c r="I114" i="16"/>
  <c r="I217" i="16"/>
  <c r="I20" i="16"/>
  <c r="I219" i="16"/>
  <c r="I192" i="16"/>
  <c r="I693" i="16"/>
  <c r="I105" i="16"/>
  <c r="I719" i="16"/>
  <c r="I393" i="16"/>
  <c r="I676" i="16"/>
  <c r="I326" i="16"/>
  <c r="I12" i="16"/>
  <c r="I13" i="16"/>
  <c r="I467" i="16"/>
  <c r="I551" i="16"/>
  <c r="I253" i="16"/>
  <c r="I723" i="16"/>
  <c r="I695" i="16"/>
  <c r="I603" i="16"/>
  <c r="I543" i="16"/>
  <c r="I282" i="16"/>
  <c r="I380" i="16"/>
  <c r="I388" i="16"/>
  <c r="I339" i="16"/>
  <c r="I43" i="16"/>
  <c r="I97" i="16"/>
  <c r="I582" i="16"/>
  <c r="I617" i="16"/>
  <c r="I677" i="16"/>
  <c r="I610" i="16"/>
  <c r="I636" i="16"/>
  <c r="I64" i="16"/>
  <c r="I342" i="16"/>
  <c r="I615" i="16"/>
  <c r="I400" i="16"/>
  <c r="I186" i="16"/>
  <c r="I223" i="16"/>
  <c r="I222" i="16"/>
  <c r="I481" i="16"/>
  <c r="I570" i="16"/>
  <c r="I22" i="16"/>
  <c r="I90" i="16"/>
  <c r="I608" i="16"/>
  <c r="I125" i="16"/>
  <c r="I240" i="16"/>
  <c r="I701" i="16"/>
  <c r="I19" i="16"/>
  <c r="I31" i="16"/>
  <c r="I131" i="16"/>
  <c r="I306" i="16"/>
  <c r="I298" i="16"/>
  <c r="I364" i="16"/>
  <c r="I112" i="16"/>
  <c r="I206" i="16"/>
  <c r="I224" i="16"/>
  <c r="I321" i="16"/>
  <c r="I292" i="16"/>
  <c r="I255" i="16"/>
  <c r="I197" i="16"/>
  <c r="I712" i="16"/>
  <c r="I268" i="16"/>
  <c r="I288" i="16"/>
  <c r="I193" i="16"/>
  <c r="I403" i="16"/>
  <c r="I234" i="16"/>
  <c r="I37" i="16"/>
  <c r="I703" i="16"/>
  <c r="I151" i="16"/>
  <c r="I705" i="16"/>
  <c r="I579" i="16"/>
  <c r="I173" i="16"/>
  <c r="I142" i="16"/>
  <c r="I515" i="16"/>
  <c r="I371" i="16"/>
  <c r="I724" i="16"/>
  <c r="I236" i="16"/>
  <c r="I38" i="16"/>
  <c r="I266" i="16"/>
  <c r="I402" i="16"/>
  <c r="I732" i="16"/>
  <c r="I399" i="16"/>
  <c r="I739" i="16"/>
  <c r="I660" i="16"/>
  <c r="I673" i="16"/>
  <c r="I308" i="16"/>
  <c r="I130" i="16"/>
  <c r="I500" i="16"/>
  <c r="I530" i="16"/>
  <c r="I498" i="16"/>
  <c r="I10" i="16"/>
  <c r="I602" i="16"/>
  <c r="I14" i="16"/>
  <c r="I477" i="16"/>
  <c r="I267" i="16"/>
  <c r="I52" i="16"/>
  <c r="I41" i="16"/>
  <c r="I311" i="16"/>
  <c r="I49" i="16"/>
  <c r="I424" i="16"/>
  <c r="I303" i="16"/>
  <c r="I465" i="16"/>
  <c r="I691" i="16"/>
  <c r="I571" i="16"/>
  <c r="I471" i="16"/>
  <c r="I117" i="16"/>
  <c r="I591" i="16"/>
  <c r="I211" i="16"/>
  <c r="I179" i="16"/>
  <c r="I628" i="16"/>
  <c r="I506" i="16"/>
  <c r="I233" i="16"/>
  <c r="I260" i="16"/>
  <c r="I216" i="16"/>
  <c r="I29" i="16"/>
  <c r="I600" i="16"/>
  <c r="I415" i="16"/>
  <c r="I275" i="16"/>
  <c r="I654" i="16"/>
  <c r="I557" i="16"/>
  <c r="I28" i="16"/>
  <c r="I188" i="16"/>
  <c r="I688" i="16"/>
  <c r="I441" i="16"/>
  <c r="I644" i="16"/>
  <c r="I367" i="16"/>
  <c r="I83" i="16"/>
  <c r="I459" i="16"/>
  <c r="I220" i="16"/>
  <c r="I124" i="16"/>
  <c r="I537" i="16"/>
  <c r="I89" i="16"/>
  <c r="I27" i="16"/>
  <c r="I423" i="16"/>
  <c r="I621" i="16"/>
  <c r="I95" i="16"/>
  <c r="I398" i="16"/>
  <c r="I390" i="16"/>
  <c r="I504" i="16"/>
  <c r="I429" i="16"/>
  <c r="I66" i="16"/>
  <c r="I357" i="16"/>
  <c r="I16" i="16"/>
  <c r="I678" i="16"/>
  <c r="I384" i="16"/>
  <c r="I490" i="16"/>
  <c r="I420" i="16"/>
  <c r="I609" i="16"/>
  <c r="I460" i="16"/>
  <c r="I345" i="16"/>
  <c r="I34" i="16"/>
  <c r="I708" i="16"/>
  <c r="I84" i="16"/>
  <c r="I98" i="16"/>
  <c r="I700" i="16"/>
  <c r="I262" i="16"/>
  <c r="I347" i="16"/>
  <c r="I670" i="16"/>
  <c r="I349" i="16"/>
  <c r="I624" i="16"/>
  <c r="I93" i="16"/>
  <c r="I350" i="16"/>
  <c r="I60" i="16"/>
  <c r="I249" i="16"/>
  <c r="I397" i="16"/>
  <c r="I585" i="16"/>
  <c r="I338" i="16"/>
  <c r="I576" i="16"/>
  <c r="I196" i="16"/>
  <c r="I440" i="16"/>
  <c r="I638" i="16"/>
  <c r="I204" i="16"/>
  <c r="I86" i="16"/>
  <c r="I272" i="16"/>
  <c r="I674" i="16"/>
  <c r="I103" i="16"/>
  <c r="I395" i="16"/>
  <c r="I555" i="16"/>
  <c r="I552" i="16"/>
  <c r="I545" i="16"/>
  <c r="I313" i="16"/>
  <c r="I332" i="16"/>
  <c r="I122" i="16"/>
  <c r="I519" i="16"/>
  <c r="I643" i="16"/>
  <c r="I369" i="16"/>
  <c r="I242" i="16"/>
  <c r="I316" i="16"/>
  <c r="I381" i="16"/>
  <c r="I372" i="16"/>
  <c r="I560" i="16"/>
  <c r="I559" i="16"/>
  <c r="I408" i="16"/>
  <c r="I325" i="16"/>
  <c r="I79" i="16"/>
  <c r="I53" i="16"/>
  <c r="I368" i="16"/>
  <c r="I668" i="16"/>
  <c r="I573" i="16"/>
  <c r="I300" i="16"/>
  <c r="I7" i="16"/>
  <c r="I108" i="16"/>
  <c r="I601" i="16"/>
  <c r="I733" i="16"/>
  <c r="I277" i="16"/>
  <c r="I561" i="16"/>
  <c r="I293" i="16"/>
  <c r="I447" i="16"/>
  <c r="I246" i="16"/>
  <c r="I101" i="16"/>
  <c r="I479" i="16"/>
  <c r="I564" i="16"/>
  <c r="I209" i="16"/>
  <c r="I174" i="16"/>
  <c r="I164" i="16"/>
  <c r="I294" i="16"/>
  <c r="I111" i="16"/>
  <c r="I514" i="16"/>
  <c r="I517" i="16"/>
  <c r="I135" i="16"/>
  <c r="I702" i="16"/>
  <c r="I472" i="16"/>
  <c r="I286" i="16"/>
  <c r="I406" i="16"/>
  <c r="I161" i="16"/>
  <c r="I170" i="16"/>
  <c r="I439" i="16"/>
  <c r="I166" i="16"/>
  <c r="I544" i="16"/>
  <c r="I434" i="16"/>
  <c r="I50" i="16"/>
  <c r="I528" i="16"/>
  <c r="I23" i="16"/>
  <c r="I401" i="16"/>
  <c r="I48" i="16"/>
  <c r="I669" i="16"/>
  <c r="I71" i="16"/>
  <c r="I178" i="16"/>
  <c r="I704" i="16"/>
  <c r="I632" i="16"/>
  <c r="I438" i="16"/>
  <c r="I521" i="16"/>
  <c r="I203" i="16"/>
  <c r="I523" i="16"/>
  <c r="I699" i="16"/>
  <c r="I629" i="16"/>
  <c r="I78" i="16"/>
  <c r="I443" i="16"/>
  <c r="I565" i="16"/>
  <c r="I358" i="16"/>
  <c r="I512" i="16"/>
  <c r="I640" i="16"/>
  <c r="I454" i="16"/>
  <c r="I187" i="16"/>
  <c r="I137" i="16"/>
  <c r="I128" i="16"/>
  <c r="I410" i="16"/>
  <c r="I330" i="16"/>
  <c r="I462" i="16"/>
  <c r="I522" i="16"/>
  <c r="I722" i="16"/>
  <c r="I340" i="16"/>
  <c r="I116" i="16"/>
  <c r="I18" i="16"/>
  <c r="I653" i="16"/>
  <c r="I36" i="16"/>
  <c r="I436" i="16"/>
  <c r="I451" i="16"/>
  <c r="I274" i="16"/>
  <c r="I529" i="16"/>
  <c r="I323" i="16"/>
  <c r="I592" i="16"/>
  <c r="I681" i="16"/>
  <c r="I389" i="16"/>
  <c r="I40" i="16"/>
  <c r="I714" i="16"/>
  <c r="I81" i="16"/>
  <c r="I333" i="16"/>
  <c r="I30" i="16"/>
  <c r="I652" i="16"/>
  <c r="I70" i="16"/>
  <c r="I596" i="16"/>
  <c r="I503" i="16"/>
  <c r="I139" i="16"/>
  <c r="I190" i="16"/>
  <c r="I725" i="16"/>
  <c r="I138" i="16"/>
  <c r="I336" i="16"/>
  <c r="I534" i="16"/>
  <c r="I442" i="16"/>
  <c r="I88" i="16"/>
  <c r="I201" i="16"/>
  <c r="I421" i="16"/>
  <c r="I540" i="16"/>
  <c r="I616" i="16"/>
  <c r="I247" i="16"/>
  <c r="I352" i="16"/>
  <c r="I73" i="16"/>
  <c r="I185" i="16"/>
  <c r="I525" i="16"/>
  <c r="I446" i="16"/>
  <c r="I309" i="16"/>
  <c r="I433" i="16"/>
  <c r="I285" i="16"/>
  <c r="I171" i="16"/>
  <c r="I611" i="16"/>
  <c r="I737" i="16"/>
  <c r="I218" i="16"/>
  <c r="I324" i="16"/>
  <c r="I200" i="16"/>
  <c r="I302" i="16"/>
  <c r="I631" i="16"/>
  <c r="I426" i="16"/>
  <c r="I100" i="16"/>
  <c r="I225" i="16"/>
  <c r="I259" i="16"/>
  <c r="I238" i="16"/>
  <c r="I55" i="16"/>
  <c r="I575" i="16"/>
  <c r="I647" i="16"/>
  <c r="I586" i="16"/>
  <c r="I378" i="16"/>
  <c r="I68" i="16"/>
  <c r="I134" i="16"/>
  <c r="I8" i="16"/>
  <c r="I69" i="16"/>
  <c r="I614" i="16"/>
  <c r="I562" i="16"/>
  <c r="I221" i="16"/>
  <c r="I499" i="16"/>
  <c r="I51" i="16"/>
  <c r="I76" i="16"/>
  <c r="I109" i="16"/>
  <c r="I94" i="16"/>
  <c r="I687" i="16"/>
  <c r="I448" i="16"/>
  <c r="I299" i="16"/>
  <c r="I91" i="16"/>
  <c r="I422" i="16"/>
  <c r="I581" i="16"/>
  <c r="I141" i="16"/>
  <c r="I148" i="16"/>
  <c r="I606" i="16"/>
  <c r="I172" i="16"/>
  <c r="I684" i="16"/>
  <c r="I140" i="16"/>
  <c r="I578" i="16"/>
  <c r="I516" i="16"/>
  <c r="I445" i="16"/>
  <c r="I42" i="16"/>
  <c r="I658" i="16"/>
  <c r="I392" i="16"/>
  <c r="I630" i="16"/>
  <c r="I533" i="16"/>
  <c r="I115" i="16"/>
  <c r="I568" i="16"/>
  <c r="I104" i="16"/>
  <c r="I176" i="16"/>
  <c r="I243" i="16"/>
  <c r="I453" i="16"/>
  <c r="I553" i="16"/>
  <c r="I583" i="16"/>
  <c r="I63" i="16"/>
  <c r="I667" i="16"/>
  <c r="I508" i="16"/>
  <c r="I153" i="16"/>
  <c r="I396" i="16"/>
  <c r="I556" i="16"/>
  <c r="I123" i="16"/>
  <c r="I416" i="16"/>
  <c r="I686" i="16"/>
  <c r="I127" i="16"/>
  <c r="I496" i="16"/>
  <c r="I194" i="16"/>
  <c r="I666" i="16"/>
  <c r="I729" i="16"/>
  <c r="I599" i="16"/>
  <c r="I195" i="16"/>
  <c r="I563" i="16"/>
  <c r="I351" i="16"/>
  <c r="I489" i="16"/>
  <c r="I484" i="16"/>
  <c r="I265" i="16"/>
  <c r="I468" i="16"/>
  <c r="I228" i="16"/>
  <c r="I156" i="16"/>
  <c r="I383" i="16"/>
  <c r="I457" i="16"/>
  <c r="I679" i="16"/>
  <c r="I376" i="16"/>
  <c r="I235" i="16"/>
  <c r="I270" i="16"/>
  <c r="I612" i="16"/>
  <c r="I736" i="16"/>
  <c r="I280" i="16"/>
  <c r="I620" i="16"/>
  <c r="I493" i="16"/>
  <c r="I741" i="16"/>
  <c r="I574" i="16"/>
  <c r="I39" i="16"/>
  <c r="I4" i="16"/>
  <c r="I99" i="16"/>
  <c r="I550" i="16"/>
  <c r="I261" i="16"/>
  <c r="I33" i="16"/>
  <c r="I158" i="16"/>
  <c r="I482" i="16"/>
  <c r="I337" i="16"/>
  <c r="I202" i="16"/>
  <c r="I488" i="16"/>
  <c r="I432" i="16"/>
  <c r="I455" i="16"/>
  <c r="I511" i="16"/>
  <c r="I391" i="16"/>
  <c r="I622" i="16"/>
  <c r="I146" i="16"/>
  <c r="I526" i="16"/>
  <c r="I572" i="16"/>
  <c r="I728" i="16"/>
  <c r="I554" i="16"/>
  <c r="I183" i="16"/>
  <c r="I231" i="16"/>
  <c r="I418" i="16"/>
  <c r="I428" i="16"/>
  <c r="I9" i="16"/>
  <c r="I25" i="16"/>
  <c r="I291" i="16"/>
  <c r="I404" i="16"/>
  <c r="I307" i="16"/>
  <c r="I373" i="16"/>
  <c r="I213" i="16"/>
  <c r="I362" i="16"/>
  <c r="I106" i="16"/>
  <c r="I248" i="16"/>
  <c r="I492" i="16"/>
  <c r="I133" i="16"/>
  <c r="I685" i="16"/>
  <c r="I353" i="16"/>
  <c r="I361" i="16"/>
  <c r="I648" i="16"/>
  <c r="I507" i="16"/>
  <c r="I278" i="16"/>
  <c r="I147" i="16"/>
  <c r="I662" i="16"/>
  <c r="I47" i="16"/>
  <c r="I412" i="16"/>
  <c r="I129" i="16"/>
  <c r="I273" i="16"/>
  <c r="I230" i="16"/>
  <c r="I175" i="16"/>
  <c r="I62" i="16"/>
  <c r="I419" i="16"/>
  <c r="I328" i="16"/>
  <c r="I740" i="16"/>
  <c r="I208" i="16"/>
  <c r="I527" i="16"/>
  <c r="I198" i="16"/>
  <c r="I536" i="16"/>
  <c r="I474" i="16"/>
  <c r="I538" i="16"/>
  <c r="I341" i="16"/>
  <c r="I444" i="16"/>
  <c r="I143" i="16"/>
  <c r="I731" i="16"/>
  <c r="I623" i="16"/>
  <c r="I251" i="16"/>
  <c r="I649" i="16"/>
  <c r="I604" i="16"/>
  <c r="I304" i="16"/>
  <c r="I318" i="16"/>
  <c r="I279" i="16"/>
  <c r="I464" i="16"/>
  <c r="I486" i="16"/>
  <c r="I689" i="16"/>
  <c r="I360" i="16"/>
  <c r="I167" i="16"/>
  <c r="I329" i="16"/>
  <c r="I210" i="16"/>
  <c r="I716" i="16"/>
  <c r="I566" i="16"/>
  <c r="I642" i="16"/>
  <c r="I655" i="16"/>
  <c r="I675" i="16"/>
  <c r="I281" i="16"/>
  <c r="I619" i="16"/>
  <c r="I379" i="16"/>
  <c r="I709" i="16"/>
  <c r="I491" i="16"/>
  <c r="I417" i="16"/>
  <c r="I487" i="16"/>
  <c r="I546" i="16"/>
  <c r="I535" i="16"/>
  <c r="I431" i="16"/>
  <c r="I698" i="16"/>
  <c r="I77" i="16"/>
  <c r="I480" i="16"/>
  <c r="I541" i="16"/>
  <c r="I263" i="16"/>
  <c r="I625" i="16"/>
  <c r="I154" i="16"/>
  <c r="I713" i="16"/>
  <c r="I87" i="16"/>
  <c r="I118" i="16"/>
  <c r="I61" i="16"/>
  <c r="I531" i="16"/>
  <c r="I46" i="16"/>
  <c r="I694" i="16"/>
  <c r="I738" i="16"/>
  <c r="I57" i="16"/>
  <c r="I485" i="16"/>
  <c r="I207" i="16"/>
  <c r="I110" i="16"/>
  <c r="I539" i="16"/>
  <c r="I181" i="16"/>
  <c r="I663" i="16"/>
  <c r="I437" i="16"/>
  <c r="I664" i="16"/>
  <c r="I730" i="16"/>
  <c r="I227" i="16"/>
  <c r="I532" i="16"/>
  <c r="I92" i="16"/>
  <c r="I587" i="16"/>
  <c r="I314" i="16"/>
  <c r="I715" i="16"/>
  <c r="I721" i="16"/>
  <c r="I75" i="16"/>
  <c r="I121" i="16"/>
  <c r="I650" i="16"/>
  <c r="I657" i="16"/>
  <c r="I717" i="16"/>
  <c r="I639" i="16"/>
  <c r="I495" i="16"/>
  <c r="I542" i="16"/>
  <c r="I706" i="16"/>
  <c r="I182" i="16"/>
  <c r="I163" i="16"/>
  <c r="I659" i="16"/>
  <c r="I509" i="16"/>
  <c r="Q31" i="20" l="1"/>
  <c r="Q32" i="20"/>
  <c r="M22" i="20"/>
  <c r="M19" i="20"/>
  <c r="M6" i="20"/>
  <c r="Q28" i="20"/>
  <c r="Q25" i="20"/>
  <c r="Q23" i="20"/>
  <c r="Q30" i="20"/>
  <c r="Q29" i="20"/>
  <c r="Q24" i="20"/>
  <c r="M11" i="20"/>
  <c r="M12" i="20"/>
  <c r="M18" i="20"/>
  <c r="M20" i="20"/>
  <c r="Q26" i="20"/>
  <c r="Q20" i="20"/>
  <c r="M21" i="20"/>
  <c r="I17" i="20"/>
  <c r="R28" i="19"/>
  <c r="R29" i="19"/>
  <c r="R27" i="19"/>
  <c r="C14" i="19"/>
  <c r="C35" i="19" s="1"/>
  <c r="I20" i="19"/>
  <c r="R30" i="19"/>
  <c r="R32" i="19"/>
  <c r="R24" i="19"/>
  <c r="R22" i="19"/>
  <c r="R25" i="19"/>
  <c r="R23" i="19"/>
  <c r="R26" i="19"/>
  <c r="R31" i="19"/>
  <c r="K6" i="19"/>
  <c r="L6" i="19" s="1"/>
  <c r="N6" i="19" s="1"/>
  <c r="F17" i="19"/>
  <c r="D33" i="19"/>
  <c r="K20" i="19"/>
  <c r="L20" i="19" s="1"/>
  <c r="N20" i="19" s="1"/>
  <c r="I18" i="19"/>
  <c r="I21" i="19"/>
  <c r="D7" i="19"/>
  <c r="F5" i="19"/>
  <c r="K19" i="19"/>
  <c r="L19" i="19" s="1"/>
  <c r="N19" i="19" s="1"/>
  <c r="E33" i="19"/>
  <c r="E5" i="19"/>
  <c r="G12" i="19"/>
  <c r="H12" i="19" s="1"/>
  <c r="J12" i="19" s="1"/>
  <c r="K18" i="19"/>
  <c r="L18" i="19" s="1"/>
  <c r="N18" i="19" s="1"/>
  <c r="K21" i="19"/>
  <c r="L21" i="19" s="1"/>
  <c r="N21" i="19" s="1"/>
  <c r="D13" i="19"/>
  <c r="E10" i="19"/>
  <c r="F10" i="19"/>
  <c r="I19" i="19"/>
  <c r="I6" i="19"/>
  <c r="G11" i="19"/>
  <c r="H11" i="19" s="1"/>
  <c r="J11" i="19" s="1"/>
  <c r="F718" i="12"/>
  <c r="F721" i="12"/>
  <c r="F717" i="12"/>
  <c r="F719" i="12"/>
  <c r="F720" i="12"/>
  <c r="F714" i="12"/>
  <c r="F716" i="12"/>
  <c r="F713" i="12"/>
  <c r="F715" i="12"/>
  <c r="F712" i="12"/>
  <c r="F707" i="12"/>
  <c r="F669" i="12"/>
  <c r="F653" i="12"/>
  <c r="F670" i="12"/>
  <c r="F674" i="12"/>
  <c r="F651" i="12"/>
  <c r="F704" i="12"/>
  <c r="F664" i="12"/>
  <c r="F638" i="12"/>
  <c r="F643" i="12"/>
  <c r="F694" i="12"/>
  <c r="F691" i="12"/>
  <c r="F656" i="12"/>
  <c r="F630" i="12"/>
  <c r="F673" i="12"/>
  <c r="F672" i="12"/>
  <c r="F699" i="12"/>
  <c r="F647" i="12"/>
  <c r="F644" i="12"/>
  <c r="F667" i="12"/>
  <c r="F705" i="12"/>
  <c r="F695" i="12"/>
  <c r="F659" i="12"/>
  <c r="F632" i="12"/>
  <c r="F649" i="12"/>
  <c r="F683" i="12"/>
  <c r="F671" i="12"/>
  <c r="F645" i="12"/>
  <c r="F641" i="12"/>
  <c r="F689" i="12"/>
  <c r="F679" i="12"/>
  <c r="F631" i="12"/>
  <c r="F710" i="12"/>
  <c r="F620" i="12"/>
  <c r="F680" i="12"/>
  <c r="F701" i="12"/>
  <c r="F709" i="12"/>
  <c r="F628" i="12"/>
  <c r="F634" i="12"/>
  <c r="F693" i="12"/>
  <c r="F663" i="12"/>
  <c r="F685" i="12"/>
  <c r="F706" i="12"/>
  <c r="F652" i="12"/>
  <c r="F625" i="12"/>
  <c r="F626" i="12"/>
  <c r="F623" i="12"/>
  <c r="F657" i="12"/>
  <c r="F635" i="12"/>
  <c r="F624" i="12"/>
  <c r="F629" i="12"/>
  <c r="F639" i="12"/>
  <c r="F660" i="12"/>
  <c r="F698" i="12"/>
  <c r="F636" i="12"/>
  <c r="F703" i="12"/>
  <c r="F676" i="12"/>
  <c r="F682" i="12"/>
  <c r="F677" i="12"/>
  <c r="F650" i="12"/>
  <c r="F697" i="12"/>
  <c r="F678" i="12"/>
  <c r="F621" i="12"/>
  <c r="F696" i="12"/>
  <c r="F648" i="12"/>
  <c r="F627" i="12"/>
  <c r="F658" i="12"/>
  <c r="F686" i="12"/>
  <c r="F708" i="12"/>
  <c r="F692" i="12"/>
  <c r="F711" i="12"/>
  <c r="F681" i="12"/>
  <c r="F655" i="12"/>
  <c r="F646" i="12"/>
  <c r="F633" i="12"/>
  <c r="F684" i="12"/>
  <c r="F665" i="12"/>
  <c r="F688" i="12"/>
  <c r="F675" i="12"/>
  <c r="F668" i="12"/>
  <c r="F637" i="12"/>
  <c r="F622" i="12"/>
  <c r="F654" i="12"/>
  <c r="F700" i="12"/>
  <c r="F666" i="12"/>
  <c r="F702" i="12"/>
  <c r="F661" i="12"/>
  <c r="F687" i="12"/>
  <c r="F619" i="12"/>
  <c r="F618" i="12"/>
  <c r="F662" i="12"/>
  <c r="F642" i="12"/>
  <c r="F690" i="12"/>
  <c r="F640" i="12"/>
  <c r="F551" i="12"/>
  <c r="F613" i="12"/>
  <c r="F550" i="12"/>
  <c r="F576" i="12"/>
  <c r="F578" i="12"/>
  <c r="F562" i="12"/>
  <c r="F579" i="12"/>
  <c r="F617" i="12"/>
  <c r="F597" i="12"/>
  <c r="F593" i="12"/>
  <c r="F561" i="12"/>
  <c r="F588" i="12"/>
  <c r="F592" i="12"/>
  <c r="F589" i="12"/>
  <c r="F609" i="12"/>
  <c r="F574" i="12"/>
  <c r="F573" i="12"/>
  <c r="F581" i="12"/>
  <c r="F555" i="12"/>
  <c r="F599" i="12"/>
  <c r="F604" i="12"/>
  <c r="F560" i="12"/>
  <c r="F563" i="12"/>
  <c r="F566" i="12"/>
  <c r="F614" i="12"/>
  <c r="F591" i="12"/>
  <c r="F596" i="12"/>
  <c r="F612" i="12"/>
  <c r="F570" i="12"/>
  <c r="F615" i="12"/>
  <c r="F602" i="12"/>
  <c r="F556" i="12"/>
  <c r="F564" i="12"/>
  <c r="F585" i="12"/>
  <c r="F580" i="12"/>
  <c r="F595" i="12"/>
  <c r="F603" i="12"/>
  <c r="F569" i="12"/>
  <c r="F586" i="12"/>
  <c r="F571" i="12"/>
  <c r="F575" i="12"/>
  <c r="F605" i="12"/>
  <c r="F598" i="12"/>
  <c r="F611" i="12"/>
  <c r="F559" i="12"/>
  <c r="F606" i="12"/>
  <c r="F610" i="12"/>
  <c r="F552" i="12"/>
  <c r="F554" i="12"/>
  <c r="F565" i="12"/>
  <c r="F572" i="12"/>
  <c r="F607" i="12"/>
  <c r="F557" i="12"/>
  <c r="F577" i="12"/>
  <c r="F590" i="12"/>
  <c r="F600" i="12"/>
  <c r="F587" i="12"/>
  <c r="F558" i="12"/>
  <c r="F608" i="12"/>
  <c r="F594" i="12"/>
  <c r="F582" i="12"/>
  <c r="F553" i="12"/>
  <c r="F584" i="12"/>
  <c r="F616" i="12"/>
  <c r="F601" i="12"/>
  <c r="F568" i="12"/>
  <c r="F567" i="12"/>
  <c r="F583" i="12"/>
  <c r="F13" i="12"/>
  <c r="F84" i="12"/>
  <c r="F22" i="12"/>
  <c r="F24" i="12"/>
  <c r="F79" i="12"/>
  <c r="F74" i="12"/>
  <c r="F29" i="12"/>
  <c r="F89" i="12"/>
  <c r="F36" i="12"/>
  <c r="F51" i="12"/>
  <c r="F65" i="12"/>
  <c r="F52" i="12"/>
  <c r="F45" i="12"/>
  <c r="F4" i="12"/>
  <c r="F76" i="12"/>
  <c r="F71" i="12"/>
  <c r="F61" i="12"/>
  <c r="F11" i="12"/>
  <c r="F19" i="12"/>
  <c r="F48" i="12"/>
  <c r="F43" i="12"/>
  <c r="F58" i="12"/>
  <c r="F80" i="12"/>
  <c r="F23" i="12"/>
  <c r="F60" i="12"/>
  <c r="F88" i="12"/>
  <c r="F15" i="12"/>
  <c r="F18" i="12"/>
  <c r="F30" i="12"/>
  <c r="F6" i="12"/>
  <c r="F31" i="12"/>
  <c r="F26" i="12"/>
  <c r="F81" i="12"/>
  <c r="F16" i="12"/>
  <c r="F86" i="12"/>
  <c r="F56" i="12"/>
  <c r="F77" i="12"/>
  <c r="F47" i="12"/>
  <c r="F2" i="12"/>
  <c r="F3" i="12"/>
  <c r="F59" i="12"/>
  <c r="F64" i="12"/>
  <c r="F37" i="12"/>
  <c r="F87" i="12"/>
  <c r="F82" i="12"/>
  <c r="F68" i="12"/>
  <c r="F63" i="12"/>
  <c r="F40" i="12"/>
  <c r="F54" i="12"/>
  <c r="F55" i="12"/>
  <c r="F49" i="12"/>
  <c r="F9" i="12"/>
  <c r="F14" i="12"/>
  <c r="F67" i="12"/>
  <c r="F73" i="12"/>
  <c r="F78" i="12"/>
  <c r="F70" i="12"/>
  <c r="F75" i="12"/>
  <c r="F10" i="12"/>
  <c r="F50" i="12"/>
  <c r="F72" i="12"/>
  <c r="F57" i="12"/>
  <c r="F25" i="12"/>
  <c r="F33" i="12"/>
  <c r="F32" i="12"/>
  <c r="F62" i="12"/>
  <c r="F66" i="12"/>
  <c r="F7" i="12"/>
  <c r="F12" i="12"/>
  <c r="F69" i="12"/>
  <c r="F20" i="12"/>
  <c r="F35" i="12"/>
  <c r="F83" i="12"/>
  <c r="F5" i="12"/>
  <c r="F8" i="12"/>
  <c r="F21" i="12"/>
  <c r="F44" i="12"/>
  <c r="F42" i="12"/>
  <c r="F53" i="12"/>
  <c r="F17" i="12"/>
  <c r="F28" i="12"/>
  <c r="F34" i="12"/>
  <c r="F46" i="12"/>
  <c r="F41" i="12"/>
  <c r="F38" i="12"/>
  <c r="F27" i="12"/>
  <c r="F85" i="12"/>
  <c r="F39" i="12"/>
  <c r="F537" i="12"/>
  <c r="F534" i="12"/>
  <c r="F539" i="12"/>
  <c r="F535" i="12"/>
  <c r="F529" i="12"/>
  <c r="F542" i="12"/>
  <c r="F532" i="12"/>
  <c r="F543" i="12"/>
  <c r="F541" i="12"/>
  <c r="F533" i="12"/>
  <c r="F531" i="12"/>
  <c r="F540" i="12"/>
  <c r="F538" i="12"/>
  <c r="F544" i="12"/>
  <c r="F536" i="12"/>
  <c r="F530" i="12"/>
  <c r="F245" i="12"/>
  <c r="F252" i="12"/>
  <c r="F272" i="12"/>
  <c r="F251" i="12"/>
  <c r="F273" i="12"/>
  <c r="F269" i="12"/>
  <c r="F270" i="12"/>
  <c r="F249" i="12"/>
  <c r="F238" i="12"/>
  <c r="F259" i="12"/>
  <c r="F261" i="12"/>
  <c r="F258" i="12"/>
  <c r="F266" i="12"/>
  <c r="F231" i="12"/>
  <c r="F257" i="12"/>
  <c r="F246" i="12"/>
  <c r="F236" i="12"/>
  <c r="F234" i="12"/>
  <c r="F250" i="12"/>
  <c r="F235" i="12"/>
  <c r="F254" i="12"/>
  <c r="F248" i="12"/>
  <c r="F255" i="12"/>
  <c r="F271" i="12"/>
  <c r="F263" i="12"/>
  <c r="F256" i="12"/>
  <c r="F237" i="12"/>
  <c r="F264" i="12"/>
  <c r="F241" i="12"/>
  <c r="F239" i="12"/>
  <c r="F267" i="12"/>
  <c r="F260" i="12"/>
  <c r="F243" i="12"/>
  <c r="F244" i="12"/>
  <c r="F242" i="12"/>
  <c r="F233" i="12"/>
  <c r="F265" i="12"/>
  <c r="F253" i="12"/>
  <c r="F247" i="12"/>
  <c r="F268" i="12"/>
  <c r="F262" i="12"/>
  <c r="F232" i="12"/>
  <c r="F240" i="12"/>
  <c r="F229" i="12"/>
  <c r="F225" i="12"/>
  <c r="F228" i="12"/>
  <c r="F224" i="12"/>
  <c r="F725" i="12"/>
  <c r="F737" i="12"/>
  <c r="F729" i="12"/>
  <c r="F728" i="12"/>
  <c r="F740" i="12"/>
  <c r="F726" i="12"/>
  <c r="F723" i="12"/>
  <c r="F735" i="12"/>
  <c r="F741" i="12"/>
  <c r="F727" i="12"/>
  <c r="F733" i="12"/>
  <c r="F732" i="12"/>
  <c r="F739" i="12"/>
  <c r="F736" i="12"/>
  <c r="F724" i="12"/>
  <c r="F730" i="12"/>
  <c r="F722" i="12"/>
  <c r="F742" i="12"/>
  <c r="F731" i="12"/>
  <c r="F738" i="12"/>
  <c r="F734" i="12"/>
  <c r="F482" i="12"/>
  <c r="F473" i="12"/>
  <c r="F461" i="12"/>
  <c r="F440" i="12"/>
  <c r="F490" i="12"/>
  <c r="F444" i="12"/>
  <c r="F447" i="12"/>
  <c r="F489" i="12"/>
  <c r="F454" i="12"/>
  <c r="F462" i="12"/>
  <c r="F487" i="12"/>
  <c r="F463" i="12"/>
  <c r="F483" i="12"/>
  <c r="F446" i="12"/>
  <c r="F464" i="12"/>
  <c r="F442" i="12"/>
  <c r="F453" i="12"/>
  <c r="F470" i="12"/>
  <c r="F481" i="12"/>
  <c r="F460" i="12"/>
  <c r="F480" i="12"/>
  <c r="F450" i="12"/>
  <c r="F472" i="12"/>
  <c r="F484" i="12"/>
  <c r="F451" i="12"/>
  <c r="F445" i="12"/>
  <c r="F455" i="12"/>
  <c r="F488" i="12"/>
  <c r="F448" i="12"/>
  <c r="F469" i="12"/>
  <c r="F477" i="12"/>
  <c r="F476" i="12"/>
  <c r="F475" i="12"/>
  <c r="F456" i="12"/>
  <c r="F459" i="12"/>
  <c r="F449" i="12"/>
  <c r="F474" i="12"/>
  <c r="F485" i="12"/>
  <c r="F466" i="12"/>
  <c r="F452" i="12"/>
  <c r="F457" i="12"/>
  <c r="F468" i="12"/>
  <c r="F467" i="12"/>
  <c r="F479" i="12"/>
  <c r="F478" i="12"/>
  <c r="F471" i="12"/>
  <c r="F458" i="12"/>
  <c r="F443" i="12"/>
  <c r="F441" i="12"/>
  <c r="F465" i="12"/>
  <c r="F486" i="12"/>
  <c r="F437" i="12"/>
  <c r="F436" i="12"/>
  <c r="F434" i="12"/>
  <c r="F438" i="12"/>
  <c r="F439" i="12"/>
  <c r="F435" i="12"/>
  <c r="F398" i="12"/>
  <c r="F344" i="12"/>
  <c r="F375" i="12"/>
  <c r="F338" i="12"/>
  <c r="F305" i="12"/>
  <c r="F381" i="12"/>
  <c r="F400" i="12"/>
  <c r="F333" i="12"/>
  <c r="F325" i="12"/>
  <c r="F320" i="12"/>
  <c r="F345" i="12"/>
  <c r="F307" i="12"/>
  <c r="F385" i="12"/>
  <c r="F387" i="12"/>
  <c r="F312" i="12"/>
  <c r="F427" i="12"/>
  <c r="F380" i="12"/>
  <c r="F343" i="12"/>
  <c r="F361" i="12"/>
  <c r="F319" i="12"/>
  <c r="F322" i="12"/>
  <c r="F370" i="12"/>
  <c r="F321" i="12"/>
  <c r="F397" i="12"/>
  <c r="F367" i="12"/>
  <c r="F290" i="12"/>
  <c r="F392" i="12"/>
  <c r="F284" i="12"/>
  <c r="F360" i="12"/>
  <c r="F289" i="12"/>
  <c r="F422" i="12"/>
  <c r="F296" i="12"/>
  <c r="F326" i="12"/>
  <c r="F428" i="12"/>
  <c r="F416" i="12"/>
  <c r="F369" i="12"/>
  <c r="F388" i="12"/>
  <c r="F332" i="12"/>
  <c r="F390" i="12"/>
  <c r="F426" i="12"/>
  <c r="F413" i="12"/>
  <c r="F299" i="12"/>
  <c r="F372" i="12"/>
  <c r="F401" i="12"/>
  <c r="F356" i="12"/>
  <c r="F384" i="12"/>
  <c r="F417" i="12"/>
  <c r="F378" i="12"/>
  <c r="F328" i="12"/>
  <c r="F313" i="12"/>
  <c r="F310" i="12"/>
  <c r="F362" i="12"/>
  <c r="F351" i="12"/>
  <c r="F379" i="12"/>
  <c r="F389" i="12"/>
  <c r="F430" i="12"/>
  <c r="F354" i="12"/>
  <c r="F309" i="12"/>
  <c r="F283" i="12"/>
  <c r="F420" i="12"/>
  <c r="F286" i="12"/>
  <c r="F368" i="12"/>
  <c r="F377" i="12"/>
  <c r="F341" i="12"/>
  <c r="F393" i="12"/>
  <c r="F349" i="12"/>
  <c r="F407" i="12"/>
  <c r="F423" i="12"/>
  <c r="F358" i="12"/>
  <c r="F287" i="12"/>
  <c r="F429" i="12"/>
  <c r="F300" i="12"/>
  <c r="F352" i="12"/>
  <c r="F285" i="12"/>
  <c r="F419" i="12"/>
  <c r="F295" i="12"/>
  <c r="F408" i="12"/>
  <c r="F383" i="12"/>
  <c r="F315" i="12"/>
  <c r="F329" i="12"/>
  <c r="F431" i="12"/>
  <c r="F314" i="12"/>
  <c r="F353" i="12"/>
  <c r="F395" i="12"/>
  <c r="F371" i="12"/>
  <c r="F301" i="12"/>
  <c r="F331" i="12"/>
  <c r="F363" i="12"/>
  <c r="F396" i="12"/>
  <c r="F412" i="12"/>
  <c r="F339" i="12"/>
  <c r="F355" i="12"/>
  <c r="F297" i="12"/>
  <c r="F327" i="12"/>
  <c r="F391" i="12"/>
  <c r="F374" i="12"/>
  <c r="F348" i="12"/>
  <c r="F366" i="12"/>
  <c r="F342" i="12"/>
  <c r="F323" i="12"/>
  <c r="F410" i="12"/>
  <c r="F432" i="12"/>
  <c r="F334" i="12"/>
  <c r="F350" i="12"/>
  <c r="F330" i="12"/>
  <c r="F347" i="12"/>
  <c r="F415" i="12"/>
  <c r="F365" i="12"/>
  <c r="F304" i="12"/>
  <c r="F336" i="12"/>
  <c r="F340" i="12"/>
  <c r="F337" i="12"/>
  <c r="F292" i="12"/>
  <c r="F403" i="12"/>
  <c r="F418" i="12"/>
  <c r="F406" i="12"/>
  <c r="F357" i="12"/>
  <c r="F293" i="12"/>
  <c r="F311" i="12"/>
  <c r="F294" i="12"/>
  <c r="F411" i="12"/>
  <c r="F399" i="12"/>
  <c r="F335" i="12"/>
  <c r="F382" i="12"/>
  <c r="F291" i="12"/>
  <c r="F298" i="12"/>
  <c r="F306" i="12"/>
  <c r="F303" i="12"/>
  <c r="F425" i="12"/>
  <c r="F376" i="12"/>
  <c r="F346" i="12"/>
  <c r="F302" i="12"/>
  <c r="F364" i="12"/>
  <c r="F405" i="12"/>
  <c r="F317" i="12"/>
  <c r="F318" i="12"/>
  <c r="F409" i="12"/>
  <c r="F324" i="12"/>
  <c r="F424" i="12"/>
  <c r="F316" i="12"/>
  <c r="F404" i="12"/>
  <c r="F386" i="12"/>
  <c r="F373" i="12"/>
  <c r="F288" i="12"/>
  <c r="F421" i="12"/>
  <c r="F359" i="12"/>
  <c r="F414" i="12"/>
  <c r="F394" i="12"/>
  <c r="F308" i="12"/>
  <c r="F402" i="12"/>
  <c r="F275" i="12"/>
  <c r="F276" i="12"/>
  <c r="F277" i="12"/>
  <c r="F278" i="12"/>
  <c r="F279" i="12"/>
  <c r="F280" i="12"/>
  <c r="F274" i="12"/>
  <c r="F281" i="12"/>
  <c r="F516" i="12"/>
  <c r="F496" i="12"/>
  <c r="F508" i="12"/>
  <c r="F517" i="12"/>
  <c r="F494" i="12"/>
  <c r="F509" i="12"/>
  <c r="F525" i="12"/>
  <c r="F495" i="12"/>
  <c r="F515" i="12"/>
  <c r="F498" i="12"/>
  <c r="F523" i="12"/>
  <c r="F526" i="12"/>
  <c r="F520" i="12"/>
  <c r="F499" i="12"/>
  <c r="F518" i="12"/>
  <c r="F505" i="12"/>
  <c r="F513" i="12"/>
  <c r="F512" i="12"/>
  <c r="F502" i="12"/>
  <c r="F511" i="12"/>
  <c r="F500" i="12"/>
  <c r="F497" i="12"/>
  <c r="F507" i="12"/>
  <c r="F510" i="12"/>
  <c r="F524" i="12"/>
  <c r="F506" i="12"/>
  <c r="F501" i="12"/>
  <c r="F503" i="12"/>
  <c r="F521" i="12"/>
  <c r="F527" i="12"/>
  <c r="F504" i="12"/>
  <c r="F522" i="12"/>
  <c r="F514" i="12"/>
  <c r="F528" i="12"/>
  <c r="F519" i="12"/>
  <c r="F492" i="12"/>
  <c r="F493" i="12"/>
  <c r="F227" i="12"/>
  <c r="F223" i="12"/>
  <c r="F221" i="12"/>
  <c r="F222" i="12"/>
  <c r="F226" i="12"/>
  <c r="F118" i="12"/>
  <c r="F116" i="12"/>
  <c r="F124" i="12"/>
  <c r="F122" i="12"/>
  <c r="F123" i="12"/>
  <c r="F125" i="12"/>
  <c r="F119" i="12"/>
  <c r="F129" i="12"/>
  <c r="F114" i="12"/>
  <c r="F126" i="12"/>
  <c r="F128" i="12"/>
  <c r="F130" i="12"/>
  <c r="F127" i="12"/>
  <c r="F115" i="12"/>
  <c r="F117" i="12"/>
  <c r="F120" i="12"/>
  <c r="F121" i="12"/>
  <c r="F113" i="12"/>
  <c r="F148" i="12"/>
  <c r="F152" i="12"/>
  <c r="F149" i="12"/>
  <c r="F151" i="12"/>
  <c r="F146" i="12"/>
  <c r="F150" i="12"/>
  <c r="F145" i="12"/>
  <c r="F147" i="12"/>
  <c r="F153" i="12"/>
  <c r="F213" i="12"/>
  <c r="F220" i="12"/>
  <c r="F216" i="12"/>
  <c r="F217" i="12"/>
  <c r="F219" i="12"/>
  <c r="F218" i="12"/>
  <c r="F215" i="12"/>
  <c r="F214" i="12"/>
  <c r="F204" i="12"/>
  <c r="F154" i="12"/>
  <c r="F179" i="12"/>
  <c r="F158" i="12"/>
  <c r="F169" i="12"/>
  <c r="F166" i="12"/>
  <c r="F162" i="12"/>
  <c r="F155" i="12"/>
  <c r="F181" i="12"/>
  <c r="F174" i="12"/>
  <c r="F212" i="12"/>
  <c r="F164" i="12"/>
  <c r="F190" i="12"/>
  <c r="F163" i="12"/>
  <c r="F192" i="12"/>
  <c r="F185" i="12"/>
  <c r="F193" i="12"/>
  <c r="F176" i="12"/>
  <c r="F183" i="12"/>
  <c r="F159" i="12"/>
  <c r="F211" i="12"/>
  <c r="F199" i="12"/>
  <c r="F167" i="12"/>
  <c r="F202" i="12"/>
  <c r="F197" i="12"/>
  <c r="F172" i="12"/>
  <c r="F173" i="12"/>
  <c r="F170" i="12"/>
  <c r="F184" i="12"/>
  <c r="F187" i="12"/>
  <c r="F206" i="12"/>
  <c r="F177" i="12"/>
  <c r="F161" i="12"/>
  <c r="F175" i="12"/>
  <c r="F165" i="12"/>
  <c r="F210" i="12"/>
  <c r="F196" i="12"/>
  <c r="F201" i="12"/>
  <c r="F203" i="12"/>
  <c r="F205" i="12"/>
  <c r="F171" i="12"/>
  <c r="F198" i="12"/>
  <c r="F178" i="12"/>
  <c r="F208" i="12"/>
  <c r="F189" i="12"/>
  <c r="F180" i="12"/>
  <c r="F188" i="12"/>
  <c r="F195" i="12"/>
  <c r="F191" i="12"/>
  <c r="F182" i="12"/>
  <c r="F207" i="12"/>
  <c r="F156" i="12"/>
  <c r="F186" i="12"/>
  <c r="F194" i="12"/>
  <c r="F168" i="12"/>
  <c r="F200" i="12"/>
  <c r="F160" i="12"/>
  <c r="F209" i="12"/>
  <c r="F157" i="12"/>
  <c r="F135" i="12"/>
  <c r="F133" i="12"/>
  <c r="F140" i="12"/>
  <c r="F131" i="12"/>
  <c r="F143" i="12"/>
  <c r="F144" i="12"/>
  <c r="F132" i="12"/>
  <c r="F139" i="12"/>
  <c r="F137" i="12"/>
  <c r="F134" i="12"/>
  <c r="F141" i="12"/>
  <c r="F136" i="12"/>
  <c r="F142" i="12"/>
  <c r="F138" i="12"/>
  <c r="F107" i="12"/>
  <c r="F111" i="12"/>
  <c r="F98" i="12"/>
  <c r="F101" i="12"/>
  <c r="F96" i="12"/>
  <c r="F103" i="12"/>
  <c r="F99" i="12"/>
  <c r="F108" i="12"/>
  <c r="F110" i="12"/>
  <c r="F95" i="12"/>
  <c r="F97" i="12"/>
  <c r="F105" i="12"/>
  <c r="F106" i="12"/>
  <c r="F109" i="12"/>
  <c r="F104" i="12"/>
  <c r="F100" i="12"/>
  <c r="F102" i="12"/>
  <c r="F94" i="12"/>
  <c r="F91" i="12"/>
  <c r="F90" i="12"/>
  <c r="F93" i="12"/>
  <c r="F92" i="12"/>
  <c r="Q19" i="20" l="1"/>
  <c r="Q18" i="20"/>
  <c r="Q6" i="20"/>
  <c r="Q22" i="20"/>
  <c r="I5" i="20"/>
  <c r="Q12" i="20"/>
  <c r="I10" i="20"/>
  <c r="Q11" i="20"/>
  <c r="Q21" i="20"/>
  <c r="M18" i="19"/>
  <c r="I11" i="19"/>
  <c r="M20" i="19"/>
  <c r="M6" i="19"/>
  <c r="M19" i="19"/>
  <c r="F33" i="19"/>
  <c r="G17" i="19"/>
  <c r="K11" i="19"/>
  <c r="L11" i="19" s="1"/>
  <c r="N11" i="19" s="1"/>
  <c r="O21" i="19"/>
  <c r="P21" i="19" s="1"/>
  <c r="G10" i="19"/>
  <c r="F13" i="19"/>
  <c r="M21" i="19"/>
  <c r="I12" i="19"/>
  <c r="F7" i="19"/>
  <c r="G5" i="19"/>
  <c r="O6" i="19"/>
  <c r="P6" i="19" s="1"/>
  <c r="K12" i="19"/>
  <c r="L12" i="19" s="1"/>
  <c r="N12" i="19" s="1"/>
  <c r="E13" i="19"/>
  <c r="O18" i="19"/>
  <c r="P18" i="19" s="1"/>
  <c r="E7" i="19"/>
  <c r="O19" i="19"/>
  <c r="P19" i="19" s="1"/>
  <c r="D14" i="19"/>
  <c r="D35" i="19" s="1"/>
  <c r="O20" i="19"/>
  <c r="P20" i="19" s="1"/>
  <c r="F14" i="19" l="1"/>
  <c r="F35" i="19" s="1"/>
  <c r="Q21" i="19"/>
  <c r="R21" i="19" s="1"/>
  <c r="M11" i="19"/>
  <c r="Q6" i="19"/>
  <c r="R6" i="19" s="1"/>
  <c r="E14" i="19"/>
  <c r="O12" i="19"/>
  <c r="P12" i="19" s="1"/>
  <c r="G7" i="19"/>
  <c r="H5" i="19"/>
  <c r="I5" i="19" s="1"/>
  <c r="O11" i="19"/>
  <c r="P11" i="19" s="1"/>
  <c r="H10" i="19"/>
  <c r="I10" i="19" s="1"/>
  <c r="G13" i="19"/>
  <c r="Q19" i="19"/>
  <c r="R19" i="19" s="1"/>
  <c r="Q18" i="19"/>
  <c r="R18" i="19" s="1"/>
  <c r="M12" i="19"/>
  <c r="Q20" i="19"/>
  <c r="R20" i="19" s="1"/>
  <c r="G33" i="19"/>
  <c r="H17" i="19"/>
  <c r="M17" i="20" l="1"/>
  <c r="M10" i="20"/>
  <c r="Q11" i="19"/>
  <c r="R11" i="19" s="1"/>
  <c r="Q12" i="19"/>
  <c r="R12" i="19" s="1"/>
  <c r="E35" i="19"/>
  <c r="H33" i="19"/>
  <c r="J17" i="19"/>
  <c r="I17" i="19"/>
  <c r="I13" i="19"/>
  <c r="H7" i="19"/>
  <c r="J5" i="19"/>
  <c r="I7" i="19"/>
  <c r="H13" i="19"/>
  <c r="J10" i="19"/>
  <c r="G14" i="19"/>
  <c r="G35" i="19" s="1"/>
  <c r="M5" i="20" l="1"/>
  <c r="I14" i="19"/>
  <c r="J13" i="19"/>
  <c r="K10" i="19"/>
  <c r="J7" i="19"/>
  <c r="K5" i="19"/>
  <c r="I33" i="19"/>
  <c r="H14" i="19"/>
  <c r="H35" i="19" s="1"/>
  <c r="J33" i="19"/>
  <c r="K17" i="19"/>
  <c r="J14" i="19" l="1"/>
  <c r="J35" i="19" s="1"/>
  <c r="I35" i="19"/>
  <c r="K7" i="19"/>
  <c r="L5" i="19"/>
  <c r="L10" i="19"/>
  <c r="M10" i="19" s="1"/>
  <c r="K13" i="19"/>
  <c r="K33" i="19"/>
  <c r="L17" i="19"/>
  <c r="Q17" i="20" l="1"/>
  <c r="M13" i="19"/>
  <c r="L7" i="19"/>
  <c r="N5" i="19"/>
  <c r="K14" i="19"/>
  <c r="K35" i="19" s="1"/>
  <c r="L33" i="19"/>
  <c r="N17" i="19"/>
  <c r="M17" i="19"/>
  <c r="L13" i="19"/>
  <c r="N10" i="19"/>
  <c r="M5" i="19"/>
  <c r="Q5" i="20" l="1"/>
  <c r="Q10" i="20"/>
  <c r="M33" i="19"/>
  <c r="N7" i="19"/>
  <c r="O5" i="19"/>
  <c r="M7" i="19"/>
  <c r="N33" i="19"/>
  <c r="O17" i="19"/>
  <c r="L14" i="19"/>
  <c r="L35" i="19" s="1"/>
  <c r="N13" i="19"/>
  <c r="O10" i="19"/>
  <c r="M14" i="19" l="1"/>
  <c r="P10" i="19"/>
  <c r="P13" i="19" s="1"/>
  <c r="O13" i="19"/>
  <c r="O7" i="19"/>
  <c r="P5" i="19"/>
  <c r="N14" i="19"/>
  <c r="N35" i="19" s="1"/>
  <c r="O33" i="19"/>
  <c r="P17" i="19"/>
  <c r="O14" i="19" l="1"/>
  <c r="O35" i="19" s="1"/>
  <c r="M35" i="19"/>
  <c r="P33" i="19"/>
  <c r="Q17" i="19"/>
  <c r="R17" i="19" s="1"/>
  <c r="P7" i="19"/>
  <c r="P14" i="19" s="1"/>
  <c r="Q5" i="19"/>
  <c r="R5" i="19" s="1"/>
  <c r="Q10" i="19"/>
  <c r="R10" i="19" s="1"/>
  <c r="P35" i="19" l="1"/>
  <c r="Q7" i="19"/>
  <c r="R7" i="19" s="1"/>
  <c r="Q13" i="19"/>
  <c r="R13" i="19" s="1"/>
  <c r="Q33" i="19"/>
  <c r="R33" i="19" s="1"/>
  <c r="A2" i="20" l="1"/>
  <c r="Q14" i="19"/>
  <c r="Q35" i="19" l="1"/>
  <c r="R35" i="19" s="1"/>
  <c r="A2" i="19" s="1"/>
  <c r="R14" i="19"/>
</calcChain>
</file>

<file path=xl/sharedStrings.xml><?xml version="1.0" encoding="utf-8"?>
<sst xmlns="http://schemas.openxmlformats.org/spreadsheetml/2006/main" count="14717" uniqueCount="1581">
  <si>
    <t>Sales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</si>
  <si>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</si>
  <si>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</si>
  <si>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</si>
  <si>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</si>
  <si>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</si>
  <si>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</si>
  <si>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</si>
  <si>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</si>
  <si>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</si>
  <si>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</si>
  <si>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</si>
  <si>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</si>
  <si>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</si>
  <si>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</si>
  <si>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</si>
  <si>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</si>
  <si>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</si>
  <si>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</si>
  <si>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</si>
  <si>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</si>
  <si>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</si>
  <si>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</si>
  <si>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</si>
  <si>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</si>
  <si>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</si>
  <si>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</si>
  <si>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</si>
  <si>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</si>
  <si>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</si>
  <si>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</si>
  <si>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</si>
  <si>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</si>
  <si>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</si>
  <si>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</si>
  <si>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</si>
  <si>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</si>
  <si>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</si>
  <si>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</si>
  <si>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</si>
  <si>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</si>
  <si>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</si>
  <si>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</si>
  <si>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</si>
  <si>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</si>
  <si>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</si>
  <si>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</si>
  <si>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</si>
  <si>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</si>
  <si>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</si>
  <si>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</si>
  <si>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</si>
  <si>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</si>
  <si>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</si>
  <si>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</si>
  <si>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</si>
  <si>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</si>
  <si>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</si>
  <si>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</si>
  <si>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</si>
  <si>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</si>
  <si>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</si>
  <si>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</si>
  <si>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</si>
  <si>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</si>
  <si>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</si>
  <si>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</si>
  <si>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</si>
  <si>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</si>
  <si>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</si>
  <si>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</si>
  <si>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</si>
  <si>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</si>
  <si>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</si>
  <si>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</si>
  <si>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</si>
  <si>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</si>
  <si>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</si>
  <si>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</si>
  <si>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</si>
  <si>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</si>
  <si>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</si>
  <si>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</si>
  <si>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</si>
  <si>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</si>
  <si>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</si>
  <si>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</si>
  <si>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</si>
  <si>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</si>
  <si>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</si>
  <si>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</si>
  <si>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</si>
  <si>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</si>
  <si>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</si>
  <si>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</si>
  <si>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</si>
  <si>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</si>
  <si>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</si>
  <si>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</si>
  <si>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</si>
  <si>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</si>
  <si>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</si>
  <si>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</si>
  <si>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</si>
  <si>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</si>
  <si>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</si>
  <si>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</si>
  <si>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</si>
  <si>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</si>
  <si>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</si>
  <si>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</si>
  <si>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</si>
  <si>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</si>
  <si>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</si>
  <si>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</si>
  <si>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</si>
  <si>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</si>
  <si>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</si>
  <si>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</si>
  <si>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</si>
  <si>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</si>
  <si>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</si>
  <si>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</si>
  <si>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</si>
  <si>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</si>
  <si>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</si>
  <si>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</si>
  <si>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</si>
  <si>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</si>
  <si>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</si>
  <si>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</si>
  <si>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</si>
  <si>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</si>
  <si>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</si>
  <si>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</si>
  <si>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</si>
  <si>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</si>
  <si>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</si>
  <si>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</si>
  <si>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</si>
  <si>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</si>
  <si>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</si>
  <si>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</si>
  <si>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</si>
  <si>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</si>
  <si>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</si>
  <si>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</si>
  <si>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</si>
  <si>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</si>
  <si>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</si>
  <si>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</si>
  <si>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</si>
  <si>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</si>
  <si>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</si>
  <si>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</si>
  <si>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</si>
  <si>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</si>
  <si>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</si>
  <si>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</si>
  <si>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</si>
  <si>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</si>
  <si>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</si>
  <si>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</si>
  <si>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</si>
  <si>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</si>
  <si>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</si>
  <si>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</si>
  <si>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</si>
  <si>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</si>
  <si>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</si>
  <si>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</si>
  <si>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</si>
  <si>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</si>
  <si>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</si>
  <si>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</si>
  <si>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</si>
  <si>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</si>
  <si>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</si>
  <si>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</si>
  <si>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</si>
  <si>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</si>
  <si>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</si>
  <si>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</si>
  <si>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</si>
  <si>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</si>
  <si>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</si>
  <si>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</si>
  <si>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</si>
  <si>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</si>
  <si>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</si>
  <si>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</si>
  <si>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</si>
  <si>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</si>
  <si>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</si>
  <si>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</si>
  <si>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</si>
  <si>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</si>
  <si>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</si>
  <si>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</si>
  <si>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</si>
  <si>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</si>
  <si>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</si>
  <si>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</si>
  <si>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</si>
  <si>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</si>
  <si>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</si>
  <si>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</si>
  <si>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</si>
  <si>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</si>
  <si>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</si>
  <si>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</si>
  <si>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</si>
  <si>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</si>
  <si>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</si>
  <si>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</si>
  <si>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</si>
  <si>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</si>
  <si>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</si>
  <si>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</si>
  <si>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</si>
  <si>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</si>
  <si>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</si>
  <si>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</si>
  <si>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</si>
  <si>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</si>
  <si>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</si>
  <si>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</si>
  <si>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</si>
  <si>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</si>
  <si>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</si>
  <si>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</si>
  <si>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</si>
  <si>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</si>
  <si>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</si>
  <si>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</si>
  <si>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</si>
  <si>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</si>
  <si>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</si>
  <si>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</si>
  <si>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</si>
  <si>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</si>
  <si>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</si>
  <si>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</si>
  <si>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</si>
  <si>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</si>
  <si>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</si>
  <si>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</si>
  <si>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</si>
  <si>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</si>
  <si>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</si>
  <si>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</si>
  <si>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</si>
  <si>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</si>
  <si>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</si>
  <si>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</si>
  <si>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</si>
  <si>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</si>
  <si>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</si>
  <si>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</si>
  <si>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</si>
  <si>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</si>
  <si>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</si>
  <si>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</si>
  <si>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</si>
  <si>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</si>
  <si>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</si>
  <si>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</si>
  <si>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</si>
  <si>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</si>
  <si>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</si>
  <si>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</si>
  <si>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</si>
  <si>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</si>
  <si>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</si>
  <si>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</si>
  <si>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</si>
  <si>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</si>
  <si>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</si>
  <si>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</si>
  <si>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</si>
  <si>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</si>
  <si>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</si>
  <si>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</si>
  <si>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</si>
  <si>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</si>
  <si>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</si>
  <si>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</si>
  <si>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</si>
  <si>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</si>
  <si>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</si>
  <si>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</si>
  <si>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</si>
  <si>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</si>
  <si>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</si>
  <si>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</si>
  <si>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</si>
  <si>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</si>
  <si>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</si>
  <si>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</si>
  <si>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</si>
  <si>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</si>
  <si>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</si>
  <si>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</si>
  <si>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</si>
  <si>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</si>
  <si>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</si>
  <si>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</si>
  <si>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</si>
  <si>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</si>
  <si>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</si>
  <si>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</si>
  <si>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</si>
  <si>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</si>
  <si>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</si>
  <si>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</si>
  <si>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</si>
  <si>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</si>
  <si>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</si>
  <si>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</si>
  <si>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</si>
  <si>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</si>
  <si>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</si>
  <si>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</si>
  <si>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</si>
  <si>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</si>
  <si>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</si>
  <si>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</si>
  <si>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</si>
  <si>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</si>
  <si>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</si>
  <si>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</si>
  <si>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</si>
  <si>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</si>
  <si>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</si>
  <si>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</si>
  <si>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</si>
  <si>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</si>
  <si>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</si>
  <si>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</si>
  <si>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</si>
  <si>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</si>
  <si>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</si>
  <si>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</si>
  <si>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</si>
  <si>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</si>
  <si>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</si>
  <si>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</si>
  <si>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</si>
  <si>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</si>
  <si>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</si>
  <si>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</si>
  <si>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</si>
  <si>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</si>
  <si>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</si>
  <si>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</si>
  <si>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</si>
  <si>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</si>
  <si>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</si>
  <si>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</si>
  <si>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</si>
  <si>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</si>
  <si>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</si>
  <si>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</si>
  <si>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</si>
  <si>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</si>
  <si>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</si>
  <si>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</si>
  <si>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</si>
  <si>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</si>
  <si>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</si>
  <si>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</si>
  <si>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</si>
  <si>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</si>
  <si>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</si>
  <si>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</si>
  <si>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</si>
  <si>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</si>
  <si>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</si>
  <si>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</si>
  <si>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</si>
  <si>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</si>
  <si>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</si>
  <si>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</si>
  <si>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</si>
  <si>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</si>
  <si>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</si>
  <si>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</si>
  <si>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</si>
  <si>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</si>
  <si>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</si>
  <si>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</si>
  <si>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</si>
  <si>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</si>
  <si>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</si>
  <si>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</si>
  <si>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</si>
  <si>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</si>
  <si>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</si>
  <si>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</si>
  <si>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</si>
  <si>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</si>
  <si>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</si>
  <si>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</si>
  <si>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</si>
  <si>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</si>
  <si>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</si>
  <si>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</si>
  <si>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</si>
  <si>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</si>
  <si>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</si>
  <si>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</si>
  <si>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</si>
  <si>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</si>
  <si>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</si>
  <si>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</si>
  <si>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</si>
  <si>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</si>
  <si>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</si>
  <si>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</si>
  <si>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</si>
  <si>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</si>
  <si>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</si>
  <si>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</si>
  <si>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</si>
  <si>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</si>
  <si>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</si>
  <si>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</si>
  <si>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</si>
  <si>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</si>
  <si>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</si>
  <si>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</si>
  <si>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</si>
  <si>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</si>
  <si>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</si>
  <si>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</si>
  <si>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</si>
  <si>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</si>
  <si>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</si>
  <si>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</si>
  <si>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</si>
  <si>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</si>
  <si>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</si>
  <si>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</si>
  <si>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</si>
  <si>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</si>
  <si>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</si>
  <si>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</si>
  <si>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</si>
  <si>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</si>
  <si>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</si>
  <si>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</si>
  <si>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</si>
  <si>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</si>
  <si>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</si>
  <si>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</si>
  <si>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</si>
  <si>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</si>
  <si>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</si>
  <si>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</si>
  <si>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</si>
  <si>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</si>
  <si>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</si>
  <si>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</si>
  <si>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</si>
  <si>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</si>
  <si>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</si>
  <si>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</si>
  <si>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</si>
  <si>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</si>
  <si>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</si>
  <si>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</si>
  <si>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</si>
  <si>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</si>
  <si>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</si>
  <si>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</si>
  <si>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</si>
  <si>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</si>
  <si>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</si>
  <si>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</si>
  <si>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</si>
  <si>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</si>
  <si>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</si>
  <si>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</si>
  <si>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</si>
  <si>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</si>
  <si>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</si>
  <si>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</si>
  <si>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</si>
  <si>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</si>
  <si>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</si>
  <si>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</si>
  <si>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</si>
  <si>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</si>
  <si>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</si>
  <si>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</si>
  <si>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</si>
  <si>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</si>
  <si>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</si>
  <si>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</si>
  <si>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</si>
  <si>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</si>
  <si>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</si>
  <si>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</si>
  <si>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</si>
  <si>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</si>
  <si>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</si>
  <si>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</si>
  <si>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</si>
  <si>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</si>
  <si>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</si>
  <si>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</si>
  <si>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</si>
  <si>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</si>
  <si>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</si>
  <si>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</si>
  <si>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</si>
  <si>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</si>
  <si>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</si>
  <si>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</si>
  <si>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</si>
  <si>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</si>
  <si>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</si>
  <si>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</si>
  <si>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</si>
  <si>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</si>
  <si>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</si>
  <si>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</si>
  <si>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</si>
  <si>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</si>
  <si>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</si>
  <si>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</si>
  <si>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</si>
  <si>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</si>
  <si>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</si>
  <si>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</si>
  <si>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</si>
  <si>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</si>
  <si>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</si>
  <si>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</si>
  <si>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</si>
  <si>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</si>
  <si>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</si>
  <si>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</si>
  <si>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</si>
  <si>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</si>
  <si>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</si>
  <si>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</si>
  <si>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</si>
  <si>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</si>
  <si>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</si>
  <si>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</si>
  <si>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</si>
  <si>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</si>
  <si>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</si>
  <si>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</si>
  <si>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</si>
  <si>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</si>
  <si>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</si>
  <si>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</si>
  <si>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</si>
  <si>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</si>
  <si>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</si>
  <si>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</si>
  <si>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</si>
  <si>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</si>
  <si>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</si>
  <si>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</si>
  <si>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</si>
  <si>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</si>
  <si>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</si>
  <si>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</si>
  <si>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</si>
  <si>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</si>
  <si>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</si>
  <si>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</si>
  <si>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</si>
  <si>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</si>
  <si>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</si>
  <si>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</si>
  <si>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</si>
  <si>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</si>
  <si>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</si>
  <si>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</si>
  <si>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</si>
  <si>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</si>
  <si>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</si>
  <si>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</si>
  <si>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</si>
  <si>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</si>
  <si>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</si>
  <si>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</si>
  <si>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</si>
  <si>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</si>
  <si>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</si>
  <si>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</si>
  <si>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</si>
  <si>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</si>
  <si>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</si>
  <si>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</si>
  <si>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</si>
  <si>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</si>
  <si>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</si>
  <si>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</si>
  <si>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</si>
  <si>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</si>
  <si>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</si>
  <si>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</si>
  <si>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</si>
  <si>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</si>
  <si>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</si>
  <si>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</si>
  <si>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</si>
  <si>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</si>
  <si>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</si>
  <si>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</si>
  <si>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</si>
  <si>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</si>
  <si>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</si>
  <si>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</si>
  <si>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</si>
  <si>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</si>
  <si>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</si>
  <si>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</si>
  <si>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</si>
  <si>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</si>
  <si>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</si>
  <si>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</si>
  <si>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</si>
  <si>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</si>
  <si>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</si>
  <si>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</si>
  <si>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</si>
  <si>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</si>
  <si>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</si>
  <si>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</si>
  <si>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</si>
  <si>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</si>
  <si>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</si>
  <si>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</si>
  <si>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</si>
  <si>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</si>
  <si>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</si>
  <si>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</si>
  <si>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</si>
  <si>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</si>
  <si>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</si>
  <si>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</si>
  <si>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</si>
  <si>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</si>
  <si>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</si>
  <si>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</si>
  <si>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</si>
  <si>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</si>
  <si>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</si>
  <si>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</si>
  <si>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</si>
  <si>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</si>
  <si>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</si>
  <si>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</si>
  <si>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</si>
  <si>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</si>
  <si>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</si>
  <si>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</si>
  <si>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</si>
  <si>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</si>
  <si>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</si>
  <si>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</si>
  <si>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</si>
  <si>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</si>
  <si>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</si>
  <si>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</si>
  <si>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</si>
  <si>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</si>
  <si>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</si>
  <si>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</si>
  <si>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</si>
  <si>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</si>
  <si>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</si>
  <si>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</si>
  <si>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</si>
  <si>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</si>
  <si>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</si>
  <si>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</si>
  <si>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</si>
  <si>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</si>
  <si>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</si>
  <si>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</si>
  <si>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</si>
  <si>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</si>
  <si>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</si>
  <si>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</si>
  <si>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</si>
  <si>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</si>
  <si>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</si>
  <si>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</si>
  <si>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</si>
  <si>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</si>
  <si>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</si>
  <si>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</si>
  <si>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</si>
  <si>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</si>
  <si>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</si>
  <si>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</si>
  <si>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</si>
  <si>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</si>
  <si>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</si>
  <si>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</si>
  <si>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</si>
  <si>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</si>
  <si>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</si>
  <si>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</si>
  <si>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</si>
  <si>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</si>
  <si>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</si>
  <si>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</si>
  <si>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</si>
  <si>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</si>
  <si>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</si>
  <si>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</si>
  <si>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</si>
  <si>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</si>
  <si>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</si>
  <si>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</si>
  <si>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</si>
  <si>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</si>
  <si>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</si>
  <si>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</si>
  <si>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</si>
  <si>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</si>
  <si>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</si>
  <si>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</si>
  <si>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</si>
  <si>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</si>
  <si>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</si>
  <si>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</si>
  <si>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</si>
  <si>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</si>
  <si>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</si>
  <si>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</si>
  <si>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</si>
  <si>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</si>
  <si>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</si>
  <si>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</si>
  <si>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</si>
  <si>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</si>
  <si>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</si>
  <si>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</si>
  <si>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</si>
  <si>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</si>
  <si>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</si>
  <si>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</si>
  <si>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</si>
  <si>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</si>
  <si>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</si>
  <si>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</si>
  <si>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</si>
  <si>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</si>
  <si>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</si>
  <si>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</si>
  <si>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</si>
  <si>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</si>
  <si>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</si>
  <si>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</si>
  <si>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</si>
  <si>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</si>
  <si>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</si>
  <si>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</si>
  <si>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</si>
  <si>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</si>
  <si>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</si>
  <si>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</si>
  <si>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</si>
  <si>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</si>
  <si>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</si>
  <si>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</si>
  <si>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</si>
  <si>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</si>
  <si>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</si>
  <si>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</si>
  <si>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</si>
  <si>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</si>
  <si>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</si>
  <si>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</si>
  <si>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</si>
  <si>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</si>
  <si>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</si>
  <si>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</si>
  <si>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</si>
  <si>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</si>
  <si>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</si>
  <si>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</si>
  <si>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</si>
  <si>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</si>
  <si>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</si>
  <si>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</si>
  <si>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</si>
  <si>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</si>
  <si>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1st Q</t>
  </si>
  <si>
    <t>2nd Q</t>
  </si>
  <si>
    <t>3rd Q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</si>
  <si>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</si>
  <si>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</si>
  <si>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</si>
  <si>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</si>
  <si>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</si>
  <si>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</si>
  <si>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</si>
  <si>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</si>
  <si>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</si>
  <si>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</si>
  <si>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Expenses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</si>
  <si>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</si>
  <si>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</si>
  <si>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</si>
  <si>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</si>
  <si>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</si>
  <si>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</si>
  <si>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</si>
  <si>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</si>
  <si>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</si>
  <si>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</si>
  <si>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</si>
  <si>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</si>
  <si>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</si>
  <si>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</si>
  <si>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</si>
  <si>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</si>
  <si>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</si>
  <si>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Empl-ID</t>
  </si>
  <si>
    <t>509-784</t>
  </si>
  <si>
    <t>687-501</t>
  </si>
  <si>
    <t>419-669</t>
  </si>
  <si>
    <t>707-261</t>
  </si>
  <si>
    <t>719-452</t>
  </si>
  <si>
    <t>672-566</t>
  </si>
  <si>
    <t>992-251</t>
  </si>
  <si>
    <t>788-644</t>
  </si>
  <si>
    <t>147-767</t>
  </si>
  <si>
    <t>273-611</t>
  </si>
  <si>
    <t>581-999</t>
  </si>
  <si>
    <t>671-250</t>
  </si>
  <si>
    <t>501-322</t>
  </si>
  <si>
    <t>480-233</t>
  </si>
  <si>
    <t>972-938</t>
  </si>
  <si>
    <t>451-963</t>
  </si>
  <si>
    <t>333-947</t>
  </si>
  <si>
    <t>697-499</t>
  </si>
  <si>
    <t>777-726</t>
  </si>
  <si>
    <t>248-275</t>
  </si>
  <si>
    <t>222-913</t>
  </si>
  <si>
    <t>283-205</t>
  </si>
  <si>
    <t>591-467</t>
  </si>
  <si>
    <t>232-856</t>
  </si>
  <si>
    <t>874-939</t>
  </si>
  <si>
    <t>827-164</t>
  </si>
  <si>
    <t>308-311</t>
  </si>
  <si>
    <t>445-719</t>
  </si>
  <si>
    <t>556-248</t>
  </si>
  <si>
    <t>711-727</t>
  </si>
  <si>
    <t>157-922</t>
  </si>
  <si>
    <t>588-318</t>
  </si>
  <si>
    <t>275-203</t>
  </si>
  <si>
    <t>310-113</t>
  </si>
  <si>
    <t>543-130</t>
  </si>
  <si>
    <t>250-654</t>
  </si>
  <si>
    <t>555-910</t>
  </si>
  <si>
    <t>569-567</t>
  </si>
  <si>
    <t>224-113</t>
  </si>
  <si>
    <t>907-628</t>
  </si>
  <si>
    <t>210-452</t>
  </si>
  <si>
    <t>827-197</t>
  </si>
  <si>
    <t>633-913</t>
  </si>
  <si>
    <t>862-866</t>
  </si>
  <si>
    <t>427-579</t>
  </si>
  <si>
    <t>234-319</t>
  </si>
  <si>
    <t>816-897</t>
  </si>
  <si>
    <t>423-628</t>
  </si>
  <si>
    <t>421-189</t>
  </si>
  <si>
    <t>113-485</t>
  </si>
  <si>
    <t>172-207</t>
  </si>
  <si>
    <t>812-972</t>
  </si>
  <si>
    <t>297-667</t>
  </si>
  <si>
    <t>731-177</t>
  </si>
  <si>
    <t>195-134</t>
  </si>
  <si>
    <t>886-226</t>
  </si>
  <si>
    <t>827-437</t>
  </si>
  <si>
    <t>642-140</t>
  </si>
  <si>
    <t>413-331</t>
  </si>
  <si>
    <t>230-136</t>
  </si>
  <si>
    <t>277-703</t>
  </si>
  <si>
    <t>113-878</t>
  </si>
  <si>
    <t>247-710</t>
  </si>
  <si>
    <t>799-528</t>
  </si>
  <si>
    <t>330-495</t>
  </si>
  <si>
    <t>575-786</t>
  </si>
  <si>
    <t>750-746</t>
  </si>
  <si>
    <t>899-133</t>
  </si>
  <si>
    <t>430-791</t>
  </si>
  <si>
    <t>409-559</t>
  </si>
  <si>
    <t>775-710</t>
  </si>
  <si>
    <t>970-130</t>
  </si>
  <si>
    <t>581-252</t>
  </si>
  <si>
    <t>137-542</t>
  </si>
  <si>
    <t>143-162</t>
  </si>
  <si>
    <t>913-884</t>
  </si>
  <si>
    <t>325-502</t>
  </si>
  <si>
    <t>829-629</t>
  </si>
  <si>
    <t>825-949</t>
  </si>
  <si>
    <t>183-751</t>
  </si>
  <si>
    <t>954-451</t>
  </si>
  <si>
    <t>228-430</t>
  </si>
  <si>
    <t>648-875</t>
  </si>
  <si>
    <t>620-967</t>
  </si>
  <si>
    <t>924-618</t>
  </si>
  <si>
    <t>770-568</t>
  </si>
  <si>
    <t>282-303</t>
  </si>
  <si>
    <t>203-887</t>
  </si>
  <si>
    <t>661-215</t>
  </si>
  <si>
    <t>183-565</t>
  </si>
  <si>
    <t>722-887</t>
  </si>
  <si>
    <t>383-803</t>
  </si>
  <si>
    <t>932-862</t>
  </si>
  <si>
    <t>983-959</t>
  </si>
  <si>
    <t>716-343</t>
  </si>
  <si>
    <t>469-266</t>
  </si>
  <si>
    <t>434-368</t>
  </si>
  <si>
    <t>917-470</t>
  </si>
  <si>
    <t>551-971</t>
  </si>
  <si>
    <t>609-694</t>
  </si>
  <si>
    <t>147-612</t>
  </si>
  <si>
    <t>468-874</t>
  </si>
  <si>
    <t>211-118</t>
  </si>
  <si>
    <t>910-295</t>
  </si>
  <si>
    <t>166-940</t>
  </si>
  <si>
    <t>572-595</t>
  </si>
  <si>
    <t>319-781</t>
  </si>
  <si>
    <t>596-415</t>
  </si>
  <si>
    <t>506-230</t>
  </si>
  <si>
    <t>137-628</t>
  </si>
  <si>
    <t>909-677</t>
  </si>
  <si>
    <t>142-357</t>
  </si>
  <si>
    <t>837-307</t>
  </si>
  <si>
    <t>424-935</t>
  </si>
  <si>
    <t>130-301</t>
  </si>
  <si>
    <t>165-975</t>
  </si>
  <si>
    <t>869-188</t>
  </si>
  <si>
    <t>846-307</t>
  </si>
  <si>
    <t>950-831</t>
  </si>
  <si>
    <t>631-955</t>
  </si>
  <si>
    <t>414-629</t>
  </si>
  <si>
    <t>315-163</t>
  </si>
  <si>
    <t>597-580</t>
  </si>
  <si>
    <t>832-349</t>
  </si>
  <si>
    <t>964-892</t>
  </si>
  <si>
    <t>739-477</t>
  </si>
  <si>
    <t>160-279</t>
  </si>
  <si>
    <t>887-858</t>
  </si>
  <si>
    <t>926-828</t>
  </si>
  <si>
    <t>845-725</t>
  </si>
  <si>
    <t>927-679</t>
  </si>
  <si>
    <t>321-895</t>
  </si>
  <si>
    <t>438-385</t>
  </si>
  <si>
    <t>449-488</t>
  </si>
  <si>
    <t>360-643</t>
  </si>
  <si>
    <t>635-973</t>
  </si>
  <si>
    <t>859-660</t>
  </si>
  <si>
    <t>583-655</t>
  </si>
  <si>
    <t>317-337</t>
  </si>
  <si>
    <t>362-381</t>
  </si>
  <si>
    <t>716-966</t>
  </si>
  <si>
    <t>945-407</t>
  </si>
  <si>
    <t>756-750</t>
  </si>
  <si>
    <t>572-941</t>
  </si>
  <si>
    <t>710-984</t>
  </si>
  <si>
    <t>395-285</t>
  </si>
  <si>
    <t>513-904</t>
  </si>
  <si>
    <t>405-823</t>
  </si>
  <si>
    <t>523-828</t>
  </si>
  <si>
    <t>847-393</t>
  </si>
  <si>
    <t>849-661</t>
  </si>
  <si>
    <t>607-416</t>
  </si>
  <si>
    <t>439-416</t>
  </si>
  <si>
    <t>119-562</t>
  </si>
  <si>
    <t>862-291</t>
  </si>
  <si>
    <t>728-577</t>
  </si>
  <si>
    <t>798-987</t>
  </si>
  <si>
    <t>841-681</t>
  </si>
  <si>
    <t>216-765</t>
  </si>
  <si>
    <t>641-531</t>
  </si>
  <si>
    <t>704-981</t>
  </si>
  <si>
    <t>405-154</t>
  </si>
  <si>
    <t>749-655</t>
  </si>
  <si>
    <t>602-508</t>
  </si>
  <si>
    <t>146-532</t>
  </si>
  <si>
    <t>347-624</t>
  </si>
  <si>
    <t>510-736</t>
  </si>
  <si>
    <t>915-848</t>
  </si>
  <si>
    <t>965-589</t>
  </si>
  <si>
    <t>747-527</t>
  </si>
  <si>
    <t>416-297</t>
  </si>
  <si>
    <t>566-892</t>
  </si>
  <si>
    <t>233-508</t>
  </si>
  <si>
    <t>732-762</t>
  </si>
  <si>
    <t>355-574</t>
  </si>
  <si>
    <t>193-719</t>
  </si>
  <si>
    <t>783-160</t>
  </si>
  <si>
    <t>416-401</t>
  </si>
  <si>
    <t>487-321</t>
  </si>
  <si>
    <t>309-841</t>
  </si>
  <si>
    <t>984-742</t>
  </si>
  <si>
    <t>229-726</t>
  </si>
  <si>
    <t>731-748</t>
  </si>
  <si>
    <t>787-219</t>
  </si>
  <si>
    <t>222-949</t>
  </si>
  <si>
    <t>614-543</t>
  </si>
  <si>
    <t>502-503</t>
  </si>
  <si>
    <t>358-692</t>
  </si>
  <si>
    <t>138-234</t>
  </si>
  <si>
    <t>856-835</t>
  </si>
  <si>
    <t>318-936</t>
  </si>
  <si>
    <t>784-376</t>
  </si>
  <si>
    <t>619-717</t>
  </si>
  <si>
    <t>704-472</t>
  </si>
  <si>
    <t>740-238</t>
  </si>
  <si>
    <t>314-147</t>
  </si>
  <si>
    <t>617-242</t>
  </si>
  <si>
    <t>793-224</t>
  </si>
  <si>
    <t>678-542</t>
  </si>
  <si>
    <t>668-637</t>
  </si>
  <si>
    <t>816-270</t>
  </si>
  <si>
    <t>372-678</t>
  </si>
  <si>
    <t>315-491</t>
  </si>
  <si>
    <t>578-488</t>
  </si>
  <si>
    <t>413-519</t>
  </si>
  <si>
    <t>351-311</t>
  </si>
  <si>
    <t>445-616</t>
  </si>
  <si>
    <t>606-111</t>
  </si>
  <si>
    <t>591-407</t>
  </si>
  <si>
    <t>868-501</t>
  </si>
  <si>
    <t>515-448</t>
  </si>
  <si>
    <t>788-959</t>
  </si>
  <si>
    <t>352-690</t>
  </si>
  <si>
    <t>895-527</t>
  </si>
  <si>
    <t>573-977</t>
  </si>
  <si>
    <t>665-470</t>
  </si>
  <si>
    <t>528-724</t>
  </si>
  <si>
    <t>567-454</t>
  </si>
  <si>
    <t>916-308</t>
  </si>
  <si>
    <t>924-872</t>
  </si>
  <si>
    <t>765-821</t>
  </si>
  <si>
    <t>549-691</t>
  </si>
  <si>
    <t>576-242</t>
  </si>
  <si>
    <t>113-994</t>
  </si>
  <si>
    <t>944-725</t>
  </si>
  <si>
    <t>976-292</t>
  </si>
  <si>
    <t>699-986</t>
  </si>
  <si>
    <t>360-194</t>
  </si>
  <si>
    <t>251-412</t>
  </si>
  <si>
    <t>322-761</t>
  </si>
  <si>
    <t>864-151</t>
  </si>
  <si>
    <t>823-524</t>
  </si>
  <si>
    <t>553-854</t>
  </si>
  <si>
    <t>290-779</t>
  </si>
  <si>
    <t>961-946</t>
  </si>
  <si>
    <t>445-689</t>
  </si>
  <si>
    <t>354-218</t>
  </si>
  <si>
    <t>444-422</t>
  </si>
  <si>
    <t>152-904</t>
  </si>
  <si>
    <t>881-379</t>
  </si>
  <si>
    <t>793-985</t>
  </si>
  <si>
    <t>145-808</t>
  </si>
  <si>
    <t>466-424</t>
  </si>
  <si>
    <t>367-761</t>
  </si>
  <si>
    <t>140-200</t>
  </si>
  <si>
    <t>347-185</t>
  </si>
  <si>
    <t>634-497</t>
  </si>
  <si>
    <t>963-523</t>
  </si>
  <si>
    <t>955-761</t>
  </si>
  <si>
    <t>273-956</t>
  </si>
  <si>
    <t>672-422</t>
  </si>
  <si>
    <t>984-905</t>
  </si>
  <si>
    <t>760-538</t>
  </si>
  <si>
    <t>526-808</t>
  </si>
  <si>
    <t>619-407</t>
  </si>
  <si>
    <t>650-779</t>
  </si>
  <si>
    <t>376-396</t>
  </si>
  <si>
    <t>467-769</t>
  </si>
  <si>
    <t>972-437</t>
  </si>
  <si>
    <t>827-607</t>
  </si>
  <si>
    <t>987-957</t>
  </si>
  <si>
    <t>576-832</t>
  </si>
  <si>
    <t>800-475</t>
  </si>
  <si>
    <t>845-955</t>
  </si>
  <si>
    <t>226-623</t>
  </si>
  <si>
    <t>411-547</t>
  </si>
  <si>
    <t>960-675</t>
  </si>
  <si>
    <t>389-567</t>
  </si>
  <si>
    <t>736-130</t>
  </si>
  <si>
    <t>550-415</t>
  </si>
  <si>
    <t>159-664</t>
  </si>
  <si>
    <t>750-266</t>
  </si>
  <si>
    <t>922-386</t>
  </si>
  <si>
    <t>351-506</t>
  </si>
  <si>
    <t>961-863</t>
  </si>
  <si>
    <t>872-687</t>
  </si>
  <si>
    <t>508-736</t>
  </si>
  <si>
    <t>557-646</t>
  </si>
  <si>
    <t>776-487</t>
  </si>
  <si>
    <t>887-559</t>
  </si>
  <si>
    <t>729-457</t>
  </si>
  <si>
    <t>465-965</t>
  </si>
  <si>
    <t>289-554</t>
  </si>
  <si>
    <t>976-814</t>
  </si>
  <si>
    <t>332-873</t>
  </si>
  <si>
    <t>744-136</t>
  </si>
  <si>
    <t>793-991</t>
  </si>
  <si>
    <t>300-228</t>
  </si>
  <si>
    <t>837-239</t>
  </si>
  <si>
    <t>501-841</t>
  </si>
  <si>
    <t>899-319</t>
  </si>
  <si>
    <t>600-745</t>
  </si>
  <si>
    <t>249-472</t>
  </si>
  <si>
    <t>260-214</t>
  </si>
  <si>
    <t>492-565</t>
  </si>
  <si>
    <t>869-878</t>
  </si>
  <si>
    <t>970-772</t>
  </si>
  <si>
    <t>773-239</t>
  </si>
  <si>
    <t>181-341</t>
  </si>
  <si>
    <t>730-706</t>
  </si>
  <si>
    <t>148-240</t>
  </si>
  <si>
    <t>887-291</t>
  </si>
  <si>
    <t>718-684</t>
  </si>
  <si>
    <t>669-184</t>
  </si>
  <si>
    <t>303-514</t>
  </si>
  <si>
    <t>897-740</t>
  </si>
  <si>
    <t>262-834</t>
  </si>
  <si>
    <t>754-603</t>
  </si>
  <si>
    <t>772-873</t>
  </si>
  <si>
    <t>203-470</t>
  </si>
  <si>
    <t>957-484</t>
  </si>
  <si>
    <t>751-244</t>
  </si>
  <si>
    <t>960-273</t>
  </si>
  <si>
    <t>544-659</t>
  </si>
  <si>
    <t>308-576</t>
  </si>
  <si>
    <t>676-394</t>
  </si>
  <si>
    <t>426-616</t>
  </si>
  <si>
    <t>575-215</t>
  </si>
  <si>
    <t>303-132</t>
  </si>
  <si>
    <t>880-111</t>
  </si>
  <si>
    <t>626-238</t>
  </si>
  <si>
    <t>415-895</t>
  </si>
  <si>
    <t>776-761</t>
  </si>
  <si>
    <t>309-883</t>
  </si>
  <si>
    <t>806-496</t>
  </si>
  <si>
    <t>118-369</t>
  </si>
  <si>
    <t>881-280</t>
  </si>
  <si>
    <t>457-173</t>
  </si>
  <si>
    <t>823-391</t>
  </si>
  <si>
    <t>208-145</t>
  </si>
  <si>
    <t>407-848</t>
  </si>
  <si>
    <t>115-150</t>
  </si>
  <si>
    <t>663-376</t>
  </si>
  <si>
    <t>346-687</t>
  </si>
  <si>
    <t>851-752</t>
  </si>
  <si>
    <t>506-246</t>
  </si>
  <si>
    <t>200-368</t>
  </si>
  <si>
    <t>304-349</t>
  </si>
  <si>
    <t>648-383</t>
  </si>
  <si>
    <t>749-478</t>
  </si>
  <si>
    <t>546-304</t>
  </si>
  <si>
    <t>855-111</t>
  </si>
  <si>
    <t>531-282</t>
  </si>
  <si>
    <t>178-242</t>
  </si>
  <si>
    <t>520-340</t>
  </si>
  <si>
    <t>651-613</t>
  </si>
  <si>
    <t>482-856</t>
  </si>
  <si>
    <t>181-228</t>
  </si>
  <si>
    <t>364-757</t>
  </si>
  <si>
    <t>451-124</t>
  </si>
  <si>
    <t>432-631</t>
  </si>
  <si>
    <t>937-156</t>
  </si>
  <si>
    <t>324-297</t>
  </si>
  <si>
    <t>714-628</t>
  </si>
  <si>
    <t>516-722</t>
  </si>
  <si>
    <t>467-144</t>
  </si>
  <si>
    <t>333-323</t>
  </si>
  <si>
    <t>244-385</t>
  </si>
  <si>
    <t>936-463</t>
  </si>
  <si>
    <t>857-255</t>
  </si>
  <si>
    <t>206-154</t>
  </si>
  <si>
    <t>314-729</t>
  </si>
  <si>
    <t>635-380</t>
  </si>
  <si>
    <t>957-157</t>
  </si>
  <si>
    <t>684-793</t>
  </si>
  <si>
    <t>330-752</t>
  </si>
  <si>
    <t>364-479</t>
  </si>
  <si>
    <t>505-830</t>
  </si>
  <si>
    <t>650-793</t>
  </si>
  <si>
    <t>177-635</t>
  </si>
  <si>
    <t>582-924</t>
  </si>
  <si>
    <t>385-845</t>
  </si>
  <si>
    <t>840-817</t>
  </si>
  <si>
    <t>797-515</t>
  </si>
  <si>
    <t>852-877</t>
  </si>
  <si>
    <t>582-160</t>
  </si>
  <si>
    <t>731-601</t>
  </si>
  <si>
    <t>889-536</t>
  </si>
  <si>
    <t>646-685</t>
  </si>
  <si>
    <t>963-311</t>
  </si>
  <si>
    <t>451-388</t>
  </si>
  <si>
    <t>651-217</t>
  </si>
  <si>
    <t>868-858</t>
  </si>
  <si>
    <t>359-417</t>
  </si>
  <si>
    <t>805-334</t>
  </si>
  <si>
    <t>442-372</t>
  </si>
  <si>
    <t>324-418</t>
  </si>
  <si>
    <t>729-858</t>
  </si>
  <si>
    <t>781-935</t>
  </si>
  <si>
    <t>383-246</t>
  </si>
  <si>
    <t>877-918</t>
  </si>
  <si>
    <t>732-908</t>
  </si>
  <si>
    <t>424-609</t>
  </si>
  <si>
    <t>569-842</t>
  </si>
  <si>
    <t>481-772</t>
  </si>
  <si>
    <t>294-684</t>
  </si>
  <si>
    <t>986-193</t>
  </si>
  <si>
    <t>275-560</t>
  </si>
  <si>
    <t>181-767</t>
  </si>
  <si>
    <t>350-840</t>
  </si>
  <si>
    <t>770-562</t>
  </si>
  <si>
    <t>846-999</t>
  </si>
  <si>
    <t>767-186</t>
  </si>
  <si>
    <t>252-823</t>
  </si>
  <si>
    <t>744-125</t>
  </si>
  <si>
    <t>503-165</t>
  </si>
  <si>
    <t>936-545</t>
  </si>
  <si>
    <t>458-962</t>
  </si>
  <si>
    <t>298-405</t>
  </si>
  <si>
    <t>943-385</t>
  </si>
  <si>
    <t>662-849</t>
  </si>
  <si>
    <t>367-627</t>
  </si>
  <si>
    <t>742-182</t>
  </si>
  <si>
    <t>649-557</t>
  </si>
  <si>
    <t>839-518</t>
  </si>
  <si>
    <t>144-349</t>
  </si>
  <si>
    <t>925-516</t>
  </si>
  <si>
    <t>951-544</t>
  </si>
  <si>
    <t>479-297</t>
  </si>
  <si>
    <t>323-599</t>
  </si>
  <si>
    <t>572-843</t>
  </si>
  <si>
    <t>799-825</t>
  </si>
  <si>
    <t>426-435</t>
  </si>
  <si>
    <t>127-593</t>
  </si>
  <si>
    <t>810-906</t>
  </si>
  <si>
    <t>222-519</t>
  </si>
  <si>
    <t>471-919</t>
  </si>
  <si>
    <t>156-487</t>
  </si>
  <si>
    <t>959-669</t>
  </si>
  <si>
    <t>939-993</t>
  </si>
  <si>
    <t>440-807</t>
  </si>
  <si>
    <t>247-519</t>
  </si>
  <si>
    <t>911-625</t>
  </si>
  <si>
    <t>445-337</t>
  </si>
  <si>
    <t>707-705</t>
  </si>
  <si>
    <t>915-436</t>
  </si>
  <si>
    <t>188-784</t>
  </si>
  <si>
    <t>482-722</t>
  </si>
  <si>
    <t>672-532</t>
  </si>
  <si>
    <t>502-574</t>
  </si>
  <si>
    <t>562-620</t>
  </si>
  <si>
    <t>518-894</t>
  </si>
  <si>
    <t>818-442</t>
  </si>
  <si>
    <t>670-468</t>
  </si>
  <si>
    <t>388-810</t>
  </si>
  <si>
    <t>531-672</t>
  </si>
  <si>
    <t>408-827</t>
  </si>
  <si>
    <t>651-575</t>
  </si>
  <si>
    <t>158-268</t>
  </si>
  <si>
    <t>865-128</t>
  </si>
  <si>
    <t>422-221</t>
  </si>
  <si>
    <t>242-624</t>
  </si>
  <si>
    <t>676-684</t>
  </si>
  <si>
    <t>878-196</t>
  </si>
  <si>
    <t>988-491</t>
  </si>
  <si>
    <t>810-732</t>
  </si>
  <si>
    <t>488-960</t>
  </si>
  <si>
    <t>452-986</t>
  </si>
  <si>
    <t>226-680</t>
  </si>
  <si>
    <t>142-612</t>
  </si>
  <si>
    <t>435-547</t>
  </si>
  <si>
    <t>605-332</t>
  </si>
  <si>
    <t>954-670</t>
  </si>
  <si>
    <t>301-717</t>
  </si>
  <si>
    <t>258-891</t>
  </si>
  <si>
    <t>940-436</t>
  </si>
  <si>
    <t>248-252</t>
  </si>
  <si>
    <t>418-401</t>
  </si>
  <si>
    <t>560-228</t>
  </si>
  <si>
    <t>200-519</t>
  </si>
  <si>
    <t>725-768</t>
  </si>
  <si>
    <t>559-303</t>
  </si>
  <si>
    <t>914-666</t>
  </si>
  <si>
    <t>235-393</t>
  </si>
  <si>
    <t>526-244</t>
  </si>
  <si>
    <t>807-567</t>
  </si>
  <si>
    <t>430-128</t>
  </si>
  <si>
    <t>304-989</t>
  </si>
  <si>
    <t>303-207</t>
  </si>
  <si>
    <t>483-771</t>
  </si>
  <si>
    <t>940-701</t>
  </si>
  <si>
    <t>659-510</t>
  </si>
  <si>
    <t>205-163</t>
  </si>
  <si>
    <t>147-337</t>
  </si>
  <si>
    <t>489-229</t>
  </si>
  <si>
    <t>226-822</t>
  </si>
  <si>
    <t>450-335</t>
  </si>
  <si>
    <t>730-462</t>
  </si>
  <si>
    <t>829-579</t>
  </si>
  <si>
    <t>841-646</t>
  </si>
  <si>
    <t>346-392</t>
  </si>
  <si>
    <t>692-299</t>
  </si>
  <si>
    <t>156-132</t>
  </si>
  <si>
    <t>250-721</t>
  </si>
  <si>
    <t>458-226</t>
  </si>
  <si>
    <t>837-440</t>
  </si>
  <si>
    <t>683-961</t>
  </si>
  <si>
    <t>312-993</t>
  </si>
  <si>
    <t>728-473</t>
  </si>
  <si>
    <t>511-135</t>
  </si>
  <si>
    <t>525-722</t>
  </si>
  <si>
    <t>383-265</t>
  </si>
  <si>
    <t>230-324</t>
  </si>
  <si>
    <t>287-577</t>
  </si>
  <si>
    <t>892-703</t>
  </si>
  <si>
    <t>998-671</t>
  </si>
  <si>
    <t>702-787</t>
  </si>
  <si>
    <t>434-689</t>
  </si>
  <si>
    <t>507-706</t>
  </si>
  <si>
    <t>769-960</t>
  </si>
  <si>
    <t>996-147</t>
  </si>
  <si>
    <t>916-852</t>
  </si>
  <si>
    <t>963-591</t>
  </si>
  <si>
    <t>138-919</t>
  </si>
  <si>
    <t>376-500</t>
  </si>
  <si>
    <t>814-845</t>
  </si>
  <si>
    <t>614-769</t>
  </si>
  <si>
    <t>308-534</t>
  </si>
  <si>
    <t>700-806</t>
  </si>
  <si>
    <t>564-294</t>
  </si>
  <si>
    <t>306-518</t>
  </si>
  <si>
    <t>526-118</t>
  </si>
  <si>
    <t>668-854</t>
  </si>
  <si>
    <t>383-986</t>
  </si>
  <si>
    <t>337-434</t>
  </si>
  <si>
    <t>138-468</t>
  </si>
  <si>
    <t>445-484</t>
  </si>
  <si>
    <t>946-537</t>
  </si>
  <si>
    <t>200-896</t>
  </si>
  <si>
    <t>502-621</t>
  </si>
  <si>
    <t>573-847</t>
  </si>
  <si>
    <t>645-442</t>
  </si>
  <si>
    <t>978-719</t>
  </si>
  <si>
    <t>810-378</t>
  </si>
  <si>
    <t>259-271</t>
  </si>
  <si>
    <t>778-669</t>
  </si>
  <si>
    <t>341-362</t>
  </si>
  <si>
    <t>962-757</t>
  </si>
  <si>
    <t>652-866</t>
  </si>
  <si>
    <t>910-798</t>
  </si>
  <si>
    <t>689-565</t>
  </si>
  <si>
    <t>887-867</t>
  </si>
  <si>
    <t>128-473</t>
  </si>
  <si>
    <t>378-639</t>
  </si>
  <si>
    <t>624-396</t>
  </si>
  <si>
    <t>273-228</t>
  </si>
  <si>
    <t>968-968</t>
  </si>
  <si>
    <t>688-559</t>
  </si>
  <si>
    <t>942-990</t>
  </si>
  <si>
    <t>285-727</t>
  </si>
  <si>
    <t>645-568</t>
  </si>
  <si>
    <t>927-745</t>
  </si>
  <si>
    <t>980-122</t>
  </si>
  <si>
    <t>712-269</t>
  </si>
  <si>
    <t>223-223</t>
  </si>
  <si>
    <t>175-249</t>
  </si>
  <si>
    <t>964-815</t>
  </si>
  <si>
    <t>284-349</t>
  </si>
  <si>
    <t>204-890</t>
  </si>
  <si>
    <t>907-690</t>
  </si>
  <si>
    <t>853-793</t>
  </si>
  <si>
    <t>300-885</t>
  </si>
  <si>
    <t>659-288</t>
  </si>
  <si>
    <t>650-311</t>
  </si>
  <si>
    <t>653-581</t>
  </si>
  <si>
    <t>352-390</t>
  </si>
  <si>
    <t>307-939</t>
  </si>
  <si>
    <t>184-547</t>
  </si>
  <si>
    <t>464-485</t>
  </si>
  <si>
    <t>484-233</t>
  </si>
  <si>
    <t>751-113</t>
  </si>
  <si>
    <t>849-263</t>
  </si>
  <si>
    <t>251-711</t>
  </si>
  <si>
    <t>252-887</t>
  </si>
  <si>
    <t>832-359</t>
  </si>
  <si>
    <t>902-123</t>
  </si>
  <si>
    <t>411-994</t>
  </si>
  <si>
    <t>986-127</t>
  </si>
  <si>
    <t>687-346</t>
  </si>
  <si>
    <t>475-182</t>
  </si>
  <si>
    <t>273-669</t>
  </si>
  <si>
    <t>675-867</t>
  </si>
  <si>
    <t>482-893</t>
  </si>
  <si>
    <t>157-448</t>
  </si>
  <si>
    <t>561-627</t>
  </si>
  <si>
    <t>257-797</t>
  </si>
  <si>
    <t>963-315</t>
  </si>
  <si>
    <t>127-911</t>
  </si>
  <si>
    <t>619-949</t>
  </si>
  <si>
    <t>811-679</t>
  </si>
  <si>
    <t>276-678</t>
  </si>
  <si>
    <t>854-766</t>
  </si>
  <si>
    <t>790-773</t>
  </si>
  <si>
    <t>269-967</t>
  </si>
  <si>
    <t>431-461</t>
  </si>
  <si>
    <t>154-815</t>
  </si>
  <si>
    <t>463-610</t>
  </si>
  <si>
    <t>183-782</t>
  </si>
  <si>
    <t>665-320</t>
  </si>
  <si>
    <t>385-330</t>
  </si>
  <si>
    <t>357-153</t>
  </si>
  <si>
    <t>458-299</t>
  </si>
  <si>
    <t>498-600</t>
  </si>
  <si>
    <t>938-550</t>
  </si>
  <si>
    <t>625-231</t>
  </si>
  <si>
    <t>903-457</t>
  </si>
  <si>
    <t>899-144</t>
  </si>
  <si>
    <t>824-347</t>
  </si>
  <si>
    <t>853-389</t>
  </si>
  <si>
    <t>448-423</t>
  </si>
  <si>
    <t>438-530</t>
  </si>
  <si>
    <t>379-488</t>
  </si>
  <si>
    <t>198-178</t>
  </si>
  <si>
    <t>175-202</t>
  </si>
  <si>
    <t>850-566</t>
  </si>
  <si>
    <t>822-132</t>
  </si>
  <si>
    <t>557-667</t>
  </si>
  <si>
    <t>987-278</t>
  </si>
  <si>
    <t>194-971</t>
  </si>
  <si>
    <t>875-366</t>
  </si>
  <si>
    <t>184-980</t>
  </si>
  <si>
    <t>616-714</t>
  </si>
  <si>
    <t>540-792</t>
  </si>
  <si>
    <t>942-238</t>
  </si>
  <si>
    <t>291-712</t>
  </si>
  <si>
    <t>605-920</t>
  </si>
  <si>
    <t>869-417</t>
  </si>
  <si>
    <t>543-697</t>
  </si>
  <si>
    <t>988-714</t>
  </si>
  <si>
    <t>505-631</t>
  </si>
  <si>
    <t>423-501</t>
  </si>
  <si>
    <t>131-365</t>
  </si>
  <si>
    <t>589-305</t>
  </si>
  <si>
    <t>511-496</t>
  </si>
  <si>
    <t>211-662</t>
  </si>
  <si>
    <t>241-275</t>
  </si>
  <si>
    <t>636-265</t>
  </si>
  <si>
    <t>381-382</t>
  </si>
  <si>
    <t>476-219</t>
  </si>
  <si>
    <t>373-455</t>
  </si>
  <si>
    <t>962-751</t>
  </si>
  <si>
    <t>588-516</t>
  </si>
  <si>
    <t>740-657</t>
  </si>
  <si>
    <t>746-139</t>
  </si>
  <si>
    <t>618-300</t>
  </si>
  <si>
    <t>873-392</t>
  </si>
  <si>
    <t>584-192</t>
  </si>
  <si>
    <t>155-480</t>
  </si>
  <si>
    <t>810-856</t>
  </si>
  <si>
    <t>253-166</t>
  </si>
  <si>
    <t>195-685</t>
  </si>
  <si>
    <t>845-723</t>
  </si>
  <si>
    <t>122-568</t>
  </si>
  <si>
    <t>778-651</t>
  </si>
  <si>
    <t>789-214</t>
  </si>
  <si>
    <t>879-420</t>
  </si>
  <si>
    <t>625-482</t>
  </si>
  <si>
    <t>379-117</t>
  </si>
  <si>
    <t>610-134</t>
  </si>
  <si>
    <t>141-690</t>
  </si>
  <si>
    <t>505-584</t>
  </si>
  <si>
    <t>449-939</t>
  </si>
  <si>
    <t>551-482</t>
  </si>
  <si>
    <t>158-336</t>
  </si>
  <si>
    <t>308-687</t>
  </si>
  <si>
    <t>373-473</t>
  </si>
  <si>
    <t>182-275</t>
  </si>
  <si>
    <t>633-675</t>
  </si>
  <si>
    <t>793-729</t>
  </si>
  <si>
    <t>608-554</t>
  </si>
  <si>
    <t>284-917</t>
  </si>
  <si>
    <t>685-701</t>
  </si>
  <si>
    <t>221-516</t>
  </si>
  <si>
    <t>633-256</t>
  </si>
  <si>
    <t>256-959</t>
  </si>
  <si>
    <t>809-453</t>
  </si>
  <si>
    <t>124-614</t>
  </si>
  <si>
    <t>939-723</t>
  </si>
  <si>
    <t>296-612</t>
  </si>
  <si>
    <t>639-864</t>
  </si>
  <si>
    <t>368-602</t>
  </si>
  <si>
    <t>389-828</t>
  </si>
  <si>
    <t>284-904</t>
  </si>
  <si>
    <t>944-193</t>
  </si>
  <si>
    <t>912-339</t>
  </si>
  <si>
    <t>472-378</t>
  </si>
  <si>
    <t>401-892</t>
  </si>
  <si>
    <t>121-117</t>
  </si>
  <si>
    <t>636-565</t>
  </si>
  <si>
    <t>115-194</t>
  </si>
  <si>
    <t>552-424</t>
  </si>
  <si>
    <t>882-797</t>
  </si>
  <si>
    <t>574-226</t>
  </si>
  <si>
    <t>237-342</t>
  </si>
  <si>
    <t>197-861</t>
  </si>
  <si>
    <t>558-774</t>
  </si>
  <si>
    <t>573-993</t>
  </si>
  <si>
    <t>358-436</t>
  </si>
  <si>
    <t>438-813</t>
  </si>
  <si>
    <t>668-538</t>
  </si>
  <si>
    <t>393-583</t>
  </si>
  <si>
    <t>181-277</t>
  </si>
  <si>
    <t>266-938</t>
  </si>
  <si>
    <t>626-852</t>
  </si>
  <si>
    <t>519-302</t>
  </si>
  <si>
    <t>838-862</t>
  </si>
  <si>
    <t>629-269</t>
  </si>
  <si>
    <t>657-681</t>
  </si>
  <si>
    <t>258-716</t>
  </si>
  <si>
    <t>997-924</t>
  </si>
  <si>
    <t>232-678</t>
  </si>
  <si>
    <t>235-543</t>
  </si>
  <si>
    <t>854-526</t>
  </si>
  <si>
    <t>165-758</t>
  </si>
  <si>
    <t>941-825</t>
  </si>
  <si>
    <t>884-469</t>
  </si>
  <si>
    <t>179-828</t>
  </si>
  <si>
    <t>303-984</t>
  </si>
  <si>
    <t>980-320</t>
  </si>
  <si>
    <t>129-929</t>
  </si>
  <si>
    <t>678-545</t>
  </si>
  <si>
    <t>453-235</t>
  </si>
  <si>
    <t>151-758</t>
  </si>
  <si>
    <t>333-736</t>
  </si>
  <si>
    <t>377-356</t>
  </si>
  <si>
    <t>705-146</t>
  </si>
  <si>
    <t>625-344</t>
  </si>
  <si>
    <t>573-616</t>
  </si>
  <si>
    <t>713-359</t>
  </si>
  <si>
    <t>355-572</t>
  </si>
  <si>
    <t>320-674</t>
  </si>
  <si>
    <t>442-705</t>
  </si>
  <si>
    <t>984-500</t>
  </si>
  <si>
    <t>260-819</t>
  </si>
  <si>
    <t>419-713</t>
  </si>
  <si>
    <t>668-269</t>
  </si>
  <si>
    <t>886-595</t>
  </si>
  <si>
    <t>404-624</t>
  </si>
  <si>
    <t>509-309</t>
  </si>
  <si>
    <t>974-458</t>
  </si>
  <si>
    <t>Phone</t>
  </si>
  <si>
    <t>Cabe, Max</t>
  </si>
  <si>
    <t>Admin Training</t>
  </si>
  <si>
    <t>2017 Budget Projections</t>
  </si>
  <si>
    <t>Compensation</t>
  </si>
  <si>
    <t>NewComp.</t>
  </si>
  <si>
    <t>Employee</t>
  </si>
  <si>
    <t>Anderson, Terry</t>
  </si>
  <si>
    <t>Comp.</t>
  </si>
  <si>
    <t>Anniv. Month</t>
  </si>
  <si>
    <t>2023 Budget Projections</t>
  </si>
  <si>
    <t>2.41%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</si>
</sst>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[&lt;=9999999]###\-####;\(###\)\ ###\-####"/>
    <numFmt numFmtId="168" formatCode="mmmm"/>
    <numFmt numFmtId="169" formatCode="000&quot;-&quot;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9FFCC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</borders>
  <cellStyleXfs count="16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11" fillId="0" borderId="0" xfId="7" applyFont="1" applyAlignment="1">
      <alignment horizontal="center" vertical="top"/>
    </xf>
    <xf numFmtId="0" fontId="3" fillId="0" borderId="0" xfId="7" applyFont="1"/>
    <xf numFmtId="0" fontId="9" fillId="6" borderId="3" xfId="7" applyFont="1" applyFill="1" applyBorder="1" applyAlignment="1">
      <alignment horizontal="right" vertical="top"/>
    </xf>
    <xf numFmtId="164" fontId="8" fillId="0" borderId="0" xfId="8" applyNumberFormat="1" applyFont="1" applyFill="1" applyProtection="1"/>
    <xf numFmtId="164" fontId="8" fillId="0" borderId="0" xfId="8" applyNumberFormat="1" applyFont="1" applyFill="1" applyBorder="1" applyProtection="1"/>
    <xf numFmtId="0" fontId="10" fillId="0" borderId="0" xfId="7" applyFont="1"/>
    <xf numFmtId="0" fontId="11" fillId="0" borderId="0" xfId="7" applyFont="1" applyAlignment="1">
      <alignment vertical="top"/>
    </xf>
    <xf numFmtId="0" fontId="10" fillId="0" borderId="0" xfId="4" applyFont="1" applyFill="1" applyBorder="1"/>
    <xf numFmtId="0" fontId="14" fillId="0" borderId="0" xfId="2" applyFont="1" applyFill="1" applyBorder="1"/>
    <xf numFmtId="165" fontId="15" fillId="8" borderId="4" xfId="10" applyNumberFormat="1" applyFont="1" applyFill="1" applyBorder="1" applyAlignment="1">
      <alignment horizontal="right"/>
    </xf>
    <xf numFmtId="0" fontId="14" fillId="0" borderId="0" xfId="7" applyFont="1"/>
    <xf numFmtId="44" fontId="14" fillId="0" borderId="5" xfId="10" applyFont="1" applyFill="1" applyBorder="1" applyAlignment="1">
      <alignment horizontal="right"/>
    </xf>
    <xf numFmtId="0" fontId="10" fillId="7" borderId="6" xfId="4" applyFont="1" applyFill="1" applyBorder="1" applyAlignment="1">
      <alignment horizontal="right"/>
    </xf>
    <xf numFmtId="0" fontId="14" fillId="6" borderId="5" xfId="2" applyFont="1" applyFill="1" applyBorder="1" applyAlignment="1">
      <alignment horizontal="right"/>
    </xf>
    <xf numFmtId="0" fontId="16" fillId="0" borderId="0" xfId="10" applyNumberFormat="1" applyFont="1" applyFill="1" applyBorder="1" applyAlignment="1">
      <alignment horizontal="left"/>
    </xf>
    <xf numFmtId="166" fontId="10" fillId="0" borderId="0" xfId="7" applyNumberFormat="1" applyFont="1"/>
    <xf numFmtId="0" fontId="10" fillId="0" borderId="7" xfId="4" applyFont="1" applyFill="1" applyBorder="1" applyAlignment="1"/>
    <xf numFmtId="166" fontId="10" fillId="0" borderId="0" xfId="10" applyNumberFormat="1" applyFont="1" applyFill="1" applyBorder="1" applyAlignment="1"/>
    <xf numFmtId="0" fontId="14" fillId="0" borderId="3" xfId="2" applyFont="1" applyFill="1" applyBorder="1"/>
    <xf numFmtId="0" fontId="10" fillId="0" borderId="0" xfId="10" applyNumberFormat="1" applyFont="1" applyFill="1" applyBorder="1" applyAlignment="1">
      <alignment horizontal="left" indent="2"/>
    </xf>
    <xf numFmtId="165" fontId="10" fillId="0" borderId="0" xfId="10" applyNumberFormat="1" applyFont="1" applyFill="1" applyBorder="1" applyAlignment="1"/>
    <xf numFmtId="165" fontId="10" fillId="7" borderId="3" xfId="4" applyNumberFormat="1" applyFont="1" applyFill="1" applyBorder="1" applyAlignment="1"/>
    <xf numFmtId="165" fontId="14" fillId="9" borderId="3" xfId="2" applyNumberFormat="1" applyFont="1" applyFill="1" applyBorder="1" applyAlignment="1"/>
    <xf numFmtId="164" fontId="10" fillId="0" borderId="0" xfId="8" applyNumberFormat="1" applyFont="1" applyFill="1" applyBorder="1" applyAlignment="1"/>
    <xf numFmtId="164" fontId="10" fillId="7" borderId="8" xfId="4" applyNumberFormat="1" applyFont="1" applyFill="1" applyBorder="1" applyAlignment="1"/>
    <xf numFmtId="164" fontId="14" fillId="9" borderId="8" xfId="2" applyNumberFormat="1" applyFont="1" applyFill="1" applyBorder="1" applyAlignment="1"/>
    <xf numFmtId="0" fontId="14" fillId="0" borderId="0" xfId="5" applyNumberFormat="1" applyFont="1" applyFill="1" applyBorder="1" applyAlignment="1">
      <alignment horizontal="left" indent="1"/>
    </xf>
    <xf numFmtId="164" fontId="10" fillId="0" borderId="9" xfId="5" applyNumberFormat="1" applyFont="1" applyFill="1" applyBorder="1" applyAlignment="1"/>
    <xf numFmtId="164" fontId="10" fillId="7" borderId="6" xfId="4" applyNumberFormat="1" applyFont="1" applyFill="1" applyBorder="1" applyAlignment="1"/>
    <xf numFmtId="164" fontId="14" fillId="9" borderId="10" xfId="2" applyNumberFormat="1" applyFont="1" applyFill="1" applyBorder="1" applyAlignment="1"/>
    <xf numFmtId="0" fontId="10" fillId="0" borderId="0" xfId="7" applyFont="1" applyAlignment="1">
      <alignment horizontal="left" indent="1"/>
    </xf>
    <xf numFmtId="164" fontId="10" fillId="0" borderId="0" xfId="7" applyNumberFormat="1" applyFont="1"/>
    <xf numFmtId="164" fontId="10" fillId="0" borderId="11" xfId="4" applyNumberFormat="1" applyFont="1" applyFill="1" applyBorder="1" applyAlignment="1"/>
    <xf numFmtId="164" fontId="14" fillId="0" borderId="12" xfId="2" applyNumberFormat="1" applyFont="1" applyFill="1" applyBorder="1" applyAlignment="1"/>
    <xf numFmtId="165" fontId="10" fillId="0" borderId="3" xfId="4" applyNumberFormat="1" applyFont="1" applyFill="1" applyBorder="1" applyAlignment="1"/>
    <xf numFmtId="165" fontId="14" fillId="0" borderId="3" xfId="2" applyNumberFormat="1" applyFont="1" applyFill="1" applyBorder="1" applyAlignment="1"/>
    <xf numFmtId="3" fontId="10" fillId="0" borderId="0" xfId="8" applyNumberFormat="1" applyFont="1" applyFill="1" applyBorder="1" applyAlignment="1"/>
    <xf numFmtId="164" fontId="10" fillId="7" borderId="3" xfId="4" applyNumberFormat="1" applyFont="1" applyFill="1" applyBorder="1" applyAlignment="1"/>
    <xf numFmtId="164" fontId="14" fillId="9" borderId="3" xfId="2" applyNumberFormat="1" applyFont="1" applyFill="1" applyBorder="1" applyAlignment="1"/>
    <xf numFmtId="3" fontId="10" fillId="0" borderId="0" xfId="8" applyNumberFormat="1" applyFont="1" applyFill="1" applyBorder="1"/>
    <xf numFmtId="3" fontId="10" fillId="0" borderId="9" xfId="5" applyNumberFormat="1" applyFont="1" applyFill="1" applyBorder="1" applyAlignment="1"/>
    <xf numFmtId="3" fontId="10" fillId="0" borderId="13" xfId="3" applyNumberFormat="1" applyFont="1" applyFill="1" applyBorder="1" applyAlignment="1"/>
    <xf numFmtId="164" fontId="10" fillId="0" borderId="13" xfId="3" applyNumberFormat="1" applyFont="1" applyFill="1" applyBorder="1" applyAlignment="1"/>
    <xf numFmtId="164" fontId="10" fillId="7" borderId="14" xfId="3" applyNumberFormat="1" applyFont="1" applyFill="1" applyBorder="1" applyAlignment="1"/>
    <xf numFmtId="164" fontId="14" fillId="9" borderId="14" xfId="2" applyNumberFormat="1" applyFont="1" applyFill="1" applyBorder="1" applyAlignment="1"/>
    <xf numFmtId="165" fontId="10" fillId="0" borderId="7" xfId="4" applyNumberFormat="1" applyFont="1" applyFill="1" applyBorder="1" applyAlignment="1"/>
    <xf numFmtId="165" fontId="14" fillId="0" borderId="7" xfId="2" applyNumberFormat="1" applyFont="1" applyFill="1" applyBorder="1" applyAlignment="1"/>
    <xf numFmtId="0" fontId="10" fillId="0" borderId="0" xfId="10" applyNumberFormat="1" applyFont="1" applyFill="1" applyBorder="1" applyAlignment="1">
      <alignment horizontal="left"/>
    </xf>
    <xf numFmtId="165" fontId="10" fillId="0" borderId="0" xfId="10" applyNumberFormat="1" applyFont="1" applyFill="1" applyBorder="1"/>
    <xf numFmtId="164" fontId="10" fillId="0" borderId="0" xfId="8" applyNumberFormat="1" applyFont="1" applyFill="1" applyBorder="1"/>
    <xf numFmtId="0" fontId="14" fillId="0" borderId="0" xfId="3" applyNumberFormat="1" applyFont="1" applyFill="1" applyBorder="1" applyAlignment="1">
      <alignment horizontal="left" indent="1"/>
    </xf>
    <xf numFmtId="164" fontId="10" fillId="7" borderId="15" xfId="3" applyNumberFormat="1" applyFont="1" applyFill="1" applyBorder="1" applyAlignment="1"/>
    <xf numFmtId="164" fontId="14" fillId="9" borderId="15" xfId="2" applyNumberFormat="1" applyFont="1" applyFill="1" applyBorder="1" applyAlignment="1"/>
    <xf numFmtId="0" fontId="17" fillId="0" borderId="0" xfId="10" applyNumberFormat="1" applyFont="1" applyFill="1" applyBorder="1" applyAlignment="1">
      <alignment horizontal="left"/>
    </xf>
    <xf numFmtId="165" fontId="10" fillId="0" borderId="11" xfId="4" applyNumberFormat="1" applyFont="1" applyFill="1" applyBorder="1" applyAlignment="1"/>
    <xf numFmtId="165" fontId="14" fillId="0" borderId="11" xfId="2" applyNumberFormat="1" applyFont="1" applyFill="1" applyBorder="1" applyAlignment="1"/>
    <xf numFmtId="0" fontId="14" fillId="0" borderId="0" xfId="1" applyNumberFormat="1" applyFont="1" applyFill="1" applyBorder="1" applyAlignment="1">
      <alignment horizontal="left" indent="1"/>
    </xf>
    <xf numFmtId="165" fontId="14" fillId="0" borderId="3" xfId="1" applyNumberFormat="1" applyFont="1" applyFill="1" applyBorder="1" applyAlignment="1"/>
    <xf numFmtId="165" fontId="14" fillId="7" borderId="3" xfId="1" applyNumberFormat="1" applyFont="1" applyFill="1" applyBorder="1" applyAlignment="1"/>
    <xf numFmtId="165" fontId="14" fillId="9" borderId="3" xfId="1" applyNumberFormat="1" applyFont="1" applyFill="1" applyBorder="1" applyAlignment="1"/>
    <xf numFmtId="0" fontId="11" fillId="0" borderId="0" xfId="7" applyFont="1" applyAlignment="1">
      <alignment horizontal="left" vertical="top"/>
    </xf>
    <xf numFmtId="164" fontId="10" fillId="0" borderId="0" xfId="6" applyNumberFormat="1" applyFont="1" applyFill="1" applyBorder="1" applyAlignment="1"/>
    <xf numFmtId="0" fontId="9" fillId="6" borderId="3" xfId="7" applyFont="1" applyFill="1" applyBorder="1" applyAlignment="1">
      <alignment horizontal="left" vertical="top"/>
    </xf>
    <xf numFmtId="0" fontId="9" fillId="6" borderId="3" xfId="7" applyFont="1" applyFill="1" applyBorder="1" applyAlignment="1">
      <alignment horizontal="center" vertical="top"/>
    </xf>
    <xf numFmtId="0" fontId="9" fillId="6" borderId="3" xfId="7" applyFont="1" applyFill="1" applyBorder="1" applyAlignment="1">
      <alignment vertical="top"/>
    </xf>
    <xf numFmtId="167" fontId="9" fillId="6" borderId="3" xfId="7" applyNumberFormat="1" applyFont="1" applyFill="1" applyBorder="1" applyAlignment="1">
      <alignment horizontal="center" vertical="top"/>
    </xf>
    <xf numFmtId="14" fontId="9" fillId="6" borderId="3" xfId="7" applyNumberFormat="1" applyFont="1" applyFill="1" applyBorder="1" applyAlignment="1">
      <alignment horizontal="right" vertical="top"/>
    </xf>
    <xf numFmtId="164" fontId="9" fillId="6" borderId="3" xfId="6" applyNumberFormat="1" applyFont="1" applyFill="1" applyBorder="1" applyAlignment="1" applyProtection="1">
      <alignment horizontal="right" vertical="top"/>
    </xf>
    <xf numFmtId="164" fontId="9" fillId="6" borderId="0" xfId="6" applyNumberFormat="1" applyFont="1" applyFill="1" applyBorder="1" applyAlignment="1" applyProtection="1">
      <alignment horizontal="center" vertical="top"/>
    </xf>
    <xf numFmtId="10" fontId="9" fillId="6" borderId="0" xfId="7" applyNumberFormat="1" applyFont="1" applyFill="1" applyAlignment="1">
      <alignment horizontal="center" vertical="top"/>
    </xf>
    <xf numFmtId="0" fontId="8" fillId="0" borderId="0" xfId="7" applyFont="1"/>
    <xf numFmtId="0" fontId="8" fillId="0" borderId="0" xfId="7" applyFont="1" applyAlignment="1">
      <alignment horizontal="center"/>
    </xf>
    <xf numFmtId="167" fontId="8" fillId="0" borderId="0" xfId="8" applyNumberFormat="1" applyFont="1" applyProtection="1"/>
    <xf numFmtId="14" fontId="3" fillId="0" borderId="0" xfId="7" applyNumberFormat="1" applyFont="1"/>
    <xf numFmtId="164" fontId="8" fillId="0" borderId="0" xfId="8" applyNumberFormat="1" applyFont="1" applyProtection="1"/>
    <xf numFmtId="164" fontId="8" fillId="0" borderId="0" xfId="6" applyNumberFormat="1" applyFont="1" applyFill="1" applyAlignment="1" applyProtection="1"/>
    <xf numFmtId="164" fontId="8" fillId="0" borderId="0" xfId="6" applyNumberFormat="1" applyFont="1" applyAlignment="1" applyProtection="1">
      <alignment horizontal="center"/>
    </xf>
    <xf numFmtId="164" fontId="8" fillId="0" borderId="0" xfId="6" applyNumberFormat="1" applyFont="1" applyProtection="1"/>
    <xf numFmtId="164" fontId="3" fillId="0" borderId="0" xfId="6" applyNumberFormat="1" applyFont="1" applyProtection="1"/>
    <xf numFmtId="164" fontId="8" fillId="0" borderId="0" xfId="8" applyNumberFormat="1" applyFont="1" applyBorder="1" applyProtection="1"/>
    <xf numFmtId="167" fontId="3" fillId="0" borderId="0" xfId="7" applyNumberFormat="1" applyFont="1"/>
    <xf numFmtId="0" fontId="9" fillId="6" borderId="0" xfId="7" applyFont="1" applyFill="1" applyAlignment="1">
      <alignment horizontal="center" vertical="top"/>
    </xf>
    <xf numFmtId="168" fontId="3" fillId="0" borderId="0" xfId="7" applyNumberFormat="1" applyFont="1"/>
    <xf numFmtId="167" fontId="8" fillId="0" borderId="0" xfId="8" applyNumberFormat="1" applyFont="1" applyAlignment="1" applyProtection="1">
      <alignment horizontal="center"/>
    </xf>
    <xf numFmtId="167" fontId="3" fillId="0" borderId="0" xfId="7" applyNumberFormat="1" applyFont="1" applyAlignment="1">
      <alignment horizontal="center"/>
    </xf>
    <xf numFmtId="169" fontId="9" fillId="6" borderId="3" xfId="7" applyNumberFormat="1" applyFont="1" applyFill="1" applyBorder="1" applyAlignment="1">
      <alignment horizontal="center" vertical="top"/>
    </xf>
    <xf numFmtId="169" fontId="8" fillId="0" borderId="0" xfId="7" applyNumberFormat="1" applyFont="1" applyAlignment="1">
      <alignment horizontal="center"/>
    </xf>
    <xf numFmtId="169" fontId="3" fillId="0" borderId="0" xfId="7" applyNumberFormat="1" applyFont="1" applyAlignment="1">
      <alignment horizontal="center"/>
    </xf>
    <xf numFmtId="0" fontId="10" fillId="10" borderId="6" xfId="4" applyFont="1" applyFill="1" applyBorder="1" applyAlignment="1">
      <alignment horizontal="right"/>
    </xf>
    <xf numFmtId="0" fontId="14" fillId="10" borderId="5" xfId="2" applyFont="1" applyFill="1" applyBorder="1" applyAlignment="1">
      <alignment horizontal="right"/>
    </xf>
    <xf numFmtId="164" fontId="9" fillId="6" borderId="3" xfId="6" applyNumberFormat="1" applyFont="1" applyFill="1" applyBorder="1" applyAlignment="1" applyProtection="1">
      <alignment horizontal="center" vertical="top"/>
    </xf>
  </cellXfs>
  <cellStyles count="16">
    <cellStyle name="40% - Accent1 2" xfId="9" xr:uid="{00000000-0005-0000-0000-000000000000}"/>
    <cellStyle name="60% - Accent4 2" xfId="12" xr:uid="{00000000-0005-0000-0000-000001000000}"/>
    <cellStyle name="Check Cell 2" xfId="11" xr:uid="{00000000-0005-0000-0000-000002000000}"/>
    <cellStyle name="ColLevel_1" xfId="2" builtinId="2" iLevel="0"/>
    <cellStyle name="ColLevel_2" xfId="4" builtinId="2" iLevel="1"/>
    <cellStyle name="Comma" xfId="6" builtinId="3"/>
    <cellStyle name="Comma 2" xfId="8" xr:uid="{00000000-0005-0000-0000-000006000000}"/>
    <cellStyle name="Currency 2" xfId="10" xr:uid="{00000000-0005-0000-0000-000007000000}"/>
    <cellStyle name="MyBlue" xfId="13" xr:uid="{00000000-0005-0000-0000-000008000000}"/>
    <cellStyle name="Normal" xfId="0" builtinId="0"/>
    <cellStyle name="Normal 2" xfId="7" xr:uid="{00000000-0005-0000-0000-00000A000000}"/>
    <cellStyle name="Normal 3" xfId="14" xr:uid="{00000000-0005-0000-0000-00000B000000}"/>
    <cellStyle name="Percent 2" xfId="15" xr:uid="{00000000-0005-0000-0000-00000C000000}"/>
    <cellStyle name="RowLevel_1" xfId="1" builtinId="1" iLevel="0"/>
    <cellStyle name="RowLevel_2" xfId="3" builtinId="1" iLevel="1"/>
    <cellStyle name="RowLevel_3" xfId="5" builtinId="1" iLevel="2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8" formatCode="mmmm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[&lt;=9999999]###\-####;\(###\)\ ###\-####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00&quot;-&quot;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</dxfs>
  <tableStyles count="0" defaultTableStyle="TableStyleMedium2" defaultPivotStyle="PivotStyleLight16"/>
  <colors>
    <mruColors>
      <color rgb="FF99FFCC"/>
      <color rgb="FFFF99FF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AA2A7-C0C8-4897-A7CA-17BD7B13772E}" name="Table1" displayName="Table1" ref="A1:N742" totalsRowShown="0">
  <autoFilter ref="A1:N742" xr:uid="{FBDAA2A7-C0C8-4897-A7CA-17BD7B13772E}"/>
  <tableColumns count="14">
    <tableColumn id="1" xr3:uid="{D677657B-4016-4EEA-AEC9-8D62699019BB}" name="Employee" dataDxfId="13" dataCellStyle="Normal 2"/>
    <tableColumn id="2" xr3:uid="{1301EA1D-CEEC-4041-8EDD-63B914CD3F31}" name="Building" dataDxfId="12" dataCellStyle="Normal 2"/>
    <tableColumn id="3" xr3:uid="{821C6032-95C8-442E-AF53-F56BEB407ACA}" name="Department" dataDxfId="11" dataCellStyle="Normal 2"/>
    <tableColumn id="4" xr3:uid="{82EAC59B-85CD-4ECA-81BE-40F4B6F69A15}" name="Empl-ID" dataDxfId="10" dataCellStyle="Normal 2"/>
    <tableColumn id="5" xr3:uid="{852B896D-18D6-4163-B909-4CC20095E058}" name="Phone" dataDxfId="9" dataCellStyle="Comma 2"/>
    <tableColumn id="6" xr3:uid="{CD38D3C8-486B-4C11-B21C-5D7EA6E6973E}" name="Status" dataDxfId="8" dataCellStyle="Normal 2"/>
    <tableColumn id="7" xr3:uid="{7FFC0CDF-3855-49D3-9EBB-4FFB10D846B0}" name="Hire Date" dataDxfId="7" dataCellStyle="Normal 2"/>
    <tableColumn id="9" xr3:uid="{AB581D2C-050B-4615-A426-8907E88A4CC3}" name="Anniv. Month" dataDxfId="6" dataCellStyle="Normal 2">
      <calculatedColumnFormula>G2</calculatedColumnFormula>
    </tableColumn>
    <tableColumn id="8" xr3:uid="{68FE985A-A313-40A5-8472-E6F26E4CFC1F}" name="Years" dataDxfId="5" dataCellStyle="Comma 2">
      <calculatedColumnFormula>DATEDIF(G2,TODAY(),"Y")</calculatedColumnFormula>
    </tableColumn>
    <tableColumn id="12" xr3:uid="{8D21A305-FD99-4767-B881-305B18A6C82E}" name="Job Rating" dataDxfId="4" dataCellStyle="Normal 2"/>
    <tableColumn id="10" xr3:uid="{43C3E3ED-3543-495B-8B2E-2E5F40F3F149}" name="Benefits" dataDxfId="3" dataCellStyle="Comma 2"/>
    <tableColumn id="11" xr3:uid="{58AB0E92-9117-4720-8A51-DC8D3CE1386A}" name="Comp." dataDxfId="2" dataCellStyle="Comma"/>
    <tableColumn id="13" xr3:uid="{C93576AC-16FA-424E-8F16-08716B9D227D}" name="NewComp." dataDxfId="1" dataCellStyle="Comma">
      <calculatedColumnFormula>ROUND(N1*$N$1+L2,0)</calculatedColumnFormula>
    </tableColumn>
    <tableColumn id="14" xr3:uid="{3EFEEA03-30FC-43FB-997D-4F1A8D681BA3}" name="2.41%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U742"/>
  <sheetViews>
    <sheetView tabSelected="1" zoomScale="130" zoomScaleNormal="130" zoomScaleSheetLayoutView="100" zoomScalePageLayoutView="40" workbookViewId="0"/>
  </sheetViews>
  <sheetFormatPr defaultColWidth="9.15234375" defaultRowHeight="14.6" x14ac:dyDescent="0.4"/>
  <cols>
    <col min="1" max="1" width="18" style="2" bestFit="1" customWidth="1"/>
    <col min="2" max="2" width="8.69140625" style="2" customWidth="1"/>
    <col min="3" max="3" width="24.84375" style="2" bestFit="1" customWidth="1"/>
    <col min="4" max="4" width="9.23046875" style="88" customWidth="1"/>
    <col min="5" max="5" width="14.3828125" style="85" customWidth="1"/>
    <col min="6" max="6" width="8.765625" style="2" bestFit="1" customWidth="1"/>
    <col min="7" max="7" width="10.3828125" style="74" bestFit="1" customWidth="1"/>
    <col min="8" max="8" width="12.3046875" style="79" bestFit="1" customWidth="1"/>
    <col min="9" max="9" width="5.3828125" style="79" bestFit="1" customWidth="1"/>
    <col min="10" max="10" width="9.4609375" style="71" bestFit="1" customWidth="1"/>
    <col min="11" max="11" width="7.61328125" style="2" bestFit="1" customWidth="1"/>
    <col min="12" max="12" width="8.53515625" style="79" bestFit="1" customWidth="1"/>
    <col min="13" max="13" width="11.23046875" style="78" bestFit="1" customWidth="1"/>
    <col min="14" max="14" width="5.84375" style="71" bestFit="1" customWidth="1"/>
    <col min="15" max="15" width="4.69140625" style="2" bestFit="1" customWidth="1"/>
    <col min="16" max="16" width="5.23046875" style="2" bestFit="1" customWidth="1"/>
    <col min="17" max="17" width="5.69140625" style="2" bestFit="1" customWidth="1"/>
    <col min="18" max="18" width="5.3828125" style="2" bestFit="1" customWidth="1"/>
    <col min="19" max="19" width="5.23046875" style="2" bestFit="1" customWidth="1"/>
    <col min="20" max="20" width="5.69140625" style="2" bestFit="1" customWidth="1"/>
    <col min="21" max="21" width="5.3828125" style="2" bestFit="1" customWidth="1"/>
    <col min="22" max="16384" width="9.15234375" style="2"/>
  </cols>
  <sheetData>
    <row r="1" spans="1:21" x14ac:dyDescent="0.4">
      <c r="A1" s="63" t="s">
        <v>1575</v>
      </c>
      <c r="B1" s="64" t="s">
        <v>96</v>
      </c>
      <c r="C1" s="65" t="s">
        <v>97</v>
      </c>
      <c r="D1" s="86" t="s">
        <v>828</v>
      </c>
      <c r="E1" s="66" t="s">
        <v>1569</v>
      </c>
      <c r="F1" s="65" t="s">
        <v>98</v>
      </c>
      <c r="G1" s="67" t="s">
        <v>99</v>
      </c>
      <c r="H1" s="3" t="s">
        <v>1578</v>
      </c>
      <c r="I1" s="3" t="s">
        <v>26</v>
      </c>
      <c r="J1" s="64" t="s">
        <v>101</v>
      </c>
      <c r="K1" s="65" t="s">
        <v>100</v>
      </c>
      <c r="L1" s="68" t="s">
        <v>1577</v>
      </c>
      <c r="M1" s="69" t="s">
        <v>1574</v>
      </c>
      <c r="N1" s="70">
        <v>2.41E-2</v>
      </c>
    </row>
    <row r="2" spans="1:21" x14ac:dyDescent="0.4">
      <c r="A2" s="71" t="s">
        <v>614</v>
      </c>
      <c r="B2" s="72" t="s">
        <v>115</v>
      </c>
      <c r="C2" s="71" t="s">
        <v>608</v>
      </c>
      <c r="D2" s="87">
        <v>9041301</v>
      </c>
      <c r="E2" s="84">
        <v>4153756713</v>
      </c>
      <c r="F2" s="71" t="s">
        <v>104</v>
      </c>
      <c r="G2" s="74">
        <v>40075</v>
      </c>
      <c r="H2" s="83">
        <f>G2</f>
        <v>40075</v>
      </c>
      <c r="I2" s="4">
        <f t="shared" ref="I2:I65" ca="1" si="0">DATEDIF(G2,TODAY(),"Y")</f>
        <v>13</v>
      </c>
      <c r="J2" s="72">
        <v>4</v>
      </c>
      <c r="K2" s="75" t="s">
        <v>105</v>
      </c>
      <c r="L2" s="76">
        <v>40964</v>
      </c>
      <c r="M2" s="77">
        <f t="shared" ref="M2:M65" si="1">ROUND(N1*$N$1+L2,0)</f>
        <v>40964</v>
      </c>
      <c r="N2" s="72"/>
    </row>
    <row r="3" spans="1:21" x14ac:dyDescent="0.4">
      <c r="A3" s="71" t="s">
        <v>623</v>
      </c>
      <c r="B3" s="72" t="s">
        <v>117</v>
      </c>
      <c r="C3" s="71" t="s">
        <v>608</v>
      </c>
      <c r="D3" s="87">
        <v>2965970</v>
      </c>
      <c r="E3" s="84">
        <v>3109705350</v>
      </c>
      <c r="F3" s="71" t="s">
        <v>104</v>
      </c>
      <c r="G3" s="74">
        <v>42686</v>
      </c>
      <c r="H3" s="83">
        <f t="shared" ref="H3:H66" si="2">G3</f>
        <v>42686</v>
      </c>
      <c r="I3" s="4">
        <f t="shared" ca="1" si="0"/>
        <v>5</v>
      </c>
      <c r="J3" s="72">
        <v>5</v>
      </c>
      <c r="K3" s="75" t="s">
        <v>105</v>
      </c>
      <c r="L3" s="76">
        <v>54600</v>
      </c>
      <c r="M3" s="77">
        <f t="shared" si="1"/>
        <v>54600</v>
      </c>
      <c r="N3" s="72"/>
    </row>
    <row r="4" spans="1:21" x14ac:dyDescent="0.4">
      <c r="A4" s="71" t="s">
        <v>186</v>
      </c>
      <c r="B4" s="72" t="s">
        <v>117</v>
      </c>
      <c r="C4" s="71" t="s">
        <v>185</v>
      </c>
      <c r="D4" s="87">
        <v>8966779</v>
      </c>
      <c r="E4" s="84">
        <v>3107904314</v>
      </c>
      <c r="F4" s="71" t="s">
        <v>104</v>
      </c>
      <c r="G4" s="74">
        <v>43747</v>
      </c>
      <c r="H4" s="83">
        <f t="shared" si="2"/>
        <v>43747</v>
      </c>
      <c r="I4" s="4">
        <f t="shared" ca="1" si="0"/>
        <v>3</v>
      </c>
      <c r="J4" s="72">
        <v>3</v>
      </c>
      <c r="K4" s="75" t="s">
        <v>119</v>
      </c>
      <c r="L4" s="76">
        <v>68964</v>
      </c>
      <c r="M4" s="77">
        <f t="shared" si="1"/>
        <v>68964</v>
      </c>
      <c r="N4" s="72"/>
    </row>
    <row r="5" spans="1:21" x14ac:dyDescent="0.4">
      <c r="A5" s="71" t="s">
        <v>609</v>
      </c>
      <c r="B5" s="72" t="s">
        <v>115</v>
      </c>
      <c r="C5" s="71" t="s">
        <v>608</v>
      </c>
      <c r="D5" s="87">
        <v>4287486</v>
      </c>
      <c r="E5" s="84">
        <v>3109203888</v>
      </c>
      <c r="F5" s="71" t="s">
        <v>104</v>
      </c>
      <c r="G5" s="74">
        <v>44123</v>
      </c>
      <c r="H5" s="83">
        <f t="shared" si="2"/>
        <v>44123</v>
      </c>
      <c r="I5" s="4">
        <f t="shared" ca="1" si="0"/>
        <v>1</v>
      </c>
      <c r="J5" s="72">
        <v>1</v>
      </c>
      <c r="K5" s="75" t="s">
        <v>122</v>
      </c>
      <c r="L5" s="76">
        <v>34776</v>
      </c>
      <c r="M5" s="77">
        <f t="shared" si="1"/>
        <v>34776</v>
      </c>
      <c r="N5" s="72"/>
    </row>
    <row r="6" spans="1:21" x14ac:dyDescent="0.4">
      <c r="A6" s="71" t="s">
        <v>642</v>
      </c>
      <c r="B6" s="72" t="s">
        <v>102</v>
      </c>
      <c r="C6" s="71" t="s">
        <v>608</v>
      </c>
      <c r="D6" s="87">
        <v>3012109</v>
      </c>
      <c r="E6" s="84">
        <v>3108799166</v>
      </c>
      <c r="F6" s="71" t="s">
        <v>104</v>
      </c>
      <c r="G6" s="74">
        <v>39839</v>
      </c>
      <c r="H6" s="83">
        <f t="shared" si="2"/>
        <v>39839</v>
      </c>
      <c r="I6" s="4">
        <f t="shared" ca="1" si="0"/>
        <v>13</v>
      </c>
      <c r="J6" s="72">
        <v>3</v>
      </c>
      <c r="K6" s="75" t="s">
        <v>122</v>
      </c>
      <c r="L6" s="76">
        <v>54600</v>
      </c>
      <c r="M6" s="77">
        <f t="shared" si="1"/>
        <v>54600</v>
      </c>
      <c r="N6" s="72"/>
    </row>
    <row r="7" spans="1:21" x14ac:dyDescent="0.4">
      <c r="A7" s="71" t="s">
        <v>390</v>
      </c>
      <c r="B7" s="72" t="s">
        <v>102</v>
      </c>
      <c r="C7" s="71" t="s">
        <v>386</v>
      </c>
      <c r="D7" s="87">
        <v>2583510</v>
      </c>
      <c r="E7" s="84">
        <v>2136269686</v>
      </c>
      <c r="F7" s="71" t="s">
        <v>109</v>
      </c>
      <c r="G7" s="74">
        <v>40314</v>
      </c>
      <c r="H7" s="83">
        <f t="shared" si="2"/>
        <v>40314</v>
      </c>
      <c r="I7" s="4">
        <f t="shared" ca="1" si="0"/>
        <v>12</v>
      </c>
      <c r="J7" s="72">
        <v>4</v>
      </c>
      <c r="K7" s="75"/>
      <c r="L7" s="76">
        <v>104300</v>
      </c>
      <c r="M7" s="77">
        <f t="shared" si="1"/>
        <v>104300</v>
      </c>
      <c r="N7" s="72"/>
    </row>
    <row r="8" spans="1:21" x14ac:dyDescent="0.4">
      <c r="A8" s="71" t="s">
        <v>265</v>
      </c>
      <c r="B8" s="72" t="s">
        <v>117</v>
      </c>
      <c r="C8" s="71" t="s">
        <v>233</v>
      </c>
      <c r="D8" s="87">
        <v>6334513</v>
      </c>
      <c r="E8" s="84">
        <v>4157344514</v>
      </c>
      <c r="F8" s="71" t="s">
        <v>104</v>
      </c>
      <c r="G8" s="74">
        <v>42356</v>
      </c>
      <c r="H8" s="83">
        <f t="shared" si="2"/>
        <v>42356</v>
      </c>
      <c r="I8" s="4">
        <f t="shared" ca="1" si="0"/>
        <v>6</v>
      </c>
      <c r="J8" s="72">
        <v>2</v>
      </c>
      <c r="K8" s="75" t="s">
        <v>105</v>
      </c>
      <c r="L8" s="76">
        <v>111622</v>
      </c>
      <c r="M8" s="77">
        <f t="shared" si="1"/>
        <v>111622</v>
      </c>
      <c r="N8" s="72"/>
      <c r="O8" s="78"/>
      <c r="P8" s="78"/>
      <c r="Q8" s="78"/>
      <c r="R8" s="78"/>
      <c r="S8" s="78"/>
      <c r="T8" s="79"/>
      <c r="U8" s="79"/>
    </row>
    <row r="9" spans="1:21" x14ac:dyDescent="0.4">
      <c r="A9" s="71" t="s">
        <v>160</v>
      </c>
      <c r="B9" s="72" t="s">
        <v>117</v>
      </c>
      <c r="C9" s="71" t="s">
        <v>159</v>
      </c>
      <c r="D9" s="87">
        <v>9119764</v>
      </c>
      <c r="E9" s="84">
        <v>8057426121</v>
      </c>
      <c r="F9" s="71" t="s">
        <v>104</v>
      </c>
      <c r="G9" s="74">
        <v>44467</v>
      </c>
      <c r="H9" s="83">
        <f t="shared" si="2"/>
        <v>44467</v>
      </c>
      <c r="I9" s="4">
        <f t="shared" ca="1" si="0"/>
        <v>1</v>
      </c>
      <c r="J9" s="72">
        <v>5</v>
      </c>
      <c r="K9" s="75" t="s">
        <v>114</v>
      </c>
      <c r="L9" s="76">
        <v>115500</v>
      </c>
      <c r="M9" s="77">
        <f t="shared" si="1"/>
        <v>115500</v>
      </c>
      <c r="N9" s="72"/>
      <c r="O9" s="78"/>
      <c r="P9" s="78"/>
      <c r="Q9" s="78"/>
      <c r="R9" s="78"/>
      <c r="S9" s="78"/>
      <c r="T9" s="79"/>
      <c r="U9" s="79"/>
    </row>
    <row r="10" spans="1:21" x14ac:dyDescent="0.4">
      <c r="A10" s="71" t="s">
        <v>490</v>
      </c>
      <c r="B10" s="72" t="s">
        <v>117</v>
      </c>
      <c r="C10" s="71" t="s">
        <v>459</v>
      </c>
      <c r="D10" s="87">
        <v>7641996</v>
      </c>
      <c r="E10" s="84">
        <v>8053943232</v>
      </c>
      <c r="F10" s="71" t="s">
        <v>107</v>
      </c>
      <c r="G10" s="74">
        <v>44356</v>
      </c>
      <c r="H10" s="83">
        <f t="shared" si="2"/>
        <v>44356</v>
      </c>
      <c r="I10" s="4">
        <f t="shared" ca="1" si="0"/>
        <v>1</v>
      </c>
      <c r="J10" s="72">
        <v>4</v>
      </c>
      <c r="K10" s="75" t="s">
        <v>108</v>
      </c>
      <c r="L10" s="76">
        <v>49063</v>
      </c>
      <c r="M10" s="77">
        <f t="shared" si="1"/>
        <v>49063</v>
      </c>
      <c r="N10" s="72"/>
      <c r="O10" s="78"/>
      <c r="P10" s="78"/>
      <c r="Q10" s="78"/>
      <c r="R10" s="78"/>
      <c r="S10" s="78"/>
      <c r="T10" s="79"/>
      <c r="U10" s="79"/>
    </row>
    <row r="11" spans="1:21" x14ac:dyDescent="0.4">
      <c r="A11" s="71" t="s">
        <v>619</v>
      </c>
      <c r="B11" s="72" t="s">
        <v>111</v>
      </c>
      <c r="C11" s="71" t="s">
        <v>608</v>
      </c>
      <c r="D11" s="87">
        <v>7383555</v>
      </c>
      <c r="E11" s="84">
        <v>4159112553</v>
      </c>
      <c r="F11" s="71" t="s">
        <v>109</v>
      </c>
      <c r="G11" s="74">
        <v>44136</v>
      </c>
      <c r="H11" s="83">
        <f t="shared" si="2"/>
        <v>44136</v>
      </c>
      <c r="I11" s="4">
        <f t="shared" ca="1" si="0"/>
        <v>1</v>
      </c>
      <c r="J11" s="72">
        <v>2</v>
      </c>
      <c r="K11" s="75"/>
      <c r="L11" s="76">
        <v>125230</v>
      </c>
      <c r="M11" s="77">
        <f t="shared" si="1"/>
        <v>125230</v>
      </c>
      <c r="N11" s="72"/>
      <c r="O11" s="78"/>
      <c r="P11" s="78"/>
      <c r="Q11" s="78"/>
      <c r="R11" s="78"/>
      <c r="S11" s="78"/>
      <c r="T11" s="79"/>
      <c r="U11" s="79"/>
    </row>
    <row r="12" spans="1:21" x14ac:dyDescent="0.4">
      <c r="A12" s="71" t="s">
        <v>1576</v>
      </c>
      <c r="B12" s="72" t="s">
        <v>113</v>
      </c>
      <c r="C12" s="71" t="s">
        <v>521</v>
      </c>
      <c r="D12" s="87">
        <v>1143552</v>
      </c>
      <c r="E12" s="84">
        <v>4087855388</v>
      </c>
      <c r="F12" s="71" t="s">
        <v>109</v>
      </c>
      <c r="G12" s="74">
        <v>39924</v>
      </c>
      <c r="H12" s="83">
        <f t="shared" si="2"/>
        <v>39924</v>
      </c>
      <c r="I12" s="4">
        <f t="shared" ca="1" si="0"/>
        <v>13</v>
      </c>
      <c r="J12" s="72">
        <v>5</v>
      </c>
      <c r="K12" s="75"/>
      <c r="L12" s="76">
        <v>99820</v>
      </c>
      <c r="M12" s="77">
        <f t="shared" si="1"/>
        <v>99820</v>
      </c>
      <c r="N12" s="72"/>
    </row>
    <row r="13" spans="1:21" x14ac:dyDescent="0.4">
      <c r="A13" s="71" t="s">
        <v>569</v>
      </c>
      <c r="B13" s="72" t="s">
        <v>115</v>
      </c>
      <c r="C13" s="71" t="s">
        <v>521</v>
      </c>
      <c r="D13" s="87">
        <v>9040091</v>
      </c>
      <c r="E13" s="84">
        <v>4154672047</v>
      </c>
      <c r="F13" s="71" t="s">
        <v>112</v>
      </c>
      <c r="G13" s="74">
        <v>39577</v>
      </c>
      <c r="H13" s="83">
        <f t="shared" si="2"/>
        <v>39577</v>
      </c>
      <c r="I13" s="4">
        <f t="shared" ca="1" si="0"/>
        <v>14</v>
      </c>
      <c r="J13" s="72">
        <v>3</v>
      </c>
      <c r="K13" s="75"/>
      <c r="L13" s="76">
        <v>23363</v>
      </c>
      <c r="M13" s="77">
        <f t="shared" si="1"/>
        <v>23363</v>
      </c>
      <c r="N13" s="72"/>
    </row>
    <row r="14" spans="1:21" x14ac:dyDescent="0.4">
      <c r="A14" s="71" t="s">
        <v>488</v>
      </c>
      <c r="B14" s="72" t="s">
        <v>113</v>
      </c>
      <c r="C14" s="71" t="s">
        <v>459</v>
      </c>
      <c r="D14" s="87">
        <v>7868937</v>
      </c>
      <c r="E14" s="84">
        <v>3107999922</v>
      </c>
      <c r="F14" s="71" t="s">
        <v>107</v>
      </c>
      <c r="G14" s="74">
        <v>43942</v>
      </c>
      <c r="H14" s="83">
        <f t="shared" si="2"/>
        <v>43942</v>
      </c>
      <c r="I14" s="4">
        <f t="shared" ca="1" si="0"/>
        <v>2</v>
      </c>
      <c r="J14" s="72">
        <v>1</v>
      </c>
      <c r="K14" s="75" t="s">
        <v>105</v>
      </c>
      <c r="L14" s="76">
        <v>23695</v>
      </c>
      <c r="M14" s="77">
        <f t="shared" si="1"/>
        <v>23695</v>
      </c>
      <c r="N14" s="72"/>
    </row>
    <row r="15" spans="1:21" x14ac:dyDescent="0.4">
      <c r="A15" s="71" t="s">
        <v>686</v>
      </c>
      <c r="B15" s="72" t="s">
        <v>115</v>
      </c>
      <c r="C15" s="71" t="s">
        <v>682</v>
      </c>
      <c r="D15" s="87">
        <v>2198745</v>
      </c>
      <c r="E15" s="84">
        <v>8057801966</v>
      </c>
      <c r="F15" s="71" t="s">
        <v>109</v>
      </c>
      <c r="G15" s="74">
        <v>39375</v>
      </c>
      <c r="H15" s="83">
        <f t="shared" si="2"/>
        <v>39375</v>
      </c>
      <c r="I15" s="4">
        <f t="shared" ca="1" si="0"/>
        <v>14</v>
      </c>
      <c r="J15" s="72">
        <v>3</v>
      </c>
      <c r="K15" s="75"/>
      <c r="L15" s="76">
        <v>63042</v>
      </c>
      <c r="M15" s="77">
        <f t="shared" si="1"/>
        <v>63042</v>
      </c>
      <c r="N15" s="72"/>
    </row>
    <row r="16" spans="1:21" x14ac:dyDescent="0.4">
      <c r="A16" s="71" t="s">
        <v>93</v>
      </c>
      <c r="B16" s="72" t="s">
        <v>115</v>
      </c>
      <c r="C16" s="71" t="s">
        <v>0</v>
      </c>
      <c r="D16" s="87">
        <v>9718462</v>
      </c>
      <c r="E16" s="84">
        <v>3103497365</v>
      </c>
      <c r="F16" s="71" t="s">
        <v>104</v>
      </c>
      <c r="G16" s="74">
        <v>43784</v>
      </c>
      <c r="H16" s="83">
        <f t="shared" si="2"/>
        <v>43784</v>
      </c>
      <c r="I16" s="4">
        <f t="shared" ca="1" si="0"/>
        <v>2</v>
      </c>
      <c r="J16" s="72">
        <v>5</v>
      </c>
      <c r="K16" s="75" t="s">
        <v>122</v>
      </c>
      <c r="L16" s="76">
        <v>32004</v>
      </c>
      <c r="M16" s="77">
        <f t="shared" si="1"/>
        <v>32004</v>
      </c>
      <c r="N16" s="72"/>
    </row>
    <row r="17" spans="1:14" x14ac:dyDescent="0.4">
      <c r="A17" s="71" t="s">
        <v>594</v>
      </c>
      <c r="B17" s="72" t="s">
        <v>115</v>
      </c>
      <c r="C17" s="71" t="s">
        <v>521</v>
      </c>
      <c r="D17" s="87">
        <v>6076856</v>
      </c>
      <c r="E17" s="84">
        <v>4157960709</v>
      </c>
      <c r="F17" s="71" t="s">
        <v>104</v>
      </c>
      <c r="G17" s="74">
        <v>44026</v>
      </c>
      <c r="H17" s="83">
        <f t="shared" si="2"/>
        <v>44026</v>
      </c>
      <c r="I17" s="4">
        <f t="shared" ca="1" si="0"/>
        <v>2</v>
      </c>
      <c r="J17" s="72">
        <v>1</v>
      </c>
      <c r="K17" s="75" t="s">
        <v>114</v>
      </c>
      <c r="L17" s="76">
        <v>88488</v>
      </c>
      <c r="M17" s="77">
        <f t="shared" si="1"/>
        <v>88488</v>
      </c>
      <c r="N17" s="72"/>
    </row>
    <row r="18" spans="1:14" x14ac:dyDescent="0.4">
      <c r="A18" s="71" t="s">
        <v>326</v>
      </c>
      <c r="B18" s="72" t="s">
        <v>115</v>
      </c>
      <c r="C18" s="71" t="s">
        <v>233</v>
      </c>
      <c r="D18" s="87">
        <v>4170487</v>
      </c>
      <c r="E18" s="84">
        <v>4157475448</v>
      </c>
      <c r="F18" s="71" t="s">
        <v>112</v>
      </c>
      <c r="G18" s="74">
        <v>39531</v>
      </c>
      <c r="H18" s="83">
        <f t="shared" si="2"/>
        <v>39531</v>
      </c>
      <c r="I18" s="4">
        <f t="shared" ca="1" si="0"/>
        <v>14</v>
      </c>
      <c r="J18" s="72">
        <v>3</v>
      </c>
      <c r="K18" s="75"/>
      <c r="L18" s="76">
        <v>12466</v>
      </c>
      <c r="M18" s="77">
        <f t="shared" si="1"/>
        <v>12466</v>
      </c>
      <c r="N18" s="72"/>
    </row>
    <row r="19" spans="1:14" x14ac:dyDescent="0.4">
      <c r="A19" s="71" t="s">
        <v>535</v>
      </c>
      <c r="B19" s="72" t="s">
        <v>115</v>
      </c>
      <c r="C19" s="71" t="s">
        <v>521</v>
      </c>
      <c r="D19" s="87">
        <v>2985426</v>
      </c>
      <c r="E19" s="84">
        <v>4158618902</v>
      </c>
      <c r="F19" s="71" t="s">
        <v>104</v>
      </c>
      <c r="G19" s="74">
        <v>41250</v>
      </c>
      <c r="H19" s="83">
        <f t="shared" si="2"/>
        <v>41250</v>
      </c>
      <c r="I19" s="4">
        <f t="shared" ca="1" si="0"/>
        <v>9</v>
      </c>
      <c r="J19" s="72">
        <v>3</v>
      </c>
      <c r="K19" s="75" t="s">
        <v>108</v>
      </c>
      <c r="L19" s="76">
        <v>32984</v>
      </c>
      <c r="M19" s="77">
        <f t="shared" si="1"/>
        <v>32984</v>
      </c>
      <c r="N19" s="72"/>
    </row>
    <row r="20" spans="1:14" x14ac:dyDescent="0.4">
      <c r="A20" s="71" t="s">
        <v>578</v>
      </c>
      <c r="B20" s="72" t="s">
        <v>117</v>
      </c>
      <c r="C20" s="71" t="s">
        <v>521</v>
      </c>
      <c r="D20" s="87">
        <v>6169138</v>
      </c>
      <c r="E20" s="84">
        <v>3108524178</v>
      </c>
      <c r="F20" s="71" t="s">
        <v>104</v>
      </c>
      <c r="G20" s="74">
        <v>42884</v>
      </c>
      <c r="H20" s="83">
        <f t="shared" si="2"/>
        <v>42884</v>
      </c>
      <c r="I20" s="4">
        <f t="shared" ca="1" si="0"/>
        <v>5</v>
      </c>
      <c r="J20" s="72">
        <v>2</v>
      </c>
      <c r="K20" s="75" t="s">
        <v>105</v>
      </c>
      <c r="L20" s="76">
        <v>87763</v>
      </c>
      <c r="M20" s="77">
        <f t="shared" si="1"/>
        <v>87763</v>
      </c>
      <c r="N20" s="72"/>
    </row>
    <row r="21" spans="1:14" x14ac:dyDescent="0.4">
      <c r="A21" s="71" t="s">
        <v>678</v>
      </c>
      <c r="B21" s="72" t="s">
        <v>117</v>
      </c>
      <c r="C21" s="71" t="s">
        <v>608</v>
      </c>
      <c r="D21" s="87">
        <v>8146613</v>
      </c>
      <c r="E21" s="84">
        <v>8057847068</v>
      </c>
      <c r="F21" s="71" t="s">
        <v>112</v>
      </c>
      <c r="G21" s="74">
        <v>44064</v>
      </c>
      <c r="H21" s="83">
        <f t="shared" si="2"/>
        <v>44064</v>
      </c>
      <c r="I21" s="4">
        <f t="shared" ca="1" si="0"/>
        <v>2</v>
      </c>
      <c r="J21" s="72">
        <v>4</v>
      </c>
      <c r="K21" s="75"/>
      <c r="L21" s="76">
        <v>46911</v>
      </c>
      <c r="M21" s="77">
        <f t="shared" si="1"/>
        <v>46911</v>
      </c>
      <c r="N21" s="72"/>
    </row>
    <row r="22" spans="1:14" x14ac:dyDescent="0.4">
      <c r="A22" s="71" t="s">
        <v>541</v>
      </c>
      <c r="B22" s="72" t="s">
        <v>117</v>
      </c>
      <c r="C22" s="71" t="s">
        <v>521</v>
      </c>
      <c r="D22" s="87">
        <v>5268758</v>
      </c>
      <c r="E22" s="84">
        <v>4152686402</v>
      </c>
      <c r="F22" s="71" t="s">
        <v>104</v>
      </c>
      <c r="G22" s="74">
        <v>42723</v>
      </c>
      <c r="H22" s="83">
        <f t="shared" si="2"/>
        <v>42723</v>
      </c>
      <c r="I22" s="4">
        <f t="shared" ca="1" si="0"/>
        <v>5</v>
      </c>
      <c r="J22" s="72">
        <v>4</v>
      </c>
      <c r="K22" s="75" t="s">
        <v>105</v>
      </c>
      <c r="L22" s="76">
        <v>32648</v>
      </c>
      <c r="M22" s="77">
        <f t="shared" si="1"/>
        <v>32648</v>
      </c>
      <c r="N22" s="72"/>
    </row>
    <row r="23" spans="1:14" x14ac:dyDescent="0.4">
      <c r="A23" s="71" t="s">
        <v>357</v>
      </c>
      <c r="B23" s="72" t="s">
        <v>117</v>
      </c>
      <c r="C23" s="71" t="s">
        <v>233</v>
      </c>
      <c r="D23" s="87">
        <v>3498242</v>
      </c>
      <c r="E23" s="84">
        <v>2138190420</v>
      </c>
      <c r="F23" s="71" t="s">
        <v>109</v>
      </c>
      <c r="G23" s="74">
        <v>44011</v>
      </c>
      <c r="H23" s="83">
        <f t="shared" si="2"/>
        <v>44011</v>
      </c>
      <c r="I23" s="4">
        <f t="shared" ca="1" si="0"/>
        <v>2</v>
      </c>
      <c r="J23" s="72">
        <v>4</v>
      </c>
      <c r="K23" s="75"/>
      <c r="L23" s="76">
        <v>74116</v>
      </c>
      <c r="M23" s="77">
        <f t="shared" si="1"/>
        <v>74116</v>
      </c>
      <c r="N23" s="72"/>
    </row>
    <row r="24" spans="1:14" x14ac:dyDescent="0.4">
      <c r="A24" s="71" t="s">
        <v>776</v>
      </c>
      <c r="B24" s="72" t="s">
        <v>113</v>
      </c>
      <c r="C24" s="71" t="s">
        <v>777</v>
      </c>
      <c r="D24" s="87">
        <v>1732981</v>
      </c>
      <c r="E24" s="84">
        <v>3109606989</v>
      </c>
      <c r="F24" s="71" t="s">
        <v>104</v>
      </c>
      <c r="G24" s="74">
        <v>41233</v>
      </c>
      <c r="H24" s="83">
        <f t="shared" si="2"/>
        <v>41233</v>
      </c>
      <c r="I24" s="4">
        <f t="shared" ca="1" si="0"/>
        <v>9</v>
      </c>
      <c r="J24" s="72">
        <v>5</v>
      </c>
      <c r="K24" s="75" t="s">
        <v>122</v>
      </c>
      <c r="L24" s="76">
        <v>59920</v>
      </c>
      <c r="M24" s="77">
        <f t="shared" si="1"/>
        <v>59920</v>
      </c>
      <c r="N24" s="72"/>
    </row>
    <row r="25" spans="1:14" x14ac:dyDescent="0.4">
      <c r="A25" s="71" t="s">
        <v>158</v>
      </c>
      <c r="B25" s="72" t="s">
        <v>111</v>
      </c>
      <c r="C25" s="71" t="s">
        <v>159</v>
      </c>
      <c r="D25" s="87">
        <v>7433236</v>
      </c>
      <c r="E25" s="84">
        <v>4085595824</v>
      </c>
      <c r="F25" s="71" t="s">
        <v>109</v>
      </c>
      <c r="G25" s="74">
        <v>44099</v>
      </c>
      <c r="H25" s="83">
        <f t="shared" si="2"/>
        <v>44099</v>
      </c>
      <c r="I25" s="4">
        <f t="shared" ca="1" si="0"/>
        <v>2</v>
      </c>
      <c r="J25" s="72">
        <v>2</v>
      </c>
      <c r="K25" s="75"/>
      <c r="L25" s="76">
        <v>112070</v>
      </c>
      <c r="M25" s="77">
        <f t="shared" si="1"/>
        <v>112070</v>
      </c>
      <c r="N25" s="72"/>
    </row>
    <row r="26" spans="1:14" x14ac:dyDescent="0.4">
      <c r="A26" s="71" t="s">
        <v>680</v>
      </c>
      <c r="B26" s="72" t="s">
        <v>113</v>
      </c>
      <c r="C26" s="71" t="s">
        <v>608</v>
      </c>
      <c r="D26" s="87">
        <v>9518614</v>
      </c>
      <c r="E26" s="84">
        <v>2134262290</v>
      </c>
      <c r="F26" s="71" t="s">
        <v>104</v>
      </c>
      <c r="G26" s="74">
        <v>40063</v>
      </c>
      <c r="H26" s="83">
        <f t="shared" si="2"/>
        <v>40063</v>
      </c>
      <c r="I26" s="4">
        <f t="shared" ca="1" si="0"/>
        <v>13</v>
      </c>
      <c r="J26" s="72">
        <v>3</v>
      </c>
      <c r="K26" s="75" t="s">
        <v>122</v>
      </c>
      <c r="L26" s="76">
        <v>67550</v>
      </c>
      <c r="M26" s="77">
        <f t="shared" si="1"/>
        <v>67550</v>
      </c>
      <c r="N26" s="72"/>
    </row>
    <row r="27" spans="1:14" x14ac:dyDescent="0.4">
      <c r="A27" s="71" t="s">
        <v>448</v>
      </c>
      <c r="B27" s="72" t="s">
        <v>115</v>
      </c>
      <c r="C27" s="71" t="s">
        <v>0</v>
      </c>
      <c r="D27" s="87">
        <v>6034536</v>
      </c>
      <c r="E27" s="84">
        <v>3103915068</v>
      </c>
      <c r="F27" s="71" t="s">
        <v>104</v>
      </c>
      <c r="G27" s="74">
        <v>44758</v>
      </c>
      <c r="H27" s="83">
        <f t="shared" si="2"/>
        <v>44758</v>
      </c>
      <c r="I27" s="4">
        <f t="shared" ca="1" si="0"/>
        <v>0</v>
      </c>
      <c r="J27" s="72">
        <v>1</v>
      </c>
      <c r="K27" s="75" t="s">
        <v>108</v>
      </c>
      <c r="L27" s="76">
        <v>123172</v>
      </c>
      <c r="M27" s="77">
        <f t="shared" si="1"/>
        <v>123172</v>
      </c>
      <c r="N27" s="72"/>
    </row>
    <row r="28" spans="1:14" x14ac:dyDescent="0.4">
      <c r="A28" s="71" t="s">
        <v>460</v>
      </c>
      <c r="B28" s="72" t="s">
        <v>121</v>
      </c>
      <c r="C28" s="71" t="s">
        <v>459</v>
      </c>
      <c r="D28" s="87">
        <v>4048800</v>
      </c>
      <c r="E28" s="84">
        <v>6507812028</v>
      </c>
      <c r="F28" s="71" t="s">
        <v>104</v>
      </c>
      <c r="G28" s="74">
        <v>42634</v>
      </c>
      <c r="H28" s="83">
        <f t="shared" si="2"/>
        <v>42634</v>
      </c>
      <c r="I28" s="4">
        <f t="shared" ca="1" si="0"/>
        <v>6</v>
      </c>
      <c r="J28" s="72">
        <v>3</v>
      </c>
      <c r="K28" s="75" t="s">
        <v>105</v>
      </c>
      <c r="L28" s="76">
        <v>121842</v>
      </c>
      <c r="M28" s="77">
        <f t="shared" si="1"/>
        <v>121842</v>
      </c>
      <c r="N28" s="72"/>
    </row>
    <row r="29" spans="1:14" x14ac:dyDescent="0.4">
      <c r="A29" s="71" t="s">
        <v>466</v>
      </c>
      <c r="B29" s="72" t="s">
        <v>117</v>
      </c>
      <c r="C29" s="71" t="s">
        <v>459</v>
      </c>
      <c r="D29" s="87">
        <v>7308073</v>
      </c>
      <c r="E29" s="84">
        <v>3102649848</v>
      </c>
      <c r="F29" s="71" t="s">
        <v>112</v>
      </c>
      <c r="G29" s="74">
        <v>41260</v>
      </c>
      <c r="H29" s="83">
        <f t="shared" si="2"/>
        <v>41260</v>
      </c>
      <c r="I29" s="4">
        <f t="shared" ca="1" si="0"/>
        <v>9</v>
      </c>
      <c r="J29" s="72">
        <v>2</v>
      </c>
      <c r="K29" s="75"/>
      <c r="L29" s="76">
        <v>30307</v>
      </c>
      <c r="M29" s="77">
        <f t="shared" si="1"/>
        <v>30307</v>
      </c>
      <c r="N29" s="72"/>
    </row>
    <row r="30" spans="1:14" x14ac:dyDescent="0.4">
      <c r="A30" s="71" t="s">
        <v>311</v>
      </c>
      <c r="B30" s="72" t="s">
        <v>115</v>
      </c>
      <c r="C30" s="71" t="s">
        <v>233</v>
      </c>
      <c r="D30" s="87">
        <v>3409865</v>
      </c>
      <c r="E30" s="84">
        <v>6507028481</v>
      </c>
      <c r="F30" s="71" t="s">
        <v>104</v>
      </c>
      <c r="G30" s="74">
        <v>39881</v>
      </c>
      <c r="H30" s="83">
        <f t="shared" si="2"/>
        <v>39881</v>
      </c>
      <c r="I30" s="4">
        <f t="shared" ca="1" si="0"/>
        <v>13</v>
      </c>
      <c r="J30" s="72">
        <v>2</v>
      </c>
      <c r="K30" s="75" t="s">
        <v>114</v>
      </c>
      <c r="L30" s="76">
        <v>52864</v>
      </c>
      <c r="M30" s="77">
        <f t="shared" si="1"/>
        <v>52864</v>
      </c>
      <c r="N30" s="72"/>
    </row>
    <row r="31" spans="1:14" x14ac:dyDescent="0.4">
      <c r="A31" s="71" t="s">
        <v>534</v>
      </c>
      <c r="B31" s="72" t="s">
        <v>102</v>
      </c>
      <c r="C31" s="71" t="s">
        <v>521</v>
      </c>
      <c r="D31" s="87">
        <v>9073477</v>
      </c>
      <c r="E31" s="84">
        <v>4154742641</v>
      </c>
      <c r="F31" s="71" t="s">
        <v>104</v>
      </c>
      <c r="G31" s="74">
        <v>43813</v>
      </c>
      <c r="H31" s="83">
        <f t="shared" si="2"/>
        <v>43813</v>
      </c>
      <c r="I31" s="4">
        <f t="shared" ca="1" si="0"/>
        <v>2</v>
      </c>
      <c r="J31" s="72">
        <v>2</v>
      </c>
      <c r="K31" s="75" t="s">
        <v>119</v>
      </c>
      <c r="L31" s="76">
        <v>41664</v>
      </c>
      <c r="M31" s="77">
        <f t="shared" si="1"/>
        <v>41664</v>
      </c>
      <c r="N31" s="72"/>
    </row>
    <row r="32" spans="1:14" x14ac:dyDescent="0.4">
      <c r="A32" s="71" t="s">
        <v>632</v>
      </c>
      <c r="B32" s="72" t="s">
        <v>117</v>
      </c>
      <c r="C32" s="71" t="s">
        <v>608</v>
      </c>
      <c r="D32" s="87">
        <v>5959473</v>
      </c>
      <c r="E32" s="84">
        <v>4155212196</v>
      </c>
      <c r="F32" s="71" t="s">
        <v>112</v>
      </c>
      <c r="G32" s="74">
        <v>39410</v>
      </c>
      <c r="H32" s="83">
        <f t="shared" si="2"/>
        <v>39410</v>
      </c>
      <c r="I32" s="4">
        <f t="shared" ca="1" si="0"/>
        <v>14</v>
      </c>
      <c r="J32" s="72">
        <v>5</v>
      </c>
      <c r="K32" s="75"/>
      <c r="L32" s="76">
        <v>17970</v>
      </c>
      <c r="M32" s="77">
        <f t="shared" si="1"/>
        <v>17970</v>
      </c>
      <c r="N32" s="72"/>
    </row>
    <row r="33" spans="1:14" x14ac:dyDescent="0.4">
      <c r="A33" s="71" t="s">
        <v>181</v>
      </c>
      <c r="B33" s="72" t="s">
        <v>115</v>
      </c>
      <c r="C33" s="71" t="s">
        <v>179</v>
      </c>
      <c r="D33" s="87">
        <v>2188962</v>
      </c>
      <c r="E33" s="84">
        <v>8055820288</v>
      </c>
      <c r="F33" s="71" t="s">
        <v>104</v>
      </c>
      <c r="G33" s="74">
        <v>43232</v>
      </c>
      <c r="H33" s="83">
        <f t="shared" si="2"/>
        <v>43232</v>
      </c>
      <c r="I33" s="4">
        <f t="shared" ca="1" si="0"/>
        <v>4</v>
      </c>
      <c r="J33" s="72">
        <v>5</v>
      </c>
      <c r="K33" s="75" t="s">
        <v>105</v>
      </c>
      <c r="L33" s="76">
        <v>66290</v>
      </c>
      <c r="M33" s="77">
        <f t="shared" si="1"/>
        <v>66290</v>
      </c>
      <c r="N33" s="72"/>
    </row>
    <row r="34" spans="1:14" x14ac:dyDescent="0.4">
      <c r="A34" s="71" t="s">
        <v>441</v>
      </c>
      <c r="B34" s="72" t="s">
        <v>115</v>
      </c>
      <c r="C34" s="71" t="s">
        <v>394</v>
      </c>
      <c r="D34" s="87">
        <v>4006634</v>
      </c>
      <c r="E34" s="84">
        <v>6507723593</v>
      </c>
      <c r="F34" s="71" t="s">
        <v>104</v>
      </c>
      <c r="G34" s="74">
        <v>39665</v>
      </c>
      <c r="H34" s="83">
        <f t="shared" si="2"/>
        <v>39665</v>
      </c>
      <c r="I34" s="4">
        <f t="shared" ca="1" si="0"/>
        <v>14</v>
      </c>
      <c r="J34" s="72">
        <v>1</v>
      </c>
      <c r="K34" s="75" t="s">
        <v>119</v>
      </c>
      <c r="L34" s="76">
        <v>69678</v>
      </c>
      <c r="M34" s="77">
        <f t="shared" si="1"/>
        <v>69678</v>
      </c>
      <c r="N34" s="72"/>
    </row>
    <row r="35" spans="1:14" x14ac:dyDescent="0.4">
      <c r="A35" s="71" t="s">
        <v>687</v>
      </c>
      <c r="B35" s="72" t="s">
        <v>115</v>
      </c>
      <c r="C35" s="71" t="s">
        <v>682</v>
      </c>
      <c r="D35" s="87">
        <v>5251715</v>
      </c>
      <c r="E35" s="84">
        <v>2138146753</v>
      </c>
      <c r="F35" s="71" t="s">
        <v>104</v>
      </c>
      <c r="G35" s="74">
        <v>40098</v>
      </c>
      <c r="H35" s="83">
        <f t="shared" si="2"/>
        <v>40098</v>
      </c>
      <c r="I35" s="4">
        <f t="shared" ca="1" si="0"/>
        <v>13</v>
      </c>
      <c r="J35" s="72">
        <v>1</v>
      </c>
      <c r="K35" s="75" t="s">
        <v>122</v>
      </c>
      <c r="L35" s="76">
        <v>49644</v>
      </c>
      <c r="M35" s="77">
        <f t="shared" si="1"/>
        <v>49644</v>
      </c>
      <c r="N35" s="72"/>
    </row>
    <row r="36" spans="1:14" x14ac:dyDescent="0.4">
      <c r="A36" s="71" t="s">
        <v>324</v>
      </c>
      <c r="B36" s="72" t="s">
        <v>102</v>
      </c>
      <c r="C36" s="71" t="s">
        <v>233</v>
      </c>
      <c r="D36" s="87">
        <v>3516769</v>
      </c>
      <c r="E36" s="84">
        <v>6506667639</v>
      </c>
      <c r="F36" s="71" t="s">
        <v>104</v>
      </c>
      <c r="G36" s="74">
        <v>43204</v>
      </c>
      <c r="H36" s="83">
        <f t="shared" si="2"/>
        <v>43204</v>
      </c>
      <c r="I36" s="4">
        <f t="shared" ca="1" si="0"/>
        <v>4</v>
      </c>
      <c r="J36" s="72">
        <v>3</v>
      </c>
      <c r="K36" s="75" t="s">
        <v>119</v>
      </c>
      <c r="L36" s="76">
        <v>48272</v>
      </c>
      <c r="M36" s="77">
        <f t="shared" si="1"/>
        <v>48272</v>
      </c>
      <c r="N36" s="72"/>
    </row>
    <row r="37" spans="1:14" x14ac:dyDescent="0.4">
      <c r="A37" s="71" t="s">
        <v>515</v>
      </c>
      <c r="B37" s="72" t="s">
        <v>113</v>
      </c>
      <c r="C37" s="71" t="s">
        <v>504</v>
      </c>
      <c r="D37" s="87">
        <v>9053362</v>
      </c>
      <c r="E37" s="84">
        <v>6504744192</v>
      </c>
      <c r="F37" s="71" t="s">
        <v>104</v>
      </c>
      <c r="G37" s="74">
        <v>44367</v>
      </c>
      <c r="H37" s="83">
        <f t="shared" si="2"/>
        <v>44367</v>
      </c>
      <c r="I37" s="4">
        <f t="shared" ca="1" si="0"/>
        <v>1</v>
      </c>
      <c r="J37" s="72">
        <v>2</v>
      </c>
      <c r="K37" s="75" t="s">
        <v>114</v>
      </c>
      <c r="L37" s="76">
        <v>62384</v>
      </c>
      <c r="M37" s="77">
        <f t="shared" si="1"/>
        <v>62384</v>
      </c>
      <c r="N37" s="72"/>
    </row>
    <row r="38" spans="1:14" x14ac:dyDescent="0.4">
      <c r="A38" s="71" t="s">
        <v>503</v>
      </c>
      <c r="B38" s="72" t="s">
        <v>115</v>
      </c>
      <c r="C38" s="71" t="s">
        <v>504</v>
      </c>
      <c r="D38" s="87">
        <v>9530859</v>
      </c>
      <c r="E38" s="84">
        <v>3103052975</v>
      </c>
      <c r="F38" s="71" t="s">
        <v>104</v>
      </c>
      <c r="G38" s="74">
        <v>44100</v>
      </c>
      <c r="H38" s="83">
        <f t="shared" si="2"/>
        <v>44100</v>
      </c>
      <c r="I38" s="4">
        <f t="shared" ca="1" si="0"/>
        <v>2</v>
      </c>
      <c r="J38" s="72">
        <v>1</v>
      </c>
      <c r="K38" s="75" t="s">
        <v>105</v>
      </c>
      <c r="L38" s="76">
        <v>100422</v>
      </c>
      <c r="M38" s="77">
        <f t="shared" si="1"/>
        <v>100422</v>
      </c>
      <c r="N38" s="72"/>
    </row>
    <row r="39" spans="1:14" x14ac:dyDescent="0.4">
      <c r="A39" s="71" t="s">
        <v>187</v>
      </c>
      <c r="B39" s="72" t="s">
        <v>115</v>
      </c>
      <c r="C39" s="71" t="s">
        <v>185</v>
      </c>
      <c r="D39" s="87">
        <v>5879029</v>
      </c>
      <c r="E39" s="84">
        <v>2132952498</v>
      </c>
      <c r="F39" s="71" t="s">
        <v>109</v>
      </c>
      <c r="G39" s="74">
        <v>41190</v>
      </c>
      <c r="H39" s="83">
        <f t="shared" si="2"/>
        <v>41190</v>
      </c>
      <c r="I39" s="4">
        <f t="shared" ca="1" si="0"/>
        <v>10</v>
      </c>
      <c r="J39" s="72">
        <v>5</v>
      </c>
      <c r="K39" s="75"/>
      <c r="L39" s="76">
        <v>44758</v>
      </c>
      <c r="M39" s="77">
        <f t="shared" si="1"/>
        <v>44758</v>
      </c>
      <c r="N39" s="72"/>
    </row>
    <row r="40" spans="1:14" x14ac:dyDescent="0.4">
      <c r="A40" s="71" t="s">
        <v>315</v>
      </c>
      <c r="B40" s="72" t="s">
        <v>115</v>
      </c>
      <c r="C40" s="71" t="s">
        <v>233</v>
      </c>
      <c r="D40" s="87">
        <v>3882287</v>
      </c>
      <c r="E40" s="84">
        <v>4086576226</v>
      </c>
      <c r="F40" s="71" t="s">
        <v>104</v>
      </c>
      <c r="G40" s="74">
        <v>40617</v>
      </c>
      <c r="H40" s="83">
        <f t="shared" si="2"/>
        <v>40617</v>
      </c>
      <c r="I40" s="4">
        <f t="shared" ca="1" si="0"/>
        <v>11</v>
      </c>
      <c r="J40" s="72">
        <v>5</v>
      </c>
      <c r="K40" s="75" t="s">
        <v>108</v>
      </c>
      <c r="L40" s="76">
        <v>92414</v>
      </c>
      <c r="M40" s="77">
        <f t="shared" si="1"/>
        <v>92414</v>
      </c>
      <c r="N40" s="72"/>
    </row>
    <row r="41" spans="1:14" x14ac:dyDescent="0.4">
      <c r="A41" s="71" t="s">
        <v>484</v>
      </c>
      <c r="B41" s="72" t="s">
        <v>102</v>
      </c>
      <c r="C41" s="71" t="s">
        <v>459</v>
      </c>
      <c r="D41" s="87">
        <v>4886895</v>
      </c>
      <c r="E41" s="84">
        <v>8055010260</v>
      </c>
      <c r="F41" s="71" t="s">
        <v>107</v>
      </c>
      <c r="G41" s="74">
        <v>41019</v>
      </c>
      <c r="H41" s="83">
        <f t="shared" si="2"/>
        <v>41019</v>
      </c>
      <c r="I41" s="4">
        <f t="shared" ca="1" si="0"/>
        <v>10</v>
      </c>
      <c r="J41" s="72">
        <v>5</v>
      </c>
      <c r="K41" s="75" t="s">
        <v>105</v>
      </c>
      <c r="L41" s="76">
        <v>47334</v>
      </c>
      <c r="M41" s="77">
        <f t="shared" si="1"/>
        <v>47334</v>
      </c>
      <c r="N41" s="72"/>
    </row>
    <row r="42" spans="1:14" x14ac:dyDescent="0.4">
      <c r="A42" s="71" t="s">
        <v>240</v>
      </c>
      <c r="B42" s="72" t="s">
        <v>111</v>
      </c>
      <c r="C42" s="71" t="s">
        <v>233</v>
      </c>
      <c r="D42" s="87">
        <v>6400296</v>
      </c>
      <c r="E42" s="84">
        <v>4158941462</v>
      </c>
      <c r="F42" s="71" t="s">
        <v>107</v>
      </c>
      <c r="G42" s="74">
        <v>39356</v>
      </c>
      <c r="H42" s="83">
        <f t="shared" si="2"/>
        <v>39356</v>
      </c>
      <c r="I42" s="4">
        <f t="shared" ca="1" si="0"/>
        <v>15</v>
      </c>
      <c r="J42" s="72">
        <v>5</v>
      </c>
      <c r="K42" s="75" t="s">
        <v>105</v>
      </c>
      <c r="L42" s="76">
        <v>68369</v>
      </c>
      <c r="M42" s="77">
        <f t="shared" si="1"/>
        <v>68369</v>
      </c>
      <c r="N42" s="72"/>
    </row>
    <row r="43" spans="1:14" x14ac:dyDescent="0.4">
      <c r="A43" s="71" t="s">
        <v>557</v>
      </c>
      <c r="B43" s="72" t="s">
        <v>117</v>
      </c>
      <c r="C43" s="71" t="s">
        <v>521</v>
      </c>
      <c r="D43" s="87">
        <v>1442742</v>
      </c>
      <c r="E43" s="84">
        <v>6505878139</v>
      </c>
      <c r="F43" s="71" t="s">
        <v>104</v>
      </c>
      <c r="G43" s="74">
        <v>43881</v>
      </c>
      <c r="H43" s="83">
        <f t="shared" si="2"/>
        <v>43881</v>
      </c>
      <c r="I43" s="4">
        <f t="shared" ca="1" si="0"/>
        <v>2</v>
      </c>
      <c r="J43" s="72">
        <v>2</v>
      </c>
      <c r="K43" s="75" t="s">
        <v>105</v>
      </c>
      <c r="L43" s="76">
        <v>66276</v>
      </c>
      <c r="M43" s="77">
        <f t="shared" si="1"/>
        <v>66276</v>
      </c>
      <c r="N43" s="72"/>
    </row>
    <row r="44" spans="1:14" x14ac:dyDescent="0.4">
      <c r="A44" s="71" t="s">
        <v>742</v>
      </c>
      <c r="B44" s="72" t="s">
        <v>113</v>
      </c>
      <c r="C44" s="71" t="s">
        <v>682</v>
      </c>
      <c r="D44" s="87">
        <v>6950388</v>
      </c>
      <c r="E44" s="84">
        <v>2132898554</v>
      </c>
      <c r="F44" s="71" t="s">
        <v>107</v>
      </c>
      <c r="G44" s="74">
        <v>43959</v>
      </c>
      <c r="H44" s="83">
        <f t="shared" si="2"/>
        <v>43959</v>
      </c>
      <c r="I44" s="4">
        <f t="shared" ca="1" si="0"/>
        <v>2</v>
      </c>
      <c r="J44" s="72">
        <v>2</v>
      </c>
      <c r="K44" s="75" t="s">
        <v>122</v>
      </c>
      <c r="L44" s="76">
        <v>53347</v>
      </c>
      <c r="M44" s="77">
        <f t="shared" si="1"/>
        <v>53347</v>
      </c>
      <c r="N44" s="72"/>
    </row>
    <row r="45" spans="1:14" x14ac:dyDescent="0.4">
      <c r="A45" s="71" t="s">
        <v>713</v>
      </c>
      <c r="B45" s="72" t="s">
        <v>115</v>
      </c>
      <c r="C45" s="71" t="s">
        <v>682</v>
      </c>
      <c r="D45" s="87">
        <v>1236366</v>
      </c>
      <c r="E45" s="84">
        <v>3107917066</v>
      </c>
      <c r="F45" s="71" t="s">
        <v>104</v>
      </c>
      <c r="G45" s="74">
        <v>40221</v>
      </c>
      <c r="H45" s="83">
        <f t="shared" si="2"/>
        <v>40221</v>
      </c>
      <c r="I45" s="4">
        <f t="shared" ca="1" si="0"/>
        <v>12</v>
      </c>
      <c r="J45" s="72">
        <v>5</v>
      </c>
      <c r="K45" s="75" t="s">
        <v>108</v>
      </c>
      <c r="L45" s="76">
        <v>91448</v>
      </c>
      <c r="M45" s="77">
        <f t="shared" si="1"/>
        <v>91448</v>
      </c>
      <c r="N45" s="72"/>
    </row>
    <row r="46" spans="1:14" x14ac:dyDescent="0.4">
      <c r="A46" s="71" t="s">
        <v>14</v>
      </c>
      <c r="B46" s="72" t="s">
        <v>115</v>
      </c>
      <c r="C46" s="71" t="s">
        <v>124</v>
      </c>
      <c r="D46" s="87">
        <v>4159488</v>
      </c>
      <c r="E46" s="84">
        <v>2134405477</v>
      </c>
      <c r="F46" s="71" t="s">
        <v>104</v>
      </c>
      <c r="G46" s="74">
        <v>44567</v>
      </c>
      <c r="H46" s="83">
        <f t="shared" si="2"/>
        <v>44567</v>
      </c>
      <c r="I46" s="4">
        <f t="shared" ca="1" si="0"/>
        <v>0</v>
      </c>
      <c r="J46" s="72">
        <v>3</v>
      </c>
      <c r="K46" s="75" t="s">
        <v>105</v>
      </c>
      <c r="L46" s="76">
        <v>64708</v>
      </c>
      <c r="M46" s="77">
        <f t="shared" si="1"/>
        <v>64708</v>
      </c>
      <c r="N46" s="72"/>
    </row>
    <row r="47" spans="1:14" x14ac:dyDescent="0.4">
      <c r="A47" s="71" t="s">
        <v>137</v>
      </c>
      <c r="B47" s="72" t="s">
        <v>102</v>
      </c>
      <c r="C47" s="71" t="s">
        <v>125</v>
      </c>
      <c r="D47" s="87">
        <v>1706877</v>
      </c>
      <c r="E47" s="84">
        <v>3108053012</v>
      </c>
      <c r="F47" s="71" t="s">
        <v>104</v>
      </c>
      <c r="G47" s="74">
        <v>41509</v>
      </c>
      <c r="H47" s="83">
        <f t="shared" si="2"/>
        <v>41509</v>
      </c>
      <c r="I47" s="4">
        <f t="shared" ca="1" si="0"/>
        <v>9</v>
      </c>
      <c r="J47" s="72">
        <v>5</v>
      </c>
      <c r="K47" s="75" t="s">
        <v>105</v>
      </c>
      <c r="L47" s="76">
        <v>93646</v>
      </c>
      <c r="M47" s="77">
        <f t="shared" si="1"/>
        <v>93646</v>
      </c>
      <c r="N47" s="72"/>
    </row>
    <row r="48" spans="1:14" x14ac:dyDescent="0.4">
      <c r="A48" s="71" t="s">
        <v>355</v>
      </c>
      <c r="B48" s="72" t="s">
        <v>121</v>
      </c>
      <c r="C48" s="71" t="s">
        <v>233</v>
      </c>
      <c r="D48" s="87">
        <v>8325287</v>
      </c>
      <c r="E48" s="84">
        <v>8055859268</v>
      </c>
      <c r="F48" s="71" t="s">
        <v>109</v>
      </c>
      <c r="G48" s="74">
        <v>42927</v>
      </c>
      <c r="H48" s="83">
        <f t="shared" si="2"/>
        <v>42927</v>
      </c>
      <c r="I48" s="4">
        <f t="shared" ca="1" si="0"/>
        <v>5</v>
      </c>
      <c r="J48" s="72">
        <v>3</v>
      </c>
      <c r="K48" s="75"/>
      <c r="L48" s="76">
        <v>49644</v>
      </c>
      <c r="M48" s="77">
        <f t="shared" si="1"/>
        <v>49644</v>
      </c>
      <c r="N48" s="72"/>
    </row>
    <row r="49" spans="1:14" x14ac:dyDescent="0.4">
      <c r="A49" s="71" t="s">
        <v>482</v>
      </c>
      <c r="B49" s="72" t="s">
        <v>111</v>
      </c>
      <c r="C49" s="71" t="s">
        <v>459</v>
      </c>
      <c r="D49" s="87">
        <v>7345494</v>
      </c>
      <c r="E49" s="84">
        <v>4083360081</v>
      </c>
      <c r="F49" s="71" t="s">
        <v>104</v>
      </c>
      <c r="G49" s="74">
        <v>43919</v>
      </c>
      <c r="H49" s="83">
        <f t="shared" si="2"/>
        <v>43919</v>
      </c>
      <c r="I49" s="4">
        <f t="shared" ca="1" si="0"/>
        <v>2</v>
      </c>
      <c r="J49" s="72">
        <v>4</v>
      </c>
      <c r="K49" s="75" t="s">
        <v>105</v>
      </c>
      <c r="L49" s="76">
        <v>93576</v>
      </c>
      <c r="M49" s="77">
        <f t="shared" si="1"/>
        <v>93576</v>
      </c>
      <c r="N49" s="72"/>
    </row>
    <row r="50" spans="1:14" x14ac:dyDescent="0.4">
      <c r="A50" s="71" t="s">
        <v>359</v>
      </c>
      <c r="B50" s="72" t="s">
        <v>113</v>
      </c>
      <c r="C50" s="71" t="s">
        <v>233</v>
      </c>
      <c r="D50" s="87">
        <v>2266899</v>
      </c>
      <c r="E50" s="84">
        <v>2133048735</v>
      </c>
      <c r="F50" s="71" t="s">
        <v>109</v>
      </c>
      <c r="G50" s="74">
        <v>44022</v>
      </c>
      <c r="H50" s="83">
        <f t="shared" si="2"/>
        <v>44022</v>
      </c>
      <c r="I50" s="4">
        <f t="shared" ca="1" si="0"/>
        <v>2</v>
      </c>
      <c r="J50" s="72">
        <v>5</v>
      </c>
      <c r="K50" s="75"/>
      <c r="L50" s="76">
        <v>39564</v>
      </c>
      <c r="M50" s="77">
        <f t="shared" si="1"/>
        <v>39564</v>
      </c>
      <c r="N50" s="72"/>
    </row>
    <row r="51" spans="1:14" x14ac:dyDescent="0.4">
      <c r="A51" s="71" t="s">
        <v>259</v>
      </c>
      <c r="B51" s="72" t="s">
        <v>111</v>
      </c>
      <c r="C51" s="71" t="s">
        <v>233</v>
      </c>
      <c r="D51" s="87">
        <v>2649804</v>
      </c>
      <c r="E51" s="84">
        <v>4154101862</v>
      </c>
      <c r="F51" s="71" t="s">
        <v>109</v>
      </c>
      <c r="G51" s="74">
        <v>42693</v>
      </c>
      <c r="H51" s="83">
        <f t="shared" si="2"/>
        <v>42693</v>
      </c>
      <c r="I51" s="4">
        <f t="shared" ca="1" si="0"/>
        <v>5</v>
      </c>
      <c r="J51" s="72">
        <v>4</v>
      </c>
      <c r="K51" s="75"/>
      <c r="L51" s="76">
        <v>90202</v>
      </c>
      <c r="M51" s="77">
        <f t="shared" si="1"/>
        <v>90202</v>
      </c>
      <c r="N51" s="72"/>
    </row>
    <row r="52" spans="1:14" x14ac:dyDescent="0.4">
      <c r="A52" s="71" t="s">
        <v>485</v>
      </c>
      <c r="B52" s="72" t="s">
        <v>117</v>
      </c>
      <c r="C52" s="71" t="s">
        <v>459</v>
      </c>
      <c r="D52" s="87">
        <v>2422292</v>
      </c>
      <c r="E52" s="84">
        <v>4156445398</v>
      </c>
      <c r="F52" s="71" t="s">
        <v>104</v>
      </c>
      <c r="G52" s="74">
        <v>41776</v>
      </c>
      <c r="H52" s="83">
        <f t="shared" si="2"/>
        <v>41776</v>
      </c>
      <c r="I52" s="4">
        <f t="shared" ca="1" si="0"/>
        <v>8</v>
      </c>
      <c r="J52" s="72">
        <v>3</v>
      </c>
      <c r="K52" s="75" t="s">
        <v>122</v>
      </c>
      <c r="L52" s="76">
        <v>120680</v>
      </c>
      <c r="M52" s="77">
        <f t="shared" si="1"/>
        <v>120680</v>
      </c>
      <c r="N52" s="72"/>
    </row>
    <row r="53" spans="1:14" x14ac:dyDescent="0.4">
      <c r="A53" s="71" t="s">
        <v>396</v>
      </c>
      <c r="B53" s="72" t="s">
        <v>115</v>
      </c>
      <c r="C53" s="71" t="s">
        <v>394</v>
      </c>
      <c r="D53" s="87">
        <v>8331779</v>
      </c>
      <c r="E53" s="84">
        <v>4153382663</v>
      </c>
      <c r="F53" s="71" t="s">
        <v>107</v>
      </c>
      <c r="G53" s="74">
        <v>43006</v>
      </c>
      <c r="H53" s="83">
        <f t="shared" si="2"/>
        <v>43006</v>
      </c>
      <c r="I53" s="4">
        <f t="shared" ca="1" si="0"/>
        <v>5</v>
      </c>
      <c r="J53" s="72">
        <v>5</v>
      </c>
      <c r="K53" s="75" t="s">
        <v>105</v>
      </c>
      <c r="L53" s="76">
        <v>43757</v>
      </c>
      <c r="M53" s="77">
        <f t="shared" si="1"/>
        <v>43757</v>
      </c>
      <c r="N53" s="72"/>
    </row>
    <row r="54" spans="1:14" x14ac:dyDescent="0.4">
      <c r="A54" s="71" t="s">
        <v>616</v>
      </c>
      <c r="B54" s="72" t="s">
        <v>113</v>
      </c>
      <c r="C54" s="71" t="s">
        <v>608</v>
      </c>
      <c r="D54" s="87">
        <v>4119909</v>
      </c>
      <c r="E54" s="84">
        <v>6503145584</v>
      </c>
      <c r="F54" s="71" t="s">
        <v>104</v>
      </c>
      <c r="G54" s="74">
        <v>41174</v>
      </c>
      <c r="H54" s="83">
        <f t="shared" si="2"/>
        <v>41174</v>
      </c>
      <c r="I54" s="4">
        <f t="shared" ca="1" si="0"/>
        <v>10</v>
      </c>
      <c r="J54" s="72">
        <v>5</v>
      </c>
      <c r="K54" s="75" t="s">
        <v>122</v>
      </c>
      <c r="L54" s="76">
        <v>115486</v>
      </c>
      <c r="M54" s="77">
        <f t="shared" si="1"/>
        <v>115486</v>
      </c>
      <c r="N54" s="72"/>
    </row>
    <row r="55" spans="1:14" x14ac:dyDescent="0.4">
      <c r="A55" s="71" t="s">
        <v>272</v>
      </c>
      <c r="B55" s="72" t="s">
        <v>102</v>
      </c>
      <c r="C55" s="71" t="s">
        <v>233</v>
      </c>
      <c r="D55" s="87">
        <v>3163028</v>
      </c>
      <c r="E55" s="84">
        <v>2138079272</v>
      </c>
      <c r="F55" s="71" t="s">
        <v>109</v>
      </c>
      <c r="G55" s="74">
        <v>43087</v>
      </c>
      <c r="H55" s="83">
        <f t="shared" si="2"/>
        <v>43087</v>
      </c>
      <c r="I55" s="4">
        <f t="shared" ca="1" si="0"/>
        <v>4</v>
      </c>
      <c r="J55" s="72">
        <v>4</v>
      </c>
      <c r="K55" s="75"/>
      <c r="L55" s="76">
        <v>87892</v>
      </c>
      <c r="M55" s="77">
        <f t="shared" si="1"/>
        <v>87892</v>
      </c>
      <c r="N55" s="72"/>
    </row>
    <row r="56" spans="1:14" x14ac:dyDescent="0.4">
      <c r="A56" s="71" t="s">
        <v>694</v>
      </c>
      <c r="B56" s="72" t="s">
        <v>102</v>
      </c>
      <c r="C56" s="71" t="s">
        <v>682</v>
      </c>
      <c r="D56" s="87">
        <v>7085917</v>
      </c>
      <c r="E56" s="84">
        <v>2136684123</v>
      </c>
      <c r="F56" s="71" t="s">
        <v>109</v>
      </c>
      <c r="G56" s="74">
        <v>39742</v>
      </c>
      <c r="H56" s="83">
        <f t="shared" si="2"/>
        <v>39742</v>
      </c>
      <c r="I56" s="4">
        <f t="shared" ca="1" si="0"/>
        <v>13</v>
      </c>
      <c r="J56" s="72">
        <v>2</v>
      </c>
      <c r="K56" s="75"/>
      <c r="L56" s="76">
        <v>81550</v>
      </c>
      <c r="M56" s="77">
        <f t="shared" si="1"/>
        <v>81550</v>
      </c>
      <c r="N56" s="72"/>
    </row>
    <row r="57" spans="1:14" x14ac:dyDescent="0.4">
      <c r="A57" s="71" t="s">
        <v>11</v>
      </c>
      <c r="B57" s="72" t="s">
        <v>102</v>
      </c>
      <c r="C57" s="71" t="s">
        <v>124</v>
      </c>
      <c r="D57" s="87">
        <v>5065249</v>
      </c>
      <c r="E57" s="84">
        <v>3106106705</v>
      </c>
      <c r="F57" s="71" t="s">
        <v>104</v>
      </c>
      <c r="G57" s="74">
        <v>43655</v>
      </c>
      <c r="H57" s="83">
        <f t="shared" si="2"/>
        <v>43655</v>
      </c>
      <c r="I57" s="4">
        <f t="shared" ca="1" si="0"/>
        <v>3</v>
      </c>
      <c r="J57" s="72">
        <v>3</v>
      </c>
      <c r="K57" s="75" t="s">
        <v>108</v>
      </c>
      <c r="L57" s="76">
        <v>71652</v>
      </c>
      <c r="M57" s="77">
        <f t="shared" si="1"/>
        <v>71652</v>
      </c>
      <c r="N57" s="72"/>
    </row>
    <row r="58" spans="1:14" x14ac:dyDescent="0.4">
      <c r="A58" s="71" t="s">
        <v>729</v>
      </c>
      <c r="B58" s="72" t="s">
        <v>121</v>
      </c>
      <c r="C58" s="71" t="s">
        <v>682</v>
      </c>
      <c r="D58" s="87">
        <v>6173645</v>
      </c>
      <c r="E58" s="84">
        <v>4158725656</v>
      </c>
      <c r="F58" s="71" t="s">
        <v>109</v>
      </c>
      <c r="G58" s="74">
        <v>42821</v>
      </c>
      <c r="H58" s="83">
        <f t="shared" si="2"/>
        <v>42821</v>
      </c>
      <c r="I58" s="4">
        <f t="shared" ca="1" si="0"/>
        <v>5</v>
      </c>
      <c r="J58" s="72">
        <v>3</v>
      </c>
      <c r="K58" s="75"/>
      <c r="L58" s="76">
        <v>49336</v>
      </c>
      <c r="M58" s="77">
        <f t="shared" si="1"/>
        <v>49336</v>
      </c>
      <c r="N58" s="72"/>
    </row>
    <row r="59" spans="1:14" x14ac:dyDescent="0.4">
      <c r="A59" s="71" t="s">
        <v>631</v>
      </c>
      <c r="B59" s="72" t="s">
        <v>115</v>
      </c>
      <c r="C59" s="71" t="s">
        <v>608</v>
      </c>
      <c r="D59" s="87">
        <v>1560137</v>
      </c>
      <c r="E59" s="84">
        <v>2134040784</v>
      </c>
      <c r="F59" s="71" t="s">
        <v>104</v>
      </c>
      <c r="G59" s="74">
        <v>42333</v>
      </c>
      <c r="H59" s="83">
        <f t="shared" si="2"/>
        <v>42333</v>
      </c>
      <c r="I59" s="4">
        <f t="shared" ca="1" si="0"/>
        <v>6</v>
      </c>
      <c r="J59" s="72">
        <v>4</v>
      </c>
      <c r="K59" s="75" t="s">
        <v>105</v>
      </c>
      <c r="L59" s="76">
        <v>110194</v>
      </c>
      <c r="M59" s="77">
        <f t="shared" si="1"/>
        <v>110194</v>
      </c>
      <c r="N59" s="72"/>
    </row>
    <row r="60" spans="1:14" x14ac:dyDescent="0.4">
      <c r="A60" s="71" t="s">
        <v>429</v>
      </c>
      <c r="B60" s="72" t="s">
        <v>111</v>
      </c>
      <c r="C60" s="71" t="s">
        <v>394</v>
      </c>
      <c r="D60" s="87">
        <v>1450319</v>
      </c>
      <c r="E60" s="84">
        <v>6505340290</v>
      </c>
      <c r="F60" s="71" t="s">
        <v>104</v>
      </c>
      <c r="G60" s="74">
        <v>43944</v>
      </c>
      <c r="H60" s="83">
        <f t="shared" si="2"/>
        <v>43944</v>
      </c>
      <c r="I60" s="4">
        <f t="shared" ca="1" si="0"/>
        <v>2</v>
      </c>
      <c r="J60" s="72">
        <v>4</v>
      </c>
      <c r="K60" s="75" t="s">
        <v>105</v>
      </c>
      <c r="L60" s="76">
        <v>80584</v>
      </c>
      <c r="M60" s="77">
        <f t="shared" si="1"/>
        <v>80584</v>
      </c>
      <c r="N60" s="72"/>
    </row>
    <row r="61" spans="1:14" x14ac:dyDescent="0.4">
      <c r="A61" s="71" t="s">
        <v>16</v>
      </c>
      <c r="B61" s="72" t="s">
        <v>115</v>
      </c>
      <c r="C61" s="71" t="s">
        <v>124</v>
      </c>
      <c r="D61" s="87">
        <v>4776086</v>
      </c>
      <c r="E61" s="84">
        <v>8052370436</v>
      </c>
      <c r="F61" s="71" t="s">
        <v>107</v>
      </c>
      <c r="G61" s="74">
        <v>42966</v>
      </c>
      <c r="H61" s="83">
        <f t="shared" si="2"/>
        <v>42966</v>
      </c>
      <c r="I61" s="4">
        <f t="shared" ca="1" si="0"/>
        <v>5</v>
      </c>
      <c r="J61" s="72">
        <v>3</v>
      </c>
      <c r="K61" s="75" t="s">
        <v>114</v>
      </c>
      <c r="L61" s="76">
        <v>64533</v>
      </c>
      <c r="M61" s="77">
        <f t="shared" si="1"/>
        <v>64533</v>
      </c>
      <c r="N61" s="72"/>
    </row>
    <row r="62" spans="1:14" x14ac:dyDescent="0.4">
      <c r="A62" s="71" t="s">
        <v>81</v>
      </c>
      <c r="B62" s="72" t="s">
        <v>102</v>
      </c>
      <c r="C62" s="71" t="s">
        <v>125</v>
      </c>
      <c r="D62" s="87">
        <v>7792108</v>
      </c>
      <c r="E62" s="84">
        <v>4084106158</v>
      </c>
      <c r="F62" s="71" t="s">
        <v>109</v>
      </c>
      <c r="G62" s="74">
        <v>42589</v>
      </c>
      <c r="H62" s="83">
        <f t="shared" si="2"/>
        <v>42589</v>
      </c>
      <c r="I62" s="4">
        <f t="shared" ca="1" si="0"/>
        <v>6</v>
      </c>
      <c r="J62" s="72">
        <v>4</v>
      </c>
      <c r="K62" s="75"/>
      <c r="L62" s="76">
        <v>87010</v>
      </c>
      <c r="M62" s="77">
        <f t="shared" si="1"/>
        <v>87010</v>
      </c>
      <c r="N62" s="72"/>
    </row>
    <row r="63" spans="1:14" x14ac:dyDescent="0.4">
      <c r="A63" s="71" t="s">
        <v>225</v>
      </c>
      <c r="B63" s="72" t="s">
        <v>111</v>
      </c>
      <c r="C63" s="71" t="s">
        <v>224</v>
      </c>
      <c r="D63" s="87">
        <v>8106830</v>
      </c>
      <c r="E63" s="84">
        <v>8058628528</v>
      </c>
      <c r="F63" s="71" t="s">
        <v>109</v>
      </c>
      <c r="G63" s="74">
        <v>43812</v>
      </c>
      <c r="H63" s="83">
        <f t="shared" si="2"/>
        <v>43812</v>
      </c>
      <c r="I63" s="4">
        <f t="shared" ca="1" si="0"/>
        <v>2</v>
      </c>
      <c r="J63" s="72">
        <v>4</v>
      </c>
      <c r="K63" s="75" t="s">
        <v>114</v>
      </c>
      <c r="L63" s="76">
        <v>99666</v>
      </c>
      <c r="M63" s="77">
        <f t="shared" si="1"/>
        <v>99666</v>
      </c>
      <c r="N63" s="72"/>
    </row>
    <row r="64" spans="1:14" x14ac:dyDescent="0.4">
      <c r="A64" s="71" t="s">
        <v>550</v>
      </c>
      <c r="B64" s="72" t="s">
        <v>102</v>
      </c>
      <c r="C64" s="71" t="s">
        <v>521</v>
      </c>
      <c r="D64" s="87">
        <v>5226070</v>
      </c>
      <c r="E64" s="84">
        <v>2135545659</v>
      </c>
      <c r="F64" s="71" t="s">
        <v>112</v>
      </c>
      <c r="G64" s="74">
        <v>39495</v>
      </c>
      <c r="H64" s="83">
        <f t="shared" si="2"/>
        <v>39495</v>
      </c>
      <c r="I64" s="4">
        <f t="shared" ca="1" si="0"/>
        <v>14</v>
      </c>
      <c r="J64" s="72">
        <v>5</v>
      </c>
      <c r="K64" s="75"/>
      <c r="L64" s="76">
        <v>20065</v>
      </c>
      <c r="M64" s="77">
        <f t="shared" si="1"/>
        <v>20065</v>
      </c>
      <c r="N64" s="72"/>
    </row>
    <row r="65" spans="1:14" x14ac:dyDescent="0.4">
      <c r="A65" s="71" t="s">
        <v>726</v>
      </c>
      <c r="B65" s="72" t="s">
        <v>102</v>
      </c>
      <c r="C65" s="71" t="s">
        <v>682</v>
      </c>
      <c r="D65" s="87">
        <v>8774472</v>
      </c>
      <c r="E65" s="84">
        <v>2139924602</v>
      </c>
      <c r="F65" s="71" t="s">
        <v>109</v>
      </c>
      <c r="G65" s="74">
        <v>44643</v>
      </c>
      <c r="H65" s="83">
        <f t="shared" si="2"/>
        <v>44643</v>
      </c>
      <c r="I65" s="4">
        <f t="shared" ca="1" si="0"/>
        <v>0</v>
      </c>
      <c r="J65" s="72">
        <v>4</v>
      </c>
      <c r="K65" s="75"/>
      <c r="L65" s="76">
        <v>82779</v>
      </c>
      <c r="M65" s="77">
        <f t="shared" si="1"/>
        <v>82779</v>
      </c>
      <c r="N65" s="72"/>
    </row>
    <row r="66" spans="1:14" x14ac:dyDescent="0.4">
      <c r="A66" s="71" t="s">
        <v>445</v>
      </c>
      <c r="B66" s="72" t="s">
        <v>121</v>
      </c>
      <c r="C66" s="71" t="s">
        <v>0</v>
      </c>
      <c r="D66" s="87">
        <v>9858236</v>
      </c>
      <c r="E66" s="84">
        <v>6503372600</v>
      </c>
      <c r="F66" s="71" t="s">
        <v>107</v>
      </c>
      <c r="G66" s="74">
        <v>43812</v>
      </c>
      <c r="H66" s="83">
        <f t="shared" si="2"/>
        <v>43812</v>
      </c>
      <c r="I66" s="4">
        <f t="shared" ref="I66:I129" ca="1" si="3">DATEDIF(G66,TODAY(),"Y")</f>
        <v>2</v>
      </c>
      <c r="J66" s="72">
        <v>4</v>
      </c>
      <c r="K66" s="75" t="s">
        <v>105</v>
      </c>
      <c r="L66" s="76">
        <v>69167</v>
      </c>
      <c r="M66" s="77">
        <f t="shared" ref="M66:M129" si="4">ROUND(N65*$N$1+L66,0)</f>
        <v>69167</v>
      </c>
      <c r="N66" s="72"/>
    </row>
    <row r="67" spans="1:14" x14ac:dyDescent="0.4">
      <c r="A67" s="71" t="s">
        <v>590</v>
      </c>
      <c r="B67" s="72" t="s">
        <v>102</v>
      </c>
      <c r="C67" s="71" t="s">
        <v>521</v>
      </c>
      <c r="D67" s="87">
        <v>7239430</v>
      </c>
      <c r="E67" s="84">
        <v>4082229298</v>
      </c>
      <c r="F67" s="71" t="s">
        <v>109</v>
      </c>
      <c r="G67" s="74">
        <v>39635</v>
      </c>
      <c r="H67" s="83">
        <f t="shared" ref="H67:H130" si="5">G67</f>
        <v>39635</v>
      </c>
      <c r="I67" s="4">
        <f t="shared" ca="1" si="3"/>
        <v>14</v>
      </c>
      <c r="J67" s="72">
        <v>1</v>
      </c>
      <c r="K67" s="75"/>
      <c r="L67" s="76">
        <v>66528</v>
      </c>
      <c r="M67" s="77">
        <f t="shared" si="4"/>
        <v>66528</v>
      </c>
      <c r="N67" s="72"/>
    </row>
    <row r="68" spans="1:14" x14ac:dyDescent="0.4">
      <c r="A68" s="71" t="s">
        <v>267</v>
      </c>
      <c r="B68" s="72" t="s">
        <v>115</v>
      </c>
      <c r="C68" s="71" t="s">
        <v>233</v>
      </c>
      <c r="D68" s="87">
        <v>7524028</v>
      </c>
      <c r="E68" s="84">
        <v>2134654074</v>
      </c>
      <c r="F68" s="71" t="s">
        <v>107</v>
      </c>
      <c r="G68" s="74">
        <v>40153</v>
      </c>
      <c r="H68" s="83">
        <f t="shared" si="5"/>
        <v>40153</v>
      </c>
      <c r="I68" s="4">
        <f t="shared" ca="1" si="3"/>
        <v>12</v>
      </c>
      <c r="J68" s="72">
        <v>3</v>
      </c>
      <c r="K68" s="75" t="s">
        <v>122</v>
      </c>
      <c r="L68" s="76">
        <v>65394</v>
      </c>
      <c r="M68" s="77">
        <f t="shared" si="4"/>
        <v>65394</v>
      </c>
      <c r="N68" s="72"/>
    </row>
    <row r="69" spans="1:14" x14ac:dyDescent="0.4">
      <c r="A69" s="71" t="s">
        <v>264</v>
      </c>
      <c r="B69" s="72" t="s">
        <v>102</v>
      </c>
      <c r="C69" s="71" t="s">
        <v>233</v>
      </c>
      <c r="D69" s="87">
        <v>1514431</v>
      </c>
      <c r="E69" s="84">
        <v>6508545009</v>
      </c>
      <c r="F69" s="71" t="s">
        <v>104</v>
      </c>
      <c r="G69" s="74">
        <v>42347</v>
      </c>
      <c r="H69" s="83">
        <f t="shared" si="5"/>
        <v>42347</v>
      </c>
      <c r="I69" s="4">
        <f t="shared" ca="1" si="3"/>
        <v>6</v>
      </c>
      <c r="J69" s="72">
        <v>5</v>
      </c>
      <c r="K69" s="75" t="s">
        <v>122</v>
      </c>
      <c r="L69" s="76">
        <v>102402</v>
      </c>
      <c r="M69" s="77">
        <f t="shared" si="4"/>
        <v>102402</v>
      </c>
      <c r="N69" s="72"/>
    </row>
    <row r="70" spans="1:14" x14ac:dyDescent="0.4">
      <c r="A70" s="71" t="s">
        <v>309</v>
      </c>
      <c r="B70" s="72" t="s">
        <v>115</v>
      </c>
      <c r="C70" s="71" t="s">
        <v>233</v>
      </c>
      <c r="D70" s="87">
        <v>1123872</v>
      </c>
      <c r="E70" s="84">
        <v>8056701238</v>
      </c>
      <c r="F70" s="71" t="s">
        <v>109</v>
      </c>
      <c r="G70" s="74">
        <v>39521</v>
      </c>
      <c r="H70" s="83">
        <f t="shared" si="5"/>
        <v>39521</v>
      </c>
      <c r="I70" s="4">
        <f t="shared" ca="1" si="3"/>
        <v>14</v>
      </c>
      <c r="J70" s="72">
        <v>5</v>
      </c>
      <c r="K70" s="75"/>
      <c r="L70" s="76">
        <v>100394</v>
      </c>
      <c r="M70" s="77">
        <f t="shared" si="4"/>
        <v>100394</v>
      </c>
      <c r="N70" s="72"/>
    </row>
    <row r="71" spans="1:14" x14ac:dyDescent="0.4">
      <c r="A71" s="71" t="s">
        <v>353</v>
      </c>
      <c r="B71" s="72" t="s">
        <v>117</v>
      </c>
      <c r="C71" s="71" t="s">
        <v>233</v>
      </c>
      <c r="D71" s="87">
        <v>6106286</v>
      </c>
      <c r="E71" s="84">
        <v>2139890872</v>
      </c>
      <c r="F71" s="71" t="s">
        <v>104</v>
      </c>
      <c r="G71" s="74">
        <v>43245</v>
      </c>
      <c r="H71" s="83">
        <f t="shared" si="5"/>
        <v>43245</v>
      </c>
      <c r="I71" s="4">
        <f t="shared" ca="1" si="3"/>
        <v>4</v>
      </c>
      <c r="J71" s="72">
        <v>3</v>
      </c>
      <c r="K71" s="75" t="s">
        <v>105</v>
      </c>
      <c r="L71" s="76">
        <v>97048</v>
      </c>
      <c r="M71" s="77">
        <f t="shared" si="4"/>
        <v>97048</v>
      </c>
      <c r="N71" s="72"/>
    </row>
    <row r="72" spans="1:14" x14ac:dyDescent="0.4">
      <c r="A72" s="71" t="s">
        <v>785</v>
      </c>
      <c r="B72" s="72" t="s">
        <v>115</v>
      </c>
      <c r="C72" s="71" t="s">
        <v>783</v>
      </c>
      <c r="D72" s="87">
        <v>8403684</v>
      </c>
      <c r="E72" s="84">
        <v>4089525750</v>
      </c>
      <c r="F72" s="71" t="s">
        <v>109</v>
      </c>
      <c r="G72" s="74">
        <v>43188</v>
      </c>
      <c r="H72" s="83">
        <f t="shared" si="5"/>
        <v>43188</v>
      </c>
      <c r="I72" s="4">
        <f t="shared" ca="1" si="3"/>
        <v>4</v>
      </c>
      <c r="J72" s="72">
        <v>5</v>
      </c>
      <c r="K72" s="75"/>
      <c r="L72" s="76">
        <v>90608</v>
      </c>
      <c r="M72" s="77">
        <f t="shared" si="4"/>
        <v>90608</v>
      </c>
      <c r="N72" s="72"/>
    </row>
    <row r="73" spans="1:14" x14ac:dyDescent="0.4">
      <c r="A73" s="71" t="s">
        <v>292</v>
      </c>
      <c r="B73" s="72" t="s">
        <v>117</v>
      </c>
      <c r="C73" s="71" t="s">
        <v>233</v>
      </c>
      <c r="D73" s="87">
        <v>3776132</v>
      </c>
      <c r="E73" s="84">
        <v>6504920697</v>
      </c>
      <c r="F73" s="71" t="s">
        <v>104</v>
      </c>
      <c r="G73" s="74">
        <v>44183</v>
      </c>
      <c r="H73" s="83">
        <f t="shared" si="5"/>
        <v>44183</v>
      </c>
      <c r="I73" s="4">
        <f t="shared" ca="1" si="3"/>
        <v>1</v>
      </c>
      <c r="J73" s="72">
        <v>3</v>
      </c>
      <c r="K73" s="75" t="s">
        <v>105</v>
      </c>
      <c r="L73" s="76">
        <v>66416</v>
      </c>
      <c r="M73" s="77">
        <f t="shared" si="4"/>
        <v>66416</v>
      </c>
      <c r="N73" s="72"/>
    </row>
    <row r="74" spans="1:14" x14ac:dyDescent="0.4">
      <c r="A74" s="71" t="s">
        <v>662</v>
      </c>
      <c r="B74" s="72" t="s">
        <v>115</v>
      </c>
      <c r="C74" s="71" t="s">
        <v>608</v>
      </c>
      <c r="D74" s="87">
        <v>8291671</v>
      </c>
      <c r="E74" s="84">
        <v>6503866020</v>
      </c>
      <c r="F74" s="71" t="s">
        <v>109</v>
      </c>
      <c r="G74" s="74">
        <v>43269</v>
      </c>
      <c r="H74" s="83">
        <f t="shared" si="5"/>
        <v>43269</v>
      </c>
      <c r="I74" s="4">
        <f t="shared" ca="1" si="3"/>
        <v>4</v>
      </c>
      <c r="J74" s="72">
        <v>5</v>
      </c>
      <c r="K74" s="75"/>
      <c r="L74" s="76">
        <v>60648</v>
      </c>
      <c r="M74" s="77">
        <f t="shared" si="4"/>
        <v>60648</v>
      </c>
      <c r="N74" s="72"/>
    </row>
    <row r="75" spans="1:14" x14ac:dyDescent="0.4">
      <c r="A75" s="71" t="s">
        <v>796</v>
      </c>
      <c r="B75" s="72" t="s">
        <v>117</v>
      </c>
      <c r="C75" s="71" t="s">
        <v>116</v>
      </c>
      <c r="D75" s="87">
        <v>7887004</v>
      </c>
      <c r="E75" s="84">
        <v>3107849132</v>
      </c>
      <c r="F75" s="71" t="s">
        <v>107</v>
      </c>
      <c r="G75" s="74">
        <v>44328</v>
      </c>
      <c r="H75" s="83">
        <f t="shared" si="5"/>
        <v>44328</v>
      </c>
      <c r="I75" s="4">
        <f t="shared" ca="1" si="3"/>
        <v>1</v>
      </c>
      <c r="J75" s="72">
        <v>1</v>
      </c>
      <c r="K75" s="75" t="s">
        <v>108</v>
      </c>
      <c r="L75" s="76">
        <v>42623</v>
      </c>
      <c r="M75" s="77">
        <f t="shared" si="4"/>
        <v>42623</v>
      </c>
      <c r="N75" s="72"/>
    </row>
    <row r="76" spans="1:14" x14ac:dyDescent="0.4">
      <c r="A76" s="71" t="s">
        <v>258</v>
      </c>
      <c r="B76" s="72" t="s">
        <v>102</v>
      </c>
      <c r="C76" s="71" t="s">
        <v>233</v>
      </c>
      <c r="D76" s="87">
        <v>9478585</v>
      </c>
      <c r="E76" s="84">
        <v>6508524809</v>
      </c>
      <c r="F76" s="71" t="s">
        <v>104</v>
      </c>
      <c r="G76" s="74">
        <v>44127</v>
      </c>
      <c r="H76" s="83">
        <f t="shared" si="5"/>
        <v>44127</v>
      </c>
      <c r="I76" s="4">
        <f t="shared" ca="1" si="3"/>
        <v>1</v>
      </c>
      <c r="J76" s="72">
        <v>2</v>
      </c>
      <c r="K76" s="75" t="s">
        <v>105</v>
      </c>
      <c r="L76" s="76">
        <v>61348</v>
      </c>
      <c r="M76" s="77">
        <f t="shared" si="4"/>
        <v>61348</v>
      </c>
      <c r="N76" s="72"/>
    </row>
    <row r="77" spans="1:14" x14ac:dyDescent="0.4">
      <c r="A77" s="71" t="s">
        <v>25</v>
      </c>
      <c r="B77" s="72" t="s">
        <v>117</v>
      </c>
      <c r="C77" s="71" t="s">
        <v>125</v>
      </c>
      <c r="D77" s="87">
        <v>2606396</v>
      </c>
      <c r="E77" s="84">
        <v>4082874842</v>
      </c>
      <c r="F77" s="71" t="s">
        <v>109</v>
      </c>
      <c r="G77" s="74">
        <v>39397</v>
      </c>
      <c r="H77" s="83">
        <f t="shared" si="5"/>
        <v>39397</v>
      </c>
      <c r="I77" s="4">
        <f t="shared" ca="1" si="3"/>
        <v>14</v>
      </c>
      <c r="J77" s="72">
        <v>5</v>
      </c>
      <c r="K77" s="75"/>
      <c r="L77" s="76">
        <v>119672</v>
      </c>
      <c r="M77" s="77">
        <f t="shared" si="4"/>
        <v>119672</v>
      </c>
      <c r="N77" s="72"/>
    </row>
    <row r="78" spans="1:14" x14ac:dyDescent="0.4">
      <c r="A78" s="71" t="s">
        <v>343</v>
      </c>
      <c r="B78" s="72" t="s">
        <v>111</v>
      </c>
      <c r="C78" s="71" t="s">
        <v>233</v>
      </c>
      <c r="D78" s="87">
        <v>4777596</v>
      </c>
      <c r="E78" s="84">
        <v>8053006012</v>
      </c>
      <c r="F78" s="71" t="s">
        <v>104</v>
      </c>
      <c r="G78" s="74">
        <v>43973</v>
      </c>
      <c r="H78" s="83">
        <f t="shared" si="5"/>
        <v>43973</v>
      </c>
      <c r="I78" s="4">
        <f t="shared" ca="1" si="3"/>
        <v>2</v>
      </c>
      <c r="J78" s="72">
        <v>5</v>
      </c>
      <c r="K78" s="75" t="s">
        <v>114</v>
      </c>
      <c r="L78" s="76">
        <v>55328</v>
      </c>
      <c r="M78" s="77">
        <f t="shared" si="4"/>
        <v>55328</v>
      </c>
      <c r="N78" s="72"/>
    </row>
    <row r="79" spans="1:14" x14ac:dyDescent="0.4">
      <c r="A79" s="71" t="s">
        <v>397</v>
      </c>
      <c r="B79" s="72" t="s">
        <v>102</v>
      </c>
      <c r="C79" s="71" t="s">
        <v>394</v>
      </c>
      <c r="D79" s="87">
        <v>6245976</v>
      </c>
      <c r="E79" s="84">
        <v>6506900176</v>
      </c>
      <c r="F79" s="71" t="s">
        <v>107</v>
      </c>
      <c r="G79" s="74">
        <v>42647</v>
      </c>
      <c r="H79" s="83">
        <f t="shared" si="5"/>
        <v>42647</v>
      </c>
      <c r="I79" s="4">
        <f t="shared" ca="1" si="3"/>
        <v>6</v>
      </c>
      <c r="J79" s="72">
        <v>5</v>
      </c>
      <c r="K79" s="75" t="s">
        <v>122</v>
      </c>
      <c r="L79" s="76">
        <v>66787</v>
      </c>
      <c r="M79" s="77">
        <f t="shared" si="4"/>
        <v>66787</v>
      </c>
      <c r="N79" s="72"/>
    </row>
    <row r="80" spans="1:14" x14ac:dyDescent="0.4">
      <c r="A80" s="71" t="s">
        <v>731</v>
      </c>
      <c r="B80" s="72" t="s">
        <v>115</v>
      </c>
      <c r="C80" s="71" t="s">
        <v>682</v>
      </c>
      <c r="D80" s="87">
        <v>1625026</v>
      </c>
      <c r="E80" s="84">
        <v>3102963348</v>
      </c>
      <c r="F80" s="71" t="s">
        <v>112</v>
      </c>
      <c r="G80" s="74">
        <v>43909</v>
      </c>
      <c r="H80" s="83">
        <f t="shared" si="5"/>
        <v>43909</v>
      </c>
      <c r="I80" s="4">
        <f t="shared" ca="1" si="3"/>
        <v>2</v>
      </c>
      <c r="J80" s="72">
        <v>3</v>
      </c>
      <c r="K80" s="75"/>
      <c r="L80" s="76">
        <v>47253</v>
      </c>
      <c r="M80" s="77">
        <f t="shared" si="4"/>
        <v>47253</v>
      </c>
      <c r="N80" s="72"/>
    </row>
    <row r="81" spans="1:14" x14ac:dyDescent="0.4">
      <c r="A81" s="71" t="s">
        <v>313</v>
      </c>
      <c r="B81" s="72" t="s">
        <v>121</v>
      </c>
      <c r="C81" s="71" t="s">
        <v>233</v>
      </c>
      <c r="D81" s="87">
        <v>9782427</v>
      </c>
      <c r="E81" s="84">
        <v>6509726625</v>
      </c>
      <c r="F81" s="71" t="s">
        <v>109</v>
      </c>
      <c r="G81" s="74">
        <v>40253</v>
      </c>
      <c r="H81" s="83">
        <f t="shared" si="5"/>
        <v>40253</v>
      </c>
      <c r="I81" s="4">
        <f t="shared" ca="1" si="3"/>
        <v>12</v>
      </c>
      <c r="J81" s="72">
        <v>3</v>
      </c>
      <c r="K81" s="75"/>
      <c r="L81" s="76">
        <v>80864</v>
      </c>
      <c r="M81" s="77">
        <f t="shared" si="4"/>
        <v>80864</v>
      </c>
      <c r="N81" s="72"/>
    </row>
    <row r="82" spans="1:14" x14ac:dyDescent="0.4">
      <c r="A82" s="71" t="s">
        <v>649</v>
      </c>
      <c r="B82" s="72" t="s">
        <v>117</v>
      </c>
      <c r="C82" s="71" t="s">
        <v>608</v>
      </c>
      <c r="D82" s="87">
        <v>2795816</v>
      </c>
      <c r="E82" s="84">
        <v>4153715422</v>
      </c>
      <c r="F82" s="71" t="s">
        <v>112</v>
      </c>
      <c r="G82" s="74">
        <v>42842</v>
      </c>
      <c r="H82" s="83">
        <f t="shared" si="5"/>
        <v>42842</v>
      </c>
      <c r="I82" s="4">
        <f t="shared" ca="1" si="3"/>
        <v>5</v>
      </c>
      <c r="J82" s="72">
        <v>5</v>
      </c>
      <c r="K82" s="75"/>
      <c r="L82" s="76">
        <v>37078</v>
      </c>
      <c r="M82" s="77">
        <f t="shared" si="4"/>
        <v>37078</v>
      </c>
      <c r="N82" s="72"/>
    </row>
    <row r="83" spans="1:14" x14ac:dyDescent="0.4">
      <c r="A83" s="71" t="s">
        <v>453</v>
      </c>
      <c r="B83" s="72" t="s">
        <v>121</v>
      </c>
      <c r="C83" s="71" t="s">
        <v>0</v>
      </c>
      <c r="D83" s="87">
        <v>7739791</v>
      </c>
      <c r="E83" s="84">
        <v>3106212541</v>
      </c>
      <c r="F83" s="71" t="s">
        <v>104</v>
      </c>
      <c r="G83" s="74">
        <v>44082</v>
      </c>
      <c r="H83" s="83">
        <f t="shared" si="5"/>
        <v>44082</v>
      </c>
      <c r="I83" s="4">
        <f t="shared" ca="1" si="3"/>
        <v>2</v>
      </c>
      <c r="J83" s="72">
        <v>2</v>
      </c>
      <c r="K83" s="75" t="s">
        <v>119</v>
      </c>
      <c r="L83" s="76">
        <v>87052</v>
      </c>
      <c r="M83" s="77">
        <f t="shared" si="4"/>
        <v>87052</v>
      </c>
      <c r="N83" s="72"/>
    </row>
    <row r="84" spans="1:14" x14ac:dyDescent="0.4">
      <c r="A84" s="71" t="s">
        <v>439</v>
      </c>
      <c r="B84" s="72" t="s">
        <v>115</v>
      </c>
      <c r="C84" s="71" t="s">
        <v>394</v>
      </c>
      <c r="D84" s="87">
        <v>5053040</v>
      </c>
      <c r="E84" s="84">
        <v>6507431658</v>
      </c>
      <c r="F84" s="71" t="s">
        <v>104</v>
      </c>
      <c r="G84" s="74">
        <v>40012</v>
      </c>
      <c r="H84" s="83">
        <f t="shared" si="5"/>
        <v>40012</v>
      </c>
      <c r="I84" s="4">
        <f t="shared" ca="1" si="3"/>
        <v>13</v>
      </c>
      <c r="J84" s="72">
        <v>3</v>
      </c>
      <c r="K84" s="75" t="s">
        <v>105</v>
      </c>
      <c r="L84" s="76">
        <v>61908</v>
      </c>
      <c r="M84" s="77">
        <f t="shared" si="4"/>
        <v>61908</v>
      </c>
      <c r="N84" s="72"/>
    </row>
    <row r="85" spans="1:14" x14ac:dyDescent="0.4">
      <c r="A85" s="71" t="s">
        <v>730</v>
      </c>
      <c r="B85" s="72" t="s">
        <v>115</v>
      </c>
      <c r="C85" s="71" t="s">
        <v>682</v>
      </c>
      <c r="D85" s="87">
        <v>5563017</v>
      </c>
      <c r="E85" s="84">
        <v>8055517161</v>
      </c>
      <c r="F85" s="71" t="s">
        <v>109</v>
      </c>
      <c r="G85" s="74">
        <v>43197</v>
      </c>
      <c r="H85" s="83">
        <f t="shared" si="5"/>
        <v>43197</v>
      </c>
      <c r="I85" s="4">
        <f t="shared" ca="1" si="3"/>
        <v>4</v>
      </c>
      <c r="J85" s="72">
        <v>1</v>
      </c>
      <c r="K85" s="75"/>
      <c r="L85" s="76">
        <v>63147</v>
      </c>
      <c r="M85" s="77">
        <f t="shared" si="4"/>
        <v>63147</v>
      </c>
      <c r="N85" s="72"/>
    </row>
    <row r="86" spans="1:14" x14ac:dyDescent="0.4">
      <c r="A86" s="71" t="s">
        <v>419</v>
      </c>
      <c r="B86" s="72" t="s">
        <v>111</v>
      </c>
      <c r="C86" s="71" t="s">
        <v>394</v>
      </c>
      <c r="D86" s="87">
        <v>9599600</v>
      </c>
      <c r="E86" s="84">
        <v>4153288891</v>
      </c>
      <c r="F86" s="71" t="s">
        <v>104</v>
      </c>
      <c r="G86" s="74">
        <v>44619</v>
      </c>
      <c r="H86" s="83">
        <f t="shared" si="5"/>
        <v>44619</v>
      </c>
      <c r="I86" s="4">
        <f t="shared" ca="1" si="3"/>
        <v>0</v>
      </c>
      <c r="J86" s="72">
        <v>1</v>
      </c>
      <c r="K86" s="75" t="s">
        <v>108</v>
      </c>
      <c r="L86" s="76">
        <v>103502</v>
      </c>
      <c r="M86" s="77">
        <f t="shared" si="4"/>
        <v>103502</v>
      </c>
      <c r="N86" s="72"/>
    </row>
    <row r="87" spans="1:14" x14ac:dyDescent="0.4">
      <c r="A87" s="71" t="s">
        <v>18</v>
      </c>
      <c r="B87" s="72" t="s">
        <v>115</v>
      </c>
      <c r="C87" s="71" t="s">
        <v>125</v>
      </c>
      <c r="D87" s="87">
        <v>7939404</v>
      </c>
      <c r="E87" s="84">
        <v>3108785404</v>
      </c>
      <c r="F87" s="71" t="s">
        <v>112</v>
      </c>
      <c r="G87" s="74">
        <v>44474</v>
      </c>
      <c r="H87" s="83">
        <f t="shared" si="5"/>
        <v>44474</v>
      </c>
      <c r="I87" s="4">
        <f t="shared" ca="1" si="3"/>
        <v>1</v>
      </c>
      <c r="J87" s="72">
        <v>3</v>
      </c>
      <c r="K87" s="75"/>
      <c r="L87" s="76">
        <v>20395</v>
      </c>
      <c r="M87" s="77">
        <f t="shared" si="4"/>
        <v>20395</v>
      </c>
      <c r="N87" s="72"/>
    </row>
    <row r="88" spans="1:14" x14ac:dyDescent="0.4">
      <c r="A88" s="71" t="s">
        <v>299</v>
      </c>
      <c r="B88" s="72" t="s">
        <v>115</v>
      </c>
      <c r="C88" s="71" t="s">
        <v>233</v>
      </c>
      <c r="D88" s="87">
        <v>2856099</v>
      </c>
      <c r="E88" s="84">
        <v>4086517901</v>
      </c>
      <c r="F88" s="71" t="s">
        <v>104</v>
      </c>
      <c r="G88" s="74">
        <v>39481</v>
      </c>
      <c r="H88" s="83">
        <f t="shared" si="5"/>
        <v>39481</v>
      </c>
      <c r="I88" s="4">
        <f t="shared" ca="1" si="3"/>
        <v>14</v>
      </c>
      <c r="J88" s="72">
        <v>5</v>
      </c>
      <c r="K88" s="75" t="s">
        <v>122</v>
      </c>
      <c r="L88" s="76">
        <v>125636</v>
      </c>
      <c r="M88" s="77">
        <f t="shared" si="4"/>
        <v>125636</v>
      </c>
      <c r="N88" s="72"/>
    </row>
    <row r="89" spans="1:14" x14ac:dyDescent="0.4">
      <c r="A89" s="71" t="s">
        <v>449</v>
      </c>
      <c r="B89" s="72" t="s">
        <v>111</v>
      </c>
      <c r="C89" s="71" t="s">
        <v>0</v>
      </c>
      <c r="D89" s="87">
        <v>8777925</v>
      </c>
      <c r="E89" s="84">
        <v>4155262738</v>
      </c>
      <c r="F89" s="71" t="s">
        <v>109</v>
      </c>
      <c r="G89" s="74">
        <v>42560</v>
      </c>
      <c r="H89" s="83">
        <f t="shared" si="5"/>
        <v>42560</v>
      </c>
      <c r="I89" s="4">
        <f t="shared" ca="1" si="3"/>
        <v>6</v>
      </c>
      <c r="J89" s="72">
        <v>4</v>
      </c>
      <c r="K89" s="75"/>
      <c r="L89" s="76">
        <v>121058</v>
      </c>
      <c r="M89" s="77">
        <f t="shared" si="4"/>
        <v>121058</v>
      </c>
      <c r="N89" s="72"/>
    </row>
    <row r="90" spans="1:14" x14ac:dyDescent="0.4">
      <c r="A90" s="71" t="s">
        <v>540</v>
      </c>
      <c r="B90" s="72" t="s">
        <v>117</v>
      </c>
      <c r="C90" s="71" t="s">
        <v>521</v>
      </c>
      <c r="D90" s="87">
        <v>7631330</v>
      </c>
      <c r="E90" s="84">
        <v>4156306329</v>
      </c>
      <c r="F90" s="71" t="s">
        <v>104</v>
      </c>
      <c r="G90" s="74">
        <v>44173</v>
      </c>
      <c r="H90" s="83">
        <f t="shared" si="5"/>
        <v>44173</v>
      </c>
      <c r="I90" s="4">
        <f t="shared" ca="1" si="3"/>
        <v>1</v>
      </c>
      <c r="J90" s="72">
        <v>1</v>
      </c>
      <c r="K90" s="75" t="s">
        <v>119</v>
      </c>
      <c r="L90" s="76">
        <v>121100</v>
      </c>
      <c r="M90" s="77">
        <f t="shared" si="4"/>
        <v>121100</v>
      </c>
      <c r="N90" s="72"/>
    </row>
    <row r="91" spans="1:14" x14ac:dyDescent="0.4">
      <c r="A91" s="71" t="s">
        <v>252</v>
      </c>
      <c r="B91" s="72" t="s">
        <v>117</v>
      </c>
      <c r="C91" s="71" t="s">
        <v>233</v>
      </c>
      <c r="D91" s="87">
        <v>4320379</v>
      </c>
      <c r="E91" s="84">
        <v>3107787312</v>
      </c>
      <c r="F91" s="71" t="s">
        <v>112</v>
      </c>
      <c r="G91" s="74">
        <v>44123</v>
      </c>
      <c r="H91" s="83">
        <f t="shared" si="5"/>
        <v>44123</v>
      </c>
      <c r="I91" s="4">
        <f t="shared" ca="1" si="3"/>
        <v>1</v>
      </c>
      <c r="J91" s="72">
        <v>4</v>
      </c>
      <c r="K91" s="75"/>
      <c r="L91" s="76">
        <v>39794</v>
      </c>
      <c r="M91" s="77">
        <f t="shared" si="4"/>
        <v>39794</v>
      </c>
      <c r="N91" s="72"/>
    </row>
    <row r="92" spans="1:14" x14ac:dyDescent="0.4">
      <c r="A92" s="71" t="s">
        <v>38</v>
      </c>
      <c r="B92" s="72" t="s">
        <v>102</v>
      </c>
      <c r="C92" s="71" t="s">
        <v>116</v>
      </c>
      <c r="D92" s="87">
        <v>6324610</v>
      </c>
      <c r="E92" s="84">
        <v>3104204808</v>
      </c>
      <c r="F92" s="71" t="s">
        <v>104</v>
      </c>
      <c r="G92" s="74">
        <v>43253</v>
      </c>
      <c r="H92" s="83">
        <f t="shared" si="5"/>
        <v>43253</v>
      </c>
      <c r="I92" s="4">
        <f t="shared" ca="1" si="3"/>
        <v>4</v>
      </c>
      <c r="J92" s="72">
        <v>5</v>
      </c>
      <c r="K92" s="75" t="s">
        <v>119</v>
      </c>
      <c r="L92" s="76">
        <v>81606</v>
      </c>
      <c r="M92" s="77">
        <f t="shared" si="4"/>
        <v>81606</v>
      </c>
      <c r="N92" s="72"/>
    </row>
    <row r="93" spans="1:14" x14ac:dyDescent="0.4">
      <c r="A93" s="71" t="s">
        <v>431</v>
      </c>
      <c r="B93" s="72" t="s">
        <v>121</v>
      </c>
      <c r="C93" s="71" t="s">
        <v>394</v>
      </c>
      <c r="D93" s="87">
        <v>5426135</v>
      </c>
      <c r="E93" s="84">
        <v>2137767948</v>
      </c>
      <c r="F93" s="71" t="s">
        <v>109</v>
      </c>
      <c r="G93" s="74">
        <v>42879</v>
      </c>
      <c r="H93" s="83">
        <f t="shared" si="5"/>
        <v>42879</v>
      </c>
      <c r="I93" s="4">
        <f t="shared" ca="1" si="3"/>
        <v>5</v>
      </c>
      <c r="J93" s="72">
        <v>5</v>
      </c>
      <c r="K93" s="75"/>
      <c r="L93" s="76">
        <v>114702</v>
      </c>
      <c r="M93" s="77">
        <f t="shared" si="4"/>
        <v>114702</v>
      </c>
      <c r="N93" s="72"/>
    </row>
    <row r="94" spans="1:14" x14ac:dyDescent="0.4">
      <c r="A94" s="71" t="s">
        <v>256</v>
      </c>
      <c r="B94" s="72" t="s">
        <v>111</v>
      </c>
      <c r="C94" s="71" t="s">
        <v>233</v>
      </c>
      <c r="D94" s="87">
        <v>2166062</v>
      </c>
      <c r="E94" s="84">
        <v>4155057207</v>
      </c>
      <c r="F94" s="71" t="s">
        <v>104</v>
      </c>
      <c r="G94" s="74">
        <v>39747</v>
      </c>
      <c r="H94" s="83">
        <f t="shared" si="5"/>
        <v>39747</v>
      </c>
      <c r="I94" s="4">
        <f t="shared" ca="1" si="3"/>
        <v>13</v>
      </c>
      <c r="J94" s="72">
        <v>2</v>
      </c>
      <c r="K94" s="75" t="s">
        <v>119</v>
      </c>
      <c r="L94" s="76">
        <v>113960</v>
      </c>
      <c r="M94" s="77">
        <f t="shared" si="4"/>
        <v>113960</v>
      </c>
      <c r="N94" s="72"/>
    </row>
    <row r="95" spans="1:14" x14ac:dyDescent="0.4">
      <c r="A95" s="71" t="s">
        <v>86</v>
      </c>
      <c r="B95" s="72" t="s">
        <v>113</v>
      </c>
      <c r="C95" s="71" t="s">
        <v>0</v>
      </c>
      <c r="D95" s="87">
        <v>1405365</v>
      </c>
      <c r="E95" s="84">
        <v>2138012002</v>
      </c>
      <c r="F95" s="71" t="s">
        <v>112</v>
      </c>
      <c r="G95" s="74">
        <v>41376</v>
      </c>
      <c r="H95" s="83">
        <f t="shared" si="5"/>
        <v>41376</v>
      </c>
      <c r="I95" s="4">
        <f t="shared" ca="1" si="3"/>
        <v>9</v>
      </c>
      <c r="J95" s="72">
        <v>2</v>
      </c>
      <c r="K95" s="75"/>
      <c r="L95" s="76">
        <v>15462</v>
      </c>
      <c r="M95" s="77">
        <f t="shared" si="4"/>
        <v>15462</v>
      </c>
      <c r="N95" s="72"/>
    </row>
    <row r="96" spans="1:14" x14ac:dyDescent="0.4">
      <c r="A96" s="71" t="s">
        <v>1570</v>
      </c>
      <c r="B96" s="72" t="s">
        <v>117</v>
      </c>
      <c r="C96" s="71" t="s">
        <v>521</v>
      </c>
      <c r="D96" s="87">
        <v>8384251</v>
      </c>
      <c r="E96" s="84">
        <v>4088936472</v>
      </c>
      <c r="F96" s="71" t="s">
        <v>107</v>
      </c>
      <c r="G96" s="74">
        <v>43715</v>
      </c>
      <c r="H96" s="83">
        <f t="shared" si="5"/>
        <v>43715</v>
      </c>
      <c r="I96" s="4">
        <f t="shared" ca="1" si="3"/>
        <v>3</v>
      </c>
      <c r="J96" s="72">
        <v>5</v>
      </c>
      <c r="K96" s="75" t="s">
        <v>119</v>
      </c>
      <c r="L96" s="76">
        <v>35343</v>
      </c>
      <c r="M96" s="77">
        <f t="shared" si="4"/>
        <v>35343</v>
      </c>
      <c r="N96" s="72"/>
    </row>
    <row r="97" spans="1:14" x14ac:dyDescent="0.4">
      <c r="A97" s="71" t="s">
        <v>556</v>
      </c>
      <c r="B97" s="72" t="s">
        <v>115</v>
      </c>
      <c r="C97" s="71" t="s">
        <v>521</v>
      </c>
      <c r="D97" s="87">
        <v>2091872</v>
      </c>
      <c r="E97" s="84">
        <v>3106508254</v>
      </c>
      <c r="F97" s="71" t="s">
        <v>104</v>
      </c>
      <c r="G97" s="74">
        <v>42811</v>
      </c>
      <c r="H97" s="83">
        <f t="shared" si="5"/>
        <v>42811</v>
      </c>
      <c r="I97" s="4">
        <f t="shared" ca="1" si="3"/>
        <v>5</v>
      </c>
      <c r="J97" s="72">
        <v>3</v>
      </c>
      <c r="K97" s="75" t="s">
        <v>119</v>
      </c>
      <c r="L97" s="76">
        <v>88816</v>
      </c>
      <c r="M97" s="77">
        <f t="shared" si="4"/>
        <v>88816</v>
      </c>
      <c r="N97" s="72"/>
    </row>
    <row r="98" spans="1:14" x14ac:dyDescent="0.4">
      <c r="A98" s="71" t="s">
        <v>438</v>
      </c>
      <c r="B98" s="72" t="s">
        <v>117</v>
      </c>
      <c r="C98" s="71" t="s">
        <v>394</v>
      </c>
      <c r="D98" s="87">
        <v>1690138</v>
      </c>
      <c r="E98" s="84">
        <v>4082436251</v>
      </c>
      <c r="F98" s="71" t="s">
        <v>104</v>
      </c>
      <c r="G98" s="74">
        <v>40005</v>
      </c>
      <c r="H98" s="83">
        <f t="shared" si="5"/>
        <v>40005</v>
      </c>
      <c r="I98" s="4">
        <f t="shared" ca="1" si="3"/>
        <v>13</v>
      </c>
      <c r="J98" s="72">
        <v>5</v>
      </c>
      <c r="K98" s="75" t="s">
        <v>122</v>
      </c>
      <c r="L98" s="76">
        <v>60844</v>
      </c>
      <c r="M98" s="77">
        <f t="shared" si="4"/>
        <v>60844</v>
      </c>
      <c r="N98" s="72"/>
    </row>
    <row r="99" spans="1:14" x14ac:dyDescent="0.4">
      <c r="A99" s="71" t="s">
        <v>184</v>
      </c>
      <c r="B99" s="72" t="s">
        <v>115</v>
      </c>
      <c r="C99" s="71" t="s">
        <v>185</v>
      </c>
      <c r="D99" s="87">
        <v>4326509</v>
      </c>
      <c r="E99" s="84">
        <v>8055923477</v>
      </c>
      <c r="F99" s="71" t="s">
        <v>107</v>
      </c>
      <c r="G99" s="74">
        <v>43733</v>
      </c>
      <c r="H99" s="83">
        <f t="shared" si="5"/>
        <v>43733</v>
      </c>
      <c r="I99" s="4">
        <f t="shared" ca="1" si="3"/>
        <v>3</v>
      </c>
      <c r="J99" s="72">
        <v>3</v>
      </c>
      <c r="K99" s="75" t="s">
        <v>119</v>
      </c>
      <c r="L99" s="76">
        <v>29708</v>
      </c>
      <c r="M99" s="77">
        <f t="shared" si="4"/>
        <v>29708</v>
      </c>
      <c r="N99" s="72"/>
    </row>
    <row r="100" spans="1:14" x14ac:dyDescent="0.4">
      <c r="A100" s="71" t="s">
        <v>276</v>
      </c>
      <c r="B100" s="72" t="s">
        <v>121</v>
      </c>
      <c r="C100" s="71" t="s">
        <v>233</v>
      </c>
      <c r="D100" s="87">
        <v>7645512</v>
      </c>
      <c r="E100" s="84">
        <v>4089985380</v>
      </c>
      <c r="F100" s="71" t="s">
        <v>104</v>
      </c>
      <c r="G100" s="74">
        <v>42730</v>
      </c>
      <c r="H100" s="83">
        <f t="shared" si="5"/>
        <v>42730</v>
      </c>
      <c r="I100" s="4">
        <f t="shared" ca="1" si="3"/>
        <v>5</v>
      </c>
      <c r="J100" s="72">
        <v>4</v>
      </c>
      <c r="K100" s="75" t="s">
        <v>122</v>
      </c>
      <c r="L100" s="76">
        <v>32662</v>
      </c>
      <c r="M100" s="77">
        <f t="shared" si="4"/>
        <v>32662</v>
      </c>
      <c r="N100" s="72"/>
    </row>
    <row r="101" spans="1:14" x14ac:dyDescent="0.4">
      <c r="A101" s="71" t="s">
        <v>380</v>
      </c>
      <c r="B101" s="72" t="s">
        <v>113</v>
      </c>
      <c r="C101" s="71" t="s">
        <v>233</v>
      </c>
      <c r="D101" s="87">
        <v>6907780</v>
      </c>
      <c r="E101" s="84">
        <v>6507360174</v>
      </c>
      <c r="F101" s="71" t="s">
        <v>109</v>
      </c>
      <c r="G101" s="74">
        <v>43334</v>
      </c>
      <c r="H101" s="83">
        <f t="shared" si="5"/>
        <v>43334</v>
      </c>
      <c r="I101" s="4">
        <f t="shared" ca="1" si="3"/>
        <v>4</v>
      </c>
      <c r="J101" s="72">
        <v>3</v>
      </c>
      <c r="K101" s="75"/>
      <c r="L101" s="76">
        <v>112966</v>
      </c>
      <c r="M101" s="77">
        <f t="shared" si="4"/>
        <v>112966</v>
      </c>
      <c r="N101" s="72"/>
    </row>
    <row r="102" spans="1:14" x14ac:dyDescent="0.4">
      <c r="A102" s="71" t="s">
        <v>581</v>
      </c>
      <c r="B102" s="72" t="s">
        <v>115</v>
      </c>
      <c r="C102" s="71" t="s">
        <v>521</v>
      </c>
      <c r="D102" s="87">
        <v>9468429</v>
      </c>
      <c r="E102" s="84">
        <v>6502289738</v>
      </c>
      <c r="F102" s="71" t="s">
        <v>109</v>
      </c>
      <c r="G102" s="74">
        <v>40336</v>
      </c>
      <c r="H102" s="83">
        <f t="shared" si="5"/>
        <v>40336</v>
      </c>
      <c r="I102" s="4">
        <f t="shared" ca="1" si="3"/>
        <v>12</v>
      </c>
      <c r="J102" s="72">
        <v>4</v>
      </c>
      <c r="K102" s="75"/>
      <c r="L102" s="76">
        <v>125496</v>
      </c>
      <c r="M102" s="77">
        <f t="shared" si="4"/>
        <v>125496</v>
      </c>
      <c r="N102" s="72"/>
    </row>
    <row r="103" spans="1:14" x14ac:dyDescent="0.4">
      <c r="A103" s="71" t="s">
        <v>416</v>
      </c>
      <c r="B103" s="72" t="s">
        <v>102</v>
      </c>
      <c r="C103" s="71" t="s">
        <v>394</v>
      </c>
      <c r="D103" s="87">
        <v>7162704</v>
      </c>
      <c r="E103" s="84">
        <v>4088768896</v>
      </c>
      <c r="F103" s="71" t="s">
        <v>104</v>
      </c>
      <c r="G103" s="74">
        <v>40211</v>
      </c>
      <c r="H103" s="83">
        <f t="shared" si="5"/>
        <v>40211</v>
      </c>
      <c r="I103" s="4">
        <f t="shared" ca="1" si="3"/>
        <v>12</v>
      </c>
      <c r="J103" s="72">
        <v>4</v>
      </c>
      <c r="K103" s="75" t="s">
        <v>122</v>
      </c>
      <c r="L103" s="76">
        <v>73486</v>
      </c>
      <c r="M103" s="77">
        <f t="shared" si="4"/>
        <v>73486</v>
      </c>
      <c r="N103" s="72"/>
    </row>
    <row r="104" spans="1:14" x14ac:dyDescent="0.4">
      <c r="A104" s="71" t="s">
        <v>231</v>
      </c>
      <c r="B104" s="72" t="s">
        <v>117</v>
      </c>
      <c r="C104" s="71" t="s">
        <v>224</v>
      </c>
      <c r="D104" s="87">
        <v>9508730</v>
      </c>
      <c r="E104" s="84">
        <v>4088766552</v>
      </c>
      <c r="F104" s="71" t="s">
        <v>112</v>
      </c>
      <c r="G104" s="74">
        <v>40068</v>
      </c>
      <c r="H104" s="83">
        <f t="shared" si="5"/>
        <v>40068</v>
      </c>
      <c r="I104" s="4">
        <f t="shared" ca="1" si="3"/>
        <v>13</v>
      </c>
      <c r="J104" s="72">
        <v>5</v>
      </c>
      <c r="K104" s="75" t="s">
        <v>122</v>
      </c>
      <c r="L104" s="76">
        <v>86604</v>
      </c>
      <c r="M104" s="77">
        <f t="shared" si="4"/>
        <v>86604</v>
      </c>
      <c r="N104" s="72"/>
    </row>
    <row r="105" spans="1:14" x14ac:dyDescent="0.4">
      <c r="A105" s="71" t="s">
        <v>574</v>
      </c>
      <c r="B105" s="72" t="s">
        <v>102</v>
      </c>
      <c r="C105" s="71" t="s">
        <v>521</v>
      </c>
      <c r="D105" s="87">
        <v>6469690</v>
      </c>
      <c r="E105" s="84">
        <v>3109091744</v>
      </c>
      <c r="F105" s="71" t="s">
        <v>109</v>
      </c>
      <c r="G105" s="74">
        <v>43959</v>
      </c>
      <c r="H105" s="83">
        <f t="shared" si="5"/>
        <v>43959</v>
      </c>
      <c r="I105" s="4">
        <f t="shared" ca="1" si="3"/>
        <v>2</v>
      </c>
      <c r="J105" s="72">
        <v>4</v>
      </c>
      <c r="K105" s="75"/>
      <c r="L105" s="76">
        <v>80752</v>
      </c>
      <c r="M105" s="77">
        <f t="shared" si="4"/>
        <v>80752</v>
      </c>
      <c r="N105" s="72"/>
    </row>
    <row r="106" spans="1:14" x14ac:dyDescent="0.4">
      <c r="A106" s="71" t="s">
        <v>151</v>
      </c>
      <c r="B106" s="72" t="s">
        <v>115</v>
      </c>
      <c r="C106" s="71" t="s">
        <v>149</v>
      </c>
      <c r="D106" s="87">
        <v>4471710</v>
      </c>
      <c r="E106" s="84">
        <v>4087595942</v>
      </c>
      <c r="F106" s="71" t="s">
        <v>107</v>
      </c>
      <c r="G106" s="74">
        <v>44121</v>
      </c>
      <c r="H106" s="83">
        <f t="shared" si="5"/>
        <v>44121</v>
      </c>
      <c r="I106" s="4">
        <f t="shared" ca="1" si="3"/>
        <v>1</v>
      </c>
      <c r="J106" s="72">
        <v>4</v>
      </c>
      <c r="K106" s="75" t="s">
        <v>122</v>
      </c>
      <c r="L106" s="76">
        <v>14728</v>
      </c>
      <c r="M106" s="77">
        <f t="shared" si="4"/>
        <v>14728</v>
      </c>
      <c r="N106" s="72"/>
    </row>
    <row r="107" spans="1:14" x14ac:dyDescent="0.4">
      <c r="A107" s="71" t="s">
        <v>627</v>
      </c>
      <c r="B107" s="72" t="s">
        <v>113</v>
      </c>
      <c r="C107" s="71" t="s">
        <v>608</v>
      </c>
      <c r="D107" s="87">
        <v>7448573</v>
      </c>
      <c r="E107" s="84">
        <v>6504953269</v>
      </c>
      <c r="F107" s="71" t="s">
        <v>112</v>
      </c>
      <c r="G107" s="74">
        <v>40106</v>
      </c>
      <c r="H107" s="83">
        <f t="shared" si="5"/>
        <v>40106</v>
      </c>
      <c r="I107" s="4">
        <f t="shared" ca="1" si="3"/>
        <v>12</v>
      </c>
      <c r="J107" s="72">
        <v>4</v>
      </c>
      <c r="K107" s="75"/>
      <c r="L107" s="76">
        <v>21773</v>
      </c>
      <c r="M107" s="77">
        <f t="shared" si="4"/>
        <v>21773</v>
      </c>
      <c r="N107" s="72"/>
    </row>
    <row r="108" spans="1:14" x14ac:dyDescent="0.4">
      <c r="A108" s="71" t="s">
        <v>389</v>
      </c>
      <c r="B108" s="72" t="s">
        <v>121</v>
      </c>
      <c r="C108" s="71" t="s">
        <v>386</v>
      </c>
      <c r="D108" s="87">
        <v>1813444</v>
      </c>
      <c r="E108" s="84">
        <v>8053247002</v>
      </c>
      <c r="F108" s="71" t="s">
        <v>104</v>
      </c>
      <c r="G108" s="74">
        <v>44686</v>
      </c>
      <c r="H108" s="83">
        <f t="shared" si="5"/>
        <v>44686</v>
      </c>
      <c r="I108" s="4">
        <f t="shared" ca="1" si="3"/>
        <v>0</v>
      </c>
      <c r="J108" s="72">
        <v>3</v>
      </c>
      <c r="K108" s="75" t="s">
        <v>105</v>
      </c>
      <c r="L108" s="76">
        <v>54824</v>
      </c>
      <c r="M108" s="77">
        <f t="shared" si="4"/>
        <v>54824</v>
      </c>
      <c r="N108" s="72"/>
    </row>
    <row r="109" spans="1:14" x14ac:dyDescent="0.4">
      <c r="A109" s="71" t="s">
        <v>257</v>
      </c>
      <c r="B109" s="72" t="s">
        <v>115</v>
      </c>
      <c r="C109" s="71" t="s">
        <v>233</v>
      </c>
      <c r="D109" s="87">
        <v>3143204</v>
      </c>
      <c r="E109" s="84">
        <v>3108530170</v>
      </c>
      <c r="F109" s="71" t="s">
        <v>109</v>
      </c>
      <c r="G109" s="74">
        <v>41593</v>
      </c>
      <c r="H109" s="83">
        <f t="shared" si="5"/>
        <v>41593</v>
      </c>
      <c r="I109" s="4">
        <f t="shared" ca="1" si="3"/>
        <v>8</v>
      </c>
      <c r="J109" s="72">
        <v>2</v>
      </c>
      <c r="K109" s="75"/>
      <c r="L109" s="76">
        <v>80374</v>
      </c>
      <c r="M109" s="77">
        <f t="shared" si="4"/>
        <v>80374</v>
      </c>
      <c r="N109" s="72"/>
    </row>
    <row r="110" spans="1:14" x14ac:dyDescent="0.4">
      <c r="A110" s="71" t="s">
        <v>8</v>
      </c>
      <c r="B110" s="72" t="s">
        <v>102</v>
      </c>
      <c r="C110" s="71" t="s">
        <v>124</v>
      </c>
      <c r="D110" s="87">
        <v>7076345</v>
      </c>
      <c r="E110" s="84">
        <v>6506690366</v>
      </c>
      <c r="F110" s="71" t="s">
        <v>104</v>
      </c>
      <c r="G110" s="74">
        <v>40168</v>
      </c>
      <c r="H110" s="83">
        <f t="shared" si="5"/>
        <v>40168</v>
      </c>
      <c r="I110" s="4">
        <f t="shared" ca="1" si="3"/>
        <v>12</v>
      </c>
      <c r="J110" s="72">
        <v>1</v>
      </c>
      <c r="K110" s="75" t="s">
        <v>114</v>
      </c>
      <c r="L110" s="76">
        <v>79016</v>
      </c>
      <c r="M110" s="77">
        <f t="shared" si="4"/>
        <v>79016</v>
      </c>
      <c r="N110" s="72"/>
    </row>
    <row r="111" spans="1:14" x14ac:dyDescent="0.4">
      <c r="A111" s="71" t="s">
        <v>373</v>
      </c>
      <c r="B111" s="72" t="s">
        <v>102</v>
      </c>
      <c r="C111" s="71" t="s">
        <v>233</v>
      </c>
      <c r="D111" s="87">
        <v>9904852</v>
      </c>
      <c r="E111" s="84">
        <v>6508139030</v>
      </c>
      <c r="F111" s="71" t="s">
        <v>104</v>
      </c>
      <c r="G111" s="74">
        <v>39671</v>
      </c>
      <c r="H111" s="83">
        <f t="shared" si="5"/>
        <v>39671</v>
      </c>
      <c r="I111" s="4">
        <f t="shared" ca="1" si="3"/>
        <v>14</v>
      </c>
      <c r="J111" s="72">
        <v>2</v>
      </c>
      <c r="K111" s="75" t="s">
        <v>108</v>
      </c>
      <c r="L111" s="76">
        <v>31724</v>
      </c>
      <c r="M111" s="77">
        <f t="shared" si="4"/>
        <v>31724</v>
      </c>
      <c r="N111" s="72"/>
    </row>
    <row r="112" spans="1:14" x14ac:dyDescent="0.4">
      <c r="A112" s="71" t="s">
        <v>529</v>
      </c>
      <c r="B112" s="72" t="s">
        <v>117</v>
      </c>
      <c r="C112" s="71" t="s">
        <v>521</v>
      </c>
      <c r="D112" s="87">
        <v>2100690</v>
      </c>
      <c r="E112" s="84">
        <v>2138887138</v>
      </c>
      <c r="F112" s="71" t="s">
        <v>104</v>
      </c>
      <c r="G112" s="74">
        <v>39744</v>
      </c>
      <c r="H112" s="83">
        <f t="shared" si="5"/>
        <v>39744</v>
      </c>
      <c r="I112" s="4">
        <f t="shared" ca="1" si="3"/>
        <v>13</v>
      </c>
      <c r="J112" s="72">
        <v>5</v>
      </c>
      <c r="K112" s="75" t="s">
        <v>114</v>
      </c>
      <c r="L112" s="76">
        <v>64904</v>
      </c>
      <c r="M112" s="77">
        <f t="shared" si="4"/>
        <v>64904</v>
      </c>
      <c r="N112" s="72"/>
    </row>
    <row r="113" spans="1:14" x14ac:dyDescent="0.4">
      <c r="A113" s="71" t="s">
        <v>710</v>
      </c>
      <c r="B113" s="72" t="s">
        <v>111</v>
      </c>
      <c r="C113" s="71" t="s">
        <v>682</v>
      </c>
      <c r="D113" s="87">
        <v>2316316</v>
      </c>
      <c r="E113" s="84">
        <v>2136690600</v>
      </c>
      <c r="F113" s="71" t="s">
        <v>109</v>
      </c>
      <c r="G113" s="74">
        <v>44187</v>
      </c>
      <c r="H113" s="83">
        <f t="shared" si="5"/>
        <v>44187</v>
      </c>
      <c r="I113" s="4">
        <f t="shared" ca="1" si="3"/>
        <v>1</v>
      </c>
      <c r="J113" s="72">
        <v>4</v>
      </c>
      <c r="K113" s="75"/>
      <c r="L113" s="76">
        <v>60186</v>
      </c>
      <c r="M113" s="77">
        <f t="shared" si="4"/>
        <v>60186</v>
      </c>
      <c r="N113" s="72"/>
    </row>
    <row r="114" spans="1:14" x14ac:dyDescent="0.4">
      <c r="A114" s="71" t="s">
        <v>580</v>
      </c>
      <c r="B114" s="72" t="s">
        <v>111</v>
      </c>
      <c r="C114" s="71" t="s">
        <v>521</v>
      </c>
      <c r="D114" s="87">
        <v>9946547</v>
      </c>
      <c r="E114" s="84">
        <v>8054410991</v>
      </c>
      <c r="F114" s="71" t="s">
        <v>109</v>
      </c>
      <c r="G114" s="74">
        <v>42535</v>
      </c>
      <c r="H114" s="83">
        <f t="shared" si="5"/>
        <v>42535</v>
      </c>
      <c r="I114" s="4">
        <f t="shared" ca="1" si="3"/>
        <v>6</v>
      </c>
      <c r="J114" s="72">
        <v>2</v>
      </c>
      <c r="K114" s="75"/>
      <c r="L114" s="76">
        <v>50722</v>
      </c>
      <c r="M114" s="77">
        <f t="shared" si="4"/>
        <v>50722</v>
      </c>
      <c r="N114" s="72"/>
    </row>
    <row r="115" spans="1:14" x14ac:dyDescent="0.4">
      <c r="A115" s="71" t="s">
        <v>235</v>
      </c>
      <c r="B115" s="72" t="s">
        <v>117</v>
      </c>
      <c r="C115" s="71" t="s">
        <v>233</v>
      </c>
      <c r="D115" s="87">
        <v>4481628</v>
      </c>
      <c r="E115" s="84">
        <v>4087423325</v>
      </c>
      <c r="F115" s="71" t="s">
        <v>104</v>
      </c>
      <c r="G115" s="74">
        <v>44485</v>
      </c>
      <c r="H115" s="83">
        <f t="shared" si="5"/>
        <v>44485</v>
      </c>
      <c r="I115" s="4">
        <f t="shared" ca="1" si="3"/>
        <v>0</v>
      </c>
      <c r="J115" s="72">
        <v>4</v>
      </c>
      <c r="K115" s="75" t="s">
        <v>105</v>
      </c>
      <c r="L115" s="76">
        <v>74116</v>
      </c>
      <c r="M115" s="77">
        <f t="shared" si="4"/>
        <v>74116</v>
      </c>
      <c r="N115" s="72"/>
    </row>
    <row r="116" spans="1:14" x14ac:dyDescent="0.4">
      <c r="A116" s="71" t="s">
        <v>327</v>
      </c>
      <c r="B116" s="72" t="s">
        <v>117</v>
      </c>
      <c r="C116" s="71" t="s">
        <v>233</v>
      </c>
      <c r="D116" s="87">
        <v>8192949</v>
      </c>
      <c r="E116" s="84">
        <v>2136870667</v>
      </c>
      <c r="F116" s="71" t="s">
        <v>109</v>
      </c>
      <c r="G116" s="74">
        <v>39541</v>
      </c>
      <c r="H116" s="83">
        <f t="shared" si="5"/>
        <v>39541</v>
      </c>
      <c r="I116" s="4">
        <f t="shared" ca="1" si="3"/>
        <v>14</v>
      </c>
      <c r="J116" s="72">
        <v>5</v>
      </c>
      <c r="K116" s="75"/>
      <c r="L116" s="76">
        <v>95564</v>
      </c>
      <c r="M116" s="77">
        <f t="shared" si="4"/>
        <v>95564</v>
      </c>
      <c r="N116" s="72"/>
    </row>
    <row r="117" spans="1:14" x14ac:dyDescent="0.4">
      <c r="A117" s="71" t="s">
        <v>475</v>
      </c>
      <c r="B117" s="72" t="s">
        <v>117</v>
      </c>
      <c r="C117" s="71" t="s">
        <v>459</v>
      </c>
      <c r="D117" s="87">
        <v>6695534</v>
      </c>
      <c r="E117" s="84">
        <v>4157922943</v>
      </c>
      <c r="F117" s="71" t="s">
        <v>112</v>
      </c>
      <c r="G117" s="74">
        <v>39878</v>
      </c>
      <c r="H117" s="83">
        <f t="shared" si="5"/>
        <v>39878</v>
      </c>
      <c r="I117" s="4">
        <f t="shared" ca="1" si="3"/>
        <v>13</v>
      </c>
      <c r="J117" s="72">
        <v>1</v>
      </c>
      <c r="K117" s="75"/>
      <c r="L117" s="76">
        <v>55670</v>
      </c>
      <c r="M117" s="77">
        <f t="shared" si="4"/>
        <v>55670</v>
      </c>
      <c r="N117" s="72"/>
    </row>
    <row r="118" spans="1:14" x14ac:dyDescent="0.4">
      <c r="A118" s="71" t="s">
        <v>17</v>
      </c>
      <c r="B118" s="72" t="s">
        <v>117</v>
      </c>
      <c r="C118" s="71" t="s">
        <v>124</v>
      </c>
      <c r="D118" s="87">
        <v>9654033</v>
      </c>
      <c r="E118" s="84">
        <v>6509719596</v>
      </c>
      <c r="F118" s="71" t="s">
        <v>107</v>
      </c>
      <c r="G118" s="74">
        <v>43701</v>
      </c>
      <c r="H118" s="83">
        <f t="shared" si="5"/>
        <v>43701</v>
      </c>
      <c r="I118" s="4">
        <f t="shared" ca="1" si="3"/>
        <v>3</v>
      </c>
      <c r="J118" s="72">
        <v>1</v>
      </c>
      <c r="K118" s="75" t="s">
        <v>122</v>
      </c>
      <c r="L118" s="76">
        <v>40152</v>
      </c>
      <c r="M118" s="77">
        <f t="shared" si="4"/>
        <v>40152</v>
      </c>
      <c r="N118" s="72"/>
    </row>
    <row r="119" spans="1:14" x14ac:dyDescent="0.4">
      <c r="A119" s="71" t="s">
        <v>589</v>
      </c>
      <c r="B119" s="72" t="s">
        <v>115</v>
      </c>
      <c r="C119" s="71" t="s">
        <v>521</v>
      </c>
      <c r="D119" s="87">
        <v>1123195</v>
      </c>
      <c r="E119" s="84">
        <v>4156206094</v>
      </c>
      <c r="F119" s="71" t="s">
        <v>107</v>
      </c>
      <c r="G119" s="74">
        <v>39633</v>
      </c>
      <c r="H119" s="83">
        <f t="shared" si="5"/>
        <v>39633</v>
      </c>
      <c r="I119" s="4">
        <f t="shared" ca="1" si="3"/>
        <v>14</v>
      </c>
      <c r="J119" s="72">
        <v>5</v>
      </c>
      <c r="K119" s="75" t="s">
        <v>108</v>
      </c>
      <c r="L119" s="76">
        <v>64050</v>
      </c>
      <c r="M119" s="77">
        <f t="shared" si="4"/>
        <v>64050</v>
      </c>
      <c r="N119" s="72"/>
    </row>
    <row r="120" spans="1:14" x14ac:dyDescent="0.4">
      <c r="A120" s="71" t="s">
        <v>621</v>
      </c>
      <c r="B120" s="72" t="s">
        <v>111</v>
      </c>
      <c r="C120" s="71" t="s">
        <v>608</v>
      </c>
      <c r="D120" s="87">
        <v>5768252</v>
      </c>
      <c r="E120" s="84">
        <v>3103481980</v>
      </c>
      <c r="F120" s="71" t="s">
        <v>104</v>
      </c>
      <c r="G120" s="74">
        <v>42683</v>
      </c>
      <c r="H120" s="83">
        <f t="shared" si="5"/>
        <v>42683</v>
      </c>
      <c r="I120" s="4">
        <f t="shared" ca="1" si="3"/>
        <v>5</v>
      </c>
      <c r="J120" s="72">
        <v>2</v>
      </c>
      <c r="K120" s="75" t="s">
        <v>122</v>
      </c>
      <c r="L120" s="76">
        <v>63154</v>
      </c>
      <c r="M120" s="77">
        <f t="shared" si="4"/>
        <v>63154</v>
      </c>
      <c r="N120" s="72"/>
    </row>
    <row r="121" spans="1:14" x14ac:dyDescent="0.4">
      <c r="A121" s="71" t="s">
        <v>34</v>
      </c>
      <c r="B121" s="72" t="s">
        <v>117</v>
      </c>
      <c r="C121" s="71" t="s">
        <v>116</v>
      </c>
      <c r="D121" s="87">
        <v>1378484</v>
      </c>
      <c r="E121" s="84">
        <v>2136443013</v>
      </c>
      <c r="F121" s="71" t="s">
        <v>104</v>
      </c>
      <c r="G121" s="74">
        <v>41691</v>
      </c>
      <c r="H121" s="83">
        <f t="shared" si="5"/>
        <v>41691</v>
      </c>
      <c r="I121" s="4">
        <f t="shared" ca="1" si="3"/>
        <v>8</v>
      </c>
      <c r="J121" s="72">
        <v>4</v>
      </c>
      <c r="K121" s="75" t="s">
        <v>105</v>
      </c>
      <c r="L121" s="76">
        <v>69090</v>
      </c>
      <c r="M121" s="77">
        <f t="shared" si="4"/>
        <v>69090</v>
      </c>
      <c r="N121" s="72"/>
    </row>
    <row r="122" spans="1:14" x14ac:dyDescent="0.4">
      <c r="A122" s="71" t="s">
        <v>409</v>
      </c>
      <c r="B122" s="72" t="s">
        <v>117</v>
      </c>
      <c r="C122" s="71" t="s">
        <v>394</v>
      </c>
      <c r="D122" s="87">
        <v>5575489</v>
      </c>
      <c r="E122" s="84">
        <v>2135368950</v>
      </c>
      <c r="F122" s="71" t="s">
        <v>104</v>
      </c>
      <c r="G122" s="74">
        <v>39406</v>
      </c>
      <c r="H122" s="83">
        <f t="shared" si="5"/>
        <v>39406</v>
      </c>
      <c r="I122" s="4">
        <f t="shared" ca="1" si="3"/>
        <v>14</v>
      </c>
      <c r="J122" s="72">
        <v>3</v>
      </c>
      <c r="K122" s="75" t="s">
        <v>122</v>
      </c>
      <c r="L122" s="76">
        <v>114954</v>
      </c>
      <c r="M122" s="77">
        <f t="shared" si="4"/>
        <v>114954</v>
      </c>
      <c r="N122" s="72"/>
    </row>
    <row r="123" spans="1:14" x14ac:dyDescent="0.4">
      <c r="A123" s="71" t="s">
        <v>218</v>
      </c>
      <c r="B123" s="72" t="s">
        <v>111</v>
      </c>
      <c r="C123" s="71" t="s">
        <v>185</v>
      </c>
      <c r="D123" s="87">
        <v>8280932</v>
      </c>
      <c r="E123" s="84">
        <v>6506059866</v>
      </c>
      <c r="F123" s="71" t="s">
        <v>104</v>
      </c>
      <c r="G123" s="74">
        <v>39631</v>
      </c>
      <c r="H123" s="83">
        <f t="shared" si="5"/>
        <v>39631</v>
      </c>
      <c r="I123" s="4">
        <f t="shared" ca="1" si="3"/>
        <v>14</v>
      </c>
      <c r="J123" s="72">
        <v>2</v>
      </c>
      <c r="K123" s="75" t="s">
        <v>122</v>
      </c>
      <c r="L123" s="76">
        <v>115360</v>
      </c>
      <c r="M123" s="77">
        <f t="shared" si="4"/>
        <v>115360</v>
      </c>
      <c r="N123" s="72"/>
    </row>
    <row r="124" spans="1:14" x14ac:dyDescent="0.4">
      <c r="A124" s="71" t="s">
        <v>85</v>
      </c>
      <c r="B124" s="72" t="s">
        <v>117</v>
      </c>
      <c r="C124" s="71" t="s">
        <v>0</v>
      </c>
      <c r="D124" s="87">
        <v>9451470</v>
      </c>
      <c r="E124" s="84">
        <v>3109898851</v>
      </c>
      <c r="F124" s="71" t="s">
        <v>112</v>
      </c>
      <c r="G124" s="74">
        <v>44043</v>
      </c>
      <c r="H124" s="83">
        <f t="shared" si="5"/>
        <v>44043</v>
      </c>
      <c r="I124" s="4">
        <f t="shared" ca="1" si="3"/>
        <v>2</v>
      </c>
      <c r="J124" s="72">
        <v>3</v>
      </c>
      <c r="K124" s="75"/>
      <c r="L124" s="76">
        <v>49437</v>
      </c>
      <c r="M124" s="77">
        <f t="shared" si="4"/>
        <v>49437</v>
      </c>
      <c r="N124" s="72"/>
    </row>
    <row r="125" spans="1:14" x14ac:dyDescent="0.4">
      <c r="A125" s="71" t="s">
        <v>538</v>
      </c>
      <c r="B125" s="72" t="s">
        <v>102</v>
      </c>
      <c r="C125" s="71" t="s">
        <v>521</v>
      </c>
      <c r="D125" s="87">
        <v>9624565</v>
      </c>
      <c r="E125" s="84">
        <v>4088397985</v>
      </c>
      <c r="F125" s="71" t="s">
        <v>104</v>
      </c>
      <c r="G125" s="74">
        <v>43448</v>
      </c>
      <c r="H125" s="83">
        <f t="shared" si="5"/>
        <v>43448</v>
      </c>
      <c r="I125" s="4">
        <f t="shared" ca="1" si="3"/>
        <v>3</v>
      </c>
      <c r="J125" s="72">
        <v>3</v>
      </c>
      <c r="K125" s="75" t="s">
        <v>105</v>
      </c>
      <c r="L125" s="76">
        <v>34706</v>
      </c>
      <c r="M125" s="77">
        <f t="shared" si="4"/>
        <v>34706</v>
      </c>
      <c r="N125" s="72"/>
    </row>
    <row r="126" spans="1:14" x14ac:dyDescent="0.4">
      <c r="A126" s="71" t="s">
        <v>635</v>
      </c>
      <c r="B126" s="72" t="s">
        <v>115</v>
      </c>
      <c r="C126" s="71" t="s">
        <v>608</v>
      </c>
      <c r="D126" s="87">
        <v>8066367</v>
      </c>
      <c r="E126" s="84">
        <v>8052412839</v>
      </c>
      <c r="F126" s="71" t="s">
        <v>109</v>
      </c>
      <c r="G126" s="74">
        <v>42342</v>
      </c>
      <c r="H126" s="83">
        <f t="shared" si="5"/>
        <v>42342</v>
      </c>
      <c r="I126" s="4">
        <f t="shared" ca="1" si="3"/>
        <v>6</v>
      </c>
      <c r="J126" s="72">
        <v>2</v>
      </c>
      <c r="K126" s="75"/>
      <c r="L126" s="76">
        <v>120302</v>
      </c>
      <c r="M126" s="77">
        <f t="shared" si="4"/>
        <v>120302</v>
      </c>
      <c r="N126" s="72"/>
    </row>
    <row r="127" spans="1:14" x14ac:dyDescent="0.4">
      <c r="A127" s="71" t="s">
        <v>215</v>
      </c>
      <c r="B127" s="72" t="s">
        <v>121</v>
      </c>
      <c r="C127" s="71" t="s">
        <v>185</v>
      </c>
      <c r="D127" s="87">
        <v>9895562</v>
      </c>
      <c r="E127" s="84">
        <v>4154546382</v>
      </c>
      <c r="F127" s="71" t="s">
        <v>104</v>
      </c>
      <c r="G127" s="74">
        <v>44726</v>
      </c>
      <c r="H127" s="83">
        <f t="shared" si="5"/>
        <v>44726</v>
      </c>
      <c r="I127" s="4">
        <f t="shared" ca="1" si="3"/>
        <v>0</v>
      </c>
      <c r="J127" s="72">
        <v>3</v>
      </c>
      <c r="K127" s="75" t="s">
        <v>105</v>
      </c>
      <c r="L127" s="76">
        <v>90314</v>
      </c>
      <c r="M127" s="77">
        <f t="shared" si="4"/>
        <v>90314</v>
      </c>
      <c r="N127" s="72"/>
    </row>
    <row r="128" spans="1:14" x14ac:dyDescent="0.4">
      <c r="A128" s="71" t="s">
        <v>334</v>
      </c>
      <c r="B128" s="72" t="s">
        <v>113</v>
      </c>
      <c r="C128" s="71" t="s">
        <v>233</v>
      </c>
      <c r="D128" s="87">
        <v>3518983</v>
      </c>
      <c r="E128" s="84">
        <v>2132297704</v>
      </c>
      <c r="F128" s="71" t="s">
        <v>109</v>
      </c>
      <c r="G128" s="74">
        <v>41369</v>
      </c>
      <c r="H128" s="83">
        <f t="shared" si="5"/>
        <v>41369</v>
      </c>
      <c r="I128" s="4">
        <f t="shared" ca="1" si="3"/>
        <v>9</v>
      </c>
      <c r="J128" s="72">
        <v>1</v>
      </c>
      <c r="K128" s="75"/>
      <c r="L128" s="76">
        <v>105588</v>
      </c>
      <c r="M128" s="77">
        <f t="shared" si="4"/>
        <v>105588</v>
      </c>
      <c r="N128" s="72"/>
    </row>
    <row r="129" spans="1:14" x14ac:dyDescent="0.4">
      <c r="A129" s="71" t="s">
        <v>135</v>
      </c>
      <c r="B129" s="72" t="s">
        <v>115</v>
      </c>
      <c r="C129" s="71" t="s">
        <v>125</v>
      </c>
      <c r="D129" s="87">
        <v>6861085</v>
      </c>
      <c r="E129" s="84">
        <v>8056606123</v>
      </c>
      <c r="F129" s="71" t="s">
        <v>104</v>
      </c>
      <c r="G129" s="74">
        <v>40055</v>
      </c>
      <c r="H129" s="83">
        <f t="shared" si="5"/>
        <v>40055</v>
      </c>
      <c r="I129" s="4">
        <f t="shared" ca="1" si="3"/>
        <v>13</v>
      </c>
      <c r="J129" s="72">
        <v>1</v>
      </c>
      <c r="K129" s="75" t="s">
        <v>122</v>
      </c>
      <c r="L129" s="76">
        <v>44940</v>
      </c>
      <c r="M129" s="77">
        <f t="shared" si="4"/>
        <v>44940</v>
      </c>
      <c r="N129" s="72"/>
    </row>
    <row r="130" spans="1:14" x14ac:dyDescent="0.4">
      <c r="A130" s="71" t="s">
        <v>494</v>
      </c>
      <c r="B130" s="72" t="s">
        <v>102</v>
      </c>
      <c r="C130" s="71" t="s">
        <v>459</v>
      </c>
      <c r="D130" s="87">
        <v>2177768</v>
      </c>
      <c r="E130" s="84">
        <v>4088333794</v>
      </c>
      <c r="F130" s="71" t="s">
        <v>104</v>
      </c>
      <c r="G130" s="74">
        <v>44001</v>
      </c>
      <c r="H130" s="83">
        <f t="shared" si="5"/>
        <v>44001</v>
      </c>
      <c r="I130" s="4">
        <f t="shared" ref="I130:I193" ca="1" si="6">DATEDIF(G130,TODAY(),"Y")</f>
        <v>2</v>
      </c>
      <c r="J130" s="72">
        <v>1</v>
      </c>
      <c r="K130" s="75" t="s">
        <v>122</v>
      </c>
      <c r="L130" s="76">
        <v>60774</v>
      </c>
      <c r="M130" s="77">
        <f t="shared" ref="M130:M193" si="7">ROUND(N129*$N$1+L130,0)</f>
        <v>60774</v>
      </c>
      <c r="N130" s="72"/>
    </row>
    <row r="131" spans="1:14" x14ac:dyDescent="0.4">
      <c r="A131" s="71" t="s">
        <v>533</v>
      </c>
      <c r="B131" s="72" t="s">
        <v>115</v>
      </c>
      <c r="C131" s="71" t="s">
        <v>521</v>
      </c>
      <c r="D131" s="87">
        <v>7058809</v>
      </c>
      <c r="E131" s="84">
        <v>2135856182</v>
      </c>
      <c r="F131" s="71" t="s">
        <v>109</v>
      </c>
      <c r="G131" s="74">
        <v>43808</v>
      </c>
      <c r="H131" s="83">
        <f t="shared" ref="H131:H194" si="8">G131</f>
        <v>43808</v>
      </c>
      <c r="I131" s="4">
        <f t="shared" ca="1" si="6"/>
        <v>2</v>
      </c>
      <c r="J131" s="72">
        <v>1</v>
      </c>
      <c r="K131" s="75"/>
      <c r="L131" s="76">
        <v>102466</v>
      </c>
      <c r="M131" s="77">
        <f t="shared" si="7"/>
        <v>102466</v>
      </c>
      <c r="N131" s="72"/>
    </row>
    <row r="132" spans="1:14" x14ac:dyDescent="0.4">
      <c r="A132" s="71" t="s">
        <v>738</v>
      </c>
      <c r="B132" s="72" t="s">
        <v>115</v>
      </c>
      <c r="C132" s="71" t="s">
        <v>682</v>
      </c>
      <c r="D132" s="87">
        <v>2800258</v>
      </c>
      <c r="E132" s="84">
        <v>8058710558</v>
      </c>
      <c r="F132" s="71" t="s">
        <v>104</v>
      </c>
      <c r="G132" s="74">
        <v>42832</v>
      </c>
      <c r="H132" s="83">
        <f t="shared" si="8"/>
        <v>42832</v>
      </c>
      <c r="I132" s="4">
        <f t="shared" ca="1" si="6"/>
        <v>5</v>
      </c>
      <c r="J132" s="72">
        <v>3</v>
      </c>
      <c r="K132" s="75" t="s">
        <v>105</v>
      </c>
      <c r="L132" s="76">
        <v>34972</v>
      </c>
      <c r="M132" s="77">
        <f t="shared" si="7"/>
        <v>34972</v>
      </c>
      <c r="N132" s="72"/>
    </row>
    <row r="133" spans="1:14" x14ac:dyDescent="0.4">
      <c r="A133" s="71" t="s">
        <v>147</v>
      </c>
      <c r="B133" s="72" t="s">
        <v>111</v>
      </c>
      <c r="C133" s="71" t="s">
        <v>140</v>
      </c>
      <c r="D133" s="87">
        <v>1806563</v>
      </c>
      <c r="E133" s="84">
        <v>2132465041</v>
      </c>
      <c r="F133" s="71" t="s">
        <v>107</v>
      </c>
      <c r="G133" s="74">
        <v>44054</v>
      </c>
      <c r="H133" s="83">
        <f t="shared" si="8"/>
        <v>44054</v>
      </c>
      <c r="I133" s="4">
        <f t="shared" ca="1" si="6"/>
        <v>2</v>
      </c>
      <c r="J133" s="72">
        <v>2</v>
      </c>
      <c r="K133" s="75" t="s">
        <v>122</v>
      </c>
      <c r="L133" s="76">
        <v>64722</v>
      </c>
      <c r="M133" s="77">
        <f t="shared" si="7"/>
        <v>64722</v>
      </c>
      <c r="N133" s="72"/>
    </row>
    <row r="134" spans="1:14" x14ac:dyDescent="0.4">
      <c r="A134" s="71" t="s">
        <v>266</v>
      </c>
      <c r="B134" s="72" t="s">
        <v>121</v>
      </c>
      <c r="C134" s="71" t="s">
        <v>233</v>
      </c>
      <c r="D134" s="87">
        <v>5754414</v>
      </c>
      <c r="E134" s="84">
        <v>2134424492</v>
      </c>
      <c r="F134" s="71" t="s">
        <v>109</v>
      </c>
      <c r="G134" s="74">
        <v>40149</v>
      </c>
      <c r="H134" s="83">
        <f t="shared" si="8"/>
        <v>40149</v>
      </c>
      <c r="I134" s="4">
        <f t="shared" ca="1" si="6"/>
        <v>12</v>
      </c>
      <c r="J134" s="72">
        <v>2</v>
      </c>
      <c r="K134" s="75"/>
      <c r="L134" s="76">
        <v>58576</v>
      </c>
      <c r="M134" s="77">
        <f t="shared" si="7"/>
        <v>58576</v>
      </c>
      <c r="N134" s="72"/>
    </row>
    <row r="135" spans="1:14" x14ac:dyDescent="0.4">
      <c r="A135" s="71" t="s">
        <v>370</v>
      </c>
      <c r="B135" s="72" t="s">
        <v>115</v>
      </c>
      <c r="C135" s="71" t="s">
        <v>233</v>
      </c>
      <c r="D135" s="87">
        <v>7937719</v>
      </c>
      <c r="E135" s="84">
        <v>8053969820</v>
      </c>
      <c r="F135" s="71" t="s">
        <v>104</v>
      </c>
      <c r="G135" s="74">
        <v>42956</v>
      </c>
      <c r="H135" s="83">
        <f t="shared" si="8"/>
        <v>42956</v>
      </c>
      <c r="I135" s="4">
        <f t="shared" ca="1" si="6"/>
        <v>5</v>
      </c>
      <c r="J135" s="72">
        <v>5</v>
      </c>
      <c r="K135" s="75" t="s">
        <v>122</v>
      </c>
      <c r="L135" s="76">
        <v>102301</v>
      </c>
      <c r="M135" s="77">
        <f t="shared" si="7"/>
        <v>102301</v>
      </c>
      <c r="N135" s="72"/>
    </row>
    <row r="136" spans="1:14" x14ac:dyDescent="0.4">
      <c r="A136" s="71" t="s">
        <v>659</v>
      </c>
      <c r="B136" s="72" t="s">
        <v>115</v>
      </c>
      <c r="C136" s="71" t="s">
        <v>608</v>
      </c>
      <c r="D136" s="87">
        <v>3583517</v>
      </c>
      <c r="E136" s="84">
        <v>6508933507</v>
      </c>
      <c r="F136" s="71" t="s">
        <v>104</v>
      </c>
      <c r="G136" s="74">
        <v>39956</v>
      </c>
      <c r="H136" s="83">
        <f t="shared" si="8"/>
        <v>39956</v>
      </c>
      <c r="I136" s="4">
        <f t="shared" ca="1" si="6"/>
        <v>13</v>
      </c>
      <c r="J136" s="72">
        <v>5</v>
      </c>
      <c r="K136" s="75" t="s">
        <v>108</v>
      </c>
      <c r="L136" s="76">
        <v>64232</v>
      </c>
      <c r="M136" s="77">
        <f t="shared" si="7"/>
        <v>64232</v>
      </c>
      <c r="N136" s="72"/>
    </row>
    <row r="137" spans="1:14" x14ac:dyDescent="0.4">
      <c r="A137" s="71" t="s">
        <v>335</v>
      </c>
      <c r="B137" s="72" t="s">
        <v>102</v>
      </c>
      <c r="C137" s="71" t="s">
        <v>233</v>
      </c>
      <c r="D137" s="87">
        <v>1461756</v>
      </c>
      <c r="E137" s="84">
        <v>2134152310</v>
      </c>
      <c r="F137" s="71" t="s">
        <v>109</v>
      </c>
      <c r="G137" s="74">
        <v>43182</v>
      </c>
      <c r="H137" s="83">
        <f t="shared" si="8"/>
        <v>43182</v>
      </c>
      <c r="I137" s="4">
        <f t="shared" ca="1" si="6"/>
        <v>4</v>
      </c>
      <c r="J137" s="72">
        <v>1</v>
      </c>
      <c r="K137" s="75"/>
      <c r="L137" s="76">
        <v>55552</v>
      </c>
      <c r="M137" s="77">
        <f t="shared" si="7"/>
        <v>55552</v>
      </c>
      <c r="N137" s="72"/>
    </row>
    <row r="138" spans="1:14" x14ac:dyDescent="0.4">
      <c r="A138" s="71" t="s">
        <v>303</v>
      </c>
      <c r="B138" s="72" t="s">
        <v>115</v>
      </c>
      <c r="C138" s="71" t="s">
        <v>233</v>
      </c>
      <c r="D138" s="87">
        <v>9950841</v>
      </c>
      <c r="E138" s="84">
        <v>3109040716</v>
      </c>
      <c r="F138" s="71" t="s">
        <v>104</v>
      </c>
      <c r="G138" s="74">
        <v>40943</v>
      </c>
      <c r="H138" s="83">
        <f t="shared" si="8"/>
        <v>40943</v>
      </c>
      <c r="I138" s="4">
        <f t="shared" ca="1" si="6"/>
        <v>10</v>
      </c>
      <c r="J138" s="72">
        <v>3</v>
      </c>
      <c r="K138" s="75" t="s">
        <v>105</v>
      </c>
      <c r="L138" s="76">
        <v>40558</v>
      </c>
      <c r="M138" s="77">
        <f t="shared" si="7"/>
        <v>40558</v>
      </c>
      <c r="N138" s="72"/>
    </row>
    <row r="139" spans="1:14" x14ac:dyDescent="0.4">
      <c r="A139" s="71" t="s">
        <v>306</v>
      </c>
      <c r="B139" s="72" t="s">
        <v>117</v>
      </c>
      <c r="C139" s="71" t="s">
        <v>233</v>
      </c>
      <c r="D139" s="87">
        <v>7757701</v>
      </c>
      <c r="E139" s="84">
        <v>2137412045</v>
      </c>
      <c r="F139" s="71" t="s">
        <v>109</v>
      </c>
      <c r="G139" s="74">
        <v>42811</v>
      </c>
      <c r="H139" s="83">
        <f t="shared" si="8"/>
        <v>42811</v>
      </c>
      <c r="I139" s="4">
        <f t="shared" ca="1" si="6"/>
        <v>5</v>
      </c>
      <c r="J139" s="72">
        <v>5</v>
      </c>
      <c r="K139" s="75"/>
      <c r="L139" s="76">
        <v>64078</v>
      </c>
      <c r="M139" s="77">
        <f t="shared" si="7"/>
        <v>64078</v>
      </c>
      <c r="N139" s="72"/>
    </row>
    <row r="140" spans="1:14" x14ac:dyDescent="0.4">
      <c r="A140" s="71" t="s">
        <v>244</v>
      </c>
      <c r="B140" s="72" t="s">
        <v>121</v>
      </c>
      <c r="C140" s="71" t="s">
        <v>233</v>
      </c>
      <c r="D140" s="87">
        <v>3619711</v>
      </c>
      <c r="E140" s="84">
        <v>4085353349</v>
      </c>
      <c r="F140" s="71" t="s">
        <v>104</v>
      </c>
      <c r="G140" s="74">
        <v>43021</v>
      </c>
      <c r="H140" s="83">
        <f t="shared" si="8"/>
        <v>43021</v>
      </c>
      <c r="I140" s="4">
        <f t="shared" ca="1" si="6"/>
        <v>4</v>
      </c>
      <c r="J140" s="72">
        <v>3</v>
      </c>
      <c r="K140" s="75" t="s">
        <v>105</v>
      </c>
      <c r="L140" s="76">
        <v>57484</v>
      </c>
      <c r="M140" s="77">
        <f t="shared" si="7"/>
        <v>57484</v>
      </c>
      <c r="N140" s="72"/>
    </row>
    <row r="141" spans="1:14" x14ac:dyDescent="0.4">
      <c r="A141" s="71" t="s">
        <v>249</v>
      </c>
      <c r="B141" s="72" t="s">
        <v>102</v>
      </c>
      <c r="C141" s="71" t="s">
        <v>233</v>
      </c>
      <c r="D141" s="87">
        <v>3126270</v>
      </c>
      <c r="E141" s="84">
        <v>2137425854</v>
      </c>
      <c r="F141" s="71" t="s">
        <v>109</v>
      </c>
      <c r="G141" s="74">
        <v>43371</v>
      </c>
      <c r="H141" s="83">
        <f t="shared" si="8"/>
        <v>43371</v>
      </c>
      <c r="I141" s="4">
        <f t="shared" ca="1" si="6"/>
        <v>4</v>
      </c>
      <c r="J141" s="72">
        <v>5</v>
      </c>
      <c r="K141" s="75"/>
      <c r="L141" s="76">
        <v>84056</v>
      </c>
      <c r="M141" s="77">
        <f t="shared" si="7"/>
        <v>84056</v>
      </c>
      <c r="N141" s="72"/>
    </row>
    <row r="142" spans="1:14" x14ac:dyDescent="0.4">
      <c r="A142" s="71" t="s">
        <v>509</v>
      </c>
      <c r="B142" s="72" t="s">
        <v>117</v>
      </c>
      <c r="C142" s="71" t="s">
        <v>504</v>
      </c>
      <c r="D142" s="87">
        <v>2081509</v>
      </c>
      <c r="E142" s="84">
        <v>6505833151</v>
      </c>
      <c r="F142" s="71" t="s">
        <v>104</v>
      </c>
      <c r="G142" s="74">
        <v>44294</v>
      </c>
      <c r="H142" s="83">
        <f t="shared" si="8"/>
        <v>44294</v>
      </c>
      <c r="I142" s="4">
        <f t="shared" ca="1" si="6"/>
        <v>1</v>
      </c>
      <c r="J142" s="72">
        <v>5</v>
      </c>
      <c r="K142" s="75" t="s">
        <v>105</v>
      </c>
      <c r="L142" s="76">
        <v>97160</v>
      </c>
      <c r="M142" s="77">
        <f t="shared" si="7"/>
        <v>97160</v>
      </c>
      <c r="N142" s="72"/>
    </row>
    <row r="143" spans="1:14" x14ac:dyDescent="0.4">
      <c r="A143" s="71" t="s">
        <v>71</v>
      </c>
      <c r="B143" s="72" t="s">
        <v>121</v>
      </c>
      <c r="C143" s="71" t="s">
        <v>125</v>
      </c>
      <c r="D143" s="87">
        <v>3909830</v>
      </c>
      <c r="E143" s="84">
        <v>4154106290</v>
      </c>
      <c r="F143" s="71" t="s">
        <v>109</v>
      </c>
      <c r="G143" s="74">
        <v>39587</v>
      </c>
      <c r="H143" s="83">
        <f t="shared" si="8"/>
        <v>39587</v>
      </c>
      <c r="I143" s="4">
        <f t="shared" ca="1" si="6"/>
        <v>14</v>
      </c>
      <c r="J143" s="72">
        <v>3</v>
      </c>
      <c r="K143" s="75"/>
      <c r="L143" s="76">
        <v>42476</v>
      </c>
      <c r="M143" s="77">
        <f t="shared" si="7"/>
        <v>42476</v>
      </c>
      <c r="N143" s="72"/>
    </row>
    <row r="144" spans="1:14" x14ac:dyDescent="0.4">
      <c r="A144" s="71" t="s">
        <v>725</v>
      </c>
      <c r="B144" s="72" t="s">
        <v>113</v>
      </c>
      <c r="C144" s="71" t="s">
        <v>682</v>
      </c>
      <c r="D144" s="87">
        <v>5730095</v>
      </c>
      <c r="E144" s="84">
        <v>3109680687</v>
      </c>
      <c r="F144" s="71" t="s">
        <v>109</v>
      </c>
      <c r="G144" s="74">
        <v>43883</v>
      </c>
      <c r="H144" s="83">
        <f t="shared" si="8"/>
        <v>43883</v>
      </c>
      <c r="I144" s="4">
        <f t="shared" ca="1" si="6"/>
        <v>2</v>
      </c>
      <c r="J144" s="72">
        <v>1</v>
      </c>
      <c r="K144" s="75"/>
      <c r="L144" s="76">
        <v>66192</v>
      </c>
      <c r="M144" s="77">
        <f t="shared" si="7"/>
        <v>66192</v>
      </c>
      <c r="N144" s="72"/>
    </row>
    <row r="145" spans="1:14" x14ac:dyDescent="0.4">
      <c r="A145" s="71" t="s">
        <v>670</v>
      </c>
      <c r="B145" s="72" t="s">
        <v>115</v>
      </c>
      <c r="C145" s="71" t="s">
        <v>608</v>
      </c>
      <c r="D145" s="87">
        <v>4594477</v>
      </c>
      <c r="E145" s="84">
        <v>3108587041</v>
      </c>
      <c r="F145" s="71" t="s">
        <v>104</v>
      </c>
      <c r="G145" s="74">
        <v>43294</v>
      </c>
      <c r="H145" s="83">
        <f t="shared" si="8"/>
        <v>43294</v>
      </c>
      <c r="I145" s="4">
        <f t="shared" ca="1" si="6"/>
        <v>4</v>
      </c>
      <c r="J145" s="72">
        <v>5</v>
      </c>
      <c r="K145" s="75" t="s">
        <v>122</v>
      </c>
      <c r="L145" s="76">
        <v>41062</v>
      </c>
      <c r="M145" s="77">
        <f t="shared" si="7"/>
        <v>41062</v>
      </c>
      <c r="N145" s="72"/>
    </row>
    <row r="146" spans="1:14" x14ac:dyDescent="0.4">
      <c r="A146" s="71" t="s">
        <v>169</v>
      </c>
      <c r="B146" s="72" t="s">
        <v>113</v>
      </c>
      <c r="C146" s="71" t="s">
        <v>159</v>
      </c>
      <c r="D146" s="87">
        <v>4791221</v>
      </c>
      <c r="E146" s="84">
        <v>3103271421</v>
      </c>
      <c r="F146" s="71" t="s">
        <v>109</v>
      </c>
      <c r="G146" s="74">
        <v>39891</v>
      </c>
      <c r="H146" s="83">
        <f t="shared" si="8"/>
        <v>39891</v>
      </c>
      <c r="I146" s="4">
        <f t="shared" ca="1" si="6"/>
        <v>13</v>
      </c>
      <c r="J146" s="72">
        <v>4</v>
      </c>
      <c r="K146" s="75"/>
      <c r="L146" s="76">
        <v>121758</v>
      </c>
      <c r="M146" s="77">
        <f t="shared" si="7"/>
        <v>121758</v>
      </c>
      <c r="N146" s="72"/>
    </row>
    <row r="147" spans="1:14" x14ac:dyDescent="0.4">
      <c r="A147" s="71" t="s">
        <v>139</v>
      </c>
      <c r="B147" s="72" t="s">
        <v>117</v>
      </c>
      <c r="C147" s="71" t="s">
        <v>140</v>
      </c>
      <c r="D147" s="87">
        <v>4839681</v>
      </c>
      <c r="E147" s="84">
        <v>2136513613</v>
      </c>
      <c r="F147" s="71" t="s">
        <v>104</v>
      </c>
      <c r="G147" s="74">
        <v>43041</v>
      </c>
      <c r="H147" s="83">
        <f t="shared" si="8"/>
        <v>43041</v>
      </c>
      <c r="I147" s="4">
        <f t="shared" ca="1" si="6"/>
        <v>4</v>
      </c>
      <c r="J147" s="72">
        <v>4</v>
      </c>
      <c r="K147" s="75" t="s">
        <v>105</v>
      </c>
      <c r="L147" s="76">
        <v>51282</v>
      </c>
      <c r="M147" s="77">
        <f t="shared" si="7"/>
        <v>51282</v>
      </c>
      <c r="N147" s="72"/>
    </row>
    <row r="148" spans="1:14" x14ac:dyDescent="0.4">
      <c r="A148" s="71" t="s">
        <v>248</v>
      </c>
      <c r="B148" s="72" t="s">
        <v>113</v>
      </c>
      <c r="C148" s="71" t="s">
        <v>233</v>
      </c>
      <c r="D148" s="87">
        <v>7200087</v>
      </c>
      <c r="E148" s="84">
        <v>4085690204</v>
      </c>
      <c r="F148" s="71" t="s">
        <v>104</v>
      </c>
      <c r="G148" s="74">
        <v>43004</v>
      </c>
      <c r="H148" s="83">
        <f t="shared" si="8"/>
        <v>43004</v>
      </c>
      <c r="I148" s="4">
        <f t="shared" ca="1" si="6"/>
        <v>5</v>
      </c>
      <c r="J148" s="72">
        <v>4</v>
      </c>
      <c r="K148" s="75" t="s">
        <v>122</v>
      </c>
      <c r="L148" s="76">
        <v>83188</v>
      </c>
      <c r="M148" s="77">
        <f t="shared" si="7"/>
        <v>83188</v>
      </c>
      <c r="N148" s="72"/>
    </row>
    <row r="149" spans="1:14" x14ac:dyDescent="0.4">
      <c r="A149" s="71" t="s">
        <v>762</v>
      </c>
      <c r="B149" s="72" t="s">
        <v>117</v>
      </c>
      <c r="C149" s="71" t="s">
        <v>682</v>
      </c>
      <c r="D149" s="87">
        <v>5591870</v>
      </c>
      <c r="E149" s="84">
        <v>6505867043</v>
      </c>
      <c r="F149" s="71" t="s">
        <v>109</v>
      </c>
      <c r="G149" s="74">
        <v>43317</v>
      </c>
      <c r="H149" s="83">
        <f t="shared" si="8"/>
        <v>43317</v>
      </c>
      <c r="I149" s="4">
        <f t="shared" ca="1" si="6"/>
        <v>4</v>
      </c>
      <c r="J149" s="72">
        <v>5</v>
      </c>
      <c r="K149" s="75"/>
      <c r="L149" s="76">
        <v>89054</v>
      </c>
      <c r="M149" s="77">
        <f t="shared" si="7"/>
        <v>89054</v>
      </c>
      <c r="N149" s="72"/>
    </row>
    <row r="150" spans="1:14" x14ac:dyDescent="0.4">
      <c r="A150" s="71" t="s">
        <v>744</v>
      </c>
      <c r="B150" s="72" t="s">
        <v>115</v>
      </c>
      <c r="C150" s="71" t="s">
        <v>682</v>
      </c>
      <c r="D150" s="87">
        <v>5614379</v>
      </c>
      <c r="E150" s="84">
        <v>4088237092</v>
      </c>
      <c r="F150" s="71" t="s">
        <v>104</v>
      </c>
      <c r="G150" s="74">
        <v>39574</v>
      </c>
      <c r="H150" s="83">
        <f t="shared" si="8"/>
        <v>39574</v>
      </c>
      <c r="I150" s="4">
        <f t="shared" ca="1" si="6"/>
        <v>14</v>
      </c>
      <c r="J150" s="72">
        <v>5</v>
      </c>
      <c r="K150" s="75" t="s">
        <v>108</v>
      </c>
      <c r="L150" s="76">
        <v>90258</v>
      </c>
      <c r="M150" s="77">
        <f t="shared" si="7"/>
        <v>90258</v>
      </c>
      <c r="N150" s="72"/>
    </row>
    <row r="151" spans="1:14" x14ac:dyDescent="0.4">
      <c r="A151" s="71" t="s">
        <v>513</v>
      </c>
      <c r="B151" s="72" t="s">
        <v>115</v>
      </c>
      <c r="C151" s="71" t="s">
        <v>504</v>
      </c>
      <c r="D151" s="87">
        <v>5474155</v>
      </c>
      <c r="E151" s="84">
        <v>4087067795</v>
      </c>
      <c r="F151" s="71" t="s">
        <v>112</v>
      </c>
      <c r="G151" s="74">
        <v>43282</v>
      </c>
      <c r="H151" s="83">
        <f t="shared" si="8"/>
        <v>43282</v>
      </c>
      <c r="I151" s="4">
        <f t="shared" ca="1" si="6"/>
        <v>4</v>
      </c>
      <c r="J151" s="72">
        <v>4</v>
      </c>
      <c r="K151" s="75"/>
      <c r="L151" s="76">
        <v>46525</v>
      </c>
      <c r="M151" s="77">
        <f t="shared" si="7"/>
        <v>46525</v>
      </c>
      <c r="N151" s="72"/>
    </row>
    <row r="152" spans="1:14" x14ac:dyDescent="0.4">
      <c r="A152" s="71" t="s">
        <v>752</v>
      </c>
      <c r="B152" s="72" t="s">
        <v>121</v>
      </c>
      <c r="C152" s="71" t="s">
        <v>682</v>
      </c>
      <c r="D152" s="87">
        <v>2685655</v>
      </c>
      <c r="E152" s="84">
        <v>8055213049</v>
      </c>
      <c r="F152" s="71" t="s">
        <v>107</v>
      </c>
      <c r="G152" s="74">
        <v>39602</v>
      </c>
      <c r="H152" s="83">
        <f t="shared" si="8"/>
        <v>39602</v>
      </c>
      <c r="I152" s="4">
        <f t="shared" ca="1" si="6"/>
        <v>14</v>
      </c>
      <c r="J152" s="72">
        <v>5</v>
      </c>
      <c r="K152" s="75" t="s">
        <v>119</v>
      </c>
      <c r="L152" s="76">
        <v>64547</v>
      </c>
      <c r="M152" s="77">
        <f t="shared" si="7"/>
        <v>64547</v>
      </c>
      <c r="N152" s="72"/>
    </row>
    <row r="153" spans="1:14" x14ac:dyDescent="0.4">
      <c r="A153" s="71" t="s">
        <v>221</v>
      </c>
      <c r="B153" s="72" t="s">
        <v>117</v>
      </c>
      <c r="C153" s="71" t="s">
        <v>185</v>
      </c>
      <c r="D153" s="87">
        <v>5326313</v>
      </c>
      <c r="E153" s="84">
        <v>4159473757</v>
      </c>
      <c r="F153" s="71" t="s">
        <v>107</v>
      </c>
      <c r="G153" s="74">
        <v>43317</v>
      </c>
      <c r="H153" s="83">
        <f t="shared" si="8"/>
        <v>43317</v>
      </c>
      <c r="I153" s="4">
        <f t="shared" ca="1" si="6"/>
        <v>4</v>
      </c>
      <c r="J153" s="72">
        <v>5</v>
      </c>
      <c r="K153" s="75" t="s">
        <v>105</v>
      </c>
      <c r="L153" s="76">
        <v>55321</v>
      </c>
      <c r="M153" s="77">
        <f t="shared" si="7"/>
        <v>55321</v>
      </c>
      <c r="N153" s="72"/>
    </row>
    <row r="154" spans="1:14" x14ac:dyDescent="0.4">
      <c r="A154" s="71" t="s">
        <v>20</v>
      </c>
      <c r="B154" s="72" t="s">
        <v>117</v>
      </c>
      <c r="C154" s="71" t="s">
        <v>125</v>
      </c>
      <c r="D154" s="87">
        <v>7266121</v>
      </c>
      <c r="E154" s="84">
        <v>3109237281</v>
      </c>
      <c r="F154" s="71" t="s">
        <v>104</v>
      </c>
      <c r="G154" s="74">
        <v>43749</v>
      </c>
      <c r="H154" s="83">
        <f t="shared" si="8"/>
        <v>43749</v>
      </c>
      <c r="I154" s="4">
        <f t="shared" ca="1" si="6"/>
        <v>3</v>
      </c>
      <c r="J154" s="72">
        <v>5</v>
      </c>
      <c r="K154" s="75" t="s">
        <v>114</v>
      </c>
      <c r="L154" s="76">
        <v>108290</v>
      </c>
      <c r="M154" s="77">
        <f t="shared" si="7"/>
        <v>108290</v>
      </c>
      <c r="N154" s="72"/>
    </row>
    <row r="155" spans="1:14" x14ac:dyDescent="0.4">
      <c r="A155" s="71" t="s">
        <v>605</v>
      </c>
      <c r="B155" s="72" t="s">
        <v>117</v>
      </c>
      <c r="C155" s="71" t="s">
        <v>521</v>
      </c>
      <c r="D155" s="87">
        <v>7464024</v>
      </c>
      <c r="E155" s="84">
        <v>4159785050</v>
      </c>
      <c r="F155" s="71" t="s">
        <v>107</v>
      </c>
      <c r="G155" s="74">
        <v>40798</v>
      </c>
      <c r="H155" s="83">
        <f t="shared" si="8"/>
        <v>40798</v>
      </c>
      <c r="I155" s="4">
        <f t="shared" ca="1" si="6"/>
        <v>11</v>
      </c>
      <c r="J155" s="72">
        <v>4</v>
      </c>
      <c r="K155" s="75" t="s">
        <v>119</v>
      </c>
      <c r="L155" s="76">
        <v>17563</v>
      </c>
      <c r="M155" s="77">
        <f t="shared" si="7"/>
        <v>17563</v>
      </c>
      <c r="N155" s="72"/>
    </row>
    <row r="156" spans="1:14" x14ac:dyDescent="0.4">
      <c r="A156" s="71" t="s">
        <v>201</v>
      </c>
      <c r="B156" s="72" t="s">
        <v>115</v>
      </c>
      <c r="C156" s="71" t="s">
        <v>185</v>
      </c>
      <c r="D156" s="87">
        <v>3775368</v>
      </c>
      <c r="E156" s="84">
        <v>2133695389</v>
      </c>
      <c r="F156" s="71" t="s">
        <v>107</v>
      </c>
      <c r="G156" s="74">
        <v>43848</v>
      </c>
      <c r="H156" s="83">
        <f t="shared" si="8"/>
        <v>43848</v>
      </c>
      <c r="I156" s="4">
        <f t="shared" ca="1" si="6"/>
        <v>2</v>
      </c>
      <c r="J156" s="72">
        <v>2</v>
      </c>
      <c r="K156" s="75" t="s">
        <v>119</v>
      </c>
      <c r="L156" s="76">
        <v>45969</v>
      </c>
      <c r="M156" s="77">
        <f t="shared" si="7"/>
        <v>45969</v>
      </c>
      <c r="N156" s="72"/>
    </row>
    <row r="157" spans="1:14" x14ac:dyDescent="0.4">
      <c r="A157" s="71" t="s">
        <v>779</v>
      </c>
      <c r="B157" s="72" t="s">
        <v>102</v>
      </c>
      <c r="C157" s="71" t="s">
        <v>777</v>
      </c>
      <c r="D157" s="87">
        <v>1350158</v>
      </c>
      <c r="E157" s="84">
        <v>6504424454</v>
      </c>
      <c r="F157" s="71" t="s">
        <v>109</v>
      </c>
      <c r="G157" s="74">
        <v>44241</v>
      </c>
      <c r="H157" s="83">
        <f t="shared" si="8"/>
        <v>44241</v>
      </c>
      <c r="I157" s="4">
        <f t="shared" ca="1" si="6"/>
        <v>1</v>
      </c>
      <c r="J157" s="72">
        <v>4</v>
      </c>
      <c r="K157" s="75"/>
      <c r="L157" s="76">
        <v>119714</v>
      </c>
      <c r="M157" s="77">
        <f t="shared" si="7"/>
        <v>119714</v>
      </c>
      <c r="N157" s="72"/>
    </row>
    <row r="158" spans="1:14" x14ac:dyDescent="0.4">
      <c r="A158" s="71" t="s">
        <v>180</v>
      </c>
      <c r="B158" s="72" t="s">
        <v>115</v>
      </c>
      <c r="C158" s="71" t="s">
        <v>179</v>
      </c>
      <c r="D158" s="87">
        <v>8914765</v>
      </c>
      <c r="E158" s="84">
        <v>4085885579</v>
      </c>
      <c r="F158" s="71" t="s">
        <v>109</v>
      </c>
      <c r="G158" s="74">
        <v>43172</v>
      </c>
      <c r="H158" s="83">
        <f t="shared" si="8"/>
        <v>43172</v>
      </c>
      <c r="I158" s="4">
        <f t="shared" ca="1" si="6"/>
        <v>4</v>
      </c>
      <c r="J158" s="72">
        <v>2</v>
      </c>
      <c r="K158" s="75"/>
      <c r="L158" s="76">
        <v>84084</v>
      </c>
      <c r="M158" s="77">
        <f t="shared" si="7"/>
        <v>84084</v>
      </c>
      <c r="N158" s="72"/>
    </row>
    <row r="159" spans="1:14" x14ac:dyDescent="0.4">
      <c r="A159" s="71" t="s">
        <v>701</v>
      </c>
      <c r="B159" s="72" t="s">
        <v>115</v>
      </c>
      <c r="C159" s="71" t="s">
        <v>682</v>
      </c>
      <c r="D159" s="87">
        <v>6891427</v>
      </c>
      <c r="E159" s="84">
        <v>6503589926</v>
      </c>
      <c r="F159" s="71" t="s">
        <v>104</v>
      </c>
      <c r="G159" s="74">
        <v>40505</v>
      </c>
      <c r="H159" s="83">
        <f t="shared" si="8"/>
        <v>40505</v>
      </c>
      <c r="I159" s="4">
        <f t="shared" ca="1" si="6"/>
        <v>11</v>
      </c>
      <c r="J159" s="72">
        <v>1</v>
      </c>
      <c r="K159" s="75" t="s">
        <v>119</v>
      </c>
      <c r="L159" s="76">
        <v>69902</v>
      </c>
      <c r="M159" s="77">
        <f t="shared" si="7"/>
        <v>69902</v>
      </c>
      <c r="N159" s="72"/>
    </row>
    <row r="160" spans="1:14" x14ac:dyDescent="0.4">
      <c r="A160" s="71" t="s">
        <v>737</v>
      </c>
      <c r="B160" s="72" t="s">
        <v>115</v>
      </c>
      <c r="C160" s="71" t="s">
        <v>682</v>
      </c>
      <c r="D160" s="87">
        <v>1185351</v>
      </c>
      <c r="E160" s="84">
        <v>6506857329</v>
      </c>
      <c r="F160" s="71" t="s">
        <v>104</v>
      </c>
      <c r="G160" s="74">
        <v>41359</v>
      </c>
      <c r="H160" s="83">
        <f t="shared" si="8"/>
        <v>41359</v>
      </c>
      <c r="I160" s="4">
        <f t="shared" ca="1" si="6"/>
        <v>9</v>
      </c>
      <c r="J160" s="72">
        <v>3</v>
      </c>
      <c r="K160" s="75" t="s">
        <v>122</v>
      </c>
      <c r="L160" s="76">
        <v>67214</v>
      </c>
      <c r="M160" s="77">
        <f t="shared" si="7"/>
        <v>67214</v>
      </c>
      <c r="N160" s="72"/>
    </row>
    <row r="161" spans="1:14" x14ac:dyDescent="0.4">
      <c r="A161" s="71" t="s">
        <v>365</v>
      </c>
      <c r="B161" s="72" t="s">
        <v>113</v>
      </c>
      <c r="C161" s="71" t="s">
        <v>233</v>
      </c>
      <c r="D161" s="87">
        <v>5017632</v>
      </c>
      <c r="E161" s="84">
        <v>8058464384</v>
      </c>
      <c r="F161" s="71" t="s">
        <v>109</v>
      </c>
      <c r="G161" s="74">
        <v>41448</v>
      </c>
      <c r="H161" s="83">
        <f t="shared" si="8"/>
        <v>41448</v>
      </c>
      <c r="I161" s="4">
        <f t="shared" ca="1" si="6"/>
        <v>9</v>
      </c>
      <c r="J161" s="72">
        <v>5</v>
      </c>
      <c r="K161" s="75"/>
      <c r="L161" s="76">
        <v>89908</v>
      </c>
      <c r="M161" s="77">
        <f t="shared" si="7"/>
        <v>89908</v>
      </c>
      <c r="N161" s="72"/>
    </row>
    <row r="162" spans="1:14" x14ac:dyDescent="0.4">
      <c r="A162" s="71" t="s">
        <v>727</v>
      </c>
      <c r="B162" s="72" t="s">
        <v>117</v>
      </c>
      <c r="C162" s="71" t="s">
        <v>682</v>
      </c>
      <c r="D162" s="87">
        <v>6688892</v>
      </c>
      <c r="E162" s="84">
        <v>4087377921</v>
      </c>
      <c r="F162" s="71" t="s">
        <v>104</v>
      </c>
      <c r="G162" s="74">
        <v>44660</v>
      </c>
      <c r="H162" s="83">
        <f t="shared" si="8"/>
        <v>44660</v>
      </c>
      <c r="I162" s="4">
        <f t="shared" ca="1" si="6"/>
        <v>0</v>
      </c>
      <c r="J162" s="72">
        <v>3</v>
      </c>
      <c r="K162" s="75" t="s">
        <v>108</v>
      </c>
      <c r="L162" s="76">
        <v>87892</v>
      </c>
      <c r="M162" s="77">
        <f t="shared" si="7"/>
        <v>87892</v>
      </c>
      <c r="N162" s="72"/>
    </row>
    <row r="163" spans="1:14" x14ac:dyDescent="0.4">
      <c r="A163" s="71" t="s">
        <v>28</v>
      </c>
      <c r="B163" s="72" t="s">
        <v>102</v>
      </c>
      <c r="C163" s="71" t="s">
        <v>103</v>
      </c>
      <c r="D163" s="87">
        <v>3746589</v>
      </c>
      <c r="E163" s="84">
        <v>4087499026</v>
      </c>
      <c r="F163" s="71" t="s">
        <v>109</v>
      </c>
      <c r="G163" s="74">
        <v>42696</v>
      </c>
      <c r="H163" s="83">
        <f t="shared" si="8"/>
        <v>42696</v>
      </c>
      <c r="I163" s="4">
        <f t="shared" ca="1" si="6"/>
        <v>5</v>
      </c>
      <c r="J163" s="72">
        <v>5</v>
      </c>
      <c r="K163" s="75"/>
      <c r="L163" s="76">
        <v>59556</v>
      </c>
      <c r="M163" s="77">
        <f t="shared" si="7"/>
        <v>59556</v>
      </c>
      <c r="N163" s="72"/>
    </row>
    <row r="164" spans="1:14" x14ac:dyDescent="0.4">
      <c r="A164" s="71" t="s">
        <v>375</v>
      </c>
      <c r="B164" s="72" t="s">
        <v>117</v>
      </c>
      <c r="C164" s="71" t="s">
        <v>233</v>
      </c>
      <c r="D164" s="87">
        <v>5745582</v>
      </c>
      <c r="E164" s="84">
        <v>2135614342</v>
      </c>
      <c r="F164" s="71" t="s">
        <v>104</v>
      </c>
      <c r="G164" s="74">
        <v>41492</v>
      </c>
      <c r="H164" s="83">
        <f t="shared" si="8"/>
        <v>41492</v>
      </c>
      <c r="I164" s="4">
        <f t="shared" ca="1" si="6"/>
        <v>9</v>
      </c>
      <c r="J164" s="72">
        <v>3</v>
      </c>
      <c r="K164" s="75" t="s">
        <v>105</v>
      </c>
      <c r="L164" s="76">
        <v>105246</v>
      </c>
      <c r="M164" s="77">
        <f t="shared" si="7"/>
        <v>105246</v>
      </c>
      <c r="N164" s="72"/>
    </row>
    <row r="165" spans="1:14" x14ac:dyDescent="0.4">
      <c r="A165" s="71" t="s">
        <v>675</v>
      </c>
      <c r="B165" s="72" t="s">
        <v>115</v>
      </c>
      <c r="C165" s="71" t="s">
        <v>608</v>
      </c>
      <c r="D165" s="87">
        <v>5631233</v>
      </c>
      <c r="E165" s="84">
        <v>4088960659</v>
      </c>
      <c r="F165" s="71" t="s">
        <v>109</v>
      </c>
      <c r="G165" s="74">
        <v>40028</v>
      </c>
      <c r="H165" s="83">
        <f t="shared" si="8"/>
        <v>40028</v>
      </c>
      <c r="I165" s="4">
        <f t="shared" ca="1" si="6"/>
        <v>13</v>
      </c>
      <c r="J165" s="72">
        <v>4</v>
      </c>
      <c r="K165" s="75"/>
      <c r="L165" s="76">
        <v>76776</v>
      </c>
      <c r="M165" s="77">
        <f t="shared" si="7"/>
        <v>76776</v>
      </c>
      <c r="N165" s="72"/>
    </row>
    <row r="166" spans="1:14" x14ac:dyDescent="0.4">
      <c r="A166" s="71" t="s">
        <v>362</v>
      </c>
      <c r="B166" s="72" t="s">
        <v>121</v>
      </c>
      <c r="C166" s="71" t="s">
        <v>233</v>
      </c>
      <c r="D166" s="87">
        <v>5798874</v>
      </c>
      <c r="E166" s="84">
        <v>3102959555</v>
      </c>
      <c r="F166" s="71" t="s">
        <v>104</v>
      </c>
      <c r="G166" s="74">
        <v>39633</v>
      </c>
      <c r="H166" s="83">
        <f t="shared" si="8"/>
        <v>39633</v>
      </c>
      <c r="I166" s="4">
        <f t="shared" ca="1" si="6"/>
        <v>14</v>
      </c>
      <c r="J166" s="72">
        <v>4</v>
      </c>
      <c r="K166" s="75" t="s">
        <v>105</v>
      </c>
      <c r="L166" s="76">
        <v>46494</v>
      </c>
      <c r="M166" s="77">
        <f t="shared" si="7"/>
        <v>46494</v>
      </c>
      <c r="N166" s="72"/>
    </row>
    <row r="167" spans="1:14" x14ac:dyDescent="0.4">
      <c r="A167" s="71" t="s">
        <v>61</v>
      </c>
      <c r="B167" s="72" t="s">
        <v>115</v>
      </c>
      <c r="C167" s="71" t="s">
        <v>125</v>
      </c>
      <c r="D167" s="87">
        <v>6815147</v>
      </c>
      <c r="E167" s="84">
        <v>4087833788</v>
      </c>
      <c r="F167" s="71" t="s">
        <v>104</v>
      </c>
      <c r="G167" s="74">
        <v>43869</v>
      </c>
      <c r="H167" s="83">
        <f t="shared" si="8"/>
        <v>43869</v>
      </c>
      <c r="I167" s="4">
        <f t="shared" ca="1" si="6"/>
        <v>2</v>
      </c>
      <c r="J167" s="72">
        <v>3</v>
      </c>
      <c r="K167" s="75" t="s">
        <v>114</v>
      </c>
      <c r="L167" s="76">
        <v>108612</v>
      </c>
      <c r="M167" s="77">
        <f t="shared" si="7"/>
        <v>108612</v>
      </c>
      <c r="N167" s="72"/>
    </row>
    <row r="168" spans="1:14" x14ac:dyDescent="0.4">
      <c r="A168" s="71" t="s">
        <v>584</v>
      </c>
      <c r="B168" s="72" t="s">
        <v>115</v>
      </c>
      <c r="C168" s="71" t="s">
        <v>521</v>
      </c>
      <c r="D168" s="87">
        <v>1249035</v>
      </c>
      <c r="E168" s="84">
        <v>2136767414</v>
      </c>
      <c r="F168" s="71" t="s">
        <v>104</v>
      </c>
      <c r="G168" s="74">
        <v>43987</v>
      </c>
      <c r="H168" s="83">
        <f t="shared" si="8"/>
        <v>43987</v>
      </c>
      <c r="I168" s="4">
        <f t="shared" ca="1" si="6"/>
        <v>2</v>
      </c>
      <c r="J168" s="72">
        <v>4</v>
      </c>
      <c r="K168" s="75" t="s">
        <v>114</v>
      </c>
      <c r="L168" s="76">
        <v>82810</v>
      </c>
      <c r="M168" s="77">
        <f t="shared" si="7"/>
        <v>82810</v>
      </c>
      <c r="N168" s="72"/>
    </row>
    <row r="169" spans="1:14" x14ac:dyDescent="0.4">
      <c r="A169" s="71" t="s">
        <v>658</v>
      </c>
      <c r="B169" s="72" t="s">
        <v>117</v>
      </c>
      <c r="C169" s="71" t="s">
        <v>608</v>
      </c>
      <c r="D169" s="87">
        <v>5195467</v>
      </c>
      <c r="E169" s="84">
        <v>3103027627</v>
      </c>
      <c r="F169" s="71" t="s">
        <v>109</v>
      </c>
      <c r="G169" s="74">
        <v>39955</v>
      </c>
      <c r="H169" s="83">
        <f t="shared" si="8"/>
        <v>39955</v>
      </c>
      <c r="I169" s="4">
        <f t="shared" ca="1" si="6"/>
        <v>13</v>
      </c>
      <c r="J169" s="72">
        <v>4</v>
      </c>
      <c r="K169" s="75"/>
      <c r="L169" s="76">
        <v>85120</v>
      </c>
      <c r="M169" s="77">
        <f t="shared" si="7"/>
        <v>85120</v>
      </c>
      <c r="N169" s="72"/>
    </row>
    <row r="170" spans="1:14" x14ac:dyDescent="0.4">
      <c r="A170" s="71" t="s">
        <v>364</v>
      </c>
      <c r="B170" s="72" t="s">
        <v>117</v>
      </c>
      <c r="C170" s="71" t="s">
        <v>233</v>
      </c>
      <c r="D170" s="87">
        <v>3676519</v>
      </c>
      <c r="E170" s="84">
        <v>2135344771</v>
      </c>
      <c r="F170" s="71" t="s">
        <v>109</v>
      </c>
      <c r="G170" s="74">
        <v>40004</v>
      </c>
      <c r="H170" s="83">
        <f t="shared" si="8"/>
        <v>40004</v>
      </c>
      <c r="I170" s="4">
        <f t="shared" ca="1" si="6"/>
        <v>13</v>
      </c>
      <c r="J170" s="72">
        <v>4</v>
      </c>
      <c r="K170" s="75"/>
      <c r="L170" s="76">
        <v>33334</v>
      </c>
      <c r="M170" s="77">
        <f t="shared" si="7"/>
        <v>33334</v>
      </c>
      <c r="N170" s="72"/>
    </row>
    <row r="171" spans="1:14" x14ac:dyDescent="0.4">
      <c r="A171" s="71" t="s">
        <v>285</v>
      </c>
      <c r="B171" s="72" t="s">
        <v>115</v>
      </c>
      <c r="C171" s="71" t="s">
        <v>233</v>
      </c>
      <c r="D171" s="87">
        <v>2482099</v>
      </c>
      <c r="E171" s="84">
        <v>4085978731</v>
      </c>
      <c r="F171" s="71" t="s">
        <v>112</v>
      </c>
      <c r="G171" s="74">
        <v>41279</v>
      </c>
      <c r="H171" s="83">
        <f t="shared" si="8"/>
        <v>41279</v>
      </c>
      <c r="I171" s="4">
        <f t="shared" ca="1" si="6"/>
        <v>9</v>
      </c>
      <c r="J171" s="72">
        <v>1</v>
      </c>
      <c r="K171" s="75"/>
      <c r="L171" s="76">
        <v>12449</v>
      </c>
      <c r="M171" s="77">
        <f t="shared" si="7"/>
        <v>12449</v>
      </c>
      <c r="N171" s="72"/>
    </row>
    <row r="172" spans="1:14" x14ac:dyDescent="0.4">
      <c r="A172" s="71" t="s">
        <v>246</v>
      </c>
      <c r="B172" s="72" t="s">
        <v>102</v>
      </c>
      <c r="C172" s="71" t="s">
        <v>233</v>
      </c>
      <c r="D172" s="87">
        <v>3912894</v>
      </c>
      <c r="E172" s="84">
        <v>6505525643</v>
      </c>
      <c r="F172" s="71" t="s">
        <v>104</v>
      </c>
      <c r="G172" s="74">
        <v>42282</v>
      </c>
      <c r="H172" s="83">
        <f t="shared" si="8"/>
        <v>42282</v>
      </c>
      <c r="I172" s="4">
        <f t="shared" ca="1" si="6"/>
        <v>7</v>
      </c>
      <c r="J172" s="72">
        <v>4</v>
      </c>
      <c r="K172" s="75" t="s">
        <v>119</v>
      </c>
      <c r="L172" s="76">
        <v>96194</v>
      </c>
      <c r="M172" s="77">
        <f t="shared" si="7"/>
        <v>96194</v>
      </c>
      <c r="N172" s="72"/>
    </row>
    <row r="173" spans="1:14" x14ac:dyDescent="0.4">
      <c r="A173" s="71" t="s">
        <v>510</v>
      </c>
      <c r="B173" s="72" t="s">
        <v>115</v>
      </c>
      <c r="C173" s="71" t="s">
        <v>504</v>
      </c>
      <c r="D173" s="87">
        <v>9713504</v>
      </c>
      <c r="E173" s="84">
        <v>6506571692</v>
      </c>
      <c r="F173" s="71" t="s">
        <v>107</v>
      </c>
      <c r="G173" s="74">
        <v>43236</v>
      </c>
      <c r="H173" s="83">
        <f t="shared" si="8"/>
        <v>43236</v>
      </c>
      <c r="I173" s="4">
        <f t="shared" ca="1" si="6"/>
        <v>4</v>
      </c>
      <c r="J173" s="72">
        <v>1</v>
      </c>
      <c r="K173" s="75" t="s">
        <v>114</v>
      </c>
      <c r="L173" s="76">
        <v>34741</v>
      </c>
      <c r="M173" s="77">
        <f t="shared" si="7"/>
        <v>34741</v>
      </c>
      <c r="N173" s="72"/>
    </row>
    <row r="174" spans="1:14" x14ac:dyDescent="0.4">
      <c r="A174" s="71" t="s">
        <v>376</v>
      </c>
      <c r="B174" s="72" t="s">
        <v>115</v>
      </c>
      <c r="C174" s="71" t="s">
        <v>233</v>
      </c>
      <c r="D174" s="87">
        <v>5164683</v>
      </c>
      <c r="E174" s="84">
        <v>6503197193</v>
      </c>
      <c r="F174" s="71" t="s">
        <v>109</v>
      </c>
      <c r="G174" s="74">
        <v>41870</v>
      </c>
      <c r="H174" s="83">
        <f t="shared" si="8"/>
        <v>41870</v>
      </c>
      <c r="I174" s="4">
        <f t="shared" ca="1" si="6"/>
        <v>8</v>
      </c>
      <c r="J174" s="72">
        <v>4</v>
      </c>
      <c r="K174" s="75"/>
      <c r="L174" s="76">
        <v>53172</v>
      </c>
      <c r="M174" s="77">
        <f t="shared" si="7"/>
        <v>53172</v>
      </c>
      <c r="N174" s="72"/>
    </row>
    <row r="175" spans="1:14" x14ac:dyDescent="0.4">
      <c r="A175" s="71" t="s">
        <v>82</v>
      </c>
      <c r="B175" s="72" t="s">
        <v>117</v>
      </c>
      <c r="C175" s="71" t="s">
        <v>125</v>
      </c>
      <c r="D175" s="87">
        <v>8630947</v>
      </c>
      <c r="E175" s="84">
        <v>4157778534</v>
      </c>
      <c r="F175" s="71" t="s">
        <v>104</v>
      </c>
      <c r="G175" s="74">
        <v>44050</v>
      </c>
      <c r="H175" s="83">
        <f t="shared" si="8"/>
        <v>44050</v>
      </c>
      <c r="I175" s="4">
        <f t="shared" ca="1" si="6"/>
        <v>2</v>
      </c>
      <c r="J175" s="72">
        <v>3</v>
      </c>
      <c r="K175" s="75" t="s">
        <v>114</v>
      </c>
      <c r="L175" s="76">
        <v>108948</v>
      </c>
      <c r="M175" s="77">
        <f t="shared" si="7"/>
        <v>108948</v>
      </c>
      <c r="N175" s="72"/>
    </row>
    <row r="176" spans="1:14" x14ac:dyDescent="0.4">
      <c r="A176" s="71" t="s">
        <v>230</v>
      </c>
      <c r="B176" s="72" t="s">
        <v>115</v>
      </c>
      <c r="C176" s="71" t="s">
        <v>224</v>
      </c>
      <c r="D176" s="87">
        <v>3431696</v>
      </c>
      <c r="E176" s="84">
        <v>4153512659</v>
      </c>
      <c r="F176" s="71" t="s">
        <v>112</v>
      </c>
      <c r="G176" s="74">
        <v>41495</v>
      </c>
      <c r="H176" s="83">
        <f t="shared" si="8"/>
        <v>41495</v>
      </c>
      <c r="I176" s="4">
        <f t="shared" ca="1" si="6"/>
        <v>9</v>
      </c>
      <c r="J176" s="72">
        <v>5</v>
      </c>
      <c r="K176" s="75" t="s">
        <v>105</v>
      </c>
      <c r="L176" s="76">
        <v>119182</v>
      </c>
      <c r="M176" s="77">
        <f t="shared" si="7"/>
        <v>119182</v>
      </c>
      <c r="N176" s="72"/>
    </row>
    <row r="177" spans="1:14" x14ac:dyDescent="0.4">
      <c r="A177" s="71" t="s">
        <v>604</v>
      </c>
      <c r="B177" s="72" t="s">
        <v>111</v>
      </c>
      <c r="C177" s="71" t="s">
        <v>521</v>
      </c>
      <c r="D177" s="87">
        <v>7665272</v>
      </c>
      <c r="E177" s="84">
        <v>4155010065</v>
      </c>
      <c r="F177" s="71" t="s">
        <v>104</v>
      </c>
      <c r="G177" s="74">
        <v>39685</v>
      </c>
      <c r="H177" s="83">
        <f t="shared" si="8"/>
        <v>39685</v>
      </c>
      <c r="I177" s="4">
        <f t="shared" ca="1" si="6"/>
        <v>14</v>
      </c>
      <c r="J177" s="72">
        <v>4</v>
      </c>
      <c r="K177" s="75" t="s">
        <v>122</v>
      </c>
      <c r="L177" s="76">
        <v>63000</v>
      </c>
      <c r="M177" s="77">
        <f t="shared" si="7"/>
        <v>63000</v>
      </c>
      <c r="N177" s="72"/>
    </row>
    <row r="178" spans="1:14" x14ac:dyDescent="0.4">
      <c r="A178" s="71" t="s">
        <v>352</v>
      </c>
      <c r="B178" s="72" t="s">
        <v>121</v>
      </c>
      <c r="C178" s="71" t="s">
        <v>233</v>
      </c>
      <c r="D178" s="87">
        <v>8378673</v>
      </c>
      <c r="E178" s="84">
        <v>4158671382</v>
      </c>
      <c r="F178" s="71" t="s">
        <v>104</v>
      </c>
      <c r="G178" s="74">
        <v>42897</v>
      </c>
      <c r="H178" s="83">
        <f t="shared" si="8"/>
        <v>42897</v>
      </c>
      <c r="I178" s="4">
        <f t="shared" ca="1" si="6"/>
        <v>5</v>
      </c>
      <c r="J178" s="72">
        <v>2</v>
      </c>
      <c r="K178" s="75" t="s">
        <v>105</v>
      </c>
      <c r="L178" s="76">
        <v>64708</v>
      </c>
      <c r="M178" s="77">
        <f t="shared" si="7"/>
        <v>64708</v>
      </c>
      <c r="N178" s="72"/>
    </row>
    <row r="179" spans="1:14" x14ac:dyDescent="0.4">
      <c r="A179" s="71" t="s">
        <v>472</v>
      </c>
      <c r="B179" s="72" t="s">
        <v>121</v>
      </c>
      <c r="C179" s="71" t="s">
        <v>459</v>
      </c>
      <c r="D179" s="87">
        <v>1883922</v>
      </c>
      <c r="E179" s="84">
        <v>8056938896</v>
      </c>
      <c r="F179" s="71" t="s">
        <v>109</v>
      </c>
      <c r="G179" s="74">
        <v>39470</v>
      </c>
      <c r="H179" s="83">
        <f t="shared" si="8"/>
        <v>39470</v>
      </c>
      <c r="I179" s="4">
        <f t="shared" ca="1" si="6"/>
        <v>14</v>
      </c>
      <c r="J179" s="72">
        <v>4</v>
      </c>
      <c r="K179" s="75"/>
      <c r="L179" s="76">
        <v>88662</v>
      </c>
      <c r="M179" s="77">
        <f t="shared" si="7"/>
        <v>88662</v>
      </c>
      <c r="N179" s="72"/>
    </row>
    <row r="180" spans="1:14" x14ac:dyDescent="0.4">
      <c r="A180" s="71" t="s">
        <v>648</v>
      </c>
      <c r="B180" s="72" t="s">
        <v>115</v>
      </c>
      <c r="C180" s="71" t="s">
        <v>608</v>
      </c>
      <c r="D180" s="87">
        <v>4696148</v>
      </c>
      <c r="E180" s="84">
        <v>8057053951</v>
      </c>
      <c r="F180" s="71" t="s">
        <v>104</v>
      </c>
      <c r="G180" s="74">
        <v>42822</v>
      </c>
      <c r="H180" s="83">
        <f t="shared" si="8"/>
        <v>42822</v>
      </c>
      <c r="I180" s="4">
        <f t="shared" ca="1" si="6"/>
        <v>5</v>
      </c>
      <c r="J180" s="72">
        <v>4</v>
      </c>
      <c r="K180" s="75" t="s">
        <v>105</v>
      </c>
      <c r="L180" s="76">
        <v>75880</v>
      </c>
      <c r="M180" s="77">
        <f t="shared" si="7"/>
        <v>75880</v>
      </c>
      <c r="N180" s="72"/>
    </row>
    <row r="181" spans="1:14" x14ac:dyDescent="0.4">
      <c r="A181" s="71" t="s">
        <v>44</v>
      </c>
      <c r="B181" s="72" t="s">
        <v>115</v>
      </c>
      <c r="C181" s="71" t="s">
        <v>124</v>
      </c>
      <c r="D181" s="87">
        <v>8552990</v>
      </c>
      <c r="E181" s="84">
        <v>6508370435</v>
      </c>
      <c r="F181" s="71" t="s">
        <v>104</v>
      </c>
      <c r="G181" s="74">
        <v>39763</v>
      </c>
      <c r="H181" s="83">
        <f t="shared" si="8"/>
        <v>39763</v>
      </c>
      <c r="I181" s="4">
        <f t="shared" ca="1" si="6"/>
        <v>13</v>
      </c>
      <c r="J181" s="72">
        <v>1</v>
      </c>
      <c r="K181" s="75" t="s">
        <v>119</v>
      </c>
      <c r="L181" s="76">
        <v>66990</v>
      </c>
      <c r="M181" s="77">
        <f t="shared" si="7"/>
        <v>66990</v>
      </c>
      <c r="N181" s="72"/>
    </row>
    <row r="182" spans="1:14" x14ac:dyDescent="0.4">
      <c r="A182" s="71" t="s">
        <v>110</v>
      </c>
      <c r="B182" s="72" t="s">
        <v>111</v>
      </c>
      <c r="C182" s="71" t="s">
        <v>103</v>
      </c>
      <c r="D182" s="87">
        <v>5219608</v>
      </c>
      <c r="E182" s="84">
        <v>4155642886</v>
      </c>
      <c r="F182" s="71" t="s">
        <v>112</v>
      </c>
      <c r="G182" s="74">
        <v>44700</v>
      </c>
      <c r="H182" s="83">
        <f t="shared" si="8"/>
        <v>44700</v>
      </c>
      <c r="I182" s="4">
        <f t="shared" ca="1" si="6"/>
        <v>0</v>
      </c>
      <c r="J182" s="72">
        <v>2</v>
      </c>
      <c r="K182" s="75"/>
      <c r="L182" s="76">
        <v>49952</v>
      </c>
      <c r="M182" s="77">
        <f t="shared" si="7"/>
        <v>49952</v>
      </c>
      <c r="N182" s="72"/>
    </row>
    <row r="183" spans="1:14" x14ac:dyDescent="0.4">
      <c r="A183" s="71" t="s">
        <v>164</v>
      </c>
      <c r="B183" s="72" t="s">
        <v>121</v>
      </c>
      <c r="C183" s="71" t="s">
        <v>159</v>
      </c>
      <c r="D183" s="87">
        <v>7546400</v>
      </c>
      <c r="E183" s="84">
        <v>6509837401</v>
      </c>
      <c r="F183" s="71" t="s">
        <v>109</v>
      </c>
      <c r="G183" s="74">
        <v>41216</v>
      </c>
      <c r="H183" s="83">
        <f t="shared" si="8"/>
        <v>41216</v>
      </c>
      <c r="I183" s="4">
        <f t="shared" ca="1" si="6"/>
        <v>9</v>
      </c>
      <c r="J183" s="72">
        <v>2</v>
      </c>
      <c r="K183" s="75"/>
      <c r="L183" s="76">
        <v>102746</v>
      </c>
      <c r="M183" s="77">
        <f t="shared" si="7"/>
        <v>102746</v>
      </c>
      <c r="N183" s="72"/>
    </row>
    <row r="184" spans="1:14" x14ac:dyDescent="0.4">
      <c r="A184" s="71" t="s">
        <v>630</v>
      </c>
      <c r="B184" s="72" t="s">
        <v>115</v>
      </c>
      <c r="C184" s="71" t="s">
        <v>608</v>
      </c>
      <c r="D184" s="87">
        <v>3287504</v>
      </c>
      <c r="E184" s="84">
        <v>4087550725</v>
      </c>
      <c r="F184" s="71" t="s">
        <v>104</v>
      </c>
      <c r="G184" s="74">
        <v>44539</v>
      </c>
      <c r="H184" s="83">
        <f t="shared" si="8"/>
        <v>44539</v>
      </c>
      <c r="I184" s="4">
        <f t="shared" ca="1" si="6"/>
        <v>0</v>
      </c>
      <c r="J184" s="72">
        <v>3</v>
      </c>
      <c r="K184" s="75" t="s">
        <v>105</v>
      </c>
      <c r="L184" s="76">
        <v>91799</v>
      </c>
      <c r="M184" s="77">
        <f t="shared" si="7"/>
        <v>91799</v>
      </c>
      <c r="N184" s="72"/>
    </row>
    <row r="185" spans="1:14" x14ac:dyDescent="0.4">
      <c r="A185" s="71" t="s">
        <v>291</v>
      </c>
      <c r="B185" s="72" t="s">
        <v>117</v>
      </c>
      <c r="C185" s="71" t="s">
        <v>233</v>
      </c>
      <c r="D185" s="87">
        <v>1438018</v>
      </c>
      <c r="E185" s="84">
        <v>4154434166</v>
      </c>
      <c r="F185" s="71" t="s">
        <v>104</v>
      </c>
      <c r="G185" s="74">
        <v>43819</v>
      </c>
      <c r="H185" s="83">
        <f t="shared" si="8"/>
        <v>43819</v>
      </c>
      <c r="I185" s="4">
        <f t="shared" ca="1" si="6"/>
        <v>2</v>
      </c>
      <c r="J185" s="72">
        <v>5</v>
      </c>
      <c r="K185" s="75" t="s">
        <v>122</v>
      </c>
      <c r="L185" s="76">
        <v>49420</v>
      </c>
      <c r="M185" s="77">
        <f t="shared" si="7"/>
        <v>49420</v>
      </c>
      <c r="N185" s="72"/>
    </row>
    <row r="186" spans="1:14" x14ac:dyDescent="0.4">
      <c r="A186" s="71" t="s">
        <v>546</v>
      </c>
      <c r="B186" s="72" t="s">
        <v>113</v>
      </c>
      <c r="C186" s="71" t="s">
        <v>521</v>
      </c>
      <c r="D186" s="87">
        <v>2377283</v>
      </c>
      <c r="E186" s="84">
        <v>4158026900</v>
      </c>
      <c r="F186" s="71" t="s">
        <v>107</v>
      </c>
      <c r="G186" s="74">
        <v>43842</v>
      </c>
      <c r="H186" s="83">
        <f t="shared" si="8"/>
        <v>43842</v>
      </c>
      <c r="I186" s="4">
        <f t="shared" ca="1" si="6"/>
        <v>2</v>
      </c>
      <c r="J186" s="72">
        <v>1</v>
      </c>
      <c r="K186" s="75" t="s">
        <v>105</v>
      </c>
      <c r="L186" s="76">
        <v>16534</v>
      </c>
      <c r="M186" s="77">
        <f t="shared" si="7"/>
        <v>16534</v>
      </c>
      <c r="N186" s="72"/>
    </row>
    <row r="187" spans="1:14" x14ac:dyDescent="0.4">
      <c r="A187" s="71" t="s">
        <v>336</v>
      </c>
      <c r="B187" s="72" t="s">
        <v>111</v>
      </c>
      <c r="C187" s="71" t="s">
        <v>233</v>
      </c>
      <c r="D187" s="87">
        <v>6468366</v>
      </c>
      <c r="E187" s="84">
        <v>8055355257</v>
      </c>
      <c r="F187" s="71" t="s">
        <v>109</v>
      </c>
      <c r="G187" s="74">
        <v>42461</v>
      </c>
      <c r="H187" s="83">
        <f t="shared" si="8"/>
        <v>42461</v>
      </c>
      <c r="I187" s="4">
        <f t="shared" ca="1" si="6"/>
        <v>6</v>
      </c>
      <c r="J187" s="72">
        <v>4</v>
      </c>
      <c r="K187" s="75"/>
      <c r="L187" s="76">
        <v>112462</v>
      </c>
      <c r="M187" s="77">
        <f t="shared" si="7"/>
        <v>112462</v>
      </c>
      <c r="N187" s="72"/>
    </row>
    <row r="188" spans="1:14" x14ac:dyDescent="0.4">
      <c r="A188" s="71" t="s">
        <v>458</v>
      </c>
      <c r="B188" s="72" t="s">
        <v>102</v>
      </c>
      <c r="C188" s="71" t="s">
        <v>459</v>
      </c>
      <c r="D188" s="87">
        <v>5547564</v>
      </c>
      <c r="E188" s="84">
        <v>6504223770</v>
      </c>
      <c r="F188" s="71" t="s">
        <v>104</v>
      </c>
      <c r="G188" s="74">
        <v>44474</v>
      </c>
      <c r="H188" s="83">
        <f t="shared" si="8"/>
        <v>44474</v>
      </c>
      <c r="I188" s="4">
        <f t="shared" ca="1" si="6"/>
        <v>1</v>
      </c>
      <c r="J188" s="72">
        <v>2</v>
      </c>
      <c r="K188" s="75" t="s">
        <v>122</v>
      </c>
      <c r="L188" s="76">
        <v>60466</v>
      </c>
      <c r="M188" s="77">
        <f t="shared" si="7"/>
        <v>60466</v>
      </c>
      <c r="N188" s="72"/>
    </row>
    <row r="189" spans="1:14" x14ac:dyDescent="0.4">
      <c r="A189" s="71" t="s">
        <v>721</v>
      </c>
      <c r="B189" s="72" t="s">
        <v>115</v>
      </c>
      <c r="C189" s="71" t="s">
        <v>682</v>
      </c>
      <c r="D189" s="87">
        <v>1425439</v>
      </c>
      <c r="E189" s="84">
        <v>3104582229</v>
      </c>
      <c r="F189" s="71" t="s">
        <v>107</v>
      </c>
      <c r="G189" s="74">
        <v>42802</v>
      </c>
      <c r="H189" s="83">
        <f t="shared" si="8"/>
        <v>42802</v>
      </c>
      <c r="I189" s="4">
        <f t="shared" ca="1" si="6"/>
        <v>5</v>
      </c>
      <c r="J189" s="72">
        <v>4</v>
      </c>
      <c r="K189" s="75" t="s">
        <v>119</v>
      </c>
      <c r="L189" s="76">
        <v>15722</v>
      </c>
      <c r="M189" s="77">
        <f t="shared" si="7"/>
        <v>15722</v>
      </c>
      <c r="N189" s="72"/>
    </row>
    <row r="190" spans="1:14" x14ac:dyDescent="0.4">
      <c r="A190" s="71" t="s">
        <v>305</v>
      </c>
      <c r="B190" s="72" t="s">
        <v>115</v>
      </c>
      <c r="C190" s="71" t="s">
        <v>233</v>
      </c>
      <c r="D190" s="87">
        <v>4747925</v>
      </c>
      <c r="E190" s="84">
        <v>8053015169</v>
      </c>
      <c r="F190" s="71" t="s">
        <v>109</v>
      </c>
      <c r="G190" s="74">
        <v>44628</v>
      </c>
      <c r="H190" s="83">
        <f t="shared" si="8"/>
        <v>44628</v>
      </c>
      <c r="I190" s="4">
        <f t="shared" ca="1" si="6"/>
        <v>0</v>
      </c>
      <c r="J190" s="72">
        <v>3</v>
      </c>
      <c r="K190" s="75"/>
      <c r="L190" s="76">
        <v>45066</v>
      </c>
      <c r="M190" s="77">
        <f t="shared" si="7"/>
        <v>45066</v>
      </c>
      <c r="N190" s="72"/>
    </row>
    <row r="191" spans="1:14" x14ac:dyDescent="0.4">
      <c r="A191" s="71" t="s">
        <v>695</v>
      </c>
      <c r="B191" s="72" t="s">
        <v>115</v>
      </c>
      <c r="C191" s="71" t="s">
        <v>682</v>
      </c>
      <c r="D191" s="87">
        <v>3555917</v>
      </c>
      <c r="E191" s="84">
        <v>8059786288</v>
      </c>
      <c r="F191" s="71" t="s">
        <v>109</v>
      </c>
      <c r="G191" s="74">
        <v>43784</v>
      </c>
      <c r="H191" s="83">
        <f t="shared" si="8"/>
        <v>43784</v>
      </c>
      <c r="I191" s="4">
        <f t="shared" ca="1" si="6"/>
        <v>2</v>
      </c>
      <c r="J191" s="72">
        <v>3</v>
      </c>
      <c r="K191" s="75"/>
      <c r="L191" s="76">
        <v>113021</v>
      </c>
      <c r="M191" s="77">
        <f t="shared" si="7"/>
        <v>113021</v>
      </c>
      <c r="N191" s="72"/>
    </row>
    <row r="192" spans="1:14" x14ac:dyDescent="0.4">
      <c r="A192" s="71" t="s">
        <v>576</v>
      </c>
      <c r="B192" s="72" t="s">
        <v>115</v>
      </c>
      <c r="C192" s="71" t="s">
        <v>521</v>
      </c>
      <c r="D192" s="87">
        <v>3985231</v>
      </c>
      <c r="E192" s="84">
        <v>8056466263</v>
      </c>
      <c r="F192" s="71" t="s">
        <v>104</v>
      </c>
      <c r="G192" s="74">
        <v>43252</v>
      </c>
      <c r="H192" s="83">
        <f t="shared" si="8"/>
        <v>43252</v>
      </c>
      <c r="I192" s="4">
        <f t="shared" ca="1" si="6"/>
        <v>4</v>
      </c>
      <c r="J192" s="72">
        <v>4</v>
      </c>
      <c r="K192" s="75" t="s">
        <v>114</v>
      </c>
      <c r="L192" s="76">
        <v>64554</v>
      </c>
      <c r="M192" s="77">
        <f t="shared" si="7"/>
        <v>64554</v>
      </c>
      <c r="N192" s="72"/>
    </row>
    <row r="193" spans="1:14" x14ac:dyDescent="0.4">
      <c r="A193" s="71" t="s">
        <v>518</v>
      </c>
      <c r="B193" s="72" t="s">
        <v>115</v>
      </c>
      <c r="C193" s="71" t="s">
        <v>504</v>
      </c>
      <c r="D193" s="87">
        <v>9022743</v>
      </c>
      <c r="E193" s="84">
        <v>6504794726</v>
      </c>
      <c r="F193" s="71" t="s">
        <v>104</v>
      </c>
      <c r="G193" s="74">
        <v>43310</v>
      </c>
      <c r="H193" s="83">
        <f t="shared" si="8"/>
        <v>43310</v>
      </c>
      <c r="I193" s="4">
        <f t="shared" ca="1" si="6"/>
        <v>4</v>
      </c>
      <c r="J193" s="72">
        <v>3</v>
      </c>
      <c r="K193" s="75" t="s">
        <v>105</v>
      </c>
      <c r="L193" s="76">
        <v>57316</v>
      </c>
      <c r="M193" s="77">
        <f t="shared" si="7"/>
        <v>57316</v>
      </c>
      <c r="N193" s="72"/>
    </row>
    <row r="194" spans="1:14" x14ac:dyDescent="0.4">
      <c r="A194" s="71" t="s">
        <v>213</v>
      </c>
      <c r="B194" s="72" t="s">
        <v>117</v>
      </c>
      <c r="C194" s="71" t="s">
        <v>185</v>
      </c>
      <c r="D194" s="87">
        <v>5385704</v>
      </c>
      <c r="E194" s="84">
        <v>2135751661</v>
      </c>
      <c r="F194" s="71" t="s">
        <v>104</v>
      </c>
      <c r="G194" s="74">
        <v>43948</v>
      </c>
      <c r="H194" s="83">
        <f t="shared" si="8"/>
        <v>43948</v>
      </c>
      <c r="I194" s="4">
        <f t="shared" ref="I194:I257" ca="1" si="9">DATEDIF(G194,TODAY(),"Y")</f>
        <v>2</v>
      </c>
      <c r="J194" s="72">
        <v>4</v>
      </c>
      <c r="K194" s="75" t="s">
        <v>114</v>
      </c>
      <c r="L194" s="76">
        <v>45696</v>
      </c>
      <c r="M194" s="77">
        <f t="shared" ref="M194:M257" si="10">ROUND(N193*$N$1+L194,0)</f>
        <v>45696</v>
      </c>
      <c r="N194" s="72"/>
    </row>
    <row r="195" spans="1:14" x14ac:dyDescent="0.4">
      <c r="A195" s="71" t="s">
        <v>209</v>
      </c>
      <c r="B195" s="72" t="s">
        <v>115</v>
      </c>
      <c r="C195" s="71" t="s">
        <v>185</v>
      </c>
      <c r="D195" s="87">
        <v>6546700</v>
      </c>
      <c r="E195" s="84">
        <v>4088539615</v>
      </c>
      <c r="F195" s="71" t="s">
        <v>104</v>
      </c>
      <c r="G195" s="74">
        <v>43915</v>
      </c>
      <c r="H195" s="83">
        <f t="shared" ref="H195:H258" si="11">G195</f>
        <v>43915</v>
      </c>
      <c r="I195" s="4">
        <f t="shared" ca="1" si="9"/>
        <v>2</v>
      </c>
      <c r="J195" s="72">
        <v>5</v>
      </c>
      <c r="K195" s="75" t="s">
        <v>105</v>
      </c>
      <c r="L195" s="76">
        <v>89292</v>
      </c>
      <c r="M195" s="77">
        <f t="shared" si="10"/>
        <v>89292</v>
      </c>
      <c r="N195" s="72"/>
    </row>
    <row r="196" spans="1:14" x14ac:dyDescent="0.4">
      <c r="A196" s="71" t="s">
        <v>423</v>
      </c>
      <c r="B196" s="72" t="s">
        <v>117</v>
      </c>
      <c r="C196" s="71" t="s">
        <v>394</v>
      </c>
      <c r="D196" s="87">
        <v>4562272</v>
      </c>
      <c r="E196" s="84">
        <v>4087757622</v>
      </c>
      <c r="F196" s="71" t="s">
        <v>107</v>
      </c>
      <c r="G196" s="74">
        <v>43900</v>
      </c>
      <c r="H196" s="83">
        <f t="shared" si="11"/>
        <v>43900</v>
      </c>
      <c r="I196" s="4">
        <f t="shared" ca="1" si="9"/>
        <v>2</v>
      </c>
      <c r="J196" s="72">
        <v>3</v>
      </c>
      <c r="K196" s="75" t="s">
        <v>122</v>
      </c>
      <c r="L196" s="76">
        <v>28056</v>
      </c>
      <c r="M196" s="77">
        <f t="shared" si="10"/>
        <v>28056</v>
      </c>
      <c r="N196" s="72"/>
    </row>
    <row r="197" spans="1:14" x14ac:dyDescent="0.4">
      <c r="A197" s="71" t="s">
        <v>523</v>
      </c>
      <c r="B197" s="72" t="s">
        <v>102</v>
      </c>
      <c r="C197" s="71" t="s">
        <v>521</v>
      </c>
      <c r="D197" s="87">
        <v>7618105</v>
      </c>
      <c r="E197" s="84">
        <v>4088421331</v>
      </c>
      <c r="F197" s="71" t="s">
        <v>104</v>
      </c>
      <c r="G197" s="74">
        <v>39370</v>
      </c>
      <c r="H197" s="83">
        <f t="shared" si="11"/>
        <v>39370</v>
      </c>
      <c r="I197" s="4">
        <f t="shared" ca="1" si="9"/>
        <v>14</v>
      </c>
      <c r="J197" s="72">
        <v>3</v>
      </c>
      <c r="K197" s="75" t="s">
        <v>114</v>
      </c>
      <c r="L197" s="76">
        <v>32018</v>
      </c>
      <c r="M197" s="77">
        <f t="shared" si="10"/>
        <v>32018</v>
      </c>
      <c r="N197" s="72"/>
    </row>
    <row r="198" spans="1:14" x14ac:dyDescent="0.4">
      <c r="A198" s="71" t="s">
        <v>76</v>
      </c>
      <c r="B198" s="72" t="s">
        <v>113</v>
      </c>
      <c r="C198" s="71" t="s">
        <v>125</v>
      </c>
      <c r="D198" s="87">
        <v>5098643</v>
      </c>
      <c r="E198" s="84">
        <v>4089670170</v>
      </c>
      <c r="F198" s="71" t="s">
        <v>104</v>
      </c>
      <c r="G198" s="74">
        <v>42928</v>
      </c>
      <c r="H198" s="83">
        <f t="shared" si="11"/>
        <v>42928</v>
      </c>
      <c r="I198" s="4">
        <f t="shared" ca="1" si="9"/>
        <v>5</v>
      </c>
      <c r="J198" s="72">
        <v>5</v>
      </c>
      <c r="K198" s="75" t="s">
        <v>105</v>
      </c>
      <c r="L198" s="76">
        <v>95046</v>
      </c>
      <c r="M198" s="77">
        <f t="shared" si="10"/>
        <v>95046</v>
      </c>
      <c r="N198" s="72"/>
    </row>
    <row r="199" spans="1:14" x14ac:dyDescent="0.4">
      <c r="A199" s="71" t="s">
        <v>657</v>
      </c>
      <c r="B199" s="72" t="s">
        <v>117</v>
      </c>
      <c r="C199" s="71" t="s">
        <v>608</v>
      </c>
      <c r="D199" s="87">
        <v>5585459</v>
      </c>
      <c r="E199" s="84">
        <v>2134362300</v>
      </c>
      <c r="F199" s="71" t="s">
        <v>107</v>
      </c>
      <c r="G199" s="74">
        <v>42524</v>
      </c>
      <c r="H199" s="83">
        <f t="shared" si="11"/>
        <v>42524</v>
      </c>
      <c r="I199" s="4">
        <f t="shared" ca="1" si="9"/>
        <v>6</v>
      </c>
      <c r="J199" s="72">
        <v>2</v>
      </c>
      <c r="K199" s="75" t="s">
        <v>122</v>
      </c>
      <c r="L199" s="76">
        <v>59836</v>
      </c>
      <c r="M199" s="77">
        <f t="shared" si="10"/>
        <v>59836</v>
      </c>
      <c r="N199" s="72"/>
    </row>
    <row r="200" spans="1:14" x14ac:dyDescent="0.4">
      <c r="A200" s="71" t="s">
        <v>280</v>
      </c>
      <c r="B200" s="72" t="s">
        <v>115</v>
      </c>
      <c r="C200" s="71" t="s">
        <v>233</v>
      </c>
      <c r="D200" s="87">
        <v>4895709</v>
      </c>
      <c r="E200" s="84">
        <v>4159989185</v>
      </c>
      <c r="F200" s="71" t="s">
        <v>104</v>
      </c>
      <c r="G200" s="74">
        <v>42362</v>
      </c>
      <c r="H200" s="83">
        <f t="shared" si="11"/>
        <v>42362</v>
      </c>
      <c r="I200" s="4">
        <f t="shared" ca="1" si="9"/>
        <v>6</v>
      </c>
      <c r="J200" s="72">
        <v>2</v>
      </c>
      <c r="K200" s="75" t="s">
        <v>122</v>
      </c>
      <c r="L200" s="76">
        <v>45346</v>
      </c>
      <c r="M200" s="77">
        <f t="shared" si="10"/>
        <v>45346</v>
      </c>
      <c r="N200" s="72"/>
    </row>
    <row r="201" spans="1:14" x14ac:dyDescent="0.4">
      <c r="A201" s="71" t="s">
        <v>298</v>
      </c>
      <c r="B201" s="72" t="s">
        <v>111</v>
      </c>
      <c r="C201" s="71" t="s">
        <v>233</v>
      </c>
      <c r="D201" s="87">
        <v>2708595</v>
      </c>
      <c r="E201" s="84">
        <v>2137878364</v>
      </c>
      <c r="F201" s="71" t="s">
        <v>109</v>
      </c>
      <c r="G201" s="74">
        <v>39476</v>
      </c>
      <c r="H201" s="83">
        <f t="shared" si="11"/>
        <v>39476</v>
      </c>
      <c r="I201" s="4">
        <f t="shared" ca="1" si="9"/>
        <v>14</v>
      </c>
      <c r="J201" s="72">
        <v>1</v>
      </c>
      <c r="K201" s="75"/>
      <c r="L201" s="76">
        <v>107674</v>
      </c>
      <c r="M201" s="77">
        <f t="shared" si="10"/>
        <v>107674</v>
      </c>
      <c r="N201" s="72"/>
    </row>
    <row r="202" spans="1:14" x14ac:dyDescent="0.4">
      <c r="A202" s="71" t="s">
        <v>176</v>
      </c>
      <c r="B202" s="72" t="s">
        <v>117</v>
      </c>
      <c r="C202" s="71" t="s">
        <v>159</v>
      </c>
      <c r="D202" s="87">
        <v>2388487</v>
      </c>
      <c r="E202" s="84">
        <v>8057876346</v>
      </c>
      <c r="F202" s="71" t="s">
        <v>109</v>
      </c>
      <c r="G202" s="74">
        <v>42573</v>
      </c>
      <c r="H202" s="83">
        <f t="shared" si="11"/>
        <v>42573</v>
      </c>
      <c r="I202" s="4">
        <f t="shared" ca="1" si="9"/>
        <v>6</v>
      </c>
      <c r="J202" s="72">
        <v>1</v>
      </c>
      <c r="K202" s="75"/>
      <c r="L202" s="76">
        <v>106428</v>
      </c>
      <c r="M202" s="77">
        <f t="shared" si="10"/>
        <v>106428</v>
      </c>
      <c r="N202" s="72"/>
    </row>
    <row r="203" spans="1:14" x14ac:dyDescent="0.4">
      <c r="A203" s="71" t="s">
        <v>347</v>
      </c>
      <c r="B203" s="72" t="s">
        <v>121</v>
      </c>
      <c r="C203" s="71" t="s">
        <v>233</v>
      </c>
      <c r="D203" s="87">
        <v>9250604</v>
      </c>
      <c r="E203" s="84">
        <v>3108469971</v>
      </c>
      <c r="F203" s="71" t="s">
        <v>104</v>
      </c>
      <c r="G203" s="74">
        <v>39962</v>
      </c>
      <c r="H203" s="83">
        <f t="shared" si="11"/>
        <v>39962</v>
      </c>
      <c r="I203" s="4">
        <f t="shared" ca="1" si="9"/>
        <v>13</v>
      </c>
      <c r="J203" s="72">
        <v>3</v>
      </c>
      <c r="K203" s="75" t="s">
        <v>105</v>
      </c>
      <c r="L203" s="76">
        <v>56084</v>
      </c>
      <c r="M203" s="77">
        <f t="shared" si="10"/>
        <v>56084</v>
      </c>
      <c r="N203" s="72"/>
    </row>
    <row r="204" spans="1:14" x14ac:dyDescent="0.4">
      <c r="A204" s="71" t="s">
        <v>420</v>
      </c>
      <c r="B204" s="72" t="s">
        <v>115</v>
      </c>
      <c r="C204" s="71" t="s">
        <v>394</v>
      </c>
      <c r="D204" s="87">
        <v>7276166</v>
      </c>
      <c r="E204" s="84">
        <v>8056473798</v>
      </c>
      <c r="F204" s="71" t="s">
        <v>104</v>
      </c>
      <c r="G204" s="74">
        <v>42807</v>
      </c>
      <c r="H204" s="83">
        <f t="shared" si="11"/>
        <v>42807</v>
      </c>
      <c r="I204" s="4">
        <f t="shared" ca="1" si="9"/>
        <v>5</v>
      </c>
      <c r="J204" s="72">
        <v>2</v>
      </c>
      <c r="K204" s="75" t="s">
        <v>119</v>
      </c>
      <c r="L204" s="76">
        <v>93688</v>
      </c>
      <c r="M204" s="77">
        <f t="shared" si="10"/>
        <v>93688</v>
      </c>
      <c r="N204" s="72"/>
    </row>
    <row r="205" spans="1:14" x14ac:dyDescent="0.4">
      <c r="A205" s="71" t="s">
        <v>610</v>
      </c>
      <c r="B205" s="72" t="s">
        <v>115</v>
      </c>
      <c r="C205" s="71" t="s">
        <v>608</v>
      </c>
      <c r="D205" s="87">
        <v>3667240</v>
      </c>
      <c r="E205" s="84">
        <v>3109673715</v>
      </c>
      <c r="F205" s="71" t="s">
        <v>104</v>
      </c>
      <c r="G205" s="74">
        <v>44458</v>
      </c>
      <c r="H205" s="83">
        <f t="shared" si="11"/>
        <v>44458</v>
      </c>
      <c r="I205" s="4">
        <f t="shared" ca="1" si="9"/>
        <v>1</v>
      </c>
      <c r="J205" s="72">
        <v>1</v>
      </c>
      <c r="K205" s="75" t="s">
        <v>105</v>
      </c>
      <c r="L205" s="76">
        <v>76762</v>
      </c>
      <c r="M205" s="77">
        <f t="shared" si="10"/>
        <v>76762</v>
      </c>
      <c r="N205" s="72"/>
    </row>
    <row r="206" spans="1:14" x14ac:dyDescent="0.4">
      <c r="A206" s="71" t="s">
        <v>528</v>
      </c>
      <c r="B206" s="72" t="s">
        <v>102</v>
      </c>
      <c r="C206" s="71" t="s">
        <v>521</v>
      </c>
      <c r="D206" s="87">
        <v>8657297</v>
      </c>
      <c r="E206" s="84">
        <v>3102960559</v>
      </c>
      <c r="F206" s="71" t="s">
        <v>109</v>
      </c>
      <c r="G206" s="74">
        <v>44512</v>
      </c>
      <c r="H206" s="83">
        <f t="shared" si="11"/>
        <v>44512</v>
      </c>
      <c r="I206" s="4">
        <f t="shared" ca="1" si="9"/>
        <v>0</v>
      </c>
      <c r="J206" s="72">
        <v>2</v>
      </c>
      <c r="K206" s="75"/>
      <c r="L206" s="76">
        <v>84770</v>
      </c>
      <c r="M206" s="77">
        <f t="shared" si="10"/>
        <v>84770</v>
      </c>
      <c r="N206" s="72"/>
    </row>
    <row r="207" spans="1:14" x14ac:dyDescent="0.4">
      <c r="A207" s="71" t="s">
        <v>9</v>
      </c>
      <c r="B207" s="72" t="s">
        <v>102</v>
      </c>
      <c r="C207" s="71" t="s">
        <v>124</v>
      </c>
      <c r="D207" s="87">
        <v>8243798</v>
      </c>
      <c r="E207" s="84">
        <v>3108210557</v>
      </c>
      <c r="F207" s="71" t="s">
        <v>107</v>
      </c>
      <c r="G207" s="74">
        <v>42400</v>
      </c>
      <c r="H207" s="83">
        <f t="shared" si="11"/>
        <v>42400</v>
      </c>
      <c r="I207" s="4">
        <f t="shared" ca="1" si="9"/>
        <v>6</v>
      </c>
      <c r="J207" s="72">
        <v>1</v>
      </c>
      <c r="K207" s="75" t="s">
        <v>105</v>
      </c>
      <c r="L207" s="76">
        <v>15435</v>
      </c>
      <c r="M207" s="77">
        <f t="shared" si="10"/>
        <v>15435</v>
      </c>
      <c r="N207" s="72"/>
    </row>
    <row r="208" spans="1:14" x14ac:dyDescent="0.4">
      <c r="A208" s="71" t="s">
        <v>78</v>
      </c>
      <c r="B208" s="72" t="s">
        <v>117</v>
      </c>
      <c r="C208" s="71" t="s">
        <v>125</v>
      </c>
      <c r="D208" s="87">
        <v>4515030</v>
      </c>
      <c r="E208" s="84">
        <v>2136589954</v>
      </c>
      <c r="F208" s="71" t="s">
        <v>104</v>
      </c>
      <c r="G208" s="74">
        <v>40725</v>
      </c>
      <c r="H208" s="83">
        <f t="shared" si="11"/>
        <v>40725</v>
      </c>
      <c r="I208" s="4">
        <f t="shared" ca="1" si="9"/>
        <v>11</v>
      </c>
      <c r="J208" s="72">
        <v>2</v>
      </c>
      <c r="K208" s="75" t="s">
        <v>114</v>
      </c>
      <c r="L208" s="76">
        <v>87906</v>
      </c>
      <c r="M208" s="77">
        <f t="shared" si="10"/>
        <v>87906</v>
      </c>
      <c r="N208" s="72"/>
    </row>
    <row r="209" spans="1:14" x14ac:dyDescent="0.4">
      <c r="A209" s="71" t="s">
        <v>377</v>
      </c>
      <c r="B209" s="72" t="s">
        <v>113</v>
      </c>
      <c r="C209" s="71" t="s">
        <v>233</v>
      </c>
      <c r="D209" s="87">
        <v>3711550</v>
      </c>
      <c r="E209" s="84">
        <v>3104624724</v>
      </c>
      <c r="F209" s="71" t="s">
        <v>104</v>
      </c>
      <c r="G209" s="74">
        <v>41870</v>
      </c>
      <c r="H209" s="83">
        <f t="shared" si="11"/>
        <v>41870</v>
      </c>
      <c r="I209" s="4">
        <f t="shared" ca="1" si="9"/>
        <v>8</v>
      </c>
      <c r="J209" s="72">
        <v>1</v>
      </c>
      <c r="K209" s="75" t="s">
        <v>108</v>
      </c>
      <c r="L209" s="76">
        <v>99064</v>
      </c>
      <c r="M209" s="77">
        <f t="shared" si="10"/>
        <v>99064</v>
      </c>
      <c r="N209" s="72"/>
    </row>
    <row r="210" spans="1:14" x14ac:dyDescent="0.4">
      <c r="A210" s="71" t="s">
        <v>59</v>
      </c>
      <c r="B210" s="72" t="s">
        <v>117</v>
      </c>
      <c r="C210" s="71" t="s">
        <v>125</v>
      </c>
      <c r="D210" s="87">
        <v>2816999</v>
      </c>
      <c r="E210" s="84">
        <v>4084014531</v>
      </c>
      <c r="F210" s="71" t="s">
        <v>104</v>
      </c>
      <c r="G210" s="74">
        <v>42764</v>
      </c>
      <c r="H210" s="83">
        <f t="shared" si="11"/>
        <v>42764</v>
      </c>
      <c r="I210" s="4">
        <f t="shared" ca="1" si="9"/>
        <v>5</v>
      </c>
      <c r="J210" s="72">
        <v>5</v>
      </c>
      <c r="K210" s="75" t="s">
        <v>105</v>
      </c>
      <c r="L210" s="76">
        <v>44674</v>
      </c>
      <c r="M210" s="77">
        <f t="shared" si="10"/>
        <v>44674</v>
      </c>
      <c r="N210" s="72"/>
    </row>
    <row r="211" spans="1:14" x14ac:dyDescent="0.4">
      <c r="A211" s="71" t="s">
        <v>473</v>
      </c>
      <c r="B211" s="72" t="s">
        <v>111</v>
      </c>
      <c r="C211" s="71" t="s">
        <v>459</v>
      </c>
      <c r="D211" s="87">
        <v>6212871</v>
      </c>
      <c r="E211" s="84">
        <v>4087179472</v>
      </c>
      <c r="F211" s="71" t="s">
        <v>109</v>
      </c>
      <c r="G211" s="74">
        <v>43165</v>
      </c>
      <c r="H211" s="83">
        <f t="shared" si="11"/>
        <v>43165</v>
      </c>
      <c r="I211" s="4">
        <f t="shared" ca="1" si="9"/>
        <v>4</v>
      </c>
      <c r="J211" s="72">
        <v>2</v>
      </c>
      <c r="K211" s="75"/>
      <c r="L211" s="76">
        <v>93394</v>
      </c>
      <c r="M211" s="77">
        <f t="shared" si="10"/>
        <v>93394</v>
      </c>
      <c r="N211" s="72"/>
    </row>
    <row r="212" spans="1:14" x14ac:dyDescent="0.4">
      <c r="A212" s="71" t="s">
        <v>787</v>
      </c>
      <c r="B212" s="72" t="s">
        <v>113</v>
      </c>
      <c r="C212" s="71" t="s">
        <v>783</v>
      </c>
      <c r="D212" s="87">
        <v>8523939</v>
      </c>
      <c r="E212" s="84">
        <v>8056989717</v>
      </c>
      <c r="F212" s="71" t="s">
        <v>112</v>
      </c>
      <c r="G212" s="74">
        <v>44092</v>
      </c>
      <c r="H212" s="83">
        <f t="shared" si="11"/>
        <v>44092</v>
      </c>
      <c r="I212" s="4">
        <f t="shared" ca="1" si="9"/>
        <v>2</v>
      </c>
      <c r="J212" s="72">
        <v>1</v>
      </c>
      <c r="K212" s="75"/>
      <c r="L212" s="76">
        <v>26662</v>
      </c>
      <c r="M212" s="77">
        <f t="shared" si="10"/>
        <v>26662</v>
      </c>
      <c r="N212" s="72"/>
    </row>
    <row r="213" spans="1:14" x14ac:dyDescent="0.4">
      <c r="A213" s="71" t="s">
        <v>153</v>
      </c>
      <c r="B213" s="72" t="s">
        <v>117</v>
      </c>
      <c r="C213" s="71" t="s">
        <v>149</v>
      </c>
      <c r="D213" s="87">
        <v>1365616</v>
      </c>
      <c r="E213" s="84">
        <v>2138334715</v>
      </c>
      <c r="F213" s="71" t="s">
        <v>104</v>
      </c>
      <c r="G213" s="74">
        <v>39798</v>
      </c>
      <c r="H213" s="83">
        <f t="shared" si="11"/>
        <v>39798</v>
      </c>
      <c r="I213" s="4">
        <f t="shared" ca="1" si="9"/>
        <v>13</v>
      </c>
      <c r="J213" s="72">
        <v>2</v>
      </c>
      <c r="K213" s="75" t="s">
        <v>105</v>
      </c>
      <c r="L213" s="76">
        <v>69804</v>
      </c>
      <c r="M213" s="77">
        <f t="shared" si="10"/>
        <v>69804</v>
      </c>
      <c r="N213" s="72"/>
    </row>
    <row r="214" spans="1:14" x14ac:dyDescent="0.4">
      <c r="A214" s="71" t="s">
        <v>601</v>
      </c>
      <c r="B214" s="72" t="s">
        <v>102</v>
      </c>
      <c r="C214" s="71" t="s">
        <v>521</v>
      </c>
      <c r="D214" s="87">
        <v>2084649</v>
      </c>
      <c r="E214" s="84">
        <v>4087031810</v>
      </c>
      <c r="F214" s="71" t="s">
        <v>109</v>
      </c>
      <c r="G214" s="74">
        <v>44432</v>
      </c>
      <c r="H214" s="83">
        <f t="shared" si="11"/>
        <v>44432</v>
      </c>
      <c r="I214" s="4">
        <f t="shared" ca="1" si="9"/>
        <v>1</v>
      </c>
      <c r="J214" s="72">
        <v>4</v>
      </c>
      <c r="K214" s="75"/>
      <c r="L214" s="76">
        <v>71176</v>
      </c>
      <c r="M214" s="77">
        <f t="shared" si="10"/>
        <v>71176</v>
      </c>
      <c r="N214" s="72"/>
    </row>
    <row r="215" spans="1:14" x14ac:dyDescent="0.4">
      <c r="A215" s="71" t="s">
        <v>611</v>
      </c>
      <c r="B215" s="72" t="s">
        <v>117</v>
      </c>
      <c r="C215" s="71" t="s">
        <v>608</v>
      </c>
      <c r="D215" s="87">
        <v>8907850</v>
      </c>
      <c r="E215" s="84">
        <v>4158843197</v>
      </c>
      <c r="F215" s="71" t="s">
        <v>112</v>
      </c>
      <c r="G215" s="74">
        <v>43007</v>
      </c>
      <c r="H215" s="83">
        <f t="shared" si="11"/>
        <v>43007</v>
      </c>
      <c r="I215" s="4">
        <f t="shared" ca="1" si="9"/>
        <v>5</v>
      </c>
      <c r="J215" s="72">
        <v>4</v>
      </c>
      <c r="K215" s="75"/>
      <c r="L215" s="76">
        <v>51503</v>
      </c>
      <c r="M215" s="77">
        <f t="shared" si="10"/>
        <v>51503</v>
      </c>
      <c r="N215" s="72"/>
    </row>
    <row r="216" spans="1:14" x14ac:dyDescent="0.4">
      <c r="A216" s="71" t="s">
        <v>467</v>
      </c>
      <c r="B216" s="72" t="s">
        <v>115</v>
      </c>
      <c r="C216" s="71" t="s">
        <v>459</v>
      </c>
      <c r="D216" s="87">
        <v>5156329</v>
      </c>
      <c r="E216" s="84">
        <v>4152537635</v>
      </c>
      <c r="F216" s="71" t="s">
        <v>104</v>
      </c>
      <c r="G216" s="74">
        <v>42356</v>
      </c>
      <c r="H216" s="83">
        <f t="shared" si="11"/>
        <v>42356</v>
      </c>
      <c r="I216" s="4">
        <f t="shared" ca="1" si="9"/>
        <v>6</v>
      </c>
      <c r="J216" s="72">
        <v>4</v>
      </c>
      <c r="K216" s="75" t="s">
        <v>105</v>
      </c>
      <c r="L216" s="76">
        <v>65884</v>
      </c>
      <c r="M216" s="77">
        <f t="shared" si="10"/>
        <v>65884</v>
      </c>
      <c r="N216" s="72"/>
    </row>
    <row r="217" spans="1:14" x14ac:dyDescent="0.4">
      <c r="A217" s="71" t="s">
        <v>579</v>
      </c>
      <c r="B217" s="72" t="s">
        <v>115</v>
      </c>
      <c r="C217" s="71" t="s">
        <v>521</v>
      </c>
      <c r="D217" s="87">
        <v>3059394</v>
      </c>
      <c r="E217" s="84">
        <v>2138499923</v>
      </c>
      <c r="F217" s="71" t="s">
        <v>104</v>
      </c>
      <c r="G217" s="74">
        <v>42529</v>
      </c>
      <c r="H217" s="83">
        <f t="shared" si="11"/>
        <v>42529</v>
      </c>
      <c r="I217" s="4">
        <f t="shared" ca="1" si="9"/>
        <v>6</v>
      </c>
      <c r="J217" s="72">
        <v>4</v>
      </c>
      <c r="K217" s="75" t="s">
        <v>108</v>
      </c>
      <c r="L217" s="76">
        <v>34076</v>
      </c>
      <c r="M217" s="77">
        <f t="shared" si="10"/>
        <v>34076</v>
      </c>
      <c r="N217" s="72"/>
    </row>
    <row r="218" spans="1:14" x14ac:dyDescent="0.4">
      <c r="A218" s="71" t="s">
        <v>282</v>
      </c>
      <c r="B218" s="72" t="s">
        <v>117</v>
      </c>
      <c r="C218" s="71" t="s">
        <v>233</v>
      </c>
      <c r="D218" s="87">
        <v>8101924</v>
      </c>
      <c r="E218" s="84">
        <v>8058581939</v>
      </c>
      <c r="F218" s="71" t="s">
        <v>107</v>
      </c>
      <c r="G218" s="74">
        <v>39818</v>
      </c>
      <c r="H218" s="83">
        <f t="shared" si="11"/>
        <v>39818</v>
      </c>
      <c r="I218" s="4">
        <f t="shared" ca="1" si="9"/>
        <v>13</v>
      </c>
      <c r="J218" s="72">
        <v>1</v>
      </c>
      <c r="K218" s="75" t="s">
        <v>122</v>
      </c>
      <c r="L218" s="76">
        <v>67466</v>
      </c>
      <c r="M218" s="77">
        <f t="shared" si="10"/>
        <v>67466</v>
      </c>
      <c r="N218" s="72"/>
    </row>
    <row r="219" spans="1:14" x14ac:dyDescent="0.4">
      <c r="A219" s="71" t="s">
        <v>577</v>
      </c>
      <c r="B219" s="72" t="s">
        <v>117</v>
      </c>
      <c r="C219" s="71" t="s">
        <v>521</v>
      </c>
      <c r="D219" s="87">
        <v>4218200</v>
      </c>
      <c r="E219" s="84">
        <v>2134518898</v>
      </c>
      <c r="F219" s="71" t="s">
        <v>104</v>
      </c>
      <c r="G219" s="74">
        <v>44364</v>
      </c>
      <c r="H219" s="83">
        <f t="shared" si="11"/>
        <v>44364</v>
      </c>
      <c r="I219" s="4">
        <f t="shared" ca="1" si="9"/>
        <v>1</v>
      </c>
      <c r="J219" s="72">
        <v>5</v>
      </c>
      <c r="K219" s="75" t="s">
        <v>108</v>
      </c>
      <c r="L219" s="76">
        <v>76300</v>
      </c>
      <c r="M219" s="77">
        <f t="shared" si="10"/>
        <v>76300</v>
      </c>
      <c r="N219" s="72"/>
    </row>
    <row r="220" spans="1:14" x14ac:dyDescent="0.4">
      <c r="A220" s="71" t="s">
        <v>451</v>
      </c>
      <c r="B220" s="72" t="s">
        <v>113</v>
      </c>
      <c r="C220" s="71" t="s">
        <v>0</v>
      </c>
      <c r="D220" s="87">
        <v>1530039</v>
      </c>
      <c r="E220" s="84">
        <v>2137331224</v>
      </c>
      <c r="F220" s="71" t="s">
        <v>104</v>
      </c>
      <c r="G220" s="74">
        <v>40015</v>
      </c>
      <c r="H220" s="83">
        <f t="shared" si="11"/>
        <v>40015</v>
      </c>
      <c r="I220" s="4">
        <f t="shared" ca="1" si="9"/>
        <v>13</v>
      </c>
      <c r="J220" s="72">
        <v>5</v>
      </c>
      <c r="K220" s="75" t="s">
        <v>122</v>
      </c>
      <c r="L220" s="76">
        <v>95774</v>
      </c>
      <c r="M220" s="77">
        <f t="shared" si="10"/>
        <v>95774</v>
      </c>
      <c r="N220" s="72"/>
    </row>
    <row r="221" spans="1:14" x14ac:dyDescent="0.4">
      <c r="A221" s="71" t="s">
        <v>261</v>
      </c>
      <c r="B221" s="72" t="s">
        <v>117</v>
      </c>
      <c r="C221" s="71" t="s">
        <v>233</v>
      </c>
      <c r="D221" s="87">
        <v>9500701</v>
      </c>
      <c r="E221" s="84">
        <v>2138852271</v>
      </c>
      <c r="F221" s="71" t="s">
        <v>104</v>
      </c>
      <c r="G221" s="74">
        <v>43067</v>
      </c>
      <c r="H221" s="83">
        <f t="shared" si="11"/>
        <v>43067</v>
      </c>
      <c r="I221" s="4">
        <f t="shared" ca="1" si="9"/>
        <v>4</v>
      </c>
      <c r="J221" s="72">
        <v>2</v>
      </c>
      <c r="K221" s="75" t="s">
        <v>122</v>
      </c>
      <c r="L221" s="76">
        <v>34594</v>
      </c>
      <c r="M221" s="77">
        <f t="shared" si="10"/>
        <v>34594</v>
      </c>
      <c r="N221" s="72"/>
    </row>
    <row r="222" spans="1:14" x14ac:dyDescent="0.4">
      <c r="A222" s="71" t="s">
        <v>544</v>
      </c>
      <c r="B222" s="72" t="s">
        <v>115</v>
      </c>
      <c r="C222" s="71" t="s">
        <v>521</v>
      </c>
      <c r="D222" s="87">
        <v>5143999</v>
      </c>
      <c r="E222" s="84">
        <v>6502760219</v>
      </c>
      <c r="F222" s="71" t="s">
        <v>104</v>
      </c>
      <c r="G222" s="74">
        <v>42364</v>
      </c>
      <c r="H222" s="83">
        <f t="shared" si="11"/>
        <v>42364</v>
      </c>
      <c r="I222" s="4">
        <f t="shared" ca="1" si="9"/>
        <v>6</v>
      </c>
      <c r="J222" s="72">
        <v>1</v>
      </c>
      <c r="K222" s="75" t="s">
        <v>105</v>
      </c>
      <c r="L222" s="76">
        <v>88578</v>
      </c>
      <c r="M222" s="77">
        <f t="shared" si="10"/>
        <v>88578</v>
      </c>
      <c r="N222" s="72"/>
    </row>
    <row r="223" spans="1:14" x14ac:dyDescent="0.4">
      <c r="A223" s="71" t="s">
        <v>545</v>
      </c>
      <c r="B223" s="72" t="s">
        <v>102</v>
      </c>
      <c r="C223" s="71" t="s">
        <v>521</v>
      </c>
      <c r="D223" s="87">
        <v>1511975</v>
      </c>
      <c r="E223" s="84">
        <v>4158355537</v>
      </c>
      <c r="F223" s="71" t="s">
        <v>109</v>
      </c>
      <c r="G223" s="74">
        <v>42377</v>
      </c>
      <c r="H223" s="83">
        <f t="shared" si="11"/>
        <v>42377</v>
      </c>
      <c r="I223" s="4">
        <f t="shared" ca="1" si="9"/>
        <v>6</v>
      </c>
      <c r="J223" s="72">
        <v>4</v>
      </c>
      <c r="K223" s="75"/>
      <c r="L223" s="76">
        <v>69342</v>
      </c>
      <c r="M223" s="77">
        <f t="shared" si="10"/>
        <v>69342</v>
      </c>
      <c r="N223" s="72"/>
    </row>
    <row r="224" spans="1:14" x14ac:dyDescent="0.4">
      <c r="A224" s="71" t="s">
        <v>527</v>
      </c>
      <c r="B224" s="72" t="s">
        <v>102</v>
      </c>
      <c r="C224" s="71" t="s">
        <v>521</v>
      </c>
      <c r="D224" s="87">
        <v>6494906</v>
      </c>
      <c r="E224" s="84">
        <v>6504796907</v>
      </c>
      <c r="F224" s="71" t="s">
        <v>109</v>
      </c>
      <c r="G224" s="74">
        <v>44492</v>
      </c>
      <c r="H224" s="83">
        <f t="shared" si="11"/>
        <v>44492</v>
      </c>
      <c r="I224" s="4">
        <f t="shared" ca="1" si="9"/>
        <v>0</v>
      </c>
      <c r="J224" s="72">
        <v>3</v>
      </c>
      <c r="K224" s="75"/>
      <c r="L224" s="76">
        <v>66626</v>
      </c>
      <c r="M224" s="77">
        <f t="shared" si="10"/>
        <v>66626</v>
      </c>
      <c r="N224" s="72"/>
    </row>
    <row r="225" spans="1:14" x14ac:dyDescent="0.4">
      <c r="A225" s="71" t="s">
        <v>275</v>
      </c>
      <c r="B225" s="72" t="s">
        <v>117</v>
      </c>
      <c r="C225" s="71" t="s">
        <v>233</v>
      </c>
      <c r="D225" s="87">
        <v>6002005</v>
      </c>
      <c r="E225" s="84">
        <v>6504238632</v>
      </c>
      <c r="F225" s="71" t="s">
        <v>104</v>
      </c>
      <c r="G225" s="74">
        <v>44575</v>
      </c>
      <c r="H225" s="83">
        <f t="shared" si="11"/>
        <v>44575</v>
      </c>
      <c r="I225" s="4">
        <f t="shared" ca="1" si="9"/>
        <v>0</v>
      </c>
      <c r="J225" s="72">
        <v>5</v>
      </c>
      <c r="K225" s="75" t="s">
        <v>122</v>
      </c>
      <c r="L225" s="76">
        <v>36666</v>
      </c>
      <c r="M225" s="77">
        <f t="shared" si="10"/>
        <v>36666</v>
      </c>
      <c r="N225" s="72"/>
    </row>
    <row r="226" spans="1:14" x14ac:dyDescent="0.4">
      <c r="A226" s="71" t="s">
        <v>643</v>
      </c>
      <c r="B226" s="72" t="s">
        <v>115</v>
      </c>
      <c r="C226" s="71" t="s">
        <v>608</v>
      </c>
      <c r="D226" s="87">
        <v>7532365</v>
      </c>
      <c r="E226" s="84">
        <v>6504559680</v>
      </c>
      <c r="F226" s="71" t="s">
        <v>104</v>
      </c>
      <c r="G226" s="74">
        <v>39861</v>
      </c>
      <c r="H226" s="83">
        <f t="shared" si="11"/>
        <v>39861</v>
      </c>
      <c r="I226" s="4">
        <f t="shared" ca="1" si="9"/>
        <v>13</v>
      </c>
      <c r="J226" s="72">
        <v>4</v>
      </c>
      <c r="K226" s="75" t="s">
        <v>105</v>
      </c>
      <c r="L226" s="76">
        <v>96880</v>
      </c>
      <c r="M226" s="77">
        <f t="shared" si="10"/>
        <v>96880</v>
      </c>
      <c r="N226" s="72"/>
    </row>
    <row r="227" spans="1:14" x14ac:dyDescent="0.4">
      <c r="A227" s="71" t="s">
        <v>123</v>
      </c>
      <c r="B227" s="72" t="s">
        <v>102</v>
      </c>
      <c r="C227" s="71" t="s">
        <v>116</v>
      </c>
      <c r="D227" s="87">
        <v>4728409</v>
      </c>
      <c r="E227" s="84">
        <v>3106852047</v>
      </c>
      <c r="F227" s="71" t="s">
        <v>112</v>
      </c>
      <c r="G227" s="74">
        <v>43675</v>
      </c>
      <c r="H227" s="83">
        <f t="shared" si="11"/>
        <v>43675</v>
      </c>
      <c r="I227" s="4">
        <f t="shared" ca="1" si="9"/>
        <v>3</v>
      </c>
      <c r="J227" s="72">
        <v>4</v>
      </c>
      <c r="K227" s="75"/>
      <c r="L227" s="76">
        <v>14890</v>
      </c>
      <c r="M227" s="77">
        <f t="shared" si="10"/>
        <v>14890</v>
      </c>
      <c r="N227" s="72"/>
    </row>
    <row r="228" spans="1:14" x14ac:dyDescent="0.4">
      <c r="A228" s="71" t="s">
        <v>202</v>
      </c>
      <c r="B228" s="72" t="s">
        <v>117</v>
      </c>
      <c r="C228" s="71" t="s">
        <v>185</v>
      </c>
      <c r="D228" s="87">
        <v>6025301</v>
      </c>
      <c r="E228" s="84">
        <v>2138520632</v>
      </c>
      <c r="F228" s="71" t="s">
        <v>109</v>
      </c>
      <c r="G228" s="74">
        <v>39488</v>
      </c>
      <c r="H228" s="83">
        <f t="shared" si="11"/>
        <v>39488</v>
      </c>
      <c r="I228" s="4">
        <f t="shared" ca="1" si="9"/>
        <v>14</v>
      </c>
      <c r="J228" s="72">
        <v>5</v>
      </c>
      <c r="K228" s="75"/>
      <c r="L228" s="76">
        <v>35168</v>
      </c>
      <c r="M228" s="77">
        <f t="shared" si="10"/>
        <v>35168</v>
      </c>
      <c r="N228" s="72"/>
    </row>
    <row r="229" spans="1:14" x14ac:dyDescent="0.4">
      <c r="A229" s="71" t="s">
        <v>767</v>
      </c>
      <c r="B229" s="72" t="s">
        <v>117</v>
      </c>
      <c r="C229" s="71" t="s">
        <v>682</v>
      </c>
      <c r="D229" s="87">
        <v>6182550</v>
      </c>
      <c r="E229" s="84">
        <v>6509869888</v>
      </c>
      <c r="F229" s="71" t="s">
        <v>104</v>
      </c>
      <c r="G229" s="74">
        <v>44811</v>
      </c>
      <c r="H229" s="83">
        <f t="shared" si="11"/>
        <v>44811</v>
      </c>
      <c r="I229" s="4">
        <f t="shared" ca="1" si="9"/>
        <v>0</v>
      </c>
      <c r="J229" s="72">
        <v>3</v>
      </c>
      <c r="K229" s="75" t="s">
        <v>108</v>
      </c>
      <c r="L229" s="76">
        <v>83286</v>
      </c>
      <c r="M229" s="77">
        <f t="shared" si="10"/>
        <v>83286</v>
      </c>
      <c r="N229" s="72"/>
    </row>
    <row r="230" spans="1:14" x14ac:dyDescent="0.4">
      <c r="A230" s="71" t="s">
        <v>133</v>
      </c>
      <c r="B230" s="72" t="s">
        <v>117</v>
      </c>
      <c r="C230" s="71" t="s">
        <v>125</v>
      </c>
      <c r="D230" s="87">
        <v>5285269</v>
      </c>
      <c r="E230" s="84">
        <v>3109527429</v>
      </c>
      <c r="F230" s="71" t="s">
        <v>109</v>
      </c>
      <c r="G230" s="74">
        <v>43352</v>
      </c>
      <c r="H230" s="83">
        <f t="shared" si="11"/>
        <v>43352</v>
      </c>
      <c r="I230" s="4">
        <f t="shared" ca="1" si="9"/>
        <v>4</v>
      </c>
      <c r="J230" s="72">
        <v>1</v>
      </c>
      <c r="K230" s="75"/>
      <c r="L230" s="76">
        <v>60116</v>
      </c>
      <c r="M230" s="77">
        <f t="shared" si="10"/>
        <v>60116</v>
      </c>
      <c r="N230" s="72"/>
    </row>
    <row r="231" spans="1:14" x14ac:dyDescent="0.4">
      <c r="A231" s="71" t="s">
        <v>163</v>
      </c>
      <c r="B231" s="72" t="s">
        <v>113</v>
      </c>
      <c r="C231" s="71" t="s">
        <v>159</v>
      </c>
      <c r="D231" s="87">
        <v>5636890</v>
      </c>
      <c r="E231" s="84">
        <v>3105231522</v>
      </c>
      <c r="F231" s="71" t="s">
        <v>104</v>
      </c>
      <c r="G231" s="74">
        <v>42323</v>
      </c>
      <c r="H231" s="83">
        <f t="shared" si="11"/>
        <v>42323</v>
      </c>
      <c r="I231" s="4">
        <f t="shared" ca="1" si="9"/>
        <v>6</v>
      </c>
      <c r="J231" s="72">
        <v>4</v>
      </c>
      <c r="K231" s="75" t="s">
        <v>105</v>
      </c>
      <c r="L231" s="76">
        <v>112168</v>
      </c>
      <c r="M231" s="77">
        <f t="shared" si="10"/>
        <v>112168</v>
      </c>
      <c r="N231" s="72"/>
    </row>
    <row r="232" spans="1:14" x14ac:dyDescent="0.4">
      <c r="A232" s="71" t="s">
        <v>724</v>
      </c>
      <c r="B232" s="72" t="s">
        <v>102</v>
      </c>
      <c r="C232" s="71" t="s">
        <v>682</v>
      </c>
      <c r="D232" s="87">
        <v>1673571</v>
      </c>
      <c r="E232" s="84">
        <v>8056984502</v>
      </c>
      <c r="F232" s="71" t="s">
        <v>104</v>
      </c>
      <c r="G232" s="74">
        <v>43151</v>
      </c>
      <c r="H232" s="83">
        <f t="shared" si="11"/>
        <v>43151</v>
      </c>
      <c r="I232" s="4">
        <f t="shared" ca="1" si="9"/>
        <v>4</v>
      </c>
      <c r="J232" s="72">
        <v>5</v>
      </c>
      <c r="K232" s="75" t="s">
        <v>105</v>
      </c>
      <c r="L232" s="76">
        <v>111132</v>
      </c>
      <c r="M232" s="77">
        <f t="shared" si="10"/>
        <v>111132</v>
      </c>
      <c r="N232" s="72"/>
    </row>
    <row r="233" spans="1:14" x14ac:dyDescent="0.4">
      <c r="A233" s="71" t="s">
        <v>469</v>
      </c>
      <c r="B233" s="72" t="s">
        <v>115</v>
      </c>
      <c r="C233" s="71" t="s">
        <v>459</v>
      </c>
      <c r="D233" s="87">
        <v>4843437</v>
      </c>
      <c r="E233" s="84">
        <v>6505971682</v>
      </c>
      <c r="F233" s="71" t="s">
        <v>104</v>
      </c>
      <c r="G233" s="74">
        <v>39452</v>
      </c>
      <c r="H233" s="83">
        <f t="shared" si="11"/>
        <v>39452</v>
      </c>
      <c r="I233" s="4">
        <f t="shared" ca="1" si="9"/>
        <v>14</v>
      </c>
      <c r="J233" s="72">
        <v>5</v>
      </c>
      <c r="K233" s="75" t="s">
        <v>105</v>
      </c>
      <c r="L233" s="76">
        <v>95928</v>
      </c>
      <c r="M233" s="77">
        <f t="shared" si="10"/>
        <v>95928</v>
      </c>
      <c r="N233" s="72"/>
    </row>
    <row r="234" spans="1:14" x14ac:dyDescent="0.4">
      <c r="A234" s="71" t="s">
        <v>516</v>
      </c>
      <c r="B234" s="72" t="s">
        <v>117</v>
      </c>
      <c r="C234" s="71" t="s">
        <v>504</v>
      </c>
      <c r="D234" s="87">
        <v>4740668</v>
      </c>
      <c r="E234" s="84">
        <v>3106540649</v>
      </c>
      <c r="F234" s="71" t="s">
        <v>104</v>
      </c>
      <c r="G234" s="74">
        <v>44390</v>
      </c>
      <c r="H234" s="83">
        <f t="shared" si="11"/>
        <v>44390</v>
      </c>
      <c r="I234" s="4">
        <f t="shared" ca="1" si="9"/>
        <v>1</v>
      </c>
      <c r="J234" s="72">
        <v>5</v>
      </c>
      <c r="K234" s="75" t="s">
        <v>105</v>
      </c>
      <c r="L234" s="76">
        <v>114142</v>
      </c>
      <c r="M234" s="77">
        <f t="shared" si="10"/>
        <v>114142</v>
      </c>
      <c r="N234" s="72"/>
    </row>
    <row r="235" spans="1:14" x14ac:dyDescent="0.4">
      <c r="A235" s="71" t="s">
        <v>196</v>
      </c>
      <c r="B235" s="72" t="s">
        <v>113</v>
      </c>
      <c r="C235" s="71" t="s">
        <v>185</v>
      </c>
      <c r="D235" s="87">
        <v>8784540</v>
      </c>
      <c r="E235" s="84">
        <v>4086729999</v>
      </c>
      <c r="F235" s="71" t="s">
        <v>109</v>
      </c>
      <c r="G235" s="74">
        <v>43808</v>
      </c>
      <c r="H235" s="83">
        <f t="shared" si="11"/>
        <v>43808</v>
      </c>
      <c r="I235" s="4">
        <f t="shared" ca="1" si="9"/>
        <v>2</v>
      </c>
      <c r="J235" s="72">
        <v>3</v>
      </c>
      <c r="K235" s="75"/>
      <c r="L235" s="76">
        <v>63994</v>
      </c>
      <c r="M235" s="77">
        <f t="shared" si="10"/>
        <v>63994</v>
      </c>
      <c r="N235" s="72"/>
    </row>
    <row r="236" spans="1:14" x14ac:dyDescent="0.4">
      <c r="A236" s="71" t="s">
        <v>505</v>
      </c>
      <c r="B236" s="72" t="s">
        <v>115</v>
      </c>
      <c r="C236" s="71" t="s">
        <v>504</v>
      </c>
      <c r="D236" s="87">
        <v>1852464</v>
      </c>
      <c r="E236" s="84">
        <v>2137419563</v>
      </c>
      <c r="F236" s="71" t="s">
        <v>104</v>
      </c>
      <c r="G236" s="74">
        <v>44134</v>
      </c>
      <c r="H236" s="83">
        <f t="shared" si="11"/>
        <v>44134</v>
      </c>
      <c r="I236" s="4">
        <f t="shared" ca="1" si="9"/>
        <v>1</v>
      </c>
      <c r="J236" s="72">
        <v>4</v>
      </c>
      <c r="K236" s="75" t="s">
        <v>105</v>
      </c>
      <c r="L236" s="76">
        <v>123130</v>
      </c>
      <c r="M236" s="77">
        <f t="shared" si="10"/>
        <v>123130</v>
      </c>
      <c r="N236" s="72"/>
    </row>
    <row r="237" spans="1:14" x14ac:dyDescent="0.4">
      <c r="A237" s="71" t="s">
        <v>681</v>
      </c>
      <c r="B237" s="72" t="s">
        <v>115</v>
      </c>
      <c r="C237" s="71" t="s">
        <v>682</v>
      </c>
      <c r="D237" s="87">
        <v>9249636</v>
      </c>
      <c r="E237" s="84">
        <v>4084147811</v>
      </c>
      <c r="F237" s="71" t="s">
        <v>109</v>
      </c>
      <c r="G237" s="74">
        <v>42636</v>
      </c>
      <c r="H237" s="83">
        <f t="shared" si="11"/>
        <v>42636</v>
      </c>
      <c r="I237" s="4">
        <f t="shared" ca="1" si="9"/>
        <v>6</v>
      </c>
      <c r="J237" s="72">
        <v>2</v>
      </c>
      <c r="K237" s="75"/>
      <c r="L237" s="76">
        <v>98210</v>
      </c>
      <c r="M237" s="77">
        <f t="shared" si="10"/>
        <v>98210</v>
      </c>
      <c r="N237" s="72"/>
    </row>
    <row r="238" spans="1:14" x14ac:dyDescent="0.4">
      <c r="A238" s="71" t="s">
        <v>273</v>
      </c>
      <c r="B238" s="72" t="s">
        <v>115</v>
      </c>
      <c r="C238" s="71" t="s">
        <v>233</v>
      </c>
      <c r="D238" s="87">
        <v>9071172</v>
      </c>
      <c r="E238" s="84">
        <v>6505731681</v>
      </c>
      <c r="F238" s="71" t="s">
        <v>104</v>
      </c>
      <c r="G238" s="74">
        <v>44152</v>
      </c>
      <c r="H238" s="83">
        <f t="shared" si="11"/>
        <v>44152</v>
      </c>
      <c r="I238" s="4">
        <f t="shared" ca="1" si="9"/>
        <v>1</v>
      </c>
      <c r="J238" s="72">
        <v>1</v>
      </c>
      <c r="K238" s="75" t="s">
        <v>114</v>
      </c>
      <c r="L238" s="76">
        <v>61964</v>
      </c>
      <c r="M238" s="77">
        <f t="shared" si="10"/>
        <v>61964</v>
      </c>
      <c r="N238" s="72"/>
    </row>
    <row r="239" spans="1:14" x14ac:dyDescent="0.4">
      <c r="A239" s="71" t="s">
        <v>747</v>
      </c>
      <c r="B239" s="72" t="s">
        <v>115</v>
      </c>
      <c r="C239" s="71" t="s">
        <v>682</v>
      </c>
      <c r="D239" s="87">
        <v>6677683</v>
      </c>
      <c r="E239" s="84">
        <v>3108334676</v>
      </c>
      <c r="F239" s="71" t="s">
        <v>109</v>
      </c>
      <c r="G239" s="74">
        <v>43268</v>
      </c>
      <c r="H239" s="83">
        <f t="shared" si="11"/>
        <v>43268</v>
      </c>
      <c r="I239" s="4">
        <f t="shared" ca="1" si="9"/>
        <v>4</v>
      </c>
      <c r="J239" s="72">
        <v>4</v>
      </c>
      <c r="K239" s="75"/>
      <c r="L239" s="76">
        <v>32676</v>
      </c>
      <c r="M239" s="77">
        <f t="shared" si="10"/>
        <v>32676</v>
      </c>
      <c r="N239" s="72"/>
    </row>
    <row r="240" spans="1:14" x14ac:dyDescent="0.4">
      <c r="A240" s="71" t="s">
        <v>537</v>
      </c>
      <c r="B240" s="72" t="s">
        <v>113</v>
      </c>
      <c r="C240" s="71" t="s">
        <v>521</v>
      </c>
      <c r="D240" s="87">
        <v>2548882</v>
      </c>
      <c r="E240" s="84">
        <v>4153538342</v>
      </c>
      <c r="F240" s="71" t="s">
        <v>104</v>
      </c>
      <c r="G240" s="74">
        <v>42339</v>
      </c>
      <c r="H240" s="83">
        <f t="shared" si="11"/>
        <v>42339</v>
      </c>
      <c r="I240" s="4">
        <f t="shared" ca="1" si="9"/>
        <v>6</v>
      </c>
      <c r="J240" s="72">
        <v>3</v>
      </c>
      <c r="K240" s="75" t="s">
        <v>108</v>
      </c>
      <c r="L240" s="76">
        <v>87763</v>
      </c>
      <c r="M240" s="77">
        <f t="shared" si="10"/>
        <v>87763</v>
      </c>
      <c r="N240" s="72"/>
    </row>
    <row r="241" spans="1:14" x14ac:dyDescent="0.4">
      <c r="A241" s="71" t="s">
        <v>684</v>
      </c>
      <c r="B241" s="72" t="s">
        <v>121</v>
      </c>
      <c r="C241" s="71" t="s">
        <v>682</v>
      </c>
      <c r="D241" s="87">
        <v>2961853</v>
      </c>
      <c r="E241" s="84">
        <v>4087056273</v>
      </c>
      <c r="F241" s="71" t="s">
        <v>104</v>
      </c>
      <c r="G241" s="74">
        <v>42640</v>
      </c>
      <c r="H241" s="83">
        <f t="shared" si="11"/>
        <v>42640</v>
      </c>
      <c r="I241" s="4">
        <f t="shared" ca="1" si="9"/>
        <v>6</v>
      </c>
      <c r="J241" s="72">
        <v>2</v>
      </c>
      <c r="K241" s="75" t="s">
        <v>122</v>
      </c>
      <c r="L241" s="76">
        <v>64974</v>
      </c>
      <c r="M241" s="77">
        <f t="shared" si="10"/>
        <v>64974</v>
      </c>
      <c r="N241" s="72"/>
    </row>
    <row r="242" spans="1:14" x14ac:dyDescent="0.4">
      <c r="A242" s="71" t="s">
        <v>405</v>
      </c>
      <c r="B242" s="72" t="s">
        <v>115</v>
      </c>
      <c r="C242" s="71" t="s">
        <v>394</v>
      </c>
      <c r="D242" s="87">
        <v>6277102</v>
      </c>
      <c r="E242" s="84">
        <v>6503558183</v>
      </c>
      <c r="F242" s="71" t="s">
        <v>104</v>
      </c>
      <c r="G242" s="74">
        <v>42696</v>
      </c>
      <c r="H242" s="83">
        <f t="shared" si="11"/>
        <v>42696</v>
      </c>
      <c r="I242" s="4">
        <f t="shared" ca="1" si="9"/>
        <v>5</v>
      </c>
      <c r="J242" s="72">
        <v>5</v>
      </c>
      <c r="K242" s="75" t="s">
        <v>114</v>
      </c>
      <c r="L242" s="76">
        <v>63252</v>
      </c>
      <c r="M242" s="77">
        <f t="shared" si="10"/>
        <v>63252</v>
      </c>
      <c r="N242" s="72"/>
    </row>
    <row r="243" spans="1:14" x14ac:dyDescent="0.4">
      <c r="A243" s="71" t="s">
        <v>229</v>
      </c>
      <c r="B243" s="72" t="s">
        <v>115</v>
      </c>
      <c r="C243" s="71" t="s">
        <v>224</v>
      </c>
      <c r="D243" s="87">
        <v>4159853</v>
      </c>
      <c r="E243" s="84">
        <v>4087091427</v>
      </c>
      <c r="F243" s="71" t="s">
        <v>107</v>
      </c>
      <c r="G243" s="74">
        <v>41054</v>
      </c>
      <c r="H243" s="83">
        <f t="shared" si="11"/>
        <v>41054</v>
      </c>
      <c r="I243" s="4">
        <f t="shared" ca="1" si="9"/>
        <v>10</v>
      </c>
      <c r="J243" s="72">
        <v>1</v>
      </c>
      <c r="K243" s="75" t="s">
        <v>119</v>
      </c>
      <c r="L243" s="76">
        <v>72520</v>
      </c>
      <c r="M243" s="77">
        <f t="shared" si="10"/>
        <v>72520</v>
      </c>
      <c r="N243" s="72"/>
    </row>
    <row r="244" spans="1:14" x14ac:dyDescent="0.4">
      <c r="A244" s="71" t="s">
        <v>599</v>
      </c>
      <c r="B244" s="72" t="s">
        <v>117</v>
      </c>
      <c r="C244" s="71" t="s">
        <v>521</v>
      </c>
      <c r="D244" s="87">
        <v>4975262</v>
      </c>
      <c r="E244" s="84">
        <v>6503729218</v>
      </c>
      <c r="F244" s="71" t="s">
        <v>109</v>
      </c>
      <c r="G244" s="74">
        <v>43358</v>
      </c>
      <c r="H244" s="83">
        <f t="shared" si="11"/>
        <v>43358</v>
      </c>
      <c r="I244" s="4">
        <f t="shared" ca="1" si="9"/>
        <v>4</v>
      </c>
      <c r="J244" s="72">
        <v>4</v>
      </c>
      <c r="K244" s="75"/>
      <c r="L244" s="76">
        <v>82110</v>
      </c>
      <c r="M244" s="77">
        <f t="shared" si="10"/>
        <v>82110</v>
      </c>
      <c r="N244" s="72"/>
    </row>
    <row r="245" spans="1:14" x14ac:dyDescent="0.4">
      <c r="A245" s="71" t="s">
        <v>652</v>
      </c>
      <c r="B245" s="72" t="s">
        <v>121</v>
      </c>
      <c r="C245" s="71" t="s">
        <v>608</v>
      </c>
      <c r="D245" s="87">
        <v>4983611</v>
      </c>
      <c r="E245" s="84">
        <v>8059723522</v>
      </c>
      <c r="F245" s="71" t="s">
        <v>107</v>
      </c>
      <c r="G245" s="74">
        <v>41364</v>
      </c>
      <c r="H245" s="83">
        <f t="shared" si="11"/>
        <v>41364</v>
      </c>
      <c r="I245" s="4">
        <f t="shared" ca="1" si="9"/>
        <v>9</v>
      </c>
      <c r="J245" s="72">
        <v>1</v>
      </c>
      <c r="K245" s="75" t="s">
        <v>105</v>
      </c>
      <c r="L245" s="76">
        <v>68236</v>
      </c>
      <c r="M245" s="77">
        <f t="shared" si="10"/>
        <v>68236</v>
      </c>
      <c r="N245" s="72"/>
    </row>
    <row r="246" spans="1:14" x14ac:dyDescent="0.4">
      <c r="A246" s="71" t="s">
        <v>381</v>
      </c>
      <c r="B246" s="72" t="s">
        <v>117</v>
      </c>
      <c r="C246" s="71" t="s">
        <v>233</v>
      </c>
      <c r="D246" s="87">
        <v>2764780</v>
      </c>
      <c r="E246" s="84">
        <v>2135753381</v>
      </c>
      <c r="F246" s="71" t="s">
        <v>107</v>
      </c>
      <c r="G246" s="74">
        <v>40052</v>
      </c>
      <c r="H246" s="83">
        <f t="shared" si="11"/>
        <v>40052</v>
      </c>
      <c r="I246" s="4">
        <f t="shared" ca="1" si="9"/>
        <v>13</v>
      </c>
      <c r="J246" s="72">
        <v>1</v>
      </c>
      <c r="K246" s="75" t="s">
        <v>114</v>
      </c>
      <c r="L246" s="76">
        <v>58261</v>
      </c>
      <c r="M246" s="77">
        <f t="shared" si="10"/>
        <v>58261</v>
      </c>
      <c r="N246" s="72"/>
    </row>
    <row r="247" spans="1:14" x14ac:dyDescent="0.4">
      <c r="A247" s="71" t="s">
        <v>294</v>
      </c>
      <c r="B247" s="72" t="s">
        <v>111</v>
      </c>
      <c r="C247" s="71" t="s">
        <v>233</v>
      </c>
      <c r="D247" s="87">
        <v>4804326</v>
      </c>
      <c r="E247" s="84">
        <v>4087693825</v>
      </c>
      <c r="F247" s="71" t="s">
        <v>104</v>
      </c>
      <c r="G247" s="74">
        <v>43146</v>
      </c>
      <c r="H247" s="83">
        <f t="shared" si="11"/>
        <v>43146</v>
      </c>
      <c r="I247" s="4">
        <f t="shared" ca="1" si="9"/>
        <v>4</v>
      </c>
      <c r="J247" s="72">
        <v>4</v>
      </c>
      <c r="K247" s="75" t="s">
        <v>105</v>
      </c>
      <c r="L247" s="76">
        <v>113414</v>
      </c>
      <c r="M247" s="77">
        <f t="shared" si="10"/>
        <v>113414</v>
      </c>
      <c r="N247" s="72"/>
    </row>
    <row r="248" spans="1:14" x14ac:dyDescent="0.4">
      <c r="A248" s="71" t="s">
        <v>150</v>
      </c>
      <c r="B248" s="72" t="s">
        <v>121</v>
      </c>
      <c r="C248" s="71" t="s">
        <v>149</v>
      </c>
      <c r="D248" s="87">
        <v>9036965</v>
      </c>
      <c r="E248" s="84">
        <v>6503588276</v>
      </c>
      <c r="F248" s="71" t="s">
        <v>104</v>
      </c>
      <c r="G248" s="74">
        <v>39731</v>
      </c>
      <c r="H248" s="83">
        <f t="shared" si="11"/>
        <v>39731</v>
      </c>
      <c r="I248" s="4">
        <f t="shared" ca="1" si="9"/>
        <v>14</v>
      </c>
      <c r="J248" s="72">
        <v>5</v>
      </c>
      <c r="K248" s="75" t="s">
        <v>122</v>
      </c>
      <c r="L248" s="76">
        <v>95620</v>
      </c>
      <c r="M248" s="77">
        <f t="shared" si="10"/>
        <v>95620</v>
      </c>
      <c r="N248" s="72"/>
    </row>
    <row r="249" spans="1:14" x14ac:dyDescent="0.4">
      <c r="A249" s="71" t="s">
        <v>428</v>
      </c>
      <c r="B249" s="72" t="s">
        <v>117</v>
      </c>
      <c r="C249" s="71" t="s">
        <v>394</v>
      </c>
      <c r="D249" s="87">
        <v>4217372</v>
      </c>
      <c r="E249" s="84">
        <v>6509813557</v>
      </c>
      <c r="F249" s="71" t="s">
        <v>104</v>
      </c>
      <c r="G249" s="74">
        <v>43910</v>
      </c>
      <c r="H249" s="83">
        <f t="shared" si="11"/>
        <v>43910</v>
      </c>
      <c r="I249" s="4">
        <f t="shared" ca="1" si="9"/>
        <v>2</v>
      </c>
      <c r="J249" s="72">
        <v>2</v>
      </c>
      <c r="K249" s="75" t="s">
        <v>114</v>
      </c>
      <c r="L249" s="76">
        <v>106092</v>
      </c>
      <c r="M249" s="77">
        <f t="shared" si="10"/>
        <v>106092</v>
      </c>
      <c r="N249" s="72"/>
    </row>
    <row r="250" spans="1:14" x14ac:dyDescent="0.4">
      <c r="A250" s="71" t="s">
        <v>766</v>
      </c>
      <c r="B250" s="72" t="s">
        <v>111</v>
      </c>
      <c r="C250" s="71" t="s">
        <v>682</v>
      </c>
      <c r="D250" s="87">
        <v>9067369</v>
      </c>
      <c r="E250" s="84">
        <v>4086415954</v>
      </c>
      <c r="F250" s="71" t="s">
        <v>104</v>
      </c>
      <c r="G250" s="74">
        <v>40392</v>
      </c>
      <c r="H250" s="83">
        <f t="shared" si="11"/>
        <v>40392</v>
      </c>
      <c r="I250" s="4">
        <f t="shared" ca="1" si="9"/>
        <v>12</v>
      </c>
      <c r="J250" s="72">
        <v>3</v>
      </c>
      <c r="K250" s="75" t="s">
        <v>122</v>
      </c>
      <c r="L250" s="76">
        <v>66682</v>
      </c>
      <c r="M250" s="77">
        <f t="shared" si="10"/>
        <v>66682</v>
      </c>
      <c r="N250" s="72"/>
    </row>
    <row r="251" spans="1:14" x14ac:dyDescent="0.4">
      <c r="A251" s="71" t="s">
        <v>129</v>
      </c>
      <c r="B251" s="72" t="s">
        <v>115</v>
      </c>
      <c r="C251" s="71" t="s">
        <v>125</v>
      </c>
      <c r="D251" s="87">
        <v>7008901</v>
      </c>
      <c r="E251" s="84">
        <v>8057433288</v>
      </c>
      <c r="F251" s="71" t="s">
        <v>107</v>
      </c>
      <c r="G251" s="74">
        <v>44326</v>
      </c>
      <c r="H251" s="83">
        <f t="shared" si="11"/>
        <v>44326</v>
      </c>
      <c r="I251" s="4">
        <f t="shared" ca="1" si="9"/>
        <v>1</v>
      </c>
      <c r="J251" s="72">
        <v>3</v>
      </c>
      <c r="K251" s="75" t="s">
        <v>108</v>
      </c>
      <c r="L251" s="76">
        <v>19320</v>
      </c>
      <c r="M251" s="77">
        <f t="shared" si="10"/>
        <v>19320</v>
      </c>
      <c r="N251" s="72"/>
    </row>
    <row r="252" spans="1:14" x14ac:dyDescent="0.4">
      <c r="A252" s="71" t="s">
        <v>757</v>
      </c>
      <c r="B252" s="72" t="s">
        <v>115</v>
      </c>
      <c r="C252" s="71" t="s">
        <v>682</v>
      </c>
      <c r="D252" s="87">
        <v>3633662</v>
      </c>
      <c r="E252" s="84">
        <v>4153498080</v>
      </c>
      <c r="F252" s="71" t="s">
        <v>107</v>
      </c>
      <c r="G252" s="74">
        <v>40011</v>
      </c>
      <c r="H252" s="83">
        <f t="shared" si="11"/>
        <v>40011</v>
      </c>
      <c r="I252" s="4">
        <f t="shared" ca="1" si="9"/>
        <v>13</v>
      </c>
      <c r="J252" s="72">
        <v>5</v>
      </c>
      <c r="K252" s="75" t="s">
        <v>122</v>
      </c>
      <c r="L252" s="76">
        <v>36659</v>
      </c>
      <c r="M252" s="77">
        <f t="shared" si="10"/>
        <v>36659</v>
      </c>
      <c r="N252" s="72"/>
    </row>
    <row r="253" spans="1:14" x14ac:dyDescent="0.4">
      <c r="A253" s="71" t="s">
        <v>566</v>
      </c>
      <c r="B253" s="72" t="s">
        <v>121</v>
      </c>
      <c r="C253" s="71" t="s">
        <v>521</v>
      </c>
      <c r="D253" s="87">
        <v>1593523</v>
      </c>
      <c r="E253" s="84">
        <v>2137008955</v>
      </c>
      <c r="F253" s="71" t="s">
        <v>109</v>
      </c>
      <c r="G253" s="74">
        <v>42847</v>
      </c>
      <c r="H253" s="83">
        <f t="shared" si="11"/>
        <v>42847</v>
      </c>
      <c r="I253" s="4">
        <f t="shared" ca="1" si="9"/>
        <v>5</v>
      </c>
      <c r="J253" s="72">
        <v>5</v>
      </c>
      <c r="K253" s="75"/>
      <c r="L253" s="76">
        <v>107618</v>
      </c>
      <c r="M253" s="77">
        <f t="shared" si="10"/>
        <v>107618</v>
      </c>
      <c r="N253" s="72"/>
    </row>
    <row r="254" spans="1:14" x14ac:dyDescent="0.4">
      <c r="A254" s="71" t="s">
        <v>748</v>
      </c>
      <c r="B254" s="72" t="s">
        <v>115</v>
      </c>
      <c r="C254" s="71" t="s">
        <v>682</v>
      </c>
      <c r="D254" s="87">
        <v>9105775</v>
      </c>
      <c r="E254" s="84">
        <v>2134667188</v>
      </c>
      <c r="F254" s="71" t="s">
        <v>109</v>
      </c>
      <c r="G254" s="74">
        <v>44349</v>
      </c>
      <c r="H254" s="83">
        <f t="shared" si="11"/>
        <v>44349</v>
      </c>
      <c r="I254" s="4">
        <f t="shared" ca="1" si="9"/>
        <v>1</v>
      </c>
      <c r="J254" s="72">
        <v>5</v>
      </c>
      <c r="K254" s="75"/>
      <c r="L254" s="76">
        <v>87472</v>
      </c>
      <c r="M254" s="77">
        <f t="shared" si="10"/>
        <v>87472</v>
      </c>
      <c r="N254" s="72"/>
    </row>
    <row r="255" spans="1:14" x14ac:dyDescent="0.4">
      <c r="A255" s="71" t="s">
        <v>524</v>
      </c>
      <c r="B255" s="72" t="s">
        <v>121</v>
      </c>
      <c r="C255" s="71" t="s">
        <v>521</v>
      </c>
      <c r="D255" s="87">
        <v>4555345</v>
      </c>
      <c r="E255" s="84">
        <v>4088968633</v>
      </c>
      <c r="F255" s="71" t="s">
        <v>107</v>
      </c>
      <c r="G255" s="74">
        <v>39375</v>
      </c>
      <c r="H255" s="83">
        <f t="shared" si="11"/>
        <v>39375</v>
      </c>
      <c r="I255" s="4">
        <f t="shared" ca="1" si="9"/>
        <v>14</v>
      </c>
      <c r="J255" s="72">
        <v>2</v>
      </c>
      <c r="K255" s="75" t="s">
        <v>105</v>
      </c>
      <c r="L255" s="76">
        <v>43687</v>
      </c>
      <c r="M255" s="77">
        <f t="shared" si="10"/>
        <v>43687</v>
      </c>
      <c r="N255" s="72"/>
    </row>
    <row r="256" spans="1:14" x14ac:dyDescent="0.4">
      <c r="A256" s="71" t="s">
        <v>702</v>
      </c>
      <c r="B256" s="72" t="s">
        <v>115</v>
      </c>
      <c r="C256" s="71" t="s">
        <v>682</v>
      </c>
      <c r="D256" s="87">
        <v>5295594</v>
      </c>
      <c r="E256" s="84">
        <v>8054135786</v>
      </c>
      <c r="F256" s="71" t="s">
        <v>104</v>
      </c>
      <c r="G256" s="74">
        <v>40516</v>
      </c>
      <c r="H256" s="83">
        <f t="shared" si="11"/>
        <v>40516</v>
      </c>
      <c r="I256" s="4">
        <f t="shared" ca="1" si="9"/>
        <v>11</v>
      </c>
      <c r="J256" s="72">
        <v>4</v>
      </c>
      <c r="K256" s="75" t="s">
        <v>105</v>
      </c>
      <c r="L256" s="76">
        <v>88284</v>
      </c>
      <c r="M256" s="77">
        <f t="shared" si="10"/>
        <v>88284</v>
      </c>
      <c r="N256" s="72"/>
    </row>
    <row r="257" spans="1:14" x14ac:dyDescent="0.4">
      <c r="A257" s="71" t="s">
        <v>758</v>
      </c>
      <c r="B257" s="72" t="s">
        <v>111</v>
      </c>
      <c r="C257" s="71" t="s">
        <v>682</v>
      </c>
      <c r="D257" s="87">
        <v>7892247</v>
      </c>
      <c r="E257" s="84">
        <v>8054578595</v>
      </c>
      <c r="F257" s="71" t="s">
        <v>104</v>
      </c>
      <c r="G257" s="74">
        <v>43271</v>
      </c>
      <c r="H257" s="83">
        <f t="shared" si="11"/>
        <v>43271</v>
      </c>
      <c r="I257" s="4">
        <f t="shared" ca="1" si="9"/>
        <v>4</v>
      </c>
      <c r="J257" s="72">
        <v>2</v>
      </c>
      <c r="K257" s="75" t="s">
        <v>105</v>
      </c>
      <c r="L257" s="76">
        <v>62342</v>
      </c>
      <c r="M257" s="77">
        <f t="shared" si="10"/>
        <v>62342</v>
      </c>
      <c r="N257" s="72"/>
    </row>
    <row r="258" spans="1:14" x14ac:dyDescent="0.4">
      <c r="A258" s="71" t="s">
        <v>784</v>
      </c>
      <c r="B258" s="72" t="s">
        <v>113</v>
      </c>
      <c r="C258" s="71" t="s">
        <v>783</v>
      </c>
      <c r="D258" s="87">
        <v>7209528</v>
      </c>
      <c r="E258" s="84">
        <v>2135390268</v>
      </c>
      <c r="F258" s="71" t="s">
        <v>107</v>
      </c>
      <c r="G258" s="74">
        <v>40106</v>
      </c>
      <c r="H258" s="83">
        <f t="shared" si="11"/>
        <v>40106</v>
      </c>
      <c r="I258" s="4">
        <f t="shared" ref="I258:I321" ca="1" si="12">DATEDIF(G258,TODAY(),"Y")</f>
        <v>12</v>
      </c>
      <c r="J258" s="72">
        <v>2</v>
      </c>
      <c r="K258" s="75" t="s">
        <v>105</v>
      </c>
      <c r="L258" s="76">
        <v>43750</v>
      </c>
      <c r="M258" s="77">
        <f t="shared" ref="M258:M321" si="13">ROUND(N257*$N$1+L258,0)</f>
        <v>43750</v>
      </c>
      <c r="N258" s="72"/>
    </row>
    <row r="259" spans="1:14" x14ac:dyDescent="0.4">
      <c r="A259" s="71" t="s">
        <v>274</v>
      </c>
      <c r="B259" s="72" t="s">
        <v>102</v>
      </c>
      <c r="C259" s="71" t="s">
        <v>233</v>
      </c>
      <c r="D259" s="87">
        <v>2578871</v>
      </c>
      <c r="E259" s="84">
        <v>6507769505</v>
      </c>
      <c r="F259" s="71" t="s">
        <v>104</v>
      </c>
      <c r="G259" s="74">
        <v>44574</v>
      </c>
      <c r="H259" s="83">
        <f t="shared" ref="H259:H322" si="14">G259</f>
        <v>44574</v>
      </c>
      <c r="I259" s="4">
        <f t="shared" ca="1" si="12"/>
        <v>0</v>
      </c>
      <c r="J259" s="72">
        <v>1</v>
      </c>
      <c r="K259" s="75" t="s">
        <v>122</v>
      </c>
      <c r="L259" s="76">
        <v>82474</v>
      </c>
      <c r="M259" s="77">
        <f t="shared" si="13"/>
        <v>82474</v>
      </c>
      <c r="N259" s="72"/>
    </row>
    <row r="260" spans="1:14" x14ac:dyDescent="0.4">
      <c r="A260" s="71" t="s">
        <v>468</v>
      </c>
      <c r="B260" s="72" t="s">
        <v>111</v>
      </c>
      <c r="C260" s="71" t="s">
        <v>459</v>
      </c>
      <c r="D260" s="87">
        <v>2507598</v>
      </c>
      <c r="E260" s="84">
        <v>8056320765</v>
      </c>
      <c r="F260" s="71" t="s">
        <v>109</v>
      </c>
      <c r="G260" s="74">
        <v>44169</v>
      </c>
      <c r="H260" s="83">
        <f t="shared" si="14"/>
        <v>44169</v>
      </c>
      <c r="I260" s="4">
        <f t="shared" ca="1" si="12"/>
        <v>1</v>
      </c>
      <c r="J260" s="72">
        <v>1</v>
      </c>
      <c r="K260" s="75"/>
      <c r="L260" s="76">
        <v>118020</v>
      </c>
      <c r="M260" s="77">
        <f t="shared" si="13"/>
        <v>118020</v>
      </c>
      <c r="N260" s="72"/>
    </row>
    <row r="261" spans="1:14" x14ac:dyDescent="0.4">
      <c r="A261" s="71" t="s">
        <v>182</v>
      </c>
      <c r="B261" s="72" t="s">
        <v>102</v>
      </c>
      <c r="C261" s="71" t="s">
        <v>179</v>
      </c>
      <c r="D261" s="87">
        <v>4059938</v>
      </c>
      <c r="E261" s="84">
        <v>3106246582</v>
      </c>
      <c r="F261" s="71" t="s">
        <v>104</v>
      </c>
      <c r="G261" s="74">
        <v>43949</v>
      </c>
      <c r="H261" s="83">
        <f t="shared" si="14"/>
        <v>43949</v>
      </c>
      <c r="I261" s="4">
        <f t="shared" ca="1" si="12"/>
        <v>2</v>
      </c>
      <c r="J261" s="72">
        <v>2</v>
      </c>
      <c r="K261" s="75" t="s">
        <v>122</v>
      </c>
      <c r="L261" s="76">
        <v>110810</v>
      </c>
      <c r="M261" s="77">
        <f t="shared" si="13"/>
        <v>110810</v>
      </c>
      <c r="N261" s="72"/>
    </row>
    <row r="262" spans="1:14" x14ac:dyDescent="0.4">
      <c r="A262" s="71" t="s">
        <v>436</v>
      </c>
      <c r="B262" s="72" t="s">
        <v>117</v>
      </c>
      <c r="C262" s="71" t="s">
        <v>394</v>
      </c>
      <c r="D262" s="87">
        <v>5066223</v>
      </c>
      <c r="E262" s="84">
        <v>4157891994</v>
      </c>
      <c r="F262" s="71" t="s">
        <v>104</v>
      </c>
      <c r="G262" s="74">
        <v>43996</v>
      </c>
      <c r="H262" s="83">
        <f t="shared" si="14"/>
        <v>43996</v>
      </c>
      <c r="I262" s="4">
        <f t="shared" ca="1" si="12"/>
        <v>2</v>
      </c>
      <c r="J262" s="72">
        <v>4</v>
      </c>
      <c r="K262" s="75" t="s">
        <v>105</v>
      </c>
      <c r="L262" s="76">
        <v>47558</v>
      </c>
      <c r="M262" s="77">
        <f t="shared" si="13"/>
        <v>47558</v>
      </c>
      <c r="N262" s="72"/>
    </row>
    <row r="263" spans="1:14" x14ac:dyDescent="0.4">
      <c r="A263" s="71" t="s">
        <v>22</v>
      </c>
      <c r="B263" s="72" t="s">
        <v>121</v>
      </c>
      <c r="C263" s="71" t="s">
        <v>125</v>
      </c>
      <c r="D263" s="87">
        <v>8255536</v>
      </c>
      <c r="E263" s="84">
        <v>6504724036</v>
      </c>
      <c r="F263" s="71" t="s">
        <v>109</v>
      </c>
      <c r="G263" s="74">
        <v>43782</v>
      </c>
      <c r="H263" s="83">
        <f t="shared" si="14"/>
        <v>43782</v>
      </c>
      <c r="I263" s="4">
        <f t="shared" ca="1" si="12"/>
        <v>2</v>
      </c>
      <c r="J263" s="72">
        <v>2</v>
      </c>
      <c r="K263" s="75"/>
      <c r="L263" s="76">
        <v>90146</v>
      </c>
      <c r="M263" s="77">
        <f t="shared" si="13"/>
        <v>90146</v>
      </c>
      <c r="N263" s="72"/>
    </row>
    <row r="264" spans="1:14" x14ac:dyDescent="0.4">
      <c r="A264" s="71" t="s">
        <v>711</v>
      </c>
      <c r="B264" s="72" t="s">
        <v>115</v>
      </c>
      <c r="C264" s="71" t="s">
        <v>682</v>
      </c>
      <c r="D264" s="87">
        <v>2291922</v>
      </c>
      <c r="E264" s="84">
        <v>8059690773</v>
      </c>
      <c r="F264" s="71" t="s">
        <v>112</v>
      </c>
      <c r="G264" s="74">
        <v>42757</v>
      </c>
      <c r="H264" s="83">
        <f t="shared" si="14"/>
        <v>42757</v>
      </c>
      <c r="I264" s="4">
        <f t="shared" ca="1" si="12"/>
        <v>5</v>
      </c>
      <c r="J264" s="72">
        <v>4</v>
      </c>
      <c r="K264" s="75"/>
      <c r="L264" s="76">
        <v>37722</v>
      </c>
      <c r="M264" s="77">
        <f t="shared" si="13"/>
        <v>37722</v>
      </c>
      <c r="N264" s="72"/>
    </row>
    <row r="265" spans="1:14" x14ac:dyDescent="0.4">
      <c r="A265" s="71" t="s">
        <v>204</v>
      </c>
      <c r="B265" s="72" t="s">
        <v>117</v>
      </c>
      <c r="C265" s="71" t="s">
        <v>185</v>
      </c>
      <c r="D265" s="87">
        <v>9796326</v>
      </c>
      <c r="E265" s="84">
        <v>4083250635</v>
      </c>
      <c r="F265" s="71" t="s">
        <v>104</v>
      </c>
      <c r="G265" s="74">
        <v>44259</v>
      </c>
      <c r="H265" s="83">
        <f t="shared" si="14"/>
        <v>44259</v>
      </c>
      <c r="I265" s="4">
        <f t="shared" ca="1" si="12"/>
        <v>1</v>
      </c>
      <c r="J265" s="72">
        <v>2</v>
      </c>
      <c r="K265" s="75" t="s">
        <v>122</v>
      </c>
      <c r="L265" s="76">
        <v>44996</v>
      </c>
      <c r="M265" s="77">
        <f t="shared" si="13"/>
        <v>44996</v>
      </c>
      <c r="N265" s="72"/>
    </row>
    <row r="266" spans="1:14" x14ac:dyDescent="0.4">
      <c r="A266" s="71" t="s">
        <v>502</v>
      </c>
      <c r="B266" s="72" t="s">
        <v>121</v>
      </c>
      <c r="C266" s="71" t="s">
        <v>459</v>
      </c>
      <c r="D266" s="87">
        <v>3341191</v>
      </c>
      <c r="E266" s="84">
        <v>8052343614</v>
      </c>
      <c r="F266" s="71" t="s">
        <v>109</v>
      </c>
      <c r="G266" s="74">
        <v>43332</v>
      </c>
      <c r="H266" s="83">
        <f t="shared" si="14"/>
        <v>43332</v>
      </c>
      <c r="I266" s="4">
        <f t="shared" ca="1" si="12"/>
        <v>4</v>
      </c>
      <c r="J266" s="72">
        <v>3</v>
      </c>
      <c r="K266" s="75"/>
      <c r="L266" s="76">
        <v>75600</v>
      </c>
      <c r="M266" s="77">
        <f t="shared" si="13"/>
        <v>75600</v>
      </c>
      <c r="N266" s="72"/>
    </row>
    <row r="267" spans="1:14" x14ac:dyDescent="0.4">
      <c r="A267" s="71" t="s">
        <v>486</v>
      </c>
      <c r="B267" s="72" t="s">
        <v>111</v>
      </c>
      <c r="C267" s="71" t="s">
        <v>459</v>
      </c>
      <c r="D267" s="87">
        <v>4078648</v>
      </c>
      <c r="E267" s="84">
        <v>6505031750</v>
      </c>
      <c r="F267" s="71" t="s">
        <v>107</v>
      </c>
      <c r="G267" s="74">
        <v>42848</v>
      </c>
      <c r="H267" s="83">
        <f t="shared" si="14"/>
        <v>42848</v>
      </c>
      <c r="I267" s="4">
        <f t="shared" ca="1" si="12"/>
        <v>5</v>
      </c>
      <c r="J267" s="72">
        <v>3</v>
      </c>
      <c r="K267" s="75" t="s">
        <v>119</v>
      </c>
      <c r="L267" s="76">
        <v>66864</v>
      </c>
      <c r="M267" s="77">
        <f t="shared" si="13"/>
        <v>66864</v>
      </c>
      <c r="N267" s="72"/>
    </row>
    <row r="268" spans="1:14" x14ac:dyDescent="0.4">
      <c r="A268" s="71" t="s">
        <v>520</v>
      </c>
      <c r="B268" s="72" t="s">
        <v>117</v>
      </c>
      <c r="C268" s="71" t="s">
        <v>521</v>
      </c>
      <c r="D268" s="87">
        <v>8489841</v>
      </c>
      <c r="E268" s="84">
        <v>4087879075</v>
      </c>
      <c r="F268" s="71" t="s">
        <v>109</v>
      </c>
      <c r="G268" s="74">
        <v>42658</v>
      </c>
      <c r="H268" s="83">
        <f t="shared" si="14"/>
        <v>42658</v>
      </c>
      <c r="I268" s="4">
        <f t="shared" ca="1" si="12"/>
        <v>5</v>
      </c>
      <c r="J268" s="72">
        <v>2</v>
      </c>
      <c r="K268" s="75"/>
      <c r="L268" s="76">
        <v>46368</v>
      </c>
      <c r="M268" s="77">
        <f t="shared" si="13"/>
        <v>46368</v>
      </c>
      <c r="N268" s="72"/>
    </row>
    <row r="269" spans="1:14" x14ac:dyDescent="0.4">
      <c r="A269" s="71" t="s">
        <v>640</v>
      </c>
      <c r="B269" s="72" t="s">
        <v>117</v>
      </c>
      <c r="C269" s="71" t="s">
        <v>608</v>
      </c>
      <c r="D269" s="87">
        <v>4306401</v>
      </c>
      <c r="E269" s="84">
        <v>3107935850</v>
      </c>
      <c r="F269" s="71" t="s">
        <v>109</v>
      </c>
      <c r="G269" s="74">
        <v>40191</v>
      </c>
      <c r="H269" s="83">
        <f t="shared" si="14"/>
        <v>40191</v>
      </c>
      <c r="I269" s="4">
        <f t="shared" ca="1" si="12"/>
        <v>12</v>
      </c>
      <c r="J269" s="72">
        <v>3</v>
      </c>
      <c r="K269" s="75"/>
      <c r="L269" s="76">
        <v>108864</v>
      </c>
      <c r="M269" s="77">
        <f t="shared" si="13"/>
        <v>108864</v>
      </c>
      <c r="N269" s="72"/>
    </row>
    <row r="270" spans="1:14" x14ac:dyDescent="0.4">
      <c r="A270" s="71" t="s">
        <v>195</v>
      </c>
      <c r="B270" s="72" t="s">
        <v>117</v>
      </c>
      <c r="C270" s="71" t="s">
        <v>185</v>
      </c>
      <c r="D270" s="87">
        <v>8228655</v>
      </c>
      <c r="E270" s="84">
        <v>4089578978</v>
      </c>
      <c r="F270" s="71" t="s">
        <v>112</v>
      </c>
      <c r="G270" s="74">
        <v>43442</v>
      </c>
      <c r="H270" s="83">
        <f t="shared" si="14"/>
        <v>43442</v>
      </c>
      <c r="I270" s="4">
        <f t="shared" ca="1" si="12"/>
        <v>3</v>
      </c>
      <c r="J270" s="72">
        <v>3</v>
      </c>
      <c r="K270" s="75"/>
      <c r="L270" s="76">
        <v>22042</v>
      </c>
      <c r="M270" s="77">
        <f t="shared" si="13"/>
        <v>22042</v>
      </c>
      <c r="N270" s="72"/>
    </row>
    <row r="271" spans="1:14" x14ac:dyDescent="0.4">
      <c r="A271" s="71" t="s">
        <v>751</v>
      </c>
      <c r="B271" s="72" t="s">
        <v>121</v>
      </c>
      <c r="C271" s="71" t="s">
        <v>682</v>
      </c>
      <c r="D271" s="87">
        <v>6392456</v>
      </c>
      <c r="E271" s="84">
        <v>8057775300</v>
      </c>
      <c r="F271" s="71" t="s">
        <v>109</v>
      </c>
      <c r="G271" s="74">
        <v>44000</v>
      </c>
      <c r="H271" s="83">
        <f t="shared" si="14"/>
        <v>44000</v>
      </c>
      <c r="I271" s="4">
        <f t="shared" ca="1" si="12"/>
        <v>2</v>
      </c>
      <c r="J271" s="72">
        <v>2</v>
      </c>
      <c r="K271" s="75"/>
      <c r="L271" s="76">
        <v>122962</v>
      </c>
      <c r="M271" s="77">
        <f t="shared" si="13"/>
        <v>122962</v>
      </c>
      <c r="N271" s="72"/>
    </row>
    <row r="272" spans="1:14" x14ac:dyDescent="0.4">
      <c r="A272" s="71" t="s">
        <v>418</v>
      </c>
      <c r="B272" s="72" t="s">
        <v>111</v>
      </c>
      <c r="C272" s="71" t="s">
        <v>394</v>
      </c>
      <c r="D272" s="87">
        <v>3442254</v>
      </c>
      <c r="E272" s="84">
        <v>6505763985</v>
      </c>
      <c r="F272" s="71" t="s">
        <v>104</v>
      </c>
      <c r="G272" s="74">
        <v>44261</v>
      </c>
      <c r="H272" s="83">
        <f t="shared" si="14"/>
        <v>44261</v>
      </c>
      <c r="I272" s="4">
        <f t="shared" ca="1" si="12"/>
        <v>1</v>
      </c>
      <c r="J272" s="72">
        <v>1</v>
      </c>
      <c r="K272" s="75" t="s">
        <v>105</v>
      </c>
      <c r="L272" s="76">
        <v>32060</v>
      </c>
      <c r="M272" s="77">
        <f t="shared" si="13"/>
        <v>32060</v>
      </c>
      <c r="N272" s="72"/>
    </row>
    <row r="273" spans="1:14" x14ac:dyDescent="0.4">
      <c r="A273" s="71" t="s">
        <v>134</v>
      </c>
      <c r="B273" s="72" t="s">
        <v>117</v>
      </c>
      <c r="C273" s="71" t="s">
        <v>125</v>
      </c>
      <c r="D273" s="87">
        <v>5254158</v>
      </c>
      <c r="E273" s="84">
        <v>3103819305</v>
      </c>
      <c r="F273" s="71" t="s">
        <v>104</v>
      </c>
      <c r="G273" s="74">
        <v>44429</v>
      </c>
      <c r="H273" s="83">
        <f t="shared" si="14"/>
        <v>44429</v>
      </c>
      <c r="I273" s="4">
        <f t="shared" ca="1" si="12"/>
        <v>1</v>
      </c>
      <c r="J273" s="72">
        <v>5</v>
      </c>
      <c r="K273" s="75" t="s">
        <v>108</v>
      </c>
      <c r="L273" s="76">
        <v>85960</v>
      </c>
      <c r="M273" s="77">
        <f t="shared" si="13"/>
        <v>85960</v>
      </c>
      <c r="N273" s="72"/>
    </row>
    <row r="274" spans="1:14" x14ac:dyDescent="0.4">
      <c r="A274" s="71" t="s">
        <v>321</v>
      </c>
      <c r="B274" s="72" t="s">
        <v>117</v>
      </c>
      <c r="C274" s="71" t="s">
        <v>233</v>
      </c>
      <c r="D274" s="87">
        <v>7878493</v>
      </c>
      <c r="E274" s="84">
        <v>8056535346</v>
      </c>
      <c r="F274" s="71" t="s">
        <v>104</v>
      </c>
      <c r="G274" s="74">
        <v>42813</v>
      </c>
      <c r="H274" s="83">
        <f t="shared" si="14"/>
        <v>42813</v>
      </c>
      <c r="I274" s="4">
        <f t="shared" ca="1" si="12"/>
        <v>5</v>
      </c>
      <c r="J274" s="72">
        <v>2</v>
      </c>
      <c r="K274" s="75" t="s">
        <v>122</v>
      </c>
      <c r="L274" s="76">
        <v>114772</v>
      </c>
      <c r="M274" s="77">
        <f t="shared" si="13"/>
        <v>114772</v>
      </c>
      <c r="N274" s="72"/>
    </row>
    <row r="275" spans="1:14" x14ac:dyDescent="0.4">
      <c r="A275" s="71" t="s">
        <v>463</v>
      </c>
      <c r="B275" s="72" t="s">
        <v>115</v>
      </c>
      <c r="C275" s="71" t="s">
        <v>459</v>
      </c>
      <c r="D275" s="87">
        <v>3143790</v>
      </c>
      <c r="E275" s="84">
        <v>2138810407</v>
      </c>
      <c r="F275" s="71" t="s">
        <v>104</v>
      </c>
      <c r="G275" s="74">
        <v>42669</v>
      </c>
      <c r="H275" s="83">
        <f t="shared" si="14"/>
        <v>42669</v>
      </c>
      <c r="I275" s="4">
        <f t="shared" ca="1" si="12"/>
        <v>5</v>
      </c>
      <c r="J275" s="72">
        <v>3</v>
      </c>
      <c r="K275" s="75" t="s">
        <v>105</v>
      </c>
      <c r="L275" s="76">
        <v>124390</v>
      </c>
      <c r="M275" s="77">
        <f t="shared" si="13"/>
        <v>124390</v>
      </c>
      <c r="N275" s="72"/>
    </row>
    <row r="276" spans="1:14" x14ac:dyDescent="0.4">
      <c r="A276" s="71" t="s">
        <v>716</v>
      </c>
      <c r="B276" s="72" t="s">
        <v>115</v>
      </c>
      <c r="C276" s="71" t="s">
        <v>682</v>
      </c>
      <c r="D276" s="87">
        <v>6815395</v>
      </c>
      <c r="E276" s="84">
        <v>2136196994</v>
      </c>
      <c r="F276" s="71" t="s">
        <v>107</v>
      </c>
      <c r="G276" s="74">
        <v>44245</v>
      </c>
      <c r="H276" s="83">
        <f t="shared" si="14"/>
        <v>44245</v>
      </c>
      <c r="I276" s="4">
        <f t="shared" ca="1" si="12"/>
        <v>1</v>
      </c>
      <c r="J276" s="72">
        <v>2</v>
      </c>
      <c r="K276" s="75" t="s">
        <v>122</v>
      </c>
      <c r="L276" s="76">
        <v>18837</v>
      </c>
      <c r="M276" s="77">
        <f t="shared" si="13"/>
        <v>18837</v>
      </c>
      <c r="N276" s="72"/>
    </row>
    <row r="277" spans="1:14" x14ac:dyDescent="0.4">
      <c r="A277" s="71" t="s">
        <v>385</v>
      </c>
      <c r="B277" s="72" t="s">
        <v>113</v>
      </c>
      <c r="C277" s="71" t="s">
        <v>386</v>
      </c>
      <c r="D277" s="87">
        <v>7094624</v>
      </c>
      <c r="E277" s="84">
        <v>4082325514</v>
      </c>
      <c r="F277" s="71" t="s">
        <v>109</v>
      </c>
      <c r="G277" s="74">
        <v>43841</v>
      </c>
      <c r="H277" s="83">
        <f t="shared" si="14"/>
        <v>43841</v>
      </c>
      <c r="I277" s="4">
        <f t="shared" ca="1" si="12"/>
        <v>2</v>
      </c>
      <c r="J277" s="72">
        <v>2</v>
      </c>
      <c r="K277" s="75"/>
      <c r="L277" s="76">
        <v>86646</v>
      </c>
      <c r="M277" s="77">
        <f t="shared" si="13"/>
        <v>86646</v>
      </c>
      <c r="N277" s="72"/>
    </row>
    <row r="278" spans="1:14" x14ac:dyDescent="0.4">
      <c r="A278" s="71" t="s">
        <v>141</v>
      </c>
      <c r="B278" s="72" t="s">
        <v>115</v>
      </c>
      <c r="C278" s="71" t="s">
        <v>140</v>
      </c>
      <c r="D278" s="87">
        <v>4329063</v>
      </c>
      <c r="E278" s="84">
        <v>4083605458</v>
      </c>
      <c r="F278" s="71" t="s">
        <v>109</v>
      </c>
      <c r="G278" s="74">
        <v>42304</v>
      </c>
      <c r="H278" s="83">
        <f t="shared" si="14"/>
        <v>42304</v>
      </c>
      <c r="I278" s="4">
        <f t="shared" ca="1" si="12"/>
        <v>6</v>
      </c>
      <c r="J278" s="72">
        <v>2</v>
      </c>
      <c r="K278" s="75"/>
      <c r="L278" s="76">
        <v>110404</v>
      </c>
      <c r="M278" s="77">
        <f t="shared" si="13"/>
        <v>110404</v>
      </c>
      <c r="N278" s="72"/>
    </row>
    <row r="279" spans="1:14" x14ac:dyDescent="0.4">
      <c r="A279" s="71" t="s">
        <v>66</v>
      </c>
      <c r="B279" s="72" t="s">
        <v>102</v>
      </c>
      <c r="C279" s="71" t="s">
        <v>125</v>
      </c>
      <c r="D279" s="87">
        <v>6849565</v>
      </c>
      <c r="E279" s="84">
        <v>6505748510</v>
      </c>
      <c r="F279" s="71" t="s">
        <v>104</v>
      </c>
      <c r="G279" s="74">
        <v>39514</v>
      </c>
      <c r="H279" s="83">
        <f t="shared" si="14"/>
        <v>39514</v>
      </c>
      <c r="I279" s="5">
        <f t="shared" ca="1" si="12"/>
        <v>14</v>
      </c>
      <c r="J279" s="72">
        <v>4</v>
      </c>
      <c r="K279" s="80" t="s">
        <v>114</v>
      </c>
      <c r="L279" s="76">
        <v>48692</v>
      </c>
      <c r="M279" s="77">
        <f t="shared" si="13"/>
        <v>48692</v>
      </c>
      <c r="N279" s="72"/>
    </row>
    <row r="280" spans="1:14" x14ac:dyDescent="0.4">
      <c r="A280" s="71" t="s">
        <v>192</v>
      </c>
      <c r="B280" s="72" t="s">
        <v>102</v>
      </c>
      <c r="C280" s="71" t="s">
        <v>185</v>
      </c>
      <c r="D280" s="87">
        <v>7705245</v>
      </c>
      <c r="E280" s="84">
        <v>3105562867</v>
      </c>
      <c r="F280" s="71" t="s">
        <v>109</v>
      </c>
      <c r="G280" s="74">
        <v>42693</v>
      </c>
      <c r="H280" s="83">
        <f t="shared" si="14"/>
        <v>42693</v>
      </c>
      <c r="I280" s="4">
        <f t="shared" ca="1" si="12"/>
        <v>5</v>
      </c>
      <c r="J280" s="72">
        <v>5</v>
      </c>
      <c r="K280" s="75"/>
      <c r="L280" s="76">
        <v>63056</v>
      </c>
      <c r="M280" s="77">
        <f t="shared" si="13"/>
        <v>63056</v>
      </c>
      <c r="N280" s="72"/>
    </row>
    <row r="281" spans="1:14" x14ac:dyDescent="0.4">
      <c r="A281" s="71" t="s">
        <v>53</v>
      </c>
      <c r="B281" s="72" t="s">
        <v>115</v>
      </c>
      <c r="C281" s="71" t="s">
        <v>125</v>
      </c>
      <c r="D281" s="87">
        <v>6996245</v>
      </c>
      <c r="E281" s="84">
        <v>6509517333</v>
      </c>
      <c r="F281" s="71" t="s">
        <v>104</v>
      </c>
      <c r="G281" s="74">
        <v>40897</v>
      </c>
      <c r="H281" s="83">
        <f t="shared" si="14"/>
        <v>40897</v>
      </c>
      <c r="I281" s="4">
        <f t="shared" ca="1" si="12"/>
        <v>10</v>
      </c>
      <c r="J281" s="72">
        <v>3</v>
      </c>
      <c r="K281" s="75" t="s">
        <v>108</v>
      </c>
      <c r="L281" s="76">
        <v>120232</v>
      </c>
      <c r="M281" s="77">
        <f t="shared" si="13"/>
        <v>120232</v>
      </c>
      <c r="N281" s="72"/>
    </row>
    <row r="282" spans="1:14" x14ac:dyDescent="0.4">
      <c r="A282" s="71" t="s">
        <v>561</v>
      </c>
      <c r="B282" s="72" t="s">
        <v>115</v>
      </c>
      <c r="C282" s="71" t="s">
        <v>521</v>
      </c>
      <c r="D282" s="87">
        <v>2269041</v>
      </c>
      <c r="E282" s="84">
        <v>6506459896</v>
      </c>
      <c r="F282" s="71" t="s">
        <v>104</v>
      </c>
      <c r="G282" s="74">
        <v>42452</v>
      </c>
      <c r="H282" s="83">
        <f t="shared" si="14"/>
        <v>42452</v>
      </c>
      <c r="I282" s="4">
        <f t="shared" ca="1" si="12"/>
        <v>6</v>
      </c>
      <c r="J282" s="72">
        <v>2</v>
      </c>
      <c r="K282" s="75" t="s">
        <v>122</v>
      </c>
      <c r="L282" s="76">
        <v>47684</v>
      </c>
      <c r="M282" s="77">
        <f t="shared" si="13"/>
        <v>47684</v>
      </c>
      <c r="N282" s="72"/>
    </row>
    <row r="283" spans="1:14" x14ac:dyDescent="0.4">
      <c r="A283" s="71" t="s">
        <v>629</v>
      </c>
      <c r="B283" s="72" t="s">
        <v>115</v>
      </c>
      <c r="C283" s="71" t="s">
        <v>608</v>
      </c>
      <c r="D283" s="87">
        <v>5280119</v>
      </c>
      <c r="E283" s="84">
        <v>3108558922</v>
      </c>
      <c r="F283" s="71" t="s">
        <v>104</v>
      </c>
      <c r="G283" s="74">
        <v>44130</v>
      </c>
      <c r="H283" s="83">
        <f t="shared" si="14"/>
        <v>44130</v>
      </c>
      <c r="I283" s="4">
        <f t="shared" ca="1" si="12"/>
        <v>1</v>
      </c>
      <c r="J283" s="72">
        <v>3</v>
      </c>
      <c r="K283" s="75" t="s">
        <v>114</v>
      </c>
      <c r="L283" s="76">
        <v>112364</v>
      </c>
      <c r="M283" s="77">
        <f t="shared" si="13"/>
        <v>112364</v>
      </c>
      <c r="N283" s="72"/>
    </row>
    <row r="284" spans="1:14" x14ac:dyDescent="0.4">
      <c r="A284" s="71" t="s">
        <v>664</v>
      </c>
      <c r="B284" s="72" t="s">
        <v>113</v>
      </c>
      <c r="C284" s="71" t="s">
        <v>608</v>
      </c>
      <c r="D284" s="87">
        <v>4355118</v>
      </c>
      <c r="E284" s="84">
        <v>6502346771</v>
      </c>
      <c r="F284" s="71" t="s">
        <v>107</v>
      </c>
      <c r="G284" s="74">
        <v>44744</v>
      </c>
      <c r="H284" s="83">
        <f t="shared" si="14"/>
        <v>44744</v>
      </c>
      <c r="I284" s="4">
        <f t="shared" ca="1" si="12"/>
        <v>0</v>
      </c>
      <c r="J284" s="72">
        <v>5</v>
      </c>
      <c r="K284" s="75" t="s">
        <v>122</v>
      </c>
      <c r="L284" s="76">
        <v>36239</v>
      </c>
      <c r="M284" s="77">
        <f t="shared" si="13"/>
        <v>36239</v>
      </c>
      <c r="N284" s="72"/>
    </row>
    <row r="285" spans="1:14" x14ac:dyDescent="0.4">
      <c r="A285" s="71" t="s">
        <v>286</v>
      </c>
      <c r="B285" s="72" t="s">
        <v>102</v>
      </c>
      <c r="C285" s="71" t="s">
        <v>233</v>
      </c>
      <c r="D285" s="87">
        <v>5413824</v>
      </c>
      <c r="E285" s="84">
        <v>4154372086</v>
      </c>
      <c r="F285" s="71" t="s">
        <v>104</v>
      </c>
      <c r="G285" s="74">
        <v>42358</v>
      </c>
      <c r="H285" s="83">
        <f t="shared" si="14"/>
        <v>42358</v>
      </c>
      <c r="I285" s="4">
        <f t="shared" ca="1" si="12"/>
        <v>6</v>
      </c>
      <c r="J285" s="72">
        <v>1</v>
      </c>
      <c r="K285" s="75" t="s">
        <v>108</v>
      </c>
      <c r="L285" s="76">
        <v>107218</v>
      </c>
      <c r="M285" s="77">
        <f t="shared" si="13"/>
        <v>107218</v>
      </c>
      <c r="N285" s="72"/>
    </row>
    <row r="286" spans="1:14" x14ac:dyDescent="0.4">
      <c r="A286" s="71" t="s">
        <v>367</v>
      </c>
      <c r="B286" s="72" t="s">
        <v>113</v>
      </c>
      <c r="C286" s="71" t="s">
        <v>233</v>
      </c>
      <c r="D286" s="87">
        <v>7835823</v>
      </c>
      <c r="E286" s="84">
        <v>8054347703</v>
      </c>
      <c r="F286" s="71" t="s">
        <v>112</v>
      </c>
      <c r="G286" s="74">
        <v>43296</v>
      </c>
      <c r="H286" s="83">
        <f t="shared" si="14"/>
        <v>43296</v>
      </c>
      <c r="I286" s="4">
        <f t="shared" ca="1" si="12"/>
        <v>4</v>
      </c>
      <c r="J286" s="72">
        <v>4</v>
      </c>
      <c r="K286" s="75"/>
      <c r="L286" s="76">
        <v>14801</v>
      </c>
      <c r="M286" s="77">
        <f t="shared" si="13"/>
        <v>14801</v>
      </c>
      <c r="N286" s="72"/>
    </row>
    <row r="287" spans="1:14" x14ac:dyDescent="0.4">
      <c r="A287" s="71" t="s">
        <v>770</v>
      </c>
      <c r="B287" s="72" t="s">
        <v>113</v>
      </c>
      <c r="C287" s="71" t="s">
        <v>682</v>
      </c>
      <c r="D287" s="87">
        <v>9167860</v>
      </c>
      <c r="E287" s="84">
        <v>3105938201</v>
      </c>
      <c r="F287" s="71" t="s">
        <v>104</v>
      </c>
      <c r="G287" s="74">
        <v>42612</v>
      </c>
      <c r="H287" s="83">
        <f t="shared" si="14"/>
        <v>42612</v>
      </c>
      <c r="I287" s="4">
        <f t="shared" ca="1" si="12"/>
        <v>6</v>
      </c>
      <c r="J287" s="72">
        <v>4</v>
      </c>
      <c r="K287" s="75" t="s">
        <v>105</v>
      </c>
      <c r="L287" s="76">
        <v>120848</v>
      </c>
      <c r="M287" s="77">
        <f t="shared" si="13"/>
        <v>120848</v>
      </c>
      <c r="N287" s="72"/>
    </row>
    <row r="288" spans="1:14" x14ac:dyDescent="0.4">
      <c r="A288" s="71" t="s">
        <v>519</v>
      </c>
      <c r="B288" s="72" t="s">
        <v>102</v>
      </c>
      <c r="C288" s="71" t="s">
        <v>504</v>
      </c>
      <c r="D288" s="87">
        <v>6301478</v>
      </c>
      <c r="E288" s="84">
        <v>8054553629</v>
      </c>
      <c r="F288" s="71" t="s">
        <v>104</v>
      </c>
      <c r="G288" s="74">
        <v>44442</v>
      </c>
      <c r="H288" s="83">
        <f t="shared" si="14"/>
        <v>44442</v>
      </c>
      <c r="I288" s="4">
        <f t="shared" ca="1" si="12"/>
        <v>1</v>
      </c>
      <c r="J288" s="72">
        <v>5</v>
      </c>
      <c r="K288" s="75" t="s">
        <v>122</v>
      </c>
      <c r="L288" s="76">
        <v>62468</v>
      </c>
      <c r="M288" s="77">
        <f t="shared" si="13"/>
        <v>62468</v>
      </c>
      <c r="N288" s="72"/>
    </row>
    <row r="289" spans="1:14" x14ac:dyDescent="0.4">
      <c r="A289" s="71" t="s">
        <v>732</v>
      </c>
      <c r="B289" s="72" t="s">
        <v>115</v>
      </c>
      <c r="C289" s="71" t="s">
        <v>682</v>
      </c>
      <c r="D289" s="87">
        <v>6920328</v>
      </c>
      <c r="E289" s="84">
        <v>8057623956</v>
      </c>
      <c r="F289" s="71" t="s">
        <v>104</v>
      </c>
      <c r="G289" s="74">
        <v>43938</v>
      </c>
      <c r="H289" s="83">
        <f t="shared" si="14"/>
        <v>43938</v>
      </c>
      <c r="I289" s="4">
        <f t="shared" ca="1" si="12"/>
        <v>2</v>
      </c>
      <c r="J289" s="72">
        <v>5</v>
      </c>
      <c r="K289" s="75" t="s">
        <v>105</v>
      </c>
      <c r="L289" s="76">
        <v>81718</v>
      </c>
      <c r="M289" s="77">
        <f t="shared" si="13"/>
        <v>81718</v>
      </c>
      <c r="N289" s="72"/>
    </row>
    <row r="290" spans="1:14" x14ac:dyDescent="0.4">
      <c r="A290" s="71" t="s">
        <v>665</v>
      </c>
      <c r="B290" s="72" t="s">
        <v>117</v>
      </c>
      <c r="C290" s="71" t="s">
        <v>608</v>
      </c>
      <c r="D290" s="87">
        <v>9824479</v>
      </c>
      <c r="E290" s="84">
        <v>3108843369</v>
      </c>
      <c r="F290" s="71" t="s">
        <v>104</v>
      </c>
      <c r="G290" s="74">
        <v>44018</v>
      </c>
      <c r="H290" s="83">
        <f t="shared" si="14"/>
        <v>44018</v>
      </c>
      <c r="I290" s="4">
        <f t="shared" ca="1" si="12"/>
        <v>2</v>
      </c>
      <c r="J290" s="72">
        <v>1</v>
      </c>
      <c r="K290" s="75" t="s">
        <v>108</v>
      </c>
      <c r="L290" s="76">
        <v>88242</v>
      </c>
      <c r="M290" s="77">
        <f t="shared" si="13"/>
        <v>88242</v>
      </c>
      <c r="N290" s="72"/>
    </row>
    <row r="291" spans="1:14" x14ac:dyDescent="0.4">
      <c r="A291" s="71" t="s">
        <v>157</v>
      </c>
      <c r="B291" s="72" t="s">
        <v>117</v>
      </c>
      <c r="C291" s="71" t="s">
        <v>149</v>
      </c>
      <c r="D291" s="87">
        <v>2957878</v>
      </c>
      <c r="E291" s="84">
        <v>4155199915</v>
      </c>
      <c r="F291" s="71" t="s">
        <v>107</v>
      </c>
      <c r="G291" s="74">
        <v>44065</v>
      </c>
      <c r="H291" s="83">
        <f t="shared" si="14"/>
        <v>44065</v>
      </c>
      <c r="I291" s="4">
        <f t="shared" ca="1" si="12"/>
        <v>2</v>
      </c>
      <c r="J291" s="72">
        <v>1</v>
      </c>
      <c r="K291" s="75" t="s">
        <v>122</v>
      </c>
      <c r="L291" s="76">
        <v>40075</v>
      </c>
      <c r="M291" s="77">
        <f t="shared" si="13"/>
        <v>40075</v>
      </c>
      <c r="N291" s="72"/>
    </row>
    <row r="292" spans="1:14" x14ac:dyDescent="0.4">
      <c r="A292" s="71" t="s">
        <v>525</v>
      </c>
      <c r="B292" s="72" t="s">
        <v>117</v>
      </c>
      <c r="C292" s="71" t="s">
        <v>521</v>
      </c>
      <c r="D292" s="87">
        <v>4326682</v>
      </c>
      <c r="E292" s="84">
        <v>4158353858</v>
      </c>
      <c r="F292" s="71" t="s">
        <v>104</v>
      </c>
      <c r="G292" s="74">
        <v>40085</v>
      </c>
      <c r="H292" s="83">
        <f t="shared" si="14"/>
        <v>40085</v>
      </c>
      <c r="I292" s="4">
        <f t="shared" ca="1" si="12"/>
        <v>13</v>
      </c>
      <c r="J292" s="72">
        <v>4</v>
      </c>
      <c r="K292" s="75" t="s">
        <v>105</v>
      </c>
      <c r="L292" s="76">
        <v>87360</v>
      </c>
      <c r="M292" s="77">
        <f t="shared" si="13"/>
        <v>87360</v>
      </c>
      <c r="N292" s="72"/>
    </row>
    <row r="293" spans="1:14" x14ac:dyDescent="0.4">
      <c r="A293" s="71" t="s">
        <v>383</v>
      </c>
      <c r="B293" s="72" t="s">
        <v>102</v>
      </c>
      <c r="C293" s="71" t="s">
        <v>233</v>
      </c>
      <c r="D293" s="87">
        <v>6773667</v>
      </c>
      <c r="E293" s="84">
        <v>3102984488</v>
      </c>
      <c r="F293" s="71" t="s">
        <v>107</v>
      </c>
      <c r="G293" s="74">
        <v>41169</v>
      </c>
      <c r="H293" s="83">
        <f t="shared" si="14"/>
        <v>41169</v>
      </c>
      <c r="I293" s="4">
        <f t="shared" ca="1" si="12"/>
        <v>10</v>
      </c>
      <c r="J293" s="72">
        <v>1</v>
      </c>
      <c r="K293" s="75" t="s">
        <v>105</v>
      </c>
      <c r="L293" s="76">
        <v>34244</v>
      </c>
      <c r="M293" s="77">
        <f t="shared" si="13"/>
        <v>34244</v>
      </c>
      <c r="N293" s="72"/>
    </row>
    <row r="294" spans="1:14" x14ac:dyDescent="0.4">
      <c r="A294" s="71" t="s">
        <v>374</v>
      </c>
      <c r="B294" s="72" t="s">
        <v>113</v>
      </c>
      <c r="C294" s="71" t="s">
        <v>233</v>
      </c>
      <c r="D294" s="87">
        <v>2323845</v>
      </c>
      <c r="E294" s="84">
        <v>8059590331</v>
      </c>
      <c r="F294" s="71" t="s">
        <v>104</v>
      </c>
      <c r="G294" s="74">
        <v>41485</v>
      </c>
      <c r="H294" s="83">
        <f t="shared" si="14"/>
        <v>41485</v>
      </c>
      <c r="I294" s="4">
        <f t="shared" ca="1" si="12"/>
        <v>9</v>
      </c>
      <c r="J294" s="72">
        <v>5</v>
      </c>
      <c r="K294" s="75" t="s">
        <v>122</v>
      </c>
      <c r="L294" s="76">
        <v>43288</v>
      </c>
      <c r="M294" s="77">
        <f t="shared" si="13"/>
        <v>43288</v>
      </c>
      <c r="N294" s="72"/>
    </row>
    <row r="295" spans="1:14" x14ac:dyDescent="0.4">
      <c r="A295" s="71" t="s">
        <v>773</v>
      </c>
      <c r="B295" s="72" t="s">
        <v>121</v>
      </c>
      <c r="C295" s="71" t="s">
        <v>682</v>
      </c>
      <c r="D295" s="87">
        <v>5910200</v>
      </c>
      <c r="E295" s="84">
        <v>6507498763</v>
      </c>
      <c r="F295" s="71" t="s">
        <v>104</v>
      </c>
      <c r="G295" s="74">
        <v>42990</v>
      </c>
      <c r="H295" s="83">
        <f t="shared" si="14"/>
        <v>42990</v>
      </c>
      <c r="I295" s="4">
        <f t="shared" ca="1" si="12"/>
        <v>5</v>
      </c>
      <c r="J295" s="72">
        <v>2</v>
      </c>
      <c r="K295" s="75" t="s">
        <v>108</v>
      </c>
      <c r="L295" s="76">
        <v>96404</v>
      </c>
      <c r="M295" s="77">
        <f t="shared" si="13"/>
        <v>96404</v>
      </c>
      <c r="N295" s="72"/>
    </row>
    <row r="296" spans="1:14" x14ac:dyDescent="0.4">
      <c r="A296" s="71" t="s">
        <v>639</v>
      </c>
      <c r="B296" s="72" t="s">
        <v>115</v>
      </c>
      <c r="C296" s="71" t="s">
        <v>608</v>
      </c>
      <c r="D296" s="87">
        <v>9373486</v>
      </c>
      <c r="E296" s="84">
        <v>4158981074</v>
      </c>
      <c r="F296" s="71" t="s">
        <v>104</v>
      </c>
      <c r="G296" s="74">
        <v>39445</v>
      </c>
      <c r="H296" s="83">
        <f t="shared" si="14"/>
        <v>39445</v>
      </c>
      <c r="I296" s="4">
        <f t="shared" ca="1" si="12"/>
        <v>14</v>
      </c>
      <c r="J296" s="72">
        <v>3</v>
      </c>
      <c r="K296" s="75" t="s">
        <v>122</v>
      </c>
      <c r="L296" s="76">
        <v>98392</v>
      </c>
      <c r="M296" s="77">
        <f t="shared" si="13"/>
        <v>98392</v>
      </c>
      <c r="N296" s="72"/>
    </row>
    <row r="297" spans="1:14" x14ac:dyDescent="0.4">
      <c r="A297" s="71" t="s">
        <v>693</v>
      </c>
      <c r="B297" s="72" t="s">
        <v>115</v>
      </c>
      <c r="C297" s="71" t="s">
        <v>682</v>
      </c>
      <c r="D297" s="87">
        <v>4429032</v>
      </c>
      <c r="E297" s="84">
        <v>4084747444</v>
      </c>
      <c r="F297" s="71" t="s">
        <v>107</v>
      </c>
      <c r="G297" s="74">
        <v>42302</v>
      </c>
      <c r="H297" s="83">
        <f t="shared" si="14"/>
        <v>42302</v>
      </c>
      <c r="I297" s="4">
        <f t="shared" ca="1" si="12"/>
        <v>6</v>
      </c>
      <c r="J297" s="72">
        <v>4</v>
      </c>
      <c r="K297" s="75" t="s">
        <v>108</v>
      </c>
      <c r="L297" s="76">
        <v>52724</v>
      </c>
      <c r="M297" s="77">
        <f t="shared" si="13"/>
        <v>52724</v>
      </c>
      <c r="N297" s="72"/>
    </row>
    <row r="298" spans="1:14" x14ac:dyDescent="0.4">
      <c r="A298" s="71" t="s">
        <v>531</v>
      </c>
      <c r="B298" s="72" t="s">
        <v>115</v>
      </c>
      <c r="C298" s="71" t="s">
        <v>521</v>
      </c>
      <c r="D298" s="87">
        <v>4415598</v>
      </c>
      <c r="E298" s="84">
        <v>6504700663</v>
      </c>
      <c r="F298" s="71" t="s">
        <v>104</v>
      </c>
      <c r="G298" s="74">
        <v>43413</v>
      </c>
      <c r="H298" s="83">
        <f t="shared" si="14"/>
        <v>43413</v>
      </c>
      <c r="I298" s="4">
        <f t="shared" ca="1" si="12"/>
        <v>3</v>
      </c>
      <c r="J298" s="72">
        <v>5</v>
      </c>
      <c r="K298" s="75" t="s">
        <v>105</v>
      </c>
      <c r="L298" s="76">
        <v>90048</v>
      </c>
      <c r="M298" s="77">
        <f t="shared" si="13"/>
        <v>90048</v>
      </c>
      <c r="N298" s="72"/>
    </row>
    <row r="299" spans="1:14" x14ac:dyDescent="0.4">
      <c r="A299" s="71" t="s">
        <v>253</v>
      </c>
      <c r="B299" s="72" t="s">
        <v>117</v>
      </c>
      <c r="C299" s="71" t="s">
        <v>233</v>
      </c>
      <c r="D299" s="87">
        <v>3004110</v>
      </c>
      <c r="E299" s="84">
        <v>8053712853</v>
      </c>
      <c r="F299" s="71" t="s">
        <v>104</v>
      </c>
      <c r="G299" s="74">
        <v>44502</v>
      </c>
      <c r="H299" s="83">
        <f t="shared" si="14"/>
        <v>44502</v>
      </c>
      <c r="I299" s="4">
        <f t="shared" ca="1" si="12"/>
        <v>0</v>
      </c>
      <c r="J299" s="72">
        <v>4</v>
      </c>
      <c r="K299" s="75" t="s">
        <v>119</v>
      </c>
      <c r="L299" s="76">
        <v>84532</v>
      </c>
      <c r="M299" s="77">
        <f t="shared" si="13"/>
        <v>84532</v>
      </c>
      <c r="N299" s="72"/>
    </row>
    <row r="300" spans="1:14" x14ac:dyDescent="0.4">
      <c r="A300" s="71" t="s">
        <v>391</v>
      </c>
      <c r="B300" s="72" t="s">
        <v>115</v>
      </c>
      <c r="C300" s="71" t="s">
        <v>386</v>
      </c>
      <c r="D300" s="87">
        <v>1557258</v>
      </c>
      <c r="E300" s="84">
        <v>3106032587</v>
      </c>
      <c r="F300" s="71" t="s">
        <v>104</v>
      </c>
      <c r="G300" s="74">
        <v>41485</v>
      </c>
      <c r="H300" s="83">
        <f t="shared" si="14"/>
        <v>41485</v>
      </c>
      <c r="I300" s="4">
        <f t="shared" ca="1" si="12"/>
        <v>9</v>
      </c>
      <c r="J300" s="72">
        <v>2</v>
      </c>
      <c r="K300" s="75" t="s">
        <v>122</v>
      </c>
      <c r="L300" s="76">
        <v>75418</v>
      </c>
      <c r="M300" s="77">
        <f t="shared" si="13"/>
        <v>75418</v>
      </c>
      <c r="N300" s="72"/>
    </row>
    <row r="301" spans="1:14" x14ac:dyDescent="0.4">
      <c r="A301" s="71" t="s">
        <v>587</v>
      </c>
      <c r="B301" s="72" t="s">
        <v>117</v>
      </c>
      <c r="C301" s="71" t="s">
        <v>521</v>
      </c>
      <c r="D301" s="87">
        <v>6929148</v>
      </c>
      <c r="E301" s="84">
        <v>8053173691</v>
      </c>
      <c r="F301" s="71" t="s">
        <v>104</v>
      </c>
      <c r="G301" s="74">
        <v>44380</v>
      </c>
      <c r="H301" s="83">
        <f t="shared" si="14"/>
        <v>44380</v>
      </c>
      <c r="I301" s="4">
        <f t="shared" ca="1" si="12"/>
        <v>1</v>
      </c>
      <c r="J301" s="72">
        <v>4</v>
      </c>
      <c r="K301" s="75" t="s">
        <v>114</v>
      </c>
      <c r="L301" s="76">
        <v>111160</v>
      </c>
      <c r="M301" s="77">
        <f t="shared" si="13"/>
        <v>111160</v>
      </c>
      <c r="N301" s="72"/>
    </row>
    <row r="302" spans="1:14" x14ac:dyDescent="0.4">
      <c r="A302" s="71" t="s">
        <v>279</v>
      </c>
      <c r="B302" s="72" t="s">
        <v>115</v>
      </c>
      <c r="C302" s="71" t="s">
        <v>233</v>
      </c>
      <c r="D302" s="87">
        <v>8929185</v>
      </c>
      <c r="E302" s="84">
        <v>8059535674</v>
      </c>
      <c r="F302" s="71" t="s">
        <v>109</v>
      </c>
      <c r="G302" s="74">
        <v>43847</v>
      </c>
      <c r="H302" s="83">
        <f t="shared" si="14"/>
        <v>43847</v>
      </c>
      <c r="I302" s="4">
        <f t="shared" ca="1" si="12"/>
        <v>2</v>
      </c>
      <c r="J302" s="72">
        <v>3</v>
      </c>
      <c r="K302" s="75"/>
      <c r="L302" s="76">
        <v>34174</v>
      </c>
      <c r="M302" s="77">
        <f t="shared" si="13"/>
        <v>34174</v>
      </c>
      <c r="N302" s="72"/>
    </row>
    <row r="303" spans="1:14" x14ac:dyDescent="0.4">
      <c r="A303" s="71" t="s">
        <v>480</v>
      </c>
      <c r="B303" s="72" t="s">
        <v>115</v>
      </c>
      <c r="C303" s="71" t="s">
        <v>459</v>
      </c>
      <c r="D303" s="87">
        <v>6009752</v>
      </c>
      <c r="E303" s="84">
        <v>2136892561</v>
      </c>
      <c r="F303" s="71" t="s">
        <v>104</v>
      </c>
      <c r="G303" s="74">
        <v>42465</v>
      </c>
      <c r="H303" s="83">
        <f t="shared" si="14"/>
        <v>42465</v>
      </c>
      <c r="I303" s="4">
        <f t="shared" ca="1" si="12"/>
        <v>6</v>
      </c>
      <c r="J303" s="72">
        <v>2</v>
      </c>
      <c r="K303" s="75" t="s">
        <v>108</v>
      </c>
      <c r="L303" s="76">
        <v>38584</v>
      </c>
      <c r="M303" s="77">
        <f t="shared" si="13"/>
        <v>38584</v>
      </c>
      <c r="N303" s="72"/>
    </row>
    <row r="304" spans="1:14" x14ac:dyDescent="0.4">
      <c r="A304" s="71" t="s">
        <v>68</v>
      </c>
      <c r="B304" s="72" t="s">
        <v>102</v>
      </c>
      <c r="C304" s="71" t="s">
        <v>125</v>
      </c>
      <c r="D304" s="87">
        <v>3264339</v>
      </c>
      <c r="E304" s="84">
        <v>4085785516</v>
      </c>
      <c r="F304" s="71" t="s">
        <v>104</v>
      </c>
      <c r="G304" s="74">
        <v>44640</v>
      </c>
      <c r="H304" s="83">
        <f t="shared" si="14"/>
        <v>44640</v>
      </c>
      <c r="I304" s="4">
        <f t="shared" ca="1" si="12"/>
        <v>0</v>
      </c>
      <c r="J304" s="72">
        <v>2</v>
      </c>
      <c r="K304" s="75" t="s">
        <v>105</v>
      </c>
      <c r="L304" s="76">
        <v>99610</v>
      </c>
      <c r="M304" s="77">
        <f t="shared" si="13"/>
        <v>99610</v>
      </c>
      <c r="N304" s="72"/>
    </row>
    <row r="305" spans="1:14" x14ac:dyDescent="0.4">
      <c r="A305" s="71" t="s">
        <v>703</v>
      </c>
      <c r="B305" s="72" t="s">
        <v>121</v>
      </c>
      <c r="C305" s="71" t="s">
        <v>682</v>
      </c>
      <c r="D305" s="87">
        <v>8162258</v>
      </c>
      <c r="E305" s="84">
        <v>2134271053</v>
      </c>
      <c r="F305" s="71" t="s">
        <v>109</v>
      </c>
      <c r="G305" s="74">
        <v>43083</v>
      </c>
      <c r="H305" s="83">
        <f t="shared" si="14"/>
        <v>43083</v>
      </c>
      <c r="I305" s="4">
        <f t="shared" ca="1" si="12"/>
        <v>4</v>
      </c>
      <c r="J305" s="72">
        <v>3</v>
      </c>
      <c r="K305" s="75"/>
      <c r="L305" s="76">
        <v>46032</v>
      </c>
      <c r="M305" s="77">
        <f t="shared" si="13"/>
        <v>46032</v>
      </c>
      <c r="N305" s="72"/>
    </row>
    <row r="306" spans="1:14" x14ac:dyDescent="0.4">
      <c r="A306" s="71" t="s">
        <v>532</v>
      </c>
      <c r="B306" s="72" t="s">
        <v>102</v>
      </c>
      <c r="C306" s="71" t="s">
        <v>521</v>
      </c>
      <c r="D306" s="87">
        <v>2994990</v>
      </c>
      <c r="E306" s="84">
        <v>4086383171</v>
      </c>
      <c r="F306" s="71" t="s">
        <v>107</v>
      </c>
      <c r="G306" s="74">
        <v>44525</v>
      </c>
      <c r="H306" s="83">
        <f t="shared" si="14"/>
        <v>44525</v>
      </c>
      <c r="I306" s="4">
        <f t="shared" ca="1" si="12"/>
        <v>0</v>
      </c>
      <c r="J306" s="72">
        <v>3</v>
      </c>
      <c r="K306" s="75" t="s">
        <v>105</v>
      </c>
      <c r="L306" s="76">
        <v>64932</v>
      </c>
      <c r="M306" s="77">
        <f t="shared" si="13"/>
        <v>64932</v>
      </c>
      <c r="N306" s="72"/>
    </row>
    <row r="307" spans="1:14" x14ac:dyDescent="0.4">
      <c r="A307" s="71" t="s">
        <v>155</v>
      </c>
      <c r="B307" s="72" t="s">
        <v>117</v>
      </c>
      <c r="C307" s="71" t="s">
        <v>149</v>
      </c>
      <c r="D307" s="87">
        <v>1418809</v>
      </c>
      <c r="E307" s="84">
        <v>6508207064</v>
      </c>
      <c r="F307" s="71" t="s">
        <v>112</v>
      </c>
      <c r="G307" s="74">
        <v>43862</v>
      </c>
      <c r="H307" s="83">
        <f t="shared" si="14"/>
        <v>43862</v>
      </c>
      <c r="I307" s="4">
        <f t="shared" ca="1" si="12"/>
        <v>2</v>
      </c>
      <c r="J307" s="72">
        <v>4</v>
      </c>
      <c r="K307" s="75"/>
      <c r="L307" s="76">
        <v>38478</v>
      </c>
      <c r="M307" s="77">
        <f t="shared" si="13"/>
        <v>38478</v>
      </c>
      <c r="N307" s="72"/>
    </row>
    <row r="308" spans="1:14" x14ac:dyDescent="0.4">
      <c r="A308" s="71" t="s">
        <v>495</v>
      </c>
      <c r="B308" s="72" t="s">
        <v>117</v>
      </c>
      <c r="C308" s="71" t="s">
        <v>459</v>
      </c>
      <c r="D308" s="87">
        <v>7099386</v>
      </c>
      <c r="E308" s="84">
        <v>8052726779</v>
      </c>
      <c r="F308" s="71" t="s">
        <v>112</v>
      </c>
      <c r="G308" s="74">
        <v>44001</v>
      </c>
      <c r="H308" s="83">
        <f t="shared" si="14"/>
        <v>44001</v>
      </c>
      <c r="I308" s="4">
        <f t="shared" ca="1" si="12"/>
        <v>2</v>
      </c>
      <c r="J308" s="72">
        <v>3</v>
      </c>
      <c r="K308" s="75"/>
      <c r="L308" s="76">
        <v>12852</v>
      </c>
      <c r="M308" s="77">
        <f t="shared" si="13"/>
        <v>12852</v>
      </c>
      <c r="N308" s="72"/>
    </row>
    <row r="309" spans="1:14" x14ac:dyDescent="0.4">
      <c r="A309" s="71" t="s">
        <v>288</v>
      </c>
      <c r="B309" s="72" t="s">
        <v>115</v>
      </c>
      <c r="C309" s="71" t="s">
        <v>233</v>
      </c>
      <c r="D309" s="87">
        <v>8912885</v>
      </c>
      <c r="E309" s="84">
        <v>8058318452</v>
      </c>
      <c r="F309" s="71" t="s">
        <v>104</v>
      </c>
      <c r="G309" s="74">
        <v>42381</v>
      </c>
      <c r="H309" s="83">
        <f t="shared" si="14"/>
        <v>42381</v>
      </c>
      <c r="I309" s="4">
        <f t="shared" ca="1" si="12"/>
        <v>6</v>
      </c>
      <c r="J309" s="72">
        <v>5</v>
      </c>
      <c r="K309" s="75" t="s">
        <v>119</v>
      </c>
      <c r="L309" s="76">
        <v>41188</v>
      </c>
      <c r="M309" s="77">
        <f t="shared" si="13"/>
        <v>41188</v>
      </c>
      <c r="N309" s="72"/>
    </row>
    <row r="310" spans="1:14" x14ac:dyDescent="0.4">
      <c r="A310" s="71" t="s">
        <v>677</v>
      </c>
      <c r="B310" s="72" t="s">
        <v>113</v>
      </c>
      <c r="C310" s="71" t="s">
        <v>608</v>
      </c>
      <c r="D310" s="87">
        <v>1507618</v>
      </c>
      <c r="E310" s="84">
        <v>8058013077</v>
      </c>
      <c r="F310" s="71" t="s">
        <v>112</v>
      </c>
      <c r="G310" s="74">
        <v>42966</v>
      </c>
      <c r="H310" s="83">
        <f t="shared" si="14"/>
        <v>42966</v>
      </c>
      <c r="I310" s="4">
        <f t="shared" ca="1" si="12"/>
        <v>5</v>
      </c>
      <c r="J310" s="72">
        <v>4</v>
      </c>
      <c r="K310" s="75"/>
      <c r="L310" s="76">
        <v>33169</v>
      </c>
      <c r="M310" s="77">
        <f t="shared" si="13"/>
        <v>33169</v>
      </c>
      <c r="N310" s="72"/>
    </row>
    <row r="311" spans="1:14" x14ac:dyDescent="0.4">
      <c r="A311" s="71" t="s">
        <v>483</v>
      </c>
      <c r="B311" s="72" t="s">
        <v>115</v>
      </c>
      <c r="C311" s="71" t="s">
        <v>459</v>
      </c>
      <c r="D311" s="87">
        <v>3540162</v>
      </c>
      <c r="E311" s="84">
        <v>6505126575</v>
      </c>
      <c r="F311" s="71" t="s">
        <v>104</v>
      </c>
      <c r="G311" s="74">
        <v>44311</v>
      </c>
      <c r="H311" s="83">
        <f t="shared" si="14"/>
        <v>44311</v>
      </c>
      <c r="I311" s="4">
        <f t="shared" ca="1" si="12"/>
        <v>1</v>
      </c>
      <c r="J311" s="72">
        <v>5</v>
      </c>
      <c r="K311" s="75" t="s">
        <v>114</v>
      </c>
      <c r="L311" s="76">
        <v>86058</v>
      </c>
      <c r="M311" s="77">
        <f t="shared" si="13"/>
        <v>86058</v>
      </c>
      <c r="N311" s="72"/>
    </row>
    <row r="312" spans="1:14" x14ac:dyDescent="0.4">
      <c r="A312" s="71" t="s">
        <v>626</v>
      </c>
      <c r="B312" s="72" t="s">
        <v>115</v>
      </c>
      <c r="C312" s="71" t="s">
        <v>608</v>
      </c>
      <c r="D312" s="87">
        <v>4530496</v>
      </c>
      <c r="E312" s="84">
        <v>6507598583</v>
      </c>
      <c r="F312" s="71" t="s">
        <v>109</v>
      </c>
      <c r="G312" s="74">
        <v>39763</v>
      </c>
      <c r="H312" s="83">
        <f t="shared" si="14"/>
        <v>39763</v>
      </c>
      <c r="I312" s="4">
        <f t="shared" ca="1" si="12"/>
        <v>13</v>
      </c>
      <c r="J312" s="72">
        <v>5</v>
      </c>
      <c r="K312" s="75"/>
      <c r="L312" s="76">
        <v>74634</v>
      </c>
      <c r="M312" s="77">
        <f t="shared" si="13"/>
        <v>74634</v>
      </c>
      <c r="N312" s="72"/>
    </row>
    <row r="313" spans="1:14" x14ac:dyDescent="0.4">
      <c r="A313" s="71" t="s">
        <v>411</v>
      </c>
      <c r="B313" s="72" t="s">
        <v>115</v>
      </c>
      <c r="C313" s="71" t="s">
        <v>394</v>
      </c>
      <c r="D313" s="87">
        <v>9637029</v>
      </c>
      <c r="E313" s="84">
        <v>3105423780</v>
      </c>
      <c r="F313" s="71" t="s">
        <v>104</v>
      </c>
      <c r="G313" s="74">
        <v>44549</v>
      </c>
      <c r="H313" s="83">
        <f t="shared" si="14"/>
        <v>44549</v>
      </c>
      <c r="I313" s="4">
        <f t="shared" ca="1" si="12"/>
        <v>0</v>
      </c>
      <c r="J313" s="72">
        <v>4</v>
      </c>
      <c r="K313" s="75" t="s">
        <v>108</v>
      </c>
      <c r="L313" s="76">
        <v>84784</v>
      </c>
      <c r="M313" s="77">
        <f t="shared" si="13"/>
        <v>84784</v>
      </c>
      <c r="N313" s="72"/>
    </row>
    <row r="314" spans="1:14" x14ac:dyDescent="0.4">
      <c r="A314" s="71" t="s">
        <v>120</v>
      </c>
      <c r="B314" s="72" t="s">
        <v>121</v>
      </c>
      <c r="C314" s="71" t="s">
        <v>116</v>
      </c>
      <c r="D314" s="87">
        <v>1958569</v>
      </c>
      <c r="E314" s="84">
        <v>2135105363</v>
      </c>
      <c r="F314" s="71" t="s">
        <v>112</v>
      </c>
      <c r="G314" s="74">
        <v>44336</v>
      </c>
      <c r="H314" s="83">
        <f t="shared" si="14"/>
        <v>44336</v>
      </c>
      <c r="I314" s="4">
        <f t="shared" ca="1" si="12"/>
        <v>1</v>
      </c>
      <c r="J314" s="72">
        <v>3</v>
      </c>
      <c r="K314" s="75" t="s">
        <v>105</v>
      </c>
      <c r="L314" s="76">
        <v>40698</v>
      </c>
      <c r="M314" s="77">
        <f t="shared" si="13"/>
        <v>40698</v>
      </c>
      <c r="N314" s="72"/>
    </row>
    <row r="315" spans="1:14" x14ac:dyDescent="0.4">
      <c r="A315" s="71" t="s">
        <v>595</v>
      </c>
      <c r="B315" s="72" t="s">
        <v>115</v>
      </c>
      <c r="C315" s="71" t="s">
        <v>521</v>
      </c>
      <c r="D315" s="87">
        <v>4495031</v>
      </c>
      <c r="E315" s="84">
        <v>2133213936</v>
      </c>
      <c r="F315" s="71" t="s">
        <v>109</v>
      </c>
      <c r="G315" s="74">
        <v>43321</v>
      </c>
      <c r="H315" s="83">
        <f t="shared" si="14"/>
        <v>43321</v>
      </c>
      <c r="I315" s="4">
        <f t="shared" ca="1" si="12"/>
        <v>4</v>
      </c>
      <c r="J315" s="72">
        <v>2</v>
      </c>
      <c r="K315" s="75"/>
      <c r="L315" s="76">
        <v>120372</v>
      </c>
      <c r="M315" s="77">
        <f t="shared" si="13"/>
        <v>120372</v>
      </c>
      <c r="N315" s="72"/>
    </row>
    <row r="316" spans="1:14" x14ac:dyDescent="0.4">
      <c r="A316" s="71" t="s">
        <v>404</v>
      </c>
      <c r="B316" s="72" t="s">
        <v>117</v>
      </c>
      <c r="C316" s="71" t="s">
        <v>394</v>
      </c>
      <c r="D316" s="87">
        <v>2212159</v>
      </c>
      <c r="E316" s="84">
        <v>3109714409</v>
      </c>
      <c r="F316" s="71" t="s">
        <v>107</v>
      </c>
      <c r="G316" s="74">
        <v>44173</v>
      </c>
      <c r="H316" s="83">
        <f t="shared" si="14"/>
        <v>44173</v>
      </c>
      <c r="I316" s="4">
        <f t="shared" ca="1" si="12"/>
        <v>1</v>
      </c>
      <c r="J316" s="72">
        <v>4</v>
      </c>
      <c r="K316" s="75" t="s">
        <v>114</v>
      </c>
      <c r="L316" s="76">
        <v>18326</v>
      </c>
      <c r="M316" s="77">
        <f t="shared" si="13"/>
        <v>18326</v>
      </c>
      <c r="N316" s="72"/>
    </row>
    <row r="317" spans="1:14" x14ac:dyDescent="0.4">
      <c r="A317" s="71" t="s">
        <v>676</v>
      </c>
      <c r="B317" s="72" t="s">
        <v>115</v>
      </c>
      <c r="C317" s="71" t="s">
        <v>608</v>
      </c>
      <c r="D317" s="87">
        <v>9178501</v>
      </c>
      <c r="E317" s="84">
        <v>6508639164</v>
      </c>
      <c r="F317" s="71" t="s">
        <v>104</v>
      </c>
      <c r="G317" s="74">
        <v>43346</v>
      </c>
      <c r="H317" s="83">
        <f t="shared" si="14"/>
        <v>43346</v>
      </c>
      <c r="I317" s="4">
        <f t="shared" ca="1" si="12"/>
        <v>4</v>
      </c>
      <c r="J317" s="72">
        <v>5</v>
      </c>
      <c r="K317" s="75" t="s">
        <v>105</v>
      </c>
      <c r="L317" s="76">
        <v>75460</v>
      </c>
      <c r="M317" s="77">
        <f t="shared" si="13"/>
        <v>75460</v>
      </c>
      <c r="N317" s="72"/>
    </row>
    <row r="318" spans="1:14" x14ac:dyDescent="0.4">
      <c r="A318" s="71" t="s">
        <v>67</v>
      </c>
      <c r="B318" s="72" t="s">
        <v>115</v>
      </c>
      <c r="C318" s="71" t="s">
        <v>125</v>
      </c>
      <c r="D318" s="87">
        <v>3631298</v>
      </c>
      <c r="E318" s="84">
        <v>2135141422</v>
      </c>
      <c r="F318" s="71" t="s">
        <v>104</v>
      </c>
      <c r="G318" s="74">
        <v>41334</v>
      </c>
      <c r="H318" s="83">
        <f t="shared" si="14"/>
        <v>41334</v>
      </c>
      <c r="I318" s="4">
        <f t="shared" ca="1" si="12"/>
        <v>9</v>
      </c>
      <c r="J318" s="72">
        <v>4</v>
      </c>
      <c r="K318" s="75" t="s">
        <v>122</v>
      </c>
      <c r="L318" s="76">
        <v>122192</v>
      </c>
      <c r="M318" s="77">
        <f t="shared" si="13"/>
        <v>122192</v>
      </c>
      <c r="N318" s="72"/>
    </row>
    <row r="319" spans="1:14" x14ac:dyDescent="0.4">
      <c r="A319" s="71" t="s">
        <v>674</v>
      </c>
      <c r="B319" s="72" t="s">
        <v>117</v>
      </c>
      <c r="C319" s="71" t="s">
        <v>608</v>
      </c>
      <c r="D319" s="87">
        <v>6208462</v>
      </c>
      <c r="E319" s="84">
        <v>6504654163</v>
      </c>
      <c r="F319" s="71" t="s">
        <v>104</v>
      </c>
      <c r="G319" s="74">
        <v>44035</v>
      </c>
      <c r="H319" s="83">
        <f t="shared" si="14"/>
        <v>44035</v>
      </c>
      <c r="I319" s="4">
        <f t="shared" ca="1" si="12"/>
        <v>2</v>
      </c>
      <c r="J319" s="72">
        <v>3</v>
      </c>
      <c r="K319" s="75" t="s">
        <v>122</v>
      </c>
      <c r="L319" s="76">
        <v>93016</v>
      </c>
      <c r="M319" s="77">
        <f t="shared" si="13"/>
        <v>93016</v>
      </c>
      <c r="N319" s="72"/>
    </row>
    <row r="320" spans="1:14" x14ac:dyDescent="0.4">
      <c r="A320" s="71" t="s">
        <v>763</v>
      </c>
      <c r="B320" s="72" t="s">
        <v>115</v>
      </c>
      <c r="C320" s="71" t="s">
        <v>682</v>
      </c>
      <c r="D320" s="87">
        <v>4662424</v>
      </c>
      <c r="E320" s="84">
        <v>2136071920</v>
      </c>
      <c r="F320" s="71" t="s">
        <v>109</v>
      </c>
      <c r="G320" s="74">
        <v>44416</v>
      </c>
      <c r="H320" s="83">
        <f t="shared" si="14"/>
        <v>44416</v>
      </c>
      <c r="I320" s="4">
        <f t="shared" ca="1" si="12"/>
        <v>1</v>
      </c>
      <c r="J320" s="72">
        <v>1</v>
      </c>
      <c r="K320" s="75"/>
      <c r="L320" s="76">
        <v>80500</v>
      </c>
      <c r="M320" s="77">
        <f t="shared" si="13"/>
        <v>80500</v>
      </c>
      <c r="N320" s="72"/>
    </row>
    <row r="321" spans="1:14" x14ac:dyDescent="0.4">
      <c r="A321" s="71" t="s">
        <v>526</v>
      </c>
      <c r="B321" s="72" t="s">
        <v>113</v>
      </c>
      <c r="C321" s="71" t="s">
        <v>521</v>
      </c>
      <c r="D321" s="87">
        <v>3364835</v>
      </c>
      <c r="E321" s="84">
        <v>4157377425</v>
      </c>
      <c r="F321" s="71" t="s">
        <v>107</v>
      </c>
      <c r="G321" s="74">
        <v>42272</v>
      </c>
      <c r="H321" s="83">
        <f t="shared" si="14"/>
        <v>42272</v>
      </c>
      <c r="I321" s="4">
        <f t="shared" ca="1" si="12"/>
        <v>7</v>
      </c>
      <c r="J321" s="72">
        <v>3</v>
      </c>
      <c r="K321" s="75" t="s">
        <v>122</v>
      </c>
      <c r="L321" s="76">
        <v>14882</v>
      </c>
      <c r="M321" s="77">
        <f t="shared" si="13"/>
        <v>14882</v>
      </c>
      <c r="N321" s="72"/>
    </row>
    <row r="322" spans="1:14" x14ac:dyDescent="0.4">
      <c r="A322" s="71" t="s">
        <v>646</v>
      </c>
      <c r="B322" s="72" t="s">
        <v>117</v>
      </c>
      <c r="C322" s="71" t="s">
        <v>608</v>
      </c>
      <c r="D322" s="87">
        <v>9757255</v>
      </c>
      <c r="E322" s="84">
        <v>4158180021</v>
      </c>
      <c r="F322" s="71" t="s">
        <v>109</v>
      </c>
      <c r="G322" s="74">
        <v>43899</v>
      </c>
      <c r="H322" s="83">
        <f t="shared" si="14"/>
        <v>43899</v>
      </c>
      <c r="I322" s="4">
        <f t="shared" ref="I322:I385" ca="1" si="15">DATEDIF(G322,TODAY(),"Y")</f>
        <v>2</v>
      </c>
      <c r="J322" s="72">
        <v>3</v>
      </c>
      <c r="K322" s="75"/>
      <c r="L322" s="76">
        <v>30212</v>
      </c>
      <c r="M322" s="77">
        <f t="shared" ref="M322:M385" si="16">ROUND(N321*$N$1+L322,0)</f>
        <v>30212</v>
      </c>
      <c r="N322" s="72"/>
    </row>
    <row r="323" spans="1:14" x14ac:dyDescent="0.4">
      <c r="A323" s="71" t="s">
        <v>319</v>
      </c>
      <c r="B323" s="72" t="s">
        <v>121</v>
      </c>
      <c r="C323" s="71" t="s">
        <v>233</v>
      </c>
      <c r="D323" s="87">
        <v>4498164</v>
      </c>
      <c r="E323" s="84">
        <v>6504170231</v>
      </c>
      <c r="F323" s="71" t="s">
        <v>109</v>
      </c>
      <c r="G323" s="74">
        <v>42423</v>
      </c>
      <c r="H323" s="83">
        <f t="shared" ref="H323:H386" si="17">G323</f>
        <v>42423</v>
      </c>
      <c r="I323" s="4">
        <f t="shared" ca="1" si="15"/>
        <v>6</v>
      </c>
      <c r="J323" s="72">
        <v>4</v>
      </c>
      <c r="K323" s="75"/>
      <c r="L323" s="76">
        <v>83062</v>
      </c>
      <c r="M323" s="77">
        <f t="shared" si="16"/>
        <v>83062</v>
      </c>
      <c r="N323" s="72"/>
    </row>
    <row r="324" spans="1:14" x14ac:dyDescent="0.4">
      <c r="A324" s="71" t="s">
        <v>281</v>
      </c>
      <c r="B324" s="72" t="s">
        <v>121</v>
      </c>
      <c r="C324" s="71" t="s">
        <v>233</v>
      </c>
      <c r="D324" s="87">
        <v>9213501</v>
      </c>
      <c r="E324" s="84">
        <v>3108729071</v>
      </c>
      <c r="F324" s="71" t="s">
        <v>104</v>
      </c>
      <c r="G324" s="74">
        <v>42365</v>
      </c>
      <c r="H324" s="83">
        <f t="shared" si="17"/>
        <v>42365</v>
      </c>
      <c r="I324" s="4">
        <f t="shared" ca="1" si="15"/>
        <v>6</v>
      </c>
      <c r="J324" s="72">
        <v>1</v>
      </c>
      <c r="K324" s="75" t="s">
        <v>114</v>
      </c>
      <c r="L324" s="76">
        <v>62888</v>
      </c>
      <c r="M324" s="77">
        <f t="shared" si="16"/>
        <v>62888</v>
      </c>
      <c r="N324" s="72"/>
    </row>
    <row r="325" spans="1:14" x14ac:dyDescent="0.4">
      <c r="A325" s="71" t="s">
        <v>398</v>
      </c>
      <c r="B325" s="72" t="s">
        <v>117</v>
      </c>
      <c r="C325" s="71" t="s">
        <v>394</v>
      </c>
      <c r="D325" s="87">
        <v>2772817</v>
      </c>
      <c r="E325" s="84">
        <v>2133710121</v>
      </c>
      <c r="F325" s="71" t="s">
        <v>104</v>
      </c>
      <c r="G325" s="74">
        <v>43758</v>
      </c>
      <c r="H325" s="83">
        <f t="shared" si="17"/>
        <v>43758</v>
      </c>
      <c r="I325" s="4">
        <f t="shared" ca="1" si="15"/>
        <v>2</v>
      </c>
      <c r="J325" s="72">
        <v>4</v>
      </c>
      <c r="K325" s="75" t="s">
        <v>122</v>
      </c>
      <c r="L325" s="76">
        <v>63364</v>
      </c>
      <c r="M325" s="77">
        <f t="shared" si="16"/>
        <v>63364</v>
      </c>
      <c r="N325" s="72"/>
    </row>
    <row r="326" spans="1:14" x14ac:dyDescent="0.4">
      <c r="A326" s="71" t="s">
        <v>570</v>
      </c>
      <c r="B326" s="72" t="s">
        <v>117</v>
      </c>
      <c r="C326" s="71" t="s">
        <v>521</v>
      </c>
      <c r="D326" s="87">
        <v>6632027</v>
      </c>
      <c r="E326" s="84">
        <v>4156080115</v>
      </c>
      <c r="F326" s="71" t="s">
        <v>112</v>
      </c>
      <c r="G326" s="74">
        <v>39929</v>
      </c>
      <c r="H326" s="83">
        <f t="shared" si="17"/>
        <v>39929</v>
      </c>
      <c r="I326" s="4">
        <f t="shared" ca="1" si="15"/>
        <v>13</v>
      </c>
      <c r="J326" s="72">
        <v>5</v>
      </c>
      <c r="K326" s="75"/>
      <c r="L326" s="76">
        <v>50473</v>
      </c>
      <c r="M326" s="77">
        <f t="shared" si="16"/>
        <v>50473</v>
      </c>
      <c r="N326" s="72"/>
    </row>
    <row r="327" spans="1:14" x14ac:dyDescent="0.4">
      <c r="A327" s="71" t="s">
        <v>728</v>
      </c>
      <c r="B327" s="72" t="s">
        <v>117</v>
      </c>
      <c r="C327" s="71" t="s">
        <v>682</v>
      </c>
      <c r="D327" s="87">
        <v>4495391</v>
      </c>
      <c r="E327" s="84">
        <v>3107717421</v>
      </c>
      <c r="F327" s="71" t="s">
        <v>107</v>
      </c>
      <c r="G327" s="74">
        <v>42816</v>
      </c>
      <c r="H327" s="83">
        <f t="shared" si="17"/>
        <v>42816</v>
      </c>
      <c r="I327" s="4">
        <f t="shared" ca="1" si="15"/>
        <v>5</v>
      </c>
      <c r="J327" s="72">
        <v>2</v>
      </c>
      <c r="K327" s="75" t="s">
        <v>105</v>
      </c>
      <c r="L327" s="76">
        <v>69363</v>
      </c>
      <c r="M327" s="77">
        <f t="shared" si="16"/>
        <v>69363</v>
      </c>
      <c r="N327" s="72"/>
    </row>
    <row r="328" spans="1:14" x14ac:dyDescent="0.4">
      <c r="A328" s="71" t="s">
        <v>80</v>
      </c>
      <c r="B328" s="72" t="s">
        <v>102</v>
      </c>
      <c r="C328" s="71" t="s">
        <v>125</v>
      </c>
      <c r="D328" s="87">
        <v>9916939</v>
      </c>
      <c r="E328" s="84">
        <v>4089424085</v>
      </c>
      <c r="F328" s="71" t="s">
        <v>109</v>
      </c>
      <c r="G328" s="74">
        <v>40019</v>
      </c>
      <c r="H328" s="83">
        <f t="shared" si="17"/>
        <v>40019</v>
      </c>
      <c r="I328" s="4">
        <f t="shared" ca="1" si="15"/>
        <v>13</v>
      </c>
      <c r="J328" s="72">
        <v>3</v>
      </c>
      <c r="K328" s="75"/>
      <c r="L328" s="76">
        <v>32984</v>
      </c>
      <c r="M328" s="77">
        <f t="shared" si="16"/>
        <v>32984</v>
      </c>
      <c r="N328" s="72"/>
    </row>
    <row r="329" spans="1:14" x14ac:dyDescent="0.4">
      <c r="A329" s="71" t="s">
        <v>60</v>
      </c>
      <c r="B329" s="72" t="s">
        <v>111</v>
      </c>
      <c r="C329" s="71" t="s">
        <v>125</v>
      </c>
      <c r="D329" s="87">
        <v>9106052</v>
      </c>
      <c r="E329" s="84">
        <v>3108959105</v>
      </c>
      <c r="F329" s="71" t="s">
        <v>104</v>
      </c>
      <c r="G329" s="74">
        <v>43859</v>
      </c>
      <c r="H329" s="83">
        <f t="shared" si="17"/>
        <v>43859</v>
      </c>
      <c r="I329" s="4">
        <f t="shared" ca="1" si="15"/>
        <v>2</v>
      </c>
      <c r="J329" s="72">
        <v>5</v>
      </c>
      <c r="K329" s="75" t="s">
        <v>119</v>
      </c>
      <c r="L329" s="76">
        <v>114968</v>
      </c>
      <c r="M329" s="77">
        <f t="shared" si="16"/>
        <v>114968</v>
      </c>
      <c r="N329" s="72"/>
    </row>
    <row r="330" spans="1:14" x14ac:dyDescent="0.4">
      <c r="A330" s="71" t="s">
        <v>332</v>
      </c>
      <c r="B330" s="72" t="s">
        <v>115</v>
      </c>
      <c r="C330" s="71" t="s">
        <v>233</v>
      </c>
      <c r="D330" s="87">
        <v>9258012</v>
      </c>
      <c r="E330" s="84">
        <v>2138378020</v>
      </c>
      <c r="F330" s="71" t="s">
        <v>109</v>
      </c>
      <c r="G330" s="74">
        <v>40267</v>
      </c>
      <c r="H330" s="83">
        <f t="shared" si="17"/>
        <v>40267</v>
      </c>
      <c r="I330" s="4">
        <f t="shared" ca="1" si="15"/>
        <v>12</v>
      </c>
      <c r="J330" s="72">
        <v>5</v>
      </c>
      <c r="K330" s="75"/>
      <c r="L330" s="76">
        <v>125328</v>
      </c>
      <c r="M330" s="77">
        <f t="shared" si="16"/>
        <v>125328</v>
      </c>
      <c r="N330" s="72"/>
    </row>
    <row r="331" spans="1:14" x14ac:dyDescent="0.4">
      <c r="A331" s="71" t="s">
        <v>663</v>
      </c>
      <c r="B331" s="72" t="s">
        <v>121</v>
      </c>
      <c r="C331" s="71" t="s">
        <v>608</v>
      </c>
      <c r="D331" s="87">
        <v>7113047</v>
      </c>
      <c r="E331" s="84">
        <v>8053348020</v>
      </c>
      <c r="F331" s="71" t="s">
        <v>104</v>
      </c>
      <c r="G331" s="74">
        <v>43627</v>
      </c>
      <c r="H331" s="83">
        <f t="shared" si="17"/>
        <v>43627</v>
      </c>
      <c r="I331" s="4">
        <f t="shared" ca="1" si="15"/>
        <v>3</v>
      </c>
      <c r="J331" s="72">
        <v>5</v>
      </c>
      <c r="K331" s="75" t="s">
        <v>122</v>
      </c>
      <c r="L331" s="76">
        <v>32466</v>
      </c>
      <c r="M331" s="77">
        <f t="shared" si="16"/>
        <v>32466</v>
      </c>
      <c r="N331" s="72"/>
    </row>
    <row r="332" spans="1:14" x14ac:dyDescent="0.4">
      <c r="A332" s="71" t="s">
        <v>410</v>
      </c>
      <c r="B332" s="72" t="s">
        <v>102</v>
      </c>
      <c r="C332" s="71" t="s">
        <v>394</v>
      </c>
      <c r="D332" s="87">
        <v>9431158</v>
      </c>
      <c r="E332" s="84">
        <v>2139131038</v>
      </c>
      <c r="F332" s="71" t="s">
        <v>104</v>
      </c>
      <c r="G332" s="74">
        <v>42706</v>
      </c>
      <c r="H332" s="83">
        <f t="shared" si="17"/>
        <v>42706</v>
      </c>
      <c r="I332" s="4">
        <f t="shared" ca="1" si="15"/>
        <v>5</v>
      </c>
      <c r="J332" s="72">
        <v>4</v>
      </c>
      <c r="K332" s="75" t="s">
        <v>122</v>
      </c>
      <c r="L332" s="76">
        <v>66654</v>
      </c>
      <c r="M332" s="77">
        <f t="shared" si="16"/>
        <v>66654</v>
      </c>
      <c r="N332" s="72"/>
    </row>
    <row r="333" spans="1:14" x14ac:dyDescent="0.4">
      <c r="A333" s="71" t="s">
        <v>312</v>
      </c>
      <c r="B333" s="72" t="s">
        <v>102</v>
      </c>
      <c r="C333" s="71" t="s">
        <v>233</v>
      </c>
      <c r="D333" s="87">
        <v>6683682</v>
      </c>
      <c r="E333" s="84">
        <v>4159651193</v>
      </c>
      <c r="F333" s="71" t="s">
        <v>104</v>
      </c>
      <c r="G333" s="74">
        <v>40247</v>
      </c>
      <c r="H333" s="83">
        <f t="shared" si="17"/>
        <v>40247</v>
      </c>
      <c r="I333" s="4">
        <f t="shared" ca="1" si="15"/>
        <v>12</v>
      </c>
      <c r="J333" s="72">
        <v>1</v>
      </c>
      <c r="K333" s="75" t="s">
        <v>114</v>
      </c>
      <c r="L333" s="76">
        <v>33110</v>
      </c>
      <c r="M333" s="77">
        <f t="shared" si="16"/>
        <v>33110</v>
      </c>
      <c r="N333" s="72"/>
    </row>
    <row r="334" spans="1:14" x14ac:dyDescent="0.4">
      <c r="A334" s="71" t="s">
        <v>709</v>
      </c>
      <c r="B334" s="72" t="s">
        <v>117</v>
      </c>
      <c r="C334" s="71" t="s">
        <v>682</v>
      </c>
      <c r="D334" s="87">
        <v>7456624</v>
      </c>
      <c r="E334" s="84">
        <v>8059139816</v>
      </c>
      <c r="F334" s="71" t="s">
        <v>104</v>
      </c>
      <c r="G334" s="74">
        <v>44186</v>
      </c>
      <c r="H334" s="83">
        <f t="shared" si="17"/>
        <v>44186</v>
      </c>
      <c r="I334" s="4">
        <f t="shared" ca="1" si="15"/>
        <v>1</v>
      </c>
      <c r="J334" s="72">
        <v>3</v>
      </c>
      <c r="K334" s="75" t="s">
        <v>105</v>
      </c>
      <c r="L334" s="76">
        <v>121296</v>
      </c>
      <c r="M334" s="77">
        <f t="shared" si="16"/>
        <v>121296</v>
      </c>
      <c r="N334" s="72"/>
    </row>
    <row r="335" spans="1:14" x14ac:dyDescent="0.4">
      <c r="A335" s="71" t="s">
        <v>588</v>
      </c>
      <c r="B335" s="72" t="s">
        <v>102</v>
      </c>
      <c r="C335" s="71" t="s">
        <v>521</v>
      </c>
      <c r="D335" s="87">
        <v>9355864</v>
      </c>
      <c r="E335" s="84">
        <v>8055395969</v>
      </c>
      <c r="F335" s="71" t="s">
        <v>104</v>
      </c>
      <c r="G335" s="74">
        <v>42921</v>
      </c>
      <c r="H335" s="83">
        <f t="shared" si="17"/>
        <v>42921</v>
      </c>
      <c r="I335" s="4">
        <f t="shared" ca="1" si="15"/>
        <v>5</v>
      </c>
      <c r="J335" s="72">
        <v>4</v>
      </c>
      <c r="K335" s="75" t="s">
        <v>105</v>
      </c>
      <c r="L335" s="76">
        <v>70798</v>
      </c>
      <c r="M335" s="77">
        <f t="shared" si="16"/>
        <v>70798</v>
      </c>
      <c r="N335" s="72"/>
    </row>
    <row r="336" spans="1:14" x14ac:dyDescent="0.4">
      <c r="A336" s="71" t="s">
        <v>302</v>
      </c>
      <c r="B336" s="72" t="s">
        <v>117</v>
      </c>
      <c r="C336" s="71" t="s">
        <v>233</v>
      </c>
      <c r="D336" s="87">
        <v>1208059</v>
      </c>
      <c r="E336" s="84">
        <v>4154005523</v>
      </c>
      <c r="F336" s="71" t="s">
        <v>112</v>
      </c>
      <c r="G336" s="74">
        <v>39854</v>
      </c>
      <c r="H336" s="83">
        <f t="shared" si="17"/>
        <v>39854</v>
      </c>
      <c r="I336" s="4">
        <f t="shared" ca="1" si="15"/>
        <v>13</v>
      </c>
      <c r="J336" s="72">
        <v>4</v>
      </c>
      <c r="K336" s="75"/>
      <c r="L336" s="76">
        <v>13194</v>
      </c>
      <c r="M336" s="77">
        <f t="shared" si="16"/>
        <v>13194</v>
      </c>
      <c r="N336" s="72"/>
    </row>
    <row r="337" spans="1:14" x14ac:dyDescent="0.4">
      <c r="A337" s="71" t="s">
        <v>177</v>
      </c>
      <c r="B337" s="72" t="s">
        <v>113</v>
      </c>
      <c r="C337" s="71" t="s">
        <v>159</v>
      </c>
      <c r="D337" s="87">
        <v>9615735</v>
      </c>
      <c r="E337" s="84">
        <v>4088989431</v>
      </c>
      <c r="F337" s="71" t="s">
        <v>104</v>
      </c>
      <c r="G337" s="74">
        <v>41161</v>
      </c>
      <c r="H337" s="83">
        <f t="shared" si="17"/>
        <v>41161</v>
      </c>
      <c r="I337" s="4">
        <f t="shared" ca="1" si="15"/>
        <v>10</v>
      </c>
      <c r="J337" s="72">
        <v>1</v>
      </c>
      <c r="K337" s="75" t="s">
        <v>114</v>
      </c>
      <c r="L337" s="76">
        <v>55636</v>
      </c>
      <c r="M337" s="77">
        <f t="shared" si="16"/>
        <v>55636</v>
      </c>
      <c r="N337" s="72"/>
    </row>
    <row r="338" spans="1:14" x14ac:dyDescent="0.4">
      <c r="A338" s="71" t="s">
        <v>425</v>
      </c>
      <c r="B338" s="72" t="s">
        <v>102</v>
      </c>
      <c r="C338" s="71" t="s">
        <v>394</v>
      </c>
      <c r="D338" s="87">
        <v>9821095</v>
      </c>
      <c r="E338" s="84">
        <v>6503706306</v>
      </c>
      <c r="F338" s="71" t="s">
        <v>104</v>
      </c>
      <c r="G338" s="74">
        <v>43916</v>
      </c>
      <c r="H338" s="83">
        <f t="shared" si="17"/>
        <v>43916</v>
      </c>
      <c r="I338" s="4">
        <f t="shared" ca="1" si="15"/>
        <v>2</v>
      </c>
      <c r="J338" s="72">
        <v>4</v>
      </c>
      <c r="K338" s="75" t="s">
        <v>105</v>
      </c>
      <c r="L338" s="76">
        <v>68320</v>
      </c>
      <c r="M338" s="77">
        <f t="shared" si="16"/>
        <v>68320</v>
      </c>
      <c r="N338" s="72"/>
    </row>
    <row r="339" spans="1:14" x14ac:dyDescent="0.4">
      <c r="A339" s="71" t="s">
        <v>558</v>
      </c>
      <c r="B339" s="72" t="s">
        <v>115</v>
      </c>
      <c r="C339" s="71" t="s">
        <v>521</v>
      </c>
      <c r="D339" s="87">
        <v>4520224</v>
      </c>
      <c r="E339" s="84">
        <v>4156420013</v>
      </c>
      <c r="F339" s="71" t="s">
        <v>104</v>
      </c>
      <c r="G339" s="74">
        <v>39507</v>
      </c>
      <c r="H339" s="83">
        <f t="shared" si="17"/>
        <v>39507</v>
      </c>
      <c r="I339" s="4">
        <f t="shared" ca="1" si="15"/>
        <v>14</v>
      </c>
      <c r="J339" s="72">
        <v>4</v>
      </c>
      <c r="K339" s="75" t="s">
        <v>122</v>
      </c>
      <c r="L339" s="76">
        <v>85988</v>
      </c>
      <c r="M339" s="77">
        <f t="shared" si="16"/>
        <v>85988</v>
      </c>
      <c r="N339" s="72"/>
    </row>
    <row r="340" spans="1:14" x14ac:dyDescent="0.4">
      <c r="A340" s="71" t="s">
        <v>328</v>
      </c>
      <c r="B340" s="72" t="s">
        <v>117</v>
      </c>
      <c r="C340" s="71" t="s">
        <v>233</v>
      </c>
      <c r="D340" s="87">
        <v>7701155</v>
      </c>
      <c r="E340" s="84">
        <v>3107633322</v>
      </c>
      <c r="F340" s="71" t="s">
        <v>104</v>
      </c>
      <c r="G340" s="74">
        <v>39545</v>
      </c>
      <c r="H340" s="83">
        <f t="shared" si="17"/>
        <v>39545</v>
      </c>
      <c r="I340" s="4">
        <f t="shared" ca="1" si="15"/>
        <v>14</v>
      </c>
      <c r="J340" s="72">
        <v>2</v>
      </c>
      <c r="K340" s="75" t="s">
        <v>105</v>
      </c>
      <c r="L340" s="76">
        <v>56476</v>
      </c>
      <c r="M340" s="77">
        <f t="shared" si="16"/>
        <v>56476</v>
      </c>
      <c r="N340" s="72"/>
    </row>
    <row r="341" spans="1:14" x14ac:dyDescent="0.4">
      <c r="A341" s="71" t="s">
        <v>72</v>
      </c>
      <c r="B341" s="72" t="s">
        <v>102</v>
      </c>
      <c r="C341" s="71" t="s">
        <v>125</v>
      </c>
      <c r="D341" s="87">
        <v>9290304</v>
      </c>
      <c r="E341" s="84">
        <v>4152262459</v>
      </c>
      <c r="F341" s="71" t="s">
        <v>109</v>
      </c>
      <c r="G341" s="74">
        <v>42519</v>
      </c>
      <c r="H341" s="83">
        <f t="shared" si="17"/>
        <v>42519</v>
      </c>
      <c r="I341" s="4">
        <f t="shared" ca="1" si="15"/>
        <v>6</v>
      </c>
      <c r="J341" s="72">
        <v>3</v>
      </c>
      <c r="K341" s="75"/>
      <c r="L341" s="76">
        <v>116298</v>
      </c>
      <c r="M341" s="77">
        <f t="shared" si="16"/>
        <v>116298</v>
      </c>
      <c r="N341" s="72"/>
    </row>
    <row r="342" spans="1:14" x14ac:dyDescent="0.4">
      <c r="A342" s="71" t="s">
        <v>549</v>
      </c>
      <c r="B342" s="72" t="s">
        <v>111</v>
      </c>
      <c r="C342" s="71" t="s">
        <v>521</v>
      </c>
      <c r="D342" s="87">
        <v>6877419</v>
      </c>
      <c r="E342" s="84">
        <v>4155169449</v>
      </c>
      <c r="F342" s="71" t="s">
        <v>104</v>
      </c>
      <c r="G342" s="74">
        <v>39467</v>
      </c>
      <c r="H342" s="83">
        <f t="shared" si="17"/>
        <v>39467</v>
      </c>
      <c r="I342" s="4">
        <f t="shared" ca="1" si="15"/>
        <v>14</v>
      </c>
      <c r="J342" s="72">
        <v>4</v>
      </c>
      <c r="K342" s="75" t="s">
        <v>108</v>
      </c>
      <c r="L342" s="76">
        <v>103236</v>
      </c>
      <c r="M342" s="77">
        <f t="shared" si="16"/>
        <v>103236</v>
      </c>
      <c r="N342" s="72"/>
    </row>
    <row r="343" spans="1:14" x14ac:dyDescent="0.4">
      <c r="A343" s="71" t="s">
        <v>598</v>
      </c>
      <c r="B343" s="72" t="s">
        <v>117</v>
      </c>
      <c r="C343" s="71" t="s">
        <v>521</v>
      </c>
      <c r="D343" s="87">
        <v>6642852</v>
      </c>
      <c r="E343" s="84">
        <v>2136015527</v>
      </c>
      <c r="F343" s="71" t="s">
        <v>104</v>
      </c>
      <c r="G343" s="74">
        <v>43686</v>
      </c>
      <c r="H343" s="83">
        <f t="shared" si="17"/>
        <v>43686</v>
      </c>
      <c r="I343" s="4">
        <f t="shared" ca="1" si="15"/>
        <v>3</v>
      </c>
      <c r="J343" s="72">
        <v>4</v>
      </c>
      <c r="K343" s="75" t="s">
        <v>105</v>
      </c>
      <c r="L343" s="76">
        <v>75866</v>
      </c>
      <c r="M343" s="77">
        <f t="shared" si="16"/>
        <v>75866</v>
      </c>
      <c r="N343" s="72"/>
    </row>
    <row r="344" spans="1:14" x14ac:dyDescent="0.4">
      <c r="A344" s="71" t="s">
        <v>596</v>
      </c>
      <c r="B344" s="72" t="s">
        <v>115</v>
      </c>
      <c r="C344" s="71" t="s">
        <v>521</v>
      </c>
      <c r="D344" s="87">
        <v>4974338</v>
      </c>
      <c r="E344" s="84">
        <v>3107979446</v>
      </c>
      <c r="F344" s="71" t="s">
        <v>104</v>
      </c>
      <c r="G344" s="74">
        <v>41117</v>
      </c>
      <c r="H344" s="83">
        <f t="shared" si="17"/>
        <v>41117</v>
      </c>
      <c r="I344" s="4">
        <f t="shared" ca="1" si="15"/>
        <v>10</v>
      </c>
      <c r="J344" s="72">
        <v>2</v>
      </c>
      <c r="K344" s="75" t="s">
        <v>108</v>
      </c>
      <c r="L344" s="76">
        <v>63140</v>
      </c>
      <c r="M344" s="77">
        <f t="shared" si="16"/>
        <v>63140</v>
      </c>
      <c r="N344" s="72"/>
    </row>
    <row r="345" spans="1:14" x14ac:dyDescent="0.4">
      <c r="A345" s="71" t="s">
        <v>442</v>
      </c>
      <c r="B345" s="72" t="s">
        <v>102</v>
      </c>
      <c r="C345" s="71" t="s">
        <v>394</v>
      </c>
      <c r="D345" s="87">
        <v>7487902</v>
      </c>
      <c r="E345" s="84">
        <v>6503315521</v>
      </c>
      <c r="F345" s="71" t="s">
        <v>107</v>
      </c>
      <c r="G345" s="74">
        <v>39670</v>
      </c>
      <c r="H345" s="83">
        <f t="shared" si="17"/>
        <v>39670</v>
      </c>
      <c r="I345" s="4">
        <f t="shared" ca="1" si="15"/>
        <v>14</v>
      </c>
      <c r="J345" s="72">
        <v>3</v>
      </c>
      <c r="K345" s="75" t="s">
        <v>122</v>
      </c>
      <c r="L345" s="76">
        <v>40432</v>
      </c>
      <c r="M345" s="77">
        <f t="shared" si="16"/>
        <v>40432</v>
      </c>
      <c r="N345" s="72"/>
    </row>
    <row r="346" spans="1:14" x14ac:dyDescent="0.4">
      <c r="A346" s="71" t="s">
        <v>753</v>
      </c>
      <c r="B346" s="72" t="s">
        <v>113</v>
      </c>
      <c r="C346" s="71" t="s">
        <v>682</v>
      </c>
      <c r="D346" s="87">
        <v>6810696</v>
      </c>
      <c r="E346" s="84">
        <v>4085401460</v>
      </c>
      <c r="F346" s="71" t="s">
        <v>109</v>
      </c>
      <c r="G346" s="74">
        <v>40690</v>
      </c>
      <c r="H346" s="83">
        <f t="shared" si="17"/>
        <v>40690</v>
      </c>
      <c r="I346" s="4">
        <f t="shared" ca="1" si="15"/>
        <v>11</v>
      </c>
      <c r="J346" s="72">
        <v>3</v>
      </c>
      <c r="K346" s="75"/>
      <c r="L346" s="76">
        <v>35742</v>
      </c>
      <c r="M346" s="77">
        <f t="shared" si="16"/>
        <v>35742</v>
      </c>
      <c r="N346" s="72"/>
    </row>
    <row r="347" spans="1:14" x14ac:dyDescent="0.4">
      <c r="A347" s="71" t="s">
        <v>435</v>
      </c>
      <c r="B347" s="72" t="s">
        <v>113</v>
      </c>
      <c r="C347" s="71" t="s">
        <v>394</v>
      </c>
      <c r="D347" s="87">
        <v>9952452</v>
      </c>
      <c r="E347" s="84">
        <v>4157296313</v>
      </c>
      <c r="F347" s="71" t="s">
        <v>104</v>
      </c>
      <c r="G347" s="74">
        <v>43632</v>
      </c>
      <c r="H347" s="83">
        <f t="shared" si="17"/>
        <v>43632</v>
      </c>
      <c r="I347" s="4">
        <f t="shared" ca="1" si="15"/>
        <v>3</v>
      </c>
      <c r="J347" s="72">
        <v>4</v>
      </c>
      <c r="K347" s="75" t="s">
        <v>122</v>
      </c>
      <c r="L347" s="76">
        <v>61810</v>
      </c>
      <c r="M347" s="77">
        <f t="shared" si="16"/>
        <v>61810</v>
      </c>
      <c r="N347" s="72"/>
    </row>
    <row r="348" spans="1:14" x14ac:dyDescent="0.4">
      <c r="A348" s="71" t="s">
        <v>617</v>
      </c>
      <c r="B348" s="72" t="s">
        <v>121</v>
      </c>
      <c r="C348" s="71" t="s">
        <v>608</v>
      </c>
      <c r="D348" s="87">
        <v>5799282</v>
      </c>
      <c r="E348" s="84">
        <v>3102760684</v>
      </c>
      <c r="F348" s="71" t="s">
        <v>104</v>
      </c>
      <c r="G348" s="74">
        <v>42997</v>
      </c>
      <c r="H348" s="83">
        <f t="shared" si="17"/>
        <v>42997</v>
      </c>
      <c r="I348" s="4">
        <f t="shared" ca="1" si="15"/>
        <v>5</v>
      </c>
      <c r="J348" s="72">
        <v>3</v>
      </c>
      <c r="K348" s="75" t="s">
        <v>122</v>
      </c>
      <c r="L348" s="76">
        <v>117194</v>
      </c>
      <c r="M348" s="77">
        <f t="shared" si="16"/>
        <v>117194</v>
      </c>
      <c r="N348" s="72"/>
    </row>
    <row r="349" spans="1:14" x14ac:dyDescent="0.4">
      <c r="A349" s="71" t="s">
        <v>433</v>
      </c>
      <c r="B349" s="72" t="s">
        <v>102</v>
      </c>
      <c r="C349" s="71" t="s">
        <v>394</v>
      </c>
      <c r="D349" s="87">
        <v>7167643</v>
      </c>
      <c r="E349" s="84">
        <v>3105553762</v>
      </c>
      <c r="F349" s="71" t="s">
        <v>107</v>
      </c>
      <c r="G349" s="74">
        <v>40687</v>
      </c>
      <c r="H349" s="83">
        <f t="shared" si="17"/>
        <v>40687</v>
      </c>
      <c r="I349" s="4">
        <f t="shared" ca="1" si="15"/>
        <v>11</v>
      </c>
      <c r="J349" s="72">
        <v>1</v>
      </c>
      <c r="K349" s="75" t="s">
        <v>108</v>
      </c>
      <c r="L349" s="76">
        <v>43554</v>
      </c>
      <c r="M349" s="77">
        <f t="shared" si="16"/>
        <v>43554</v>
      </c>
      <c r="N349" s="72"/>
    </row>
    <row r="350" spans="1:14" x14ac:dyDescent="0.4">
      <c r="A350" s="71" t="s">
        <v>430</v>
      </c>
      <c r="B350" s="72" t="s">
        <v>111</v>
      </c>
      <c r="C350" s="71" t="s">
        <v>394</v>
      </c>
      <c r="D350" s="87">
        <v>8243319</v>
      </c>
      <c r="E350" s="84">
        <v>4088170460</v>
      </c>
      <c r="F350" s="71" t="s">
        <v>104</v>
      </c>
      <c r="G350" s="74">
        <v>39941</v>
      </c>
      <c r="H350" s="83">
        <f t="shared" si="17"/>
        <v>39941</v>
      </c>
      <c r="I350" s="4">
        <f t="shared" ca="1" si="15"/>
        <v>13</v>
      </c>
      <c r="J350" s="72">
        <v>4</v>
      </c>
      <c r="K350" s="75" t="s">
        <v>122</v>
      </c>
      <c r="L350" s="76">
        <v>71974</v>
      </c>
      <c r="M350" s="77">
        <f t="shared" si="16"/>
        <v>71974</v>
      </c>
      <c r="N350" s="72"/>
    </row>
    <row r="351" spans="1:14" x14ac:dyDescent="0.4">
      <c r="A351" s="71" t="s">
        <v>207</v>
      </c>
      <c r="B351" s="72" t="s">
        <v>115</v>
      </c>
      <c r="C351" s="71" t="s">
        <v>185</v>
      </c>
      <c r="D351" s="87">
        <v>6479675</v>
      </c>
      <c r="E351" s="84">
        <v>4154642301</v>
      </c>
      <c r="F351" s="71" t="s">
        <v>109</v>
      </c>
      <c r="G351" s="74">
        <v>44278</v>
      </c>
      <c r="H351" s="83">
        <f t="shared" si="17"/>
        <v>44278</v>
      </c>
      <c r="I351" s="4">
        <f t="shared" ca="1" si="15"/>
        <v>1</v>
      </c>
      <c r="J351" s="72">
        <v>2</v>
      </c>
      <c r="K351" s="75"/>
      <c r="L351" s="76">
        <v>31248</v>
      </c>
      <c r="M351" s="77">
        <f t="shared" si="16"/>
        <v>31248</v>
      </c>
      <c r="N351" s="72"/>
    </row>
    <row r="352" spans="1:14" x14ac:dyDescent="0.4">
      <c r="A352" s="71" t="s">
        <v>293</v>
      </c>
      <c r="B352" s="72" t="s">
        <v>121</v>
      </c>
      <c r="C352" s="71" t="s">
        <v>233</v>
      </c>
      <c r="D352" s="87">
        <v>2137741</v>
      </c>
      <c r="E352" s="84">
        <v>8056829269</v>
      </c>
      <c r="F352" s="71" t="s">
        <v>112</v>
      </c>
      <c r="G352" s="74">
        <v>44605</v>
      </c>
      <c r="H352" s="83">
        <f t="shared" si="17"/>
        <v>44605</v>
      </c>
      <c r="I352" s="4">
        <f t="shared" ca="1" si="15"/>
        <v>0</v>
      </c>
      <c r="J352" s="72">
        <v>4</v>
      </c>
      <c r="K352" s="75"/>
      <c r="L352" s="76">
        <v>31282</v>
      </c>
      <c r="M352" s="77">
        <f t="shared" si="16"/>
        <v>31282</v>
      </c>
      <c r="N352" s="72"/>
    </row>
    <row r="353" spans="1:14" x14ac:dyDescent="0.4">
      <c r="A353" s="71" t="s">
        <v>145</v>
      </c>
      <c r="B353" s="72" t="s">
        <v>115</v>
      </c>
      <c r="C353" s="71" t="s">
        <v>140</v>
      </c>
      <c r="D353" s="87">
        <v>1714886</v>
      </c>
      <c r="E353" s="84">
        <v>2138720208</v>
      </c>
      <c r="F353" s="71" t="s">
        <v>104</v>
      </c>
      <c r="G353" s="74">
        <v>41432</v>
      </c>
      <c r="H353" s="83">
        <f t="shared" si="17"/>
        <v>41432</v>
      </c>
      <c r="I353" s="4">
        <f t="shared" ca="1" si="15"/>
        <v>9</v>
      </c>
      <c r="J353" s="72">
        <v>1</v>
      </c>
      <c r="K353" s="75" t="s">
        <v>105</v>
      </c>
      <c r="L353" s="76">
        <v>121142</v>
      </c>
      <c r="M353" s="77">
        <f t="shared" si="16"/>
        <v>121142</v>
      </c>
      <c r="N353" s="72"/>
    </row>
    <row r="354" spans="1:14" x14ac:dyDescent="0.4">
      <c r="A354" s="71" t="s">
        <v>723</v>
      </c>
      <c r="B354" s="72" t="s">
        <v>113</v>
      </c>
      <c r="C354" s="71" t="s">
        <v>682</v>
      </c>
      <c r="D354" s="87">
        <v>8930005</v>
      </c>
      <c r="E354" s="84">
        <v>8052862174</v>
      </c>
      <c r="F354" s="71" t="s">
        <v>109</v>
      </c>
      <c r="G354" s="74">
        <v>40614</v>
      </c>
      <c r="H354" s="83">
        <f t="shared" si="17"/>
        <v>40614</v>
      </c>
      <c r="I354" s="4">
        <f t="shared" ca="1" si="15"/>
        <v>11</v>
      </c>
      <c r="J354" s="72">
        <v>5</v>
      </c>
      <c r="K354" s="75"/>
      <c r="L354" s="76">
        <v>107990</v>
      </c>
      <c r="M354" s="77">
        <f t="shared" si="16"/>
        <v>107990</v>
      </c>
      <c r="N354" s="72"/>
    </row>
    <row r="355" spans="1:14" x14ac:dyDescent="0.4">
      <c r="A355" s="71" t="s">
        <v>689</v>
      </c>
      <c r="B355" s="72" t="s">
        <v>115</v>
      </c>
      <c r="C355" s="71" t="s">
        <v>682</v>
      </c>
      <c r="D355" s="87">
        <v>5761241</v>
      </c>
      <c r="E355" s="84">
        <v>3107347737</v>
      </c>
      <c r="F355" s="71" t="s">
        <v>109</v>
      </c>
      <c r="G355" s="74">
        <v>44112</v>
      </c>
      <c r="H355" s="83">
        <f t="shared" si="17"/>
        <v>44112</v>
      </c>
      <c r="I355" s="4">
        <f t="shared" ca="1" si="15"/>
        <v>2</v>
      </c>
      <c r="J355" s="72">
        <v>3</v>
      </c>
      <c r="K355" s="75"/>
      <c r="L355" s="76">
        <v>77714</v>
      </c>
      <c r="M355" s="77">
        <f t="shared" si="16"/>
        <v>77714</v>
      </c>
      <c r="N355" s="72"/>
    </row>
    <row r="356" spans="1:14" x14ac:dyDescent="0.4">
      <c r="A356" s="71" t="s">
        <v>685</v>
      </c>
      <c r="B356" s="72" t="s">
        <v>117</v>
      </c>
      <c r="C356" s="71" t="s">
        <v>682</v>
      </c>
      <c r="D356" s="87">
        <v>2770337</v>
      </c>
      <c r="E356" s="84">
        <v>6508150029</v>
      </c>
      <c r="F356" s="71" t="s">
        <v>109</v>
      </c>
      <c r="G356" s="74">
        <v>42655</v>
      </c>
      <c r="H356" s="83">
        <f t="shared" si="17"/>
        <v>42655</v>
      </c>
      <c r="I356" s="4">
        <f t="shared" ca="1" si="15"/>
        <v>6</v>
      </c>
      <c r="J356" s="72">
        <v>3</v>
      </c>
      <c r="K356" s="75"/>
      <c r="L356" s="76">
        <v>89968</v>
      </c>
      <c r="M356" s="77">
        <f t="shared" si="16"/>
        <v>89968</v>
      </c>
      <c r="N356" s="72"/>
    </row>
    <row r="357" spans="1:14" x14ac:dyDescent="0.4">
      <c r="A357" s="71" t="s">
        <v>91</v>
      </c>
      <c r="B357" s="72" t="s">
        <v>121</v>
      </c>
      <c r="C357" s="71" t="s">
        <v>0</v>
      </c>
      <c r="D357" s="87">
        <v>4627550</v>
      </c>
      <c r="E357" s="84">
        <v>4088067565</v>
      </c>
      <c r="F357" s="71" t="s">
        <v>104</v>
      </c>
      <c r="G357" s="74">
        <v>40116</v>
      </c>
      <c r="H357" s="83">
        <f t="shared" si="17"/>
        <v>40116</v>
      </c>
      <c r="I357" s="4">
        <f t="shared" ca="1" si="15"/>
        <v>12</v>
      </c>
      <c r="J357" s="72">
        <v>5</v>
      </c>
      <c r="K357" s="75" t="s">
        <v>119</v>
      </c>
      <c r="L357" s="76">
        <v>63630</v>
      </c>
      <c r="M357" s="77">
        <f t="shared" si="16"/>
        <v>63630</v>
      </c>
      <c r="N357" s="72"/>
    </row>
    <row r="358" spans="1:14" x14ac:dyDescent="0.4">
      <c r="A358" s="71" t="s">
        <v>340</v>
      </c>
      <c r="B358" s="72" t="s">
        <v>113</v>
      </c>
      <c r="C358" s="71" t="s">
        <v>233</v>
      </c>
      <c r="D358" s="87">
        <v>8904673</v>
      </c>
      <c r="E358" s="84">
        <v>4155059599</v>
      </c>
      <c r="F358" s="71" t="s">
        <v>104</v>
      </c>
      <c r="G358" s="74">
        <v>42861</v>
      </c>
      <c r="H358" s="83">
        <f t="shared" si="17"/>
        <v>42861</v>
      </c>
      <c r="I358" s="4">
        <f t="shared" ca="1" si="15"/>
        <v>5</v>
      </c>
      <c r="J358" s="72">
        <v>3</v>
      </c>
      <c r="K358" s="75" t="s">
        <v>108</v>
      </c>
      <c r="L358" s="76">
        <v>99442</v>
      </c>
      <c r="M358" s="77">
        <f t="shared" si="16"/>
        <v>99442</v>
      </c>
      <c r="N358" s="72"/>
    </row>
    <row r="359" spans="1:14" x14ac:dyDescent="0.4">
      <c r="A359" s="71" t="s">
        <v>735</v>
      </c>
      <c r="B359" s="72" t="s">
        <v>117</v>
      </c>
      <c r="C359" s="71" t="s">
        <v>682</v>
      </c>
      <c r="D359" s="87">
        <v>6690324</v>
      </c>
      <c r="E359" s="84">
        <v>4155613344</v>
      </c>
      <c r="F359" s="71" t="s">
        <v>109</v>
      </c>
      <c r="G359" s="74">
        <v>40648</v>
      </c>
      <c r="H359" s="83">
        <f t="shared" si="17"/>
        <v>40648</v>
      </c>
      <c r="I359" s="4">
        <f t="shared" ca="1" si="15"/>
        <v>11</v>
      </c>
      <c r="J359" s="72">
        <v>5</v>
      </c>
      <c r="K359" s="75"/>
      <c r="L359" s="76">
        <v>39578</v>
      </c>
      <c r="M359" s="77">
        <f t="shared" si="16"/>
        <v>39578</v>
      </c>
      <c r="N359" s="72"/>
    </row>
    <row r="360" spans="1:14" x14ac:dyDescent="0.4">
      <c r="A360" s="71" t="s">
        <v>62</v>
      </c>
      <c r="B360" s="72" t="s">
        <v>115</v>
      </c>
      <c r="C360" s="71" t="s">
        <v>125</v>
      </c>
      <c r="D360" s="87">
        <v>1558427</v>
      </c>
      <c r="E360" s="84">
        <v>4089027905</v>
      </c>
      <c r="F360" s="71" t="s">
        <v>109</v>
      </c>
      <c r="G360" s="74">
        <v>42405</v>
      </c>
      <c r="H360" s="83">
        <f t="shared" si="17"/>
        <v>42405</v>
      </c>
      <c r="I360" s="4">
        <f t="shared" ca="1" si="15"/>
        <v>6</v>
      </c>
      <c r="J360" s="72">
        <v>2</v>
      </c>
      <c r="K360" s="75"/>
      <c r="L360" s="76">
        <v>117880</v>
      </c>
      <c r="M360" s="77">
        <f t="shared" si="16"/>
        <v>117880</v>
      </c>
      <c r="N360" s="72"/>
    </row>
    <row r="361" spans="1:14" x14ac:dyDescent="0.4">
      <c r="A361" s="71" t="s">
        <v>144</v>
      </c>
      <c r="B361" s="72" t="s">
        <v>115</v>
      </c>
      <c r="C361" s="71" t="s">
        <v>140</v>
      </c>
      <c r="D361" s="87">
        <v>4640000</v>
      </c>
      <c r="E361" s="84">
        <v>3107241165</v>
      </c>
      <c r="F361" s="71" t="s">
        <v>104</v>
      </c>
      <c r="G361" s="74">
        <v>43472</v>
      </c>
      <c r="H361" s="83">
        <f t="shared" si="17"/>
        <v>43472</v>
      </c>
      <c r="I361" s="4">
        <f t="shared" ca="1" si="15"/>
        <v>3</v>
      </c>
      <c r="J361" s="72">
        <v>3</v>
      </c>
      <c r="K361" s="75" t="s">
        <v>105</v>
      </c>
      <c r="L361" s="76">
        <v>107016</v>
      </c>
      <c r="M361" s="77">
        <f t="shared" si="16"/>
        <v>107016</v>
      </c>
      <c r="N361" s="72"/>
    </row>
    <row r="362" spans="1:14" x14ac:dyDescent="0.4">
      <c r="A362" s="71" t="s">
        <v>152</v>
      </c>
      <c r="B362" s="72" t="s">
        <v>113</v>
      </c>
      <c r="C362" s="71" t="s">
        <v>149</v>
      </c>
      <c r="D362" s="87">
        <v>5019749</v>
      </c>
      <c r="E362" s="84">
        <v>3108861687</v>
      </c>
      <c r="F362" s="71" t="s">
        <v>104</v>
      </c>
      <c r="G362" s="74">
        <v>42350</v>
      </c>
      <c r="H362" s="83">
        <f t="shared" si="17"/>
        <v>42350</v>
      </c>
      <c r="I362" s="4">
        <f t="shared" ca="1" si="15"/>
        <v>6</v>
      </c>
      <c r="J362" s="72">
        <v>1</v>
      </c>
      <c r="K362" s="75" t="s">
        <v>114</v>
      </c>
      <c r="L362" s="76">
        <v>37114</v>
      </c>
      <c r="M362" s="77">
        <f t="shared" si="16"/>
        <v>37114</v>
      </c>
      <c r="N362" s="72"/>
    </row>
    <row r="363" spans="1:14" x14ac:dyDescent="0.4">
      <c r="A363" s="71" t="s">
        <v>607</v>
      </c>
      <c r="B363" s="72" t="s">
        <v>102</v>
      </c>
      <c r="C363" s="71" t="s">
        <v>608</v>
      </c>
      <c r="D363" s="87">
        <v>3279268</v>
      </c>
      <c r="E363" s="84">
        <v>3108718551</v>
      </c>
      <c r="F363" s="71" t="s">
        <v>112</v>
      </c>
      <c r="G363" s="74">
        <v>44110</v>
      </c>
      <c r="H363" s="83">
        <f t="shared" si="17"/>
        <v>44110</v>
      </c>
      <c r="I363" s="4">
        <f t="shared" ca="1" si="15"/>
        <v>2</v>
      </c>
      <c r="J363" s="72">
        <v>2</v>
      </c>
      <c r="K363" s="75"/>
      <c r="L363" s="76">
        <v>42655</v>
      </c>
      <c r="M363" s="77">
        <f t="shared" si="16"/>
        <v>42655</v>
      </c>
      <c r="N363" s="72"/>
    </row>
    <row r="364" spans="1:14" x14ac:dyDescent="0.4">
      <c r="A364" s="71" t="s">
        <v>530</v>
      </c>
      <c r="B364" s="72" t="s">
        <v>121</v>
      </c>
      <c r="C364" s="71" t="s">
        <v>521</v>
      </c>
      <c r="D364" s="87">
        <v>5096742</v>
      </c>
      <c r="E364" s="84">
        <v>4085160473</v>
      </c>
      <c r="F364" s="71" t="s">
        <v>107</v>
      </c>
      <c r="G364" s="74">
        <v>39766</v>
      </c>
      <c r="H364" s="83">
        <f t="shared" si="17"/>
        <v>39766</v>
      </c>
      <c r="I364" s="4">
        <f t="shared" ca="1" si="15"/>
        <v>13</v>
      </c>
      <c r="J364" s="72">
        <v>4</v>
      </c>
      <c r="K364" s="75" t="s">
        <v>122</v>
      </c>
      <c r="L364" s="76">
        <v>31465</v>
      </c>
      <c r="M364" s="77">
        <f t="shared" si="16"/>
        <v>31465</v>
      </c>
      <c r="N364" s="72"/>
    </row>
    <row r="365" spans="1:14" x14ac:dyDescent="0.4">
      <c r="A365" s="71" t="s">
        <v>615</v>
      </c>
      <c r="B365" s="72" t="s">
        <v>117</v>
      </c>
      <c r="C365" s="71" t="s">
        <v>608</v>
      </c>
      <c r="D365" s="87">
        <v>1397463</v>
      </c>
      <c r="E365" s="84">
        <v>4153501432</v>
      </c>
      <c r="F365" s="71" t="s">
        <v>107</v>
      </c>
      <c r="G365" s="74">
        <v>40080</v>
      </c>
      <c r="H365" s="83">
        <f t="shared" si="17"/>
        <v>40080</v>
      </c>
      <c r="I365" s="4">
        <f t="shared" ca="1" si="15"/>
        <v>13</v>
      </c>
      <c r="J365" s="72">
        <v>4</v>
      </c>
      <c r="K365" s="75" t="s">
        <v>114</v>
      </c>
      <c r="L365" s="76">
        <v>29386</v>
      </c>
      <c r="M365" s="77">
        <f t="shared" si="16"/>
        <v>29386</v>
      </c>
      <c r="N365" s="72"/>
    </row>
    <row r="366" spans="1:14" x14ac:dyDescent="0.4">
      <c r="A366" s="71" t="s">
        <v>768</v>
      </c>
      <c r="B366" s="72" t="s">
        <v>117</v>
      </c>
      <c r="C366" s="71" t="s">
        <v>682</v>
      </c>
      <c r="D366" s="87">
        <v>9051902</v>
      </c>
      <c r="E366" s="84">
        <v>6503614837</v>
      </c>
      <c r="F366" s="71" t="s">
        <v>104</v>
      </c>
      <c r="G366" s="74">
        <v>43333</v>
      </c>
      <c r="H366" s="83">
        <f t="shared" si="17"/>
        <v>43333</v>
      </c>
      <c r="I366" s="4">
        <f t="shared" ca="1" si="15"/>
        <v>4</v>
      </c>
      <c r="J366" s="72">
        <v>5</v>
      </c>
      <c r="K366" s="75" t="s">
        <v>105</v>
      </c>
      <c r="L366" s="76">
        <v>97314</v>
      </c>
      <c r="M366" s="77">
        <f t="shared" si="16"/>
        <v>97314</v>
      </c>
      <c r="N366" s="72"/>
    </row>
    <row r="367" spans="1:14" x14ac:dyDescent="0.4">
      <c r="A367" s="71" t="s">
        <v>454</v>
      </c>
      <c r="B367" s="72" t="s">
        <v>102</v>
      </c>
      <c r="C367" s="71" t="s">
        <v>179</v>
      </c>
      <c r="D367" s="87">
        <v>1766936</v>
      </c>
      <c r="E367" s="84">
        <v>4086326539</v>
      </c>
      <c r="F367" s="71" t="s">
        <v>109</v>
      </c>
      <c r="G367" s="74">
        <v>42287</v>
      </c>
      <c r="H367" s="83">
        <f t="shared" si="17"/>
        <v>42287</v>
      </c>
      <c r="I367" s="4">
        <f t="shared" ca="1" si="15"/>
        <v>7</v>
      </c>
      <c r="J367" s="72">
        <v>2</v>
      </c>
      <c r="K367" s="75"/>
      <c r="L367" s="76">
        <v>35168</v>
      </c>
      <c r="M367" s="77">
        <f t="shared" si="16"/>
        <v>35168</v>
      </c>
      <c r="N367" s="72"/>
    </row>
    <row r="368" spans="1:14" x14ac:dyDescent="0.4">
      <c r="A368" s="71" t="s">
        <v>395</v>
      </c>
      <c r="B368" s="72" t="s">
        <v>115</v>
      </c>
      <c r="C368" s="71" t="s">
        <v>394</v>
      </c>
      <c r="D368" s="87">
        <v>1751222</v>
      </c>
      <c r="E368" s="84">
        <v>8053102653</v>
      </c>
      <c r="F368" s="71" t="s">
        <v>104</v>
      </c>
      <c r="G368" s="74">
        <v>44460</v>
      </c>
      <c r="H368" s="83">
        <f t="shared" si="17"/>
        <v>44460</v>
      </c>
      <c r="I368" s="4">
        <f t="shared" ca="1" si="15"/>
        <v>1</v>
      </c>
      <c r="J368" s="72">
        <v>3</v>
      </c>
      <c r="K368" s="75" t="s">
        <v>108</v>
      </c>
      <c r="L368" s="76">
        <v>121968</v>
      </c>
      <c r="M368" s="77">
        <f t="shared" si="16"/>
        <v>121968</v>
      </c>
      <c r="N368" s="72"/>
    </row>
    <row r="369" spans="1:14" x14ac:dyDescent="0.4">
      <c r="A369" s="71" t="s">
        <v>406</v>
      </c>
      <c r="B369" s="72" t="s">
        <v>113</v>
      </c>
      <c r="C369" s="71" t="s">
        <v>394</v>
      </c>
      <c r="D369" s="87">
        <v>6499024</v>
      </c>
      <c r="E369" s="84">
        <v>6504701310</v>
      </c>
      <c r="F369" s="71" t="s">
        <v>109</v>
      </c>
      <c r="G369" s="74">
        <v>42716</v>
      </c>
      <c r="H369" s="83">
        <f t="shared" si="17"/>
        <v>42716</v>
      </c>
      <c r="I369" s="4">
        <f t="shared" ca="1" si="15"/>
        <v>5</v>
      </c>
      <c r="J369" s="72">
        <v>5</v>
      </c>
      <c r="K369" s="75"/>
      <c r="L369" s="76">
        <v>40600</v>
      </c>
      <c r="M369" s="77">
        <f t="shared" si="16"/>
        <v>40600</v>
      </c>
      <c r="N369" s="72"/>
    </row>
    <row r="370" spans="1:14" x14ac:dyDescent="0.4">
      <c r="A370" s="71" t="s">
        <v>699</v>
      </c>
      <c r="B370" s="72" t="s">
        <v>102</v>
      </c>
      <c r="C370" s="71" t="s">
        <v>682</v>
      </c>
      <c r="D370" s="87">
        <v>6306702</v>
      </c>
      <c r="E370" s="84">
        <v>8052973822</v>
      </c>
      <c r="F370" s="71" t="s">
        <v>107</v>
      </c>
      <c r="G370" s="74">
        <v>42354</v>
      </c>
      <c r="H370" s="83">
        <f t="shared" si="17"/>
        <v>42354</v>
      </c>
      <c r="I370" s="4">
        <f t="shared" ca="1" si="15"/>
        <v>6</v>
      </c>
      <c r="J370" s="72">
        <v>5</v>
      </c>
      <c r="K370" s="75" t="s">
        <v>108</v>
      </c>
      <c r="L370" s="76">
        <v>19166</v>
      </c>
      <c r="M370" s="77">
        <f t="shared" si="16"/>
        <v>19166</v>
      </c>
      <c r="N370" s="72"/>
    </row>
    <row r="371" spans="1:14" x14ac:dyDescent="0.4">
      <c r="A371" s="71" t="s">
        <v>507</v>
      </c>
      <c r="B371" s="72" t="s">
        <v>117</v>
      </c>
      <c r="C371" s="71" t="s">
        <v>504</v>
      </c>
      <c r="D371" s="87">
        <v>6688826</v>
      </c>
      <c r="E371" s="84">
        <v>3108329382</v>
      </c>
      <c r="F371" s="71" t="s">
        <v>104</v>
      </c>
      <c r="G371" s="74">
        <v>44174</v>
      </c>
      <c r="H371" s="83">
        <f t="shared" si="17"/>
        <v>44174</v>
      </c>
      <c r="I371" s="4">
        <f t="shared" ca="1" si="15"/>
        <v>1</v>
      </c>
      <c r="J371" s="72">
        <v>3</v>
      </c>
      <c r="K371" s="75" t="s">
        <v>119</v>
      </c>
      <c r="L371" s="76">
        <v>49448</v>
      </c>
      <c r="M371" s="77">
        <f t="shared" si="16"/>
        <v>49448</v>
      </c>
      <c r="N371" s="72"/>
    </row>
    <row r="372" spans="1:14" x14ac:dyDescent="0.4">
      <c r="A372" s="71" t="s">
        <v>402</v>
      </c>
      <c r="B372" s="72" t="s">
        <v>102</v>
      </c>
      <c r="C372" s="71" t="s">
        <v>394</v>
      </c>
      <c r="D372" s="87">
        <v>2324644</v>
      </c>
      <c r="E372" s="84">
        <v>4156138807</v>
      </c>
      <c r="F372" s="71" t="s">
        <v>107</v>
      </c>
      <c r="G372" s="74">
        <v>43420</v>
      </c>
      <c r="H372" s="83">
        <f t="shared" si="17"/>
        <v>43420</v>
      </c>
      <c r="I372" s="4">
        <f t="shared" ca="1" si="15"/>
        <v>3</v>
      </c>
      <c r="J372" s="72">
        <v>2</v>
      </c>
      <c r="K372" s="75" t="s">
        <v>114</v>
      </c>
      <c r="L372" s="76">
        <v>54005</v>
      </c>
      <c r="M372" s="77">
        <f t="shared" si="16"/>
        <v>54005</v>
      </c>
      <c r="N372" s="72"/>
    </row>
    <row r="373" spans="1:14" x14ac:dyDescent="0.4">
      <c r="A373" s="71" t="s">
        <v>154</v>
      </c>
      <c r="B373" s="72" t="s">
        <v>115</v>
      </c>
      <c r="C373" s="71" t="s">
        <v>149</v>
      </c>
      <c r="D373" s="87">
        <v>4299317</v>
      </c>
      <c r="E373" s="84">
        <v>4083910726</v>
      </c>
      <c r="F373" s="71" t="s">
        <v>104</v>
      </c>
      <c r="G373" s="74">
        <v>42696</v>
      </c>
      <c r="H373" s="83">
        <f t="shared" si="17"/>
        <v>42696</v>
      </c>
      <c r="I373" s="4">
        <f t="shared" ca="1" si="15"/>
        <v>5</v>
      </c>
      <c r="J373" s="72">
        <v>5</v>
      </c>
      <c r="K373" s="75" t="s">
        <v>122</v>
      </c>
      <c r="L373" s="76">
        <v>61152</v>
      </c>
      <c r="M373" s="77">
        <f t="shared" si="16"/>
        <v>61152</v>
      </c>
      <c r="N373" s="72"/>
    </row>
    <row r="374" spans="1:14" x14ac:dyDescent="0.4">
      <c r="A374" s="71" t="s">
        <v>647</v>
      </c>
      <c r="B374" s="72" t="s">
        <v>117</v>
      </c>
      <c r="C374" s="71" t="s">
        <v>608</v>
      </c>
      <c r="D374" s="87">
        <v>3315833</v>
      </c>
      <c r="E374" s="84">
        <v>4156818743</v>
      </c>
      <c r="F374" s="71" t="s">
        <v>109</v>
      </c>
      <c r="G374" s="74">
        <v>44275</v>
      </c>
      <c r="H374" s="83">
        <f t="shared" si="17"/>
        <v>44275</v>
      </c>
      <c r="I374" s="4">
        <f t="shared" ca="1" si="15"/>
        <v>1</v>
      </c>
      <c r="J374" s="72">
        <v>2</v>
      </c>
      <c r="K374" s="75"/>
      <c r="L374" s="76">
        <v>65310</v>
      </c>
      <c r="M374" s="77">
        <f t="shared" si="16"/>
        <v>65310</v>
      </c>
      <c r="N374" s="72"/>
    </row>
    <row r="375" spans="1:14" x14ac:dyDescent="0.4">
      <c r="A375" s="71" t="s">
        <v>691</v>
      </c>
      <c r="B375" s="72" t="s">
        <v>117</v>
      </c>
      <c r="C375" s="71" t="s">
        <v>682</v>
      </c>
      <c r="D375" s="87">
        <v>4924843</v>
      </c>
      <c r="E375" s="84">
        <v>4159244812</v>
      </c>
      <c r="F375" s="71" t="s">
        <v>104</v>
      </c>
      <c r="G375" s="74">
        <v>44133</v>
      </c>
      <c r="H375" s="83">
        <f t="shared" si="17"/>
        <v>44133</v>
      </c>
      <c r="I375" s="4">
        <f t="shared" ca="1" si="15"/>
        <v>1</v>
      </c>
      <c r="J375" s="72">
        <v>5</v>
      </c>
      <c r="K375" s="75" t="s">
        <v>105</v>
      </c>
      <c r="L375" s="76">
        <v>33880</v>
      </c>
      <c r="M375" s="77">
        <f t="shared" si="16"/>
        <v>33880</v>
      </c>
      <c r="N375" s="72"/>
    </row>
    <row r="376" spans="1:14" x14ac:dyDescent="0.4">
      <c r="A376" s="71" t="s">
        <v>197</v>
      </c>
      <c r="B376" s="72" t="s">
        <v>102</v>
      </c>
      <c r="C376" s="71" t="s">
        <v>185</v>
      </c>
      <c r="D376" s="87">
        <v>3955976</v>
      </c>
      <c r="E376" s="84">
        <v>8056125701</v>
      </c>
      <c r="F376" s="71" t="s">
        <v>107</v>
      </c>
      <c r="G376" s="74">
        <v>44563</v>
      </c>
      <c r="H376" s="83">
        <f t="shared" si="17"/>
        <v>44563</v>
      </c>
      <c r="I376" s="4">
        <f t="shared" ca="1" si="15"/>
        <v>0</v>
      </c>
      <c r="J376" s="72">
        <v>4</v>
      </c>
      <c r="K376" s="75" t="s">
        <v>105</v>
      </c>
      <c r="L376" s="76">
        <v>47754</v>
      </c>
      <c r="M376" s="77">
        <f t="shared" si="16"/>
        <v>47754</v>
      </c>
      <c r="N376" s="72"/>
    </row>
    <row r="377" spans="1:14" x14ac:dyDescent="0.4">
      <c r="A377" s="71" t="s">
        <v>756</v>
      </c>
      <c r="B377" s="72" t="s">
        <v>113</v>
      </c>
      <c r="C377" s="71" t="s">
        <v>682</v>
      </c>
      <c r="D377" s="87">
        <v>2847886</v>
      </c>
      <c r="E377" s="84">
        <v>2135851456</v>
      </c>
      <c r="F377" s="71" t="s">
        <v>112</v>
      </c>
      <c r="G377" s="74">
        <v>40007</v>
      </c>
      <c r="H377" s="83">
        <f t="shared" si="17"/>
        <v>40007</v>
      </c>
      <c r="I377" s="4">
        <f t="shared" ca="1" si="15"/>
        <v>13</v>
      </c>
      <c r="J377" s="72">
        <v>2</v>
      </c>
      <c r="K377" s="75"/>
      <c r="L377" s="76">
        <v>45550</v>
      </c>
      <c r="M377" s="77">
        <f t="shared" si="16"/>
        <v>45550</v>
      </c>
      <c r="N377" s="72"/>
    </row>
    <row r="378" spans="1:14" x14ac:dyDescent="0.4">
      <c r="A378" s="71" t="s">
        <v>268</v>
      </c>
      <c r="B378" s="72" t="s">
        <v>115</v>
      </c>
      <c r="C378" s="71" t="s">
        <v>233</v>
      </c>
      <c r="D378" s="87">
        <v>2471233</v>
      </c>
      <c r="E378" s="84">
        <v>8055646985</v>
      </c>
      <c r="F378" s="71" t="s">
        <v>109</v>
      </c>
      <c r="G378" s="74">
        <v>40526</v>
      </c>
      <c r="H378" s="83">
        <f t="shared" si="17"/>
        <v>40526</v>
      </c>
      <c r="I378" s="4">
        <f t="shared" ca="1" si="15"/>
        <v>11</v>
      </c>
      <c r="J378" s="72">
        <v>5</v>
      </c>
      <c r="K378" s="75"/>
      <c r="L378" s="76">
        <v>95914</v>
      </c>
      <c r="M378" s="77">
        <f t="shared" si="16"/>
        <v>95914</v>
      </c>
      <c r="N378" s="72"/>
    </row>
    <row r="379" spans="1:14" x14ac:dyDescent="0.4">
      <c r="A379" s="71" t="s">
        <v>51</v>
      </c>
      <c r="B379" s="72" t="s">
        <v>117</v>
      </c>
      <c r="C379" s="71" t="s">
        <v>125</v>
      </c>
      <c r="D379" s="87">
        <v>2264605</v>
      </c>
      <c r="E379" s="84">
        <v>2138803243</v>
      </c>
      <c r="F379" s="71" t="s">
        <v>109</v>
      </c>
      <c r="G379" s="74">
        <v>39451</v>
      </c>
      <c r="H379" s="83">
        <f t="shared" si="17"/>
        <v>39451</v>
      </c>
      <c r="I379" s="4">
        <f t="shared" ca="1" si="15"/>
        <v>14</v>
      </c>
      <c r="J379" s="72">
        <v>3</v>
      </c>
      <c r="K379" s="75"/>
      <c r="L379" s="76">
        <v>88676</v>
      </c>
      <c r="M379" s="77">
        <f t="shared" si="16"/>
        <v>88676</v>
      </c>
      <c r="N379" s="72"/>
    </row>
    <row r="380" spans="1:14" x14ac:dyDescent="0.4">
      <c r="A380" s="71" t="s">
        <v>560</v>
      </c>
      <c r="B380" s="72" t="s">
        <v>117</v>
      </c>
      <c r="C380" s="71" t="s">
        <v>521</v>
      </c>
      <c r="D380" s="87">
        <v>6822908</v>
      </c>
      <c r="E380" s="84">
        <v>4155791958</v>
      </c>
      <c r="F380" s="71" t="s">
        <v>104</v>
      </c>
      <c r="G380" s="74">
        <v>42831</v>
      </c>
      <c r="H380" s="83">
        <f t="shared" si="17"/>
        <v>42831</v>
      </c>
      <c r="I380" s="4">
        <f t="shared" ca="1" si="15"/>
        <v>5</v>
      </c>
      <c r="J380" s="72">
        <v>2</v>
      </c>
      <c r="K380" s="75" t="s">
        <v>114</v>
      </c>
      <c r="L380" s="76">
        <v>97188</v>
      </c>
      <c r="M380" s="77">
        <f t="shared" si="16"/>
        <v>97188</v>
      </c>
      <c r="N380" s="72"/>
    </row>
    <row r="381" spans="1:14" x14ac:dyDescent="0.4">
      <c r="A381" s="71" t="s">
        <v>403</v>
      </c>
      <c r="B381" s="72" t="s">
        <v>115</v>
      </c>
      <c r="C381" s="71" t="s">
        <v>394</v>
      </c>
      <c r="D381" s="87">
        <v>3343791</v>
      </c>
      <c r="E381" s="84">
        <v>8059336906</v>
      </c>
      <c r="F381" s="71" t="s">
        <v>112</v>
      </c>
      <c r="G381" s="74">
        <v>44159</v>
      </c>
      <c r="H381" s="83">
        <f t="shared" si="17"/>
        <v>44159</v>
      </c>
      <c r="I381" s="4">
        <f t="shared" ca="1" si="15"/>
        <v>1</v>
      </c>
      <c r="J381" s="72">
        <v>4</v>
      </c>
      <c r="K381" s="75"/>
      <c r="L381" s="76">
        <v>51582</v>
      </c>
      <c r="M381" s="77">
        <f t="shared" si="16"/>
        <v>51582</v>
      </c>
      <c r="N381" s="72"/>
    </row>
    <row r="382" spans="1:14" x14ac:dyDescent="0.4">
      <c r="A382" s="71" t="s">
        <v>781</v>
      </c>
      <c r="B382" s="72" t="s">
        <v>102</v>
      </c>
      <c r="C382" s="71" t="s">
        <v>777</v>
      </c>
      <c r="D382" s="87">
        <v>2972353</v>
      </c>
      <c r="E382" s="84">
        <v>4159251673</v>
      </c>
      <c r="F382" s="71" t="s">
        <v>104</v>
      </c>
      <c r="G382" s="74">
        <v>40622</v>
      </c>
      <c r="H382" s="83">
        <f t="shared" si="17"/>
        <v>40622</v>
      </c>
      <c r="I382" s="4">
        <f t="shared" ca="1" si="15"/>
        <v>11</v>
      </c>
      <c r="J382" s="72">
        <v>5</v>
      </c>
      <c r="K382" s="75" t="s">
        <v>119</v>
      </c>
      <c r="L382" s="76">
        <v>56952</v>
      </c>
      <c r="M382" s="77">
        <f t="shared" si="16"/>
        <v>56952</v>
      </c>
      <c r="N382" s="72"/>
    </row>
    <row r="383" spans="1:14" x14ac:dyDescent="0.4">
      <c r="A383" s="71" t="s">
        <v>200</v>
      </c>
      <c r="B383" s="72" t="s">
        <v>102</v>
      </c>
      <c r="C383" s="71" t="s">
        <v>185</v>
      </c>
      <c r="D383" s="87">
        <v>2227871</v>
      </c>
      <c r="E383" s="84">
        <v>4084036725</v>
      </c>
      <c r="F383" s="71" t="s">
        <v>104</v>
      </c>
      <c r="G383" s="74">
        <v>40192</v>
      </c>
      <c r="H383" s="83">
        <f t="shared" si="17"/>
        <v>40192</v>
      </c>
      <c r="I383" s="4">
        <f t="shared" ca="1" si="15"/>
        <v>12</v>
      </c>
      <c r="J383" s="72">
        <v>2</v>
      </c>
      <c r="K383" s="75" t="s">
        <v>122</v>
      </c>
      <c r="L383" s="76">
        <v>99932</v>
      </c>
      <c r="M383" s="77">
        <f t="shared" si="16"/>
        <v>99932</v>
      </c>
      <c r="N383" s="72"/>
    </row>
    <row r="384" spans="1:14" x14ac:dyDescent="0.4">
      <c r="A384" s="71" t="s">
        <v>92</v>
      </c>
      <c r="B384" s="72" t="s">
        <v>117</v>
      </c>
      <c r="C384" s="71" t="s">
        <v>0</v>
      </c>
      <c r="D384" s="87">
        <v>6550995</v>
      </c>
      <c r="E384" s="84">
        <v>4155217255</v>
      </c>
      <c r="F384" s="71" t="s">
        <v>104</v>
      </c>
      <c r="G384" s="74">
        <v>39724</v>
      </c>
      <c r="H384" s="83">
        <f t="shared" si="17"/>
        <v>39724</v>
      </c>
      <c r="I384" s="4">
        <f t="shared" ca="1" si="15"/>
        <v>14</v>
      </c>
      <c r="J384" s="72">
        <v>2</v>
      </c>
      <c r="K384" s="75" t="s">
        <v>122</v>
      </c>
      <c r="L384" s="76">
        <v>32928</v>
      </c>
      <c r="M384" s="77">
        <f t="shared" si="16"/>
        <v>32928</v>
      </c>
      <c r="N384" s="72"/>
    </row>
    <row r="385" spans="1:14" x14ac:dyDescent="0.4">
      <c r="A385" s="71" t="s">
        <v>696</v>
      </c>
      <c r="B385" s="72" t="s">
        <v>115</v>
      </c>
      <c r="C385" s="71" t="s">
        <v>682</v>
      </c>
      <c r="D385" s="87">
        <v>5847130</v>
      </c>
      <c r="E385" s="84">
        <v>4084241962</v>
      </c>
      <c r="F385" s="71" t="s">
        <v>104</v>
      </c>
      <c r="G385" s="74">
        <v>44535</v>
      </c>
      <c r="H385" s="83">
        <f t="shared" si="17"/>
        <v>44535</v>
      </c>
      <c r="I385" s="4">
        <f t="shared" ca="1" si="15"/>
        <v>0</v>
      </c>
      <c r="J385" s="72">
        <v>4</v>
      </c>
      <c r="K385" s="75" t="s">
        <v>108</v>
      </c>
      <c r="L385" s="76">
        <v>65170</v>
      </c>
      <c r="M385" s="77">
        <f t="shared" si="16"/>
        <v>65170</v>
      </c>
      <c r="N385" s="72"/>
    </row>
    <row r="386" spans="1:14" x14ac:dyDescent="0.4">
      <c r="A386" s="71" t="s">
        <v>774</v>
      </c>
      <c r="B386" s="72" t="s">
        <v>115</v>
      </c>
      <c r="C386" s="71" t="s">
        <v>682</v>
      </c>
      <c r="D386" s="87">
        <v>6438804</v>
      </c>
      <c r="E386" s="84">
        <v>4153678261</v>
      </c>
      <c r="F386" s="71" t="s">
        <v>109</v>
      </c>
      <c r="G386" s="74">
        <v>44072</v>
      </c>
      <c r="H386" s="83">
        <f t="shared" si="17"/>
        <v>44072</v>
      </c>
      <c r="I386" s="4">
        <f t="shared" ref="I386:I449" ca="1" si="18">DATEDIF(G386,TODAY(),"Y")</f>
        <v>2</v>
      </c>
      <c r="J386" s="72">
        <v>4</v>
      </c>
      <c r="K386" s="75"/>
      <c r="L386" s="76">
        <v>65198</v>
      </c>
      <c r="M386" s="77">
        <f t="shared" ref="M386:M449" si="19">ROUND(N385*$N$1+L386,0)</f>
        <v>65198</v>
      </c>
      <c r="N386" s="72"/>
    </row>
    <row r="387" spans="1:14" x14ac:dyDescent="0.4">
      <c r="A387" s="71" t="s">
        <v>772</v>
      </c>
      <c r="B387" s="72" t="s">
        <v>102</v>
      </c>
      <c r="C387" s="71" t="s">
        <v>682</v>
      </c>
      <c r="D387" s="87">
        <v>8797609</v>
      </c>
      <c r="E387" s="84">
        <v>4157737348</v>
      </c>
      <c r="F387" s="71" t="s">
        <v>104</v>
      </c>
      <c r="G387" s="74">
        <v>41896</v>
      </c>
      <c r="H387" s="83">
        <f t="shared" ref="H387:H450" si="20">G387</f>
        <v>41896</v>
      </c>
      <c r="I387" s="4">
        <f t="shared" ca="1" si="18"/>
        <v>8</v>
      </c>
      <c r="J387" s="72">
        <v>2</v>
      </c>
      <c r="K387" s="75" t="s">
        <v>122</v>
      </c>
      <c r="L387" s="76">
        <v>113876</v>
      </c>
      <c r="M387" s="77">
        <f t="shared" si="19"/>
        <v>113876</v>
      </c>
      <c r="N387" s="72"/>
    </row>
    <row r="388" spans="1:14" x14ac:dyDescent="0.4">
      <c r="A388" s="71" t="s">
        <v>559</v>
      </c>
      <c r="B388" s="72" t="s">
        <v>115</v>
      </c>
      <c r="C388" s="71" t="s">
        <v>521</v>
      </c>
      <c r="D388" s="87">
        <v>5917956</v>
      </c>
      <c r="E388" s="84">
        <v>4152697831</v>
      </c>
      <c r="F388" s="71" t="s">
        <v>112</v>
      </c>
      <c r="G388" s="74">
        <v>39889</v>
      </c>
      <c r="H388" s="83">
        <f t="shared" si="20"/>
        <v>39889</v>
      </c>
      <c r="I388" s="4">
        <f t="shared" ca="1" si="18"/>
        <v>13</v>
      </c>
      <c r="J388" s="72">
        <v>4</v>
      </c>
      <c r="K388" s="75"/>
      <c r="L388" s="76">
        <v>51822</v>
      </c>
      <c r="M388" s="77">
        <f t="shared" si="19"/>
        <v>51822</v>
      </c>
      <c r="N388" s="72"/>
    </row>
    <row r="389" spans="1:14" x14ac:dyDescent="0.4">
      <c r="A389" s="71" t="s">
        <v>316</v>
      </c>
      <c r="B389" s="72" t="s">
        <v>117</v>
      </c>
      <c r="C389" s="71" t="s">
        <v>233</v>
      </c>
      <c r="D389" s="87">
        <v>7541838</v>
      </c>
      <c r="E389" s="84">
        <v>8052633778</v>
      </c>
      <c r="F389" s="71" t="s">
        <v>104</v>
      </c>
      <c r="G389" s="74">
        <v>40985</v>
      </c>
      <c r="H389" s="83">
        <f t="shared" si="20"/>
        <v>40985</v>
      </c>
      <c r="I389" s="4">
        <f t="shared" ca="1" si="18"/>
        <v>10</v>
      </c>
      <c r="J389" s="72">
        <v>1</v>
      </c>
      <c r="K389" s="75" t="s">
        <v>114</v>
      </c>
      <c r="L389" s="76">
        <v>89782</v>
      </c>
      <c r="M389" s="77">
        <f t="shared" si="19"/>
        <v>89782</v>
      </c>
      <c r="N389" s="72"/>
    </row>
    <row r="390" spans="1:14" x14ac:dyDescent="0.4">
      <c r="A390" s="71" t="s">
        <v>90</v>
      </c>
      <c r="B390" s="72" t="s">
        <v>111</v>
      </c>
      <c r="C390" s="71" t="s">
        <v>0</v>
      </c>
      <c r="D390" s="87">
        <v>6163245</v>
      </c>
      <c r="E390" s="84">
        <v>4153258031</v>
      </c>
      <c r="F390" s="71" t="s">
        <v>109</v>
      </c>
      <c r="G390" s="74">
        <v>43882</v>
      </c>
      <c r="H390" s="83">
        <f t="shared" si="20"/>
        <v>43882</v>
      </c>
      <c r="I390" s="4">
        <f t="shared" ca="1" si="18"/>
        <v>2</v>
      </c>
      <c r="J390" s="72">
        <v>2</v>
      </c>
      <c r="K390" s="75"/>
      <c r="L390" s="76">
        <v>103628</v>
      </c>
      <c r="M390" s="77">
        <f t="shared" si="19"/>
        <v>103628</v>
      </c>
      <c r="N390" s="72"/>
    </row>
    <row r="391" spans="1:14" x14ac:dyDescent="0.4">
      <c r="A391" s="71" t="s">
        <v>171</v>
      </c>
      <c r="B391" s="72" t="s">
        <v>115</v>
      </c>
      <c r="C391" s="71" t="s">
        <v>159</v>
      </c>
      <c r="D391" s="87">
        <v>9439781</v>
      </c>
      <c r="E391" s="84">
        <v>4087834847</v>
      </c>
      <c r="F391" s="71" t="s">
        <v>104</v>
      </c>
      <c r="G391" s="74">
        <v>44677</v>
      </c>
      <c r="H391" s="83">
        <f t="shared" si="20"/>
        <v>44677</v>
      </c>
      <c r="I391" s="4">
        <f t="shared" ca="1" si="18"/>
        <v>0</v>
      </c>
      <c r="J391" s="72">
        <v>4</v>
      </c>
      <c r="K391" s="75" t="s">
        <v>122</v>
      </c>
      <c r="L391" s="76">
        <v>115864</v>
      </c>
      <c r="M391" s="77">
        <f t="shared" si="19"/>
        <v>115864</v>
      </c>
      <c r="N391" s="72"/>
    </row>
    <row r="392" spans="1:14" x14ac:dyDescent="0.4">
      <c r="A392" s="71" t="s">
        <v>238</v>
      </c>
      <c r="B392" s="72" t="s">
        <v>117</v>
      </c>
      <c r="C392" s="71" t="s">
        <v>233</v>
      </c>
      <c r="D392" s="87">
        <v>9246323</v>
      </c>
      <c r="E392" s="84">
        <v>4152786752</v>
      </c>
      <c r="F392" s="71" t="s">
        <v>109</v>
      </c>
      <c r="G392" s="74">
        <v>42287</v>
      </c>
      <c r="H392" s="83">
        <f t="shared" si="20"/>
        <v>42287</v>
      </c>
      <c r="I392" s="4">
        <f t="shared" ca="1" si="18"/>
        <v>7</v>
      </c>
      <c r="J392" s="72">
        <v>5</v>
      </c>
      <c r="K392" s="75"/>
      <c r="L392" s="76">
        <v>59010</v>
      </c>
      <c r="M392" s="77">
        <f t="shared" si="19"/>
        <v>59010</v>
      </c>
      <c r="N392" s="72"/>
    </row>
    <row r="393" spans="1:14" x14ac:dyDescent="0.4">
      <c r="A393" s="71" t="s">
        <v>572</v>
      </c>
      <c r="B393" s="72" t="s">
        <v>121</v>
      </c>
      <c r="C393" s="71" t="s">
        <v>521</v>
      </c>
      <c r="D393" s="87">
        <v>3807996</v>
      </c>
      <c r="E393" s="84">
        <v>8052513163</v>
      </c>
      <c r="F393" s="71" t="s">
        <v>104</v>
      </c>
      <c r="G393" s="74">
        <v>41397</v>
      </c>
      <c r="H393" s="83">
        <f t="shared" si="20"/>
        <v>41397</v>
      </c>
      <c r="I393" s="4">
        <f t="shared" ca="1" si="18"/>
        <v>9</v>
      </c>
      <c r="J393" s="72">
        <v>2</v>
      </c>
      <c r="K393" s="75" t="s">
        <v>108</v>
      </c>
      <c r="L393" s="76">
        <v>107674</v>
      </c>
      <c r="M393" s="77">
        <f t="shared" si="19"/>
        <v>107674</v>
      </c>
      <c r="N393" s="72"/>
    </row>
    <row r="394" spans="1:14" x14ac:dyDescent="0.4">
      <c r="A394" s="71" t="s">
        <v>749</v>
      </c>
      <c r="B394" s="72" t="s">
        <v>117</v>
      </c>
      <c r="C394" s="71" t="s">
        <v>682</v>
      </c>
      <c r="D394" s="87">
        <v>6069958</v>
      </c>
      <c r="E394" s="84">
        <v>4156062686</v>
      </c>
      <c r="F394" s="71" t="s">
        <v>109</v>
      </c>
      <c r="G394" s="74">
        <v>44360</v>
      </c>
      <c r="H394" s="83">
        <f t="shared" si="20"/>
        <v>44360</v>
      </c>
      <c r="I394" s="4">
        <f t="shared" ca="1" si="18"/>
        <v>1</v>
      </c>
      <c r="J394" s="72">
        <v>4</v>
      </c>
      <c r="K394" s="75"/>
      <c r="L394" s="76">
        <v>85588</v>
      </c>
      <c r="M394" s="77">
        <f t="shared" si="19"/>
        <v>85588</v>
      </c>
      <c r="N394" s="72"/>
    </row>
    <row r="395" spans="1:14" x14ac:dyDescent="0.4">
      <c r="A395" s="71" t="s">
        <v>415</v>
      </c>
      <c r="B395" s="72" t="s">
        <v>113</v>
      </c>
      <c r="C395" s="71" t="s">
        <v>394</v>
      </c>
      <c r="D395" s="87">
        <v>4567628</v>
      </c>
      <c r="E395" s="84">
        <v>8057107287</v>
      </c>
      <c r="F395" s="71" t="s">
        <v>104</v>
      </c>
      <c r="G395" s="74">
        <v>39846</v>
      </c>
      <c r="H395" s="83">
        <f t="shared" si="20"/>
        <v>39846</v>
      </c>
      <c r="I395" s="4">
        <f t="shared" ca="1" si="18"/>
        <v>13</v>
      </c>
      <c r="J395" s="72">
        <v>2</v>
      </c>
      <c r="K395" s="75" t="s">
        <v>105</v>
      </c>
      <c r="L395" s="76">
        <v>64442</v>
      </c>
      <c r="M395" s="77">
        <f t="shared" si="19"/>
        <v>64442</v>
      </c>
      <c r="N395" s="72"/>
    </row>
    <row r="396" spans="1:14" x14ac:dyDescent="0.4">
      <c r="A396" s="71" t="s">
        <v>220</v>
      </c>
      <c r="B396" s="72" t="s">
        <v>111</v>
      </c>
      <c r="C396" s="71" t="s">
        <v>185</v>
      </c>
      <c r="D396" s="87">
        <v>9781435</v>
      </c>
      <c r="E396" s="84">
        <v>6504505522</v>
      </c>
      <c r="F396" s="71" t="s">
        <v>104</v>
      </c>
      <c r="G396" s="74">
        <v>44777</v>
      </c>
      <c r="H396" s="83">
        <f t="shared" si="20"/>
        <v>44777</v>
      </c>
      <c r="I396" s="4">
        <f t="shared" ca="1" si="18"/>
        <v>0</v>
      </c>
      <c r="J396" s="72">
        <v>5</v>
      </c>
      <c r="K396" s="75" t="s">
        <v>122</v>
      </c>
      <c r="L396" s="76">
        <v>64876</v>
      </c>
      <c r="M396" s="77">
        <f t="shared" si="19"/>
        <v>64876</v>
      </c>
      <c r="N396" s="72"/>
    </row>
    <row r="397" spans="1:14" x14ac:dyDescent="0.4">
      <c r="A397" s="71" t="s">
        <v>427</v>
      </c>
      <c r="B397" s="72" t="s">
        <v>117</v>
      </c>
      <c r="C397" s="71" t="s">
        <v>394</v>
      </c>
      <c r="D397" s="87">
        <v>2119742</v>
      </c>
      <c r="E397" s="84">
        <v>4086534815</v>
      </c>
      <c r="F397" s="71" t="s">
        <v>109</v>
      </c>
      <c r="G397" s="74">
        <v>42832</v>
      </c>
      <c r="H397" s="83">
        <f t="shared" si="20"/>
        <v>42832</v>
      </c>
      <c r="I397" s="4">
        <f t="shared" ca="1" si="18"/>
        <v>5</v>
      </c>
      <c r="J397" s="72">
        <v>3</v>
      </c>
      <c r="K397" s="75"/>
      <c r="L397" s="76">
        <v>104258</v>
      </c>
      <c r="M397" s="77">
        <f t="shared" si="19"/>
        <v>104258</v>
      </c>
      <c r="N397" s="72"/>
    </row>
    <row r="398" spans="1:14" x14ac:dyDescent="0.4">
      <c r="A398" s="71" t="s">
        <v>89</v>
      </c>
      <c r="B398" s="72" t="s">
        <v>115</v>
      </c>
      <c r="C398" s="71" t="s">
        <v>0</v>
      </c>
      <c r="D398" s="87">
        <v>4107139</v>
      </c>
      <c r="E398" s="84">
        <v>4088523585</v>
      </c>
      <c r="F398" s="71" t="s">
        <v>109</v>
      </c>
      <c r="G398" s="74">
        <v>41352</v>
      </c>
      <c r="H398" s="83">
        <f t="shared" si="20"/>
        <v>41352</v>
      </c>
      <c r="I398" s="4">
        <f t="shared" ca="1" si="18"/>
        <v>9</v>
      </c>
      <c r="J398" s="72">
        <v>3</v>
      </c>
      <c r="K398" s="75"/>
      <c r="L398" s="76">
        <v>109340</v>
      </c>
      <c r="M398" s="77">
        <f t="shared" si="19"/>
        <v>109340</v>
      </c>
      <c r="N398" s="72"/>
    </row>
    <row r="399" spans="1:14" x14ac:dyDescent="0.4">
      <c r="A399" s="71" t="s">
        <v>499</v>
      </c>
      <c r="B399" s="72" t="s">
        <v>115</v>
      </c>
      <c r="C399" s="71" t="s">
        <v>459</v>
      </c>
      <c r="D399" s="87">
        <v>8640128</v>
      </c>
      <c r="E399" s="84">
        <v>6504975050</v>
      </c>
      <c r="F399" s="71" t="s">
        <v>104</v>
      </c>
      <c r="G399" s="74">
        <v>42953</v>
      </c>
      <c r="H399" s="83">
        <f t="shared" si="20"/>
        <v>42953</v>
      </c>
      <c r="I399" s="4">
        <f t="shared" ca="1" si="18"/>
        <v>5</v>
      </c>
      <c r="J399" s="72">
        <v>4</v>
      </c>
      <c r="K399" s="75" t="s">
        <v>114</v>
      </c>
      <c r="L399" s="76">
        <v>71386</v>
      </c>
      <c r="M399" s="77">
        <f t="shared" si="19"/>
        <v>71386</v>
      </c>
      <c r="N399" s="72"/>
    </row>
    <row r="400" spans="1:14" x14ac:dyDescent="0.4">
      <c r="A400" s="71" t="s">
        <v>547</v>
      </c>
      <c r="B400" s="72" t="s">
        <v>117</v>
      </c>
      <c r="C400" s="71" t="s">
        <v>521</v>
      </c>
      <c r="D400" s="87">
        <v>8741172</v>
      </c>
      <c r="E400" s="84">
        <v>2135268629</v>
      </c>
      <c r="F400" s="71" t="s">
        <v>104</v>
      </c>
      <c r="G400" s="74">
        <v>44215</v>
      </c>
      <c r="H400" s="83">
        <f t="shared" si="20"/>
        <v>44215</v>
      </c>
      <c r="I400" s="4">
        <f t="shared" ca="1" si="18"/>
        <v>1</v>
      </c>
      <c r="J400" s="72">
        <v>4</v>
      </c>
      <c r="K400" s="75" t="s">
        <v>105</v>
      </c>
      <c r="L400" s="76">
        <v>33726</v>
      </c>
      <c r="M400" s="77">
        <f t="shared" si="19"/>
        <v>33726</v>
      </c>
      <c r="N400" s="72"/>
    </row>
    <row r="401" spans="1:14" x14ac:dyDescent="0.4">
      <c r="A401" s="71" t="s">
        <v>356</v>
      </c>
      <c r="B401" s="72" t="s">
        <v>111</v>
      </c>
      <c r="C401" s="71" t="s">
        <v>233</v>
      </c>
      <c r="D401" s="87">
        <v>7613786</v>
      </c>
      <c r="E401" s="84">
        <v>2139814225</v>
      </c>
      <c r="F401" s="71" t="s">
        <v>107</v>
      </c>
      <c r="G401" s="74">
        <v>44005</v>
      </c>
      <c r="H401" s="83">
        <f t="shared" si="20"/>
        <v>44005</v>
      </c>
      <c r="I401" s="4">
        <f t="shared" ca="1" si="18"/>
        <v>2</v>
      </c>
      <c r="J401" s="72">
        <v>5</v>
      </c>
      <c r="K401" s="75" t="s">
        <v>105</v>
      </c>
      <c r="L401" s="76">
        <v>65303</v>
      </c>
      <c r="M401" s="77">
        <f t="shared" si="19"/>
        <v>65303</v>
      </c>
      <c r="N401" s="72"/>
    </row>
    <row r="402" spans="1:14" x14ac:dyDescent="0.4">
      <c r="A402" s="71" t="s">
        <v>501</v>
      </c>
      <c r="B402" s="72" t="s">
        <v>117</v>
      </c>
      <c r="C402" s="71" t="s">
        <v>459</v>
      </c>
      <c r="D402" s="87">
        <v>5987944</v>
      </c>
      <c r="E402" s="84">
        <v>4158972127</v>
      </c>
      <c r="F402" s="71" t="s">
        <v>104</v>
      </c>
      <c r="G402" s="74">
        <v>44074</v>
      </c>
      <c r="H402" s="83">
        <f t="shared" si="20"/>
        <v>44074</v>
      </c>
      <c r="I402" s="4">
        <f t="shared" ca="1" si="18"/>
        <v>2</v>
      </c>
      <c r="J402" s="72">
        <v>4</v>
      </c>
      <c r="K402" s="75" t="s">
        <v>108</v>
      </c>
      <c r="L402" s="76">
        <v>109130</v>
      </c>
      <c r="M402" s="77">
        <f t="shared" si="19"/>
        <v>109130</v>
      </c>
      <c r="N402" s="72"/>
    </row>
    <row r="403" spans="1:14" x14ac:dyDescent="0.4">
      <c r="A403" s="71" t="s">
        <v>517</v>
      </c>
      <c r="B403" s="72" t="s">
        <v>113</v>
      </c>
      <c r="C403" s="71" t="s">
        <v>504</v>
      </c>
      <c r="D403" s="87">
        <v>2689311</v>
      </c>
      <c r="E403" s="84">
        <v>3106604540</v>
      </c>
      <c r="F403" s="71" t="s">
        <v>104</v>
      </c>
      <c r="G403" s="74">
        <v>43303</v>
      </c>
      <c r="H403" s="83">
        <f t="shared" si="20"/>
        <v>43303</v>
      </c>
      <c r="I403" s="4">
        <f t="shared" ca="1" si="18"/>
        <v>4</v>
      </c>
      <c r="J403" s="72">
        <v>2</v>
      </c>
      <c r="K403" s="75" t="s">
        <v>122</v>
      </c>
      <c r="L403" s="76">
        <v>60354</v>
      </c>
      <c r="M403" s="77">
        <f t="shared" si="19"/>
        <v>60354</v>
      </c>
      <c r="N403" s="72"/>
    </row>
    <row r="404" spans="1:14" x14ac:dyDescent="0.4">
      <c r="A404" s="71" t="s">
        <v>156</v>
      </c>
      <c r="B404" s="72" t="s">
        <v>115</v>
      </c>
      <c r="C404" s="71" t="s">
        <v>149</v>
      </c>
      <c r="D404" s="87">
        <v>5434531</v>
      </c>
      <c r="E404" s="84">
        <v>3108216492</v>
      </c>
      <c r="F404" s="71" t="s">
        <v>104</v>
      </c>
      <c r="G404" s="74">
        <v>43195</v>
      </c>
      <c r="H404" s="83">
        <f t="shared" si="20"/>
        <v>43195</v>
      </c>
      <c r="I404" s="4">
        <f t="shared" ca="1" si="18"/>
        <v>4</v>
      </c>
      <c r="J404" s="72">
        <v>1</v>
      </c>
      <c r="K404" s="75" t="s">
        <v>122</v>
      </c>
      <c r="L404" s="76">
        <v>96684</v>
      </c>
      <c r="M404" s="77">
        <f t="shared" si="19"/>
        <v>96684</v>
      </c>
      <c r="N404" s="72"/>
    </row>
    <row r="405" spans="1:14" x14ac:dyDescent="0.4">
      <c r="A405" s="71" t="s">
        <v>586</v>
      </c>
      <c r="B405" s="72" t="s">
        <v>117</v>
      </c>
      <c r="C405" s="71" t="s">
        <v>521</v>
      </c>
      <c r="D405" s="87">
        <v>3530697</v>
      </c>
      <c r="E405" s="84">
        <v>4156424347</v>
      </c>
      <c r="F405" s="71" t="s">
        <v>109</v>
      </c>
      <c r="G405" s="74">
        <v>44369</v>
      </c>
      <c r="H405" s="83">
        <f t="shared" si="20"/>
        <v>44369</v>
      </c>
      <c r="I405" s="4">
        <f t="shared" ca="1" si="18"/>
        <v>1</v>
      </c>
      <c r="J405" s="72">
        <v>1</v>
      </c>
      <c r="K405" s="75"/>
      <c r="L405" s="76">
        <v>73850</v>
      </c>
      <c r="M405" s="77">
        <f t="shared" si="19"/>
        <v>73850</v>
      </c>
      <c r="N405" s="72"/>
    </row>
    <row r="406" spans="1:14" x14ac:dyDescent="0.4">
      <c r="A406" s="71" t="s">
        <v>366</v>
      </c>
      <c r="B406" s="72" t="s">
        <v>102</v>
      </c>
      <c r="C406" s="71" t="s">
        <v>233</v>
      </c>
      <c r="D406" s="87">
        <v>5625465</v>
      </c>
      <c r="E406" s="84">
        <v>8058078254</v>
      </c>
      <c r="F406" s="71" t="s">
        <v>109</v>
      </c>
      <c r="G406" s="74">
        <v>41838</v>
      </c>
      <c r="H406" s="83">
        <f t="shared" si="20"/>
        <v>41838</v>
      </c>
      <c r="I406" s="4">
        <f t="shared" ca="1" si="18"/>
        <v>8</v>
      </c>
      <c r="J406" s="72">
        <v>3</v>
      </c>
      <c r="K406" s="75"/>
      <c r="L406" s="76">
        <v>100562</v>
      </c>
      <c r="M406" s="77">
        <f t="shared" si="19"/>
        <v>100562</v>
      </c>
      <c r="N406" s="72"/>
    </row>
    <row r="407" spans="1:14" x14ac:dyDescent="0.4">
      <c r="A407" s="71" t="s">
        <v>641</v>
      </c>
      <c r="B407" s="72" t="s">
        <v>115</v>
      </c>
      <c r="C407" s="71" t="s">
        <v>608</v>
      </c>
      <c r="D407" s="87">
        <v>5468186</v>
      </c>
      <c r="E407" s="84">
        <v>4083739774</v>
      </c>
      <c r="F407" s="71" t="s">
        <v>104</v>
      </c>
      <c r="G407" s="74">
        <v>42405</v>
      </c>
      <c r="H407" s="83">
        <f t="shared" si="20"/>
        <v>42405</v>
      </c>
      <c r="I407" s="4">
        <f t="shared" ca="1" si="18"/>
        <v>6</v>
      </c>
      <c r="J407" s="72">
        <v>5</v>
      </c>
      <c r="K407" s="75" t="s">
        <v>122</v>
      </c>
      <c r="L407" s="76">
        <v>52878</v>
      </c>
      <c r="M407" s="77">
        <f t="shared" si="19"/>
        <v>52878</v>
      </c>
      <c r="N407" s="72"/>
    </row>
    <row r="408" spans="1:14" x14ac:dyDescent="0.4">
      <c r="A408" s="71" t="s">
        <v>399</v>
      </c>
      <c r="B408" s="72" t="s">
        <v>102</v>
      </c>
      <c r="C408" s="71" t="s">
        <v>394</v>
      </c>
      <c r="D408" s="87">
        <v>8158816</v>
      </c>
      <c r="E408" s="84">
        <v>3104239339</v>
      </c>
      <c r="F408" s="71" t="s">
        <v>109</v>
      </c>
      <c r="G408" s="74">
        <v>39741</v>
      </c>
      <c r="H408" s="83">
        <f t="shared" si="20"/>
        <v>39741</v>
      </c>
      <c r="I408" s="4">
        <f t="shared" ca="1" si="18"/>
        <v>13</v>
      </c>
      <c r="J408" s="72">
        <v>5</v>
      </c>
      <c r="K408" s="75"/>
      <c r="L408" s="76">
        <v>66668</v>
      </c>
      <c r="M408" s="77">
        <f t="shared" si="19"/>
        <v>66668</v>
      </c>
      <c r="N408" s="72"/>
    </row>
    <row r="409" spans="1:14" x14ac:dyDescent="0.4">
      <c r="A409" s="71" t="s">
        <v>760</v>
      </c>
      <c r="B409" s="72" t="s">
        <v>115</v>
      </c>
      <c r="C409" s="71" t="s">
        <v>682</v>
      </c>
      <c r="D409" s="87">
        <v>2575181</v>
      </c>
      <c r="E409" s="84">
        <v>6508780242</v>
      </c>
      <c r="F409" s="71" t="s">
        <v>104</v>
      </c>
      <c r="G409" s="74">
        <v>43277</v>
      </c>
      <c r="H409" s="83">
        <f t="shared" si="20"/>
        <v>43277</v>
      </c>
      <c r="I409" s="4">
        <f t="shared" ca="1" si="18"/>
        <v>4</v>
      </c>
      <c r="J409" s="72">
        <v>5</v>
      </c>
      <c r="K409" s="75" t="s">
        <v>105</v>
      </c>
      <c r="L409" s="76">
        <v>115318</v>
      </c>
      <c r="M409" s="77">
        <f t="shared" si="19"/>
        <v>115318</v>
      </c>
      <c r="N409" s="72"/>
    </row>
    <row r="410" spans="1:14" x14ac:dyDescent="0.4">
      <c r="A410" s="71" t="s">
        <v>333</v>
      </c>
      <c r="B410" s="72" t="s">
        <v>115</v>
      </c>
      <c r="C410" s="71" t="s">
        <v>233</v>
      </c>
      <c r="D410" s="87">
        <v>6312887</v>
      </c>
      <c r="E410" s="84">
        <v>4159441113</v>
      </c>
      <c r="F410" s="71" t="s">
        <v>109</v>
      </c>
      <c r="G410" s="74">
        <v>40278</v>
      </c>
      <c r="H410" s="83">
        <f t="shared" si="20"/>
        <v>40278</v>
      </c>
      <c r="I410" s="4">
        <f t="shared" ca="1" si="18"/>
        <v>12</v>
      </c>
      <c r="J410" s="72">
        <v>1</v>
      </c>
      <c r="K410" s="75"/>
      <c r="L410" s="76">
        <v>63588</v>
      </c>
      <c r="M410" s="77">
        <f t="shared" si="19"/>
        <v>63588</v>
      </c>
      <c r="N410" s="72"/>
    </row>
    <row r="411" spans="1:14" x14ac:dyDescent="0.4">
      <c r="A411" s="71" t="s">
        <v>761</v>
      </c>
      <c r="B411" s="72" t="s">
        <v>102</v>
      </c>
      <c r="C411" s="71" t="s">
        <v>682</v>
      </c>
      <c r="D411" s="87">
        <v>3436901</v>
      </c>
      <c r="E411" s="84">
        <v>3102844914</v>
      </c>
      <c r="F411" s="71" t="s">
        <v>109</v>
      </c>
      <c r="G411" s="74">
        <v>43277</v>
      </c>
      <c r="H411" s="83">
        <f t="shared" si="20"/>
        <v>43277</v>
      </c>
      <c r="I411" s="4">
        <f t="shared" ca="1" si="18"/>
        <v>4</v>
      </c>
      <c r="J411" s="72">
        <v>5</v>
      </c>
      <c r="K411" s="75"/>
      <c r="L411" s="76">
        <v>120456</v>
      </c>
      <c r="M411" s="77">
        <f t="shared" si="19"/>
        <v>120456</v>
      </c>
      <c r="N411" s="72"/>
    </row>
    <row r="412" spans="1:14" x14ac:dyDescent="0.4">
      <c r="A412" s="71" t="s">
        <v>136</v>
      </c>
      <c r="B412" s="72" t="s">
        <v>117</v>
      </c>
      <c r="C412" s="71" t="s">
        <v>125</v>
      </c>
      <c r="D412" s="87">
        <v>9217629</v>
      </c>
      <c r="E412" s="84">
        <v>3104343822</v>
      </c>
      <c r="F412" s="71" t="s">
        <v>104</v>
      </c>
      <c r="G412" s="74">
        <v>40790</v>
      </c>
      <c r="H412" s="83">
        <f t="shared" si="20"/>
        <v>40790</v>
      </c>
      <c r="I412" s="4">
        <f t="shared" ca="1" si="18"/>
        <v>11</v>
      </c>
      <c r="J412" s="72">
        <v>5</v>
      </c>
      <c r="K412" s="75" t="s">
        <v>105</v>
      </c>
      <c r="L412" s="76">
        <v>100730</v>
      </c>
      <c r="M412" s="77">
        <f t="shared" si="19"/>
        <v>100730</v>
      </c>
      <c r="N412" s="72"/>
    </row>
    <row r="413" spans="1:14" x14ac:dyDescent="0.4">
      <c r="A413" s="71" t="s">
        <v>622</v>
      </c>
      <c r="B413" s="72" t="s">
        <v>117</v>
      </c>
      <c r="C413" s="71" t="s">
        <v>608</v>
      </c>
      <c r="D413" s="87">
        <v>3680870</v>
      </c>
      <c r="E413" s="84">
        <v>6509875105</v>
      </c>
      <c r="F413" s="71" t="s">
        <v>104</v>
      </c>
      <c r="G413" s="74">
        <v>42690</v>
      </c>
      <c r="H413" s="83">
        <f t="shared" si="20"/>
        <v>42690</v>
      </c>
      <c r="I413" s="4">
        <f t="shared" ca="1" si="18"/>
        <v>5</v>
      </c>
      <c r="J413" s="72">
        <v>2</v>
      </c>
      <c r="K413" s="75" t="s">
        <v>122</v>
      </c>
      <c r="L413" s="76">
        <v>93554</v>
      </c>
      <c r="M413" s="77">
        <f t="shared" si="19"/>
        <v>93554</v>
      </c>
      <c r="N413" s="72"/>
    </row>
    <row r="414" spans="1:14" x14ac:dyDescent="0.4">
      <c r="A414" s="71" t="s">
        <v>669</v>
      </c>
      <c r="B414" s="72" t="s">
        <v>102</v>
      </c>
      <c r="C414" s="71" t="s">
        <v>608</v>
      </c>
      <c r="D414" s="87">
        <v>6226192</v>
      </c>
      <c r="E414" s="84">
        <v>2137581481</v>
      </c>
      <c r="F414" s="71" t="s">
        <v>104</v>
      </c>
      <c r="G414" s="74">
        <v>39630</v>
      </c>
      <c r="H414" s="83">
        <f t="shared" si="20"/>
        <v>39630</v>
      </c>
      <c r="I414" s="4">
        <f t="shared" ca="1" si="18"/>
        <v>14</v>
      </c>
      <c r="J414" s="72">
        <v>5</v>
      </c>
      <c r="K414" s="75" t="s">
        <v>122</v>
      </c>
      <c r="L414" s="76">
        <v>94370</v>
      </c>
      <c r="M414" s="77">
        <f t="shared" si="19"/>
        <v>94370</v>
      </c>
      <c r="N414" s="72"/>
    </row>
    <row r="415" spans="1:14" x14ac:dyDescent="0.4">
      <c r="A415" s="71" t="s">
        <v>464</v>
      </c>
      <c r="B415" s="72" t="s">
        <v>113</v>
      </c>
      <c r="C415" s="71" t="s">
        <v>459</v>
      </c>
      <c r="D415" s="87">
        <v>2173082</v>
      </c>
      <c r="E415" s="84">
        <v>4153692772</v>
      </c>
      <c r="F415" s="71" t="s">
        <v>104</v>
      </c>
      <c r="G415" s="74">
        <v>42672</v>
      </c>
      <c r="H415" s="83">
        <f t="shared" si="20"/>
        <v>42672</v>
      </c>
      <c r="I415" s="4">
        <f t="shared" ca="1" si="18"/>
        <v>5</v>
      </c>
      <c r="J415" s="72">
        <v>2</v>
      </c>
      <c r="K415" s="75" t="s">
        <v>114</v>
      </c>
      <c r="L415" s="76">
        <v>108976</v>
      </c>
      <c r="M415" s="77">
        <f t="shared" si="19"/>
        <v>108976</v>
      </c>
      <c r="N415" s="72"/>
    </row>
    <row r="416" spans="1:14" x14ac:dyDescent="0.4">
      <c r="A416" s="71" t="s">
        <v>217</v>
      </c>
      <c r="B416" s="72" t="s">
        <v>121</v>
      </c>
      <c r="C416" s="71" t="s">
        <v>185</v>
      </c>
      <c r="D416" s="87">
        <v>5021464</v>
      </c>
      <c r="E416" s="84">
        <v>4155274862</v>
      </c>
      <c r="F416" s="71" t="s">
        <v>104</v>
      </c>
      <c r="G416" s="74">
        <v>39963</v>
      </c>
      <c r="H416" s="83">
        <f t="shared" si="20"/>
        <v>39963</v>
      </c>
      <c r="I416" s="4">
        <f t="shared" ca="1" si="18"/>
        <v>13</v>
      </c>
      <c r="J416" s="72">
        <v>5</v>
      </c>
      <c r="K416" s="75" t="s">
        <v>119</v>
      </c>
      <c r="L416" s="76">
        <v>55552</v>
      </c>
      <c r="M416" s="77">
        <f t="shared" si="19"/>
        <v>55552</v>
      </c>
      <c r="N416" s="72"/>
    </row>
    <row r="417" spans="1:14" x14ac:dyDescent="0.4">
      <c r="A417" s="71" t="s">
        <v>127</v>
      </c>
      <c r="B417" s="72" t="s">
        <v>115</v>
      </c>
      <c r="C417" s="71" t="s">
        <v>125</v>
      </c>
      <c r="D417" s="87">
        <v>7285143</v>
      </c>
      <c r="E417" s="84">
        <v>2132337090</v>
      </c>
      <c r="F417" s="71" t="s">
        <v>112</v>
      </c>
      <c r="G417" s="74">
        <v>40151</v>
      </c>
      <c r="H417" s="83">
        <f t="shared" si="20"/>
        <v>40151</v>
      </c>
      <c r="I417" s="4">
        <f t="shared" ca="1" si="18"/>
        <v>12</v>
      </c>
      <c r="J417" s="72">
        <v>3</v>
      </c>
      <c r="K417" s="75"/>
      <c r="L417" s="76">
        <v>42112</v>
      </c>
      <c r="M417" s="77">
        <f t="shared" si="19"/>
        <v>42112</v>
      </c>
      <c r="N417" s="72"/>
    </row>
    <row r="418" spans="1:14" x14ac:dyDescent="0.4">
      <c r="A418" s="71" t="s">
        <v>162</v>
      </c>
      <c r="B418" s="72" t="s">
        <v>111</v>
      </c>
      <c r="C418" s="71" t="s">
        <v>159</v>
      </c>
      <c r="D418" s="87">
        <v>8955623</v>
      </c>
      <c r="E418" s="84">
        <v>4086681382</v>
      </c>
      <c r="F418" s="71" t="s">
        <v>109</v>
      </c>
      <c r="G418" s="74">
        <v>39725</v>
      </c>
      <c r="H418" s="83">
        <f t="shared" si="20"/>
        <v>39725</v>
      </c>
      <c r="I418" s="4">
        <f t="shared" ca="1" si="18"/>
        <v>14</v>
      </c>
      <c r="J418" s="72">
        <v>5</v>
      </c>
      <c r="K418" s="75"/>
      <c r="L418" s="76">
        <v>46116</v>
      </c>
      <c r="M418" s="77">
        <f t="shared" si="19"/>
        <v>46116</v>
      </c>
      <c r="N418" s="72"/>
    </row>
    <row r="419" spans="1:14" x14ac:dyDescent="0.4">
      <c r="A419" s="71" t="s">
        <v>132</v>
      </c>
      <c r="B419" s="72" t="s">
        <v>102</v>
      </c>
      <c r="C419" s="71" t="s">
        <v>125</v>
      </c>
      <c r="D419" s="87">
        <v>2196227</v>
      </c>
      <c r="E419" s="84">
        <v>3104814279</v>
      </c>
      <c r="F419" s="71" t="s">
        <v>112</v>
      </c>
      <c r="G419" s="74">
        <v>40036</v>
      </c>
      <c r="H419" s="83">
        <f t="shared" si="20"/>
        <v>40036</v>
      </c>
      <c r="I419" s="4">
        <f t="shared" ca="1" si="18"/>
        <v>13</v>
      </c>
      <c r="J419" s="72">
        <v>5</v>
      </c>
      <c r="K419" s="75"/>
      <c r="L419" s="76">
        <v>46278</v>
      </c>
      <c r="M419" s="77">
        <f t="shared" si="19"/>
        <v>46278</v>
      </c>
      <c r="N419" s="72"/>
    </row>
    <row r="420" spans="1:14" x14ac:dyDescent="0.4">
      <c r="A420" s="71" t="s">
        <v>88</v>
      </c>
      <c r="B420" s="72" t="s">
        <v>121</v>
      </c>
      <c r="C420" s="71" t="s">
        <v>0</v>
      </c>
      <c r="D420" s="87">
        <v>2436152</v>
      </c>
      <c r="E420" s="84">
        <v>8055687761</v>
      </c>
      <c r="F420" s="71" t="s">
        <v>104</v>
      </c>
      <c r="G420" s="74">
        <v>44471</v>
      </c>
      <c r="H420" s="83">
        <f t="shared" si="20"/>
        <v>44471</v>
      </c>
      <c r="I420" s="4">
        <f t="shared" ca="1" si="18"/>
        <v>1</v>
      </c>
      <c r="J420" s="72">
        <v>5</v>
      </c>
      <c r="K420" s="75" t="s">
        <v>105</v>
      </c>
      <c r="L420" s="76">
        <v>54754</v>
      </c>
      <c r="M420" s="77">
        <f t="shared" si="19"/>
        <v>54754</v>
      </c>
      <c r="N420" s="72"/>
    </row>
    <row r="421" spans="1:14" x14ac:dyDescent="0.4">
      <c r="A421" s="71" t="s">
        <v>297</v>
      </c>
      <c r="B421" s="72" t="s">
        <v>115</v>
      </c>
      <c r="C421" s="71" t="s">
        <v>233</v>
      </c>
      <c r="D421" s="87">
        <v>3146145</v>
      </c>
      <c r="E421" s="84">
        <v>6509929654</v>
      </c>
      <c r="F421" s="71" t="s">
        <v>104</v>
      </c>
      <c r="G421" s="74">
        <v>43861</v>
      </c>
      <c r="H421" s="83">
        <f t="shared" si="20"/>
        <v>43861</v>
      </c>
      <c r="I421" s="4">
        <f t="shared" ca="1" si="18"/>
        <v>2</v>
      </c>
      <c r="J421" s="72">
        <v>3</v>
      </c>
      <c r="K421" s="75" t="s">
        <v>105</v>
      </c>
      <c r="L421" s="76">
        <v>102830</v>
      </c>
      <c r="M421" s="77">
        <f t="shared" si="19"/>
        <v>102830</v>
      </c>
      <c r="N421" s="72"/>
    </row>
    <row r="422" spans="1:14" x14ac:dyDescent="0.4">
      <c r="A422" s="71" t="s">
        <v>251</v>
      </c>
      <c r="B422" s="72" t="s">
        <v>115</v>
      </c>
      <c r="C422" s="71" t="s">
        <v>233</v>
      </c>
      <c r="D422" s="87">
        <v>6074326</v>
      </c>
      <c r="E422" s="84">
        <v>8052372061</v>
      </c>
      <c r="F422" s="71" t="s">
        <v>104</v>
      </c>
      <c r="G422" s="74">
        <v>43752</v>
      </c>
      <c r="H422" s="83">
        <f t="shared" si="20"/>
        <v>43752</v>
      </c>
      <c r="I422" s="4">
        <f t="shared" ca="1" si="18"/>
        <v>2</v>
      </c>
      <c r="J422" s="72">
        <v>5</v>
      </c>
      <c r="K422" s="75" t="s">
        <v>105</v>
      </c>
      <c r="L422" s="76">
        <v>49840</v>
      </c>
      <c r="M422" s="77">
        <f t="shared" si="19"/>
        <v>49840</v>
      </c>
      <c r="N422" s="72"/>
    </row>
    <row r="423" spans="1:14" x14ac:dyDescent="0.4">
      <c r="A423" s="71" t="s">
        <v>447</v>
      </c>
      <c r="B423" s="72" t="s">
        <v>102</v>
      </c>
      <c r="C423" s="71" t="s">
        <v>0</v>
      </c>
      <c r="D423" s="87">
        <v>2115296</v>
      </c>
      <c r="E423" s="84">
        <v>4085421741</v>
      </c>
      <c r="F423" s="71" t="s">
        <v>109</v>
      </c>
      <c r="G423" s="74">
        <v>39596</v>
      </c>
      <c r="H423" s="83">
        <f t="shared" si="20"/>
        <v>39596</v>
      </c>
      <c r="I423" s="4">
        <f t="shared" ca="1" si="18"/>
        <v>14</v>
      </c>
      <c r="J423" s="72">
        <v>2</v>
      </c>
      <c r="K423" s="75"/>
      <c r="L423" s="76">
        <v>101472</v>
      </c>
      <c r="M423" s="77">
        <f t="shared" si="19"/>
        <v>101472</v>
      </c>
      <c r="N423" s="72"/>
    </row>
    <row r="424" spans="1:14" x14ac:dyDescent="0.4">
      <c r="A424" s="71" t="s">
        <v>481</v>
      </c>
      <c r="B424" s="72" t="s">
        <v>102</v>
      </c>
      <c r="C424" s="71" t="s">
        <v>459</v>
      </c>
      <c r="D424" s="87">
        <v>4709889</v>
      </c>
      <c r="E424" s="84">
        <v>4087977724</v>
      </c>
      <c r="F424" s="71" t="s">
        <v>104</v>
      </c>
      <c r="G424" s="74">
        <v>43206</v>
      </c>
      <c r="H424" s="83">
        <f t="shared" si="20"/>
        <v>43206</v>
      </c>
      <c r="I424" s="4">
        <f t="shared" ca="1" si="18"/>
        <v>4</v>
      </c>
      <c r="J424" s="72">
        <v>1</v>
      </c>
      <c r="K424" s="75" t="s">
        <v>119</v>
      </c>
      <c r="L424" s="76">
        <v>113232</v>
      </c>
      <c r="M424" s="77">
        <f t="shared" si="19"/>
        <v>113232</v>
      </c>
      <c r="N424" s="72"/>
    </row>
    <row r="425" spans="1:14" x14ac:dyDescent="0.4">
      <c r="A425" s="71" t="s">
        <v>771</v>
      </c>
      <c r="B425" s="72" t="s">
        <v>115</v>
      </c>
      <c r="C425" s="71" t="s">
        <v>682</v>
      </c>
      <c r="D425" s="87">
        <v>8710910</v>
      </c>
      <c r="E425" s="84">
        <v>3103507136</v>
      </c>
      <c r="F425" s="71" t="s">
        <v>104</v>
      </c>
      <c r="G425" s="74">
        <v>41877</v>
      </c>
      <c r="H425" s="83">
        <f t="shared" si="20"/>
        <v>41877</v>
      </c>
      <c r="I425" s="4">
        <f t="shared" ca="1" si="18"/>
        <v>8</v>
      </c>
      <c r="J425" s="72">
        <v>4</v>
      </c>
      <c r="K425" s="75" t="s">
        <v>108</v>
      </c>
      <c r="L425" s="76">
        <v>67592</v>
      </c>
      <c r="M425" s="77">
        <f t="shared" si="19"/>
        <v>67592</v>
      </c>
      <c r="N425" s="72"/>
    </row>
    <row r="426" spans="1:14" x14ac:dyDescent="0.4">
      <c r="A426" s="71" t="s">
        <v>277</v>
      </c>
      <c r="B426" s="72" t="s">
        <v>117</v>
      </c>
      <c r="C426" s="71" t="s">
        <v>233</v>
      </c>
      <c r="D426" s="87">
        <v>2039727</v>
      </c>
      <c r="E426" s="84">
        <v>6504949954</v>
      </c>
      <c r="F426" s="71" t="s">
        <v>109</v>
      </c>
      <c r="G426" s="74">
        <v>43088</v>
      </c>
      <c r="H426" s="83">
        <f t="shared" si="20"/>
        <v>43088</v>
      </c>
      <c r="I426" s="4">
        <f t="shared" ca="1" si="18"/>
        <v>4</v>
      </c>
      <c r="J426" s="72">
        <v>3</v>
      </c>
      <c r="K426" s="75"/>
      <c r="L426" s="76">
        <v>88634</v>
      </c>
      <c r="M426" s="77">
        <f t="shared" si="19"/>
        <v>88634</v>
      </c>
      <c r="N426" s="72"/>
    </row>
    <row r="427" spans="1:14" x14ac:dyDescent="0.4">
      <c r="A427" s="71" t="s">
        <v>667</v>
      </c>
      <c r="B427" s="72" t="s">
        <v>102</v>
      </c>
      <c r="C427" s="71" t="s">
        <v>608</v>
      </c>
      <c r="D427" s="87">
        <v>4885016</v>
      </c>
      <c r="E427" s="84">
        <v>4089721410</v>
      </c>
      <c r="F427" s="71" t="s">
        <v>109</v>
      </c>
      <c r="G427" s="74">
        <v>39619</v>
      </c>
      <c r="H427" s="83">
        <f t="shared" si="20"/>
        <v>39619</v>
      </c>
      <c r="I427" s="4">
        <f t="shared" ca="1" si="18"/>
        <v>14</v>
      </c>
      <c r="J427" s="72">
        <v>4</v>
      </c>
      <c r="K427" s="75"/>
      <c r="L427" s="76">
        <v>82670</v>
      </c>
      <c r="M427" s="77">
        <f t="shared" si="19"/>
        <v>82670</v>
      </c>
      <c r="N427" s="72"/>
    </row>
    <row r="428" spans="1:14" x14ac:dyDescent="0.4">
      <c r="A428" s="71" t="s">
        <v>161</v>
      </c>
      <c r="B428" s="72" t="s">
        <v>115</v>
      </c>
      <c r="C428" s="71" t="s">
        <v>159</v>
      </c>
      <c r="D428" s="87">
        <v>9005146</v>
      </c>
      <c r="E428" s="84">
        <v>4083678339</v>
      </c>
      <c r="F428" s="71" t="s">
        <v>107</v>
      </c>
      <c r="G428" s="74">
        <v>42656</v>
      </c>
      <c r="H428" s="83">
        <f t="shared" si="20"/>
        <v>42656</v>
      </c>
      <c r="I428" s="4">
        <f t="shared" ca="1" si="18"/>
        <v>5</v>
      </c>
      <c r="J428" s="72">
        <v>4</v>
      </c>
      <c r="K428" s="75" t="s">
        <v>119</v>
      </c>
      <c r="L428" s="76">
        <v>26117</v>
      </c>
      <c r="M428" s="77">
        <f t="shared" si="19"/>
        <v>26117</v>
      </c>
      <c r="N428" s="72"/>
    </row>
    <row r="429" spans="1:14" x14ac:dyDescent="0.4">
      <c r="A429" s="71" t="s">
        <v>94</v>
      </c>
      <c r="B429" s="72" t="s">
        <v>115</v>
      </c>
      <c r="C429" s="71" t="s">
        <v>0</v>
      </c>
      <c r="D429" s="87">
        <v>4518253</v>
      </c>
      <c r="E429" s="84">
        <v>4083378018</v>
      </c>
      <c r="F429" s="71" t="s">
        <v>104</v>
      </c>
      <c r="G429" s="74">
        <v>44595</v>
      </c>
      <c r="H429" s="83">
        <f t="shared" si="20"/>
        <v>44595</v>
      </c>
      <c r="I429" s="4">
        <f t="shared" ca="1" si="18"/>
        <v>0</v>
      </c>
      <c r="J429" s="72">
        <v>5</v>
      </c>
      <c r="K429" s="75" t="s">
        <v>105</v>
      </c>
      <c r="L429" s="76">
        <v>67970</v>
      </c>
      <c r="M429" s="77">
        <f t="shared" si="19"/>
        <v>67970</v>
      </c>
      <c r="N429" s="72"/>
    </row>
    <row r="430" spans="1:14" x14ac:dyDescent="0.4">
      <c r="A430" s="71" t="s">
        <v>625</v>
      </c>
      <c r="B430" s="72" t="s">
        <v>117</v>
      </c>
      <c r="C430" s="71" t="s">
        <v>608</v>
      </c>
      <c r="D430" s="87">
        <v>9689848</v>
      </c>
      <c r="E430" s="84">
        <v>3105427544</v>
      </c>
      <c r="F430" s="71" t="s">
        <v>107</v>
      </c>
      <c r="G430" s="74">
        <v>39745</v>
      </c>
      <c r="H430" s="83">
        <f t="shared" si="20"/>
        <v>39745</v>
      </c>
      <c r="I430" s="4">
        <f t="shared" ca="1" si="18"/>
        <v>13</v>
      </c>
      <c r="J430" s="72">
        <v>2</v>
      </c>
      <c r="K430" s="75" t="s">
        <v>105</v>
      </c>
      <c r="L430" s="76">
        <v>48972</v>
      </c>
      <c r="M430" s="77">
        <f t="shared" si="19"/>
        <v>48972</v>
      </c>
      <c r="N430" s="72"/>
    </row>
    <row r="431" spans="1:14" x14ac:dyDescent="0.4">
      <c r="A431" s="71" t="s">
        <v>46</v>
      </c>
      <c r="B431" s="72" t="s">
        <v>115</v>
      </c>
      <c r="C431" s="71" t="s">
        <v>125</v>
      </c>
      <c r="D431" s="87">
        <v>4584607</v>
      </c>
      <c r="E431" s="84">
        <v>8055264855</v>
      </c>
      <c r="F431" s="71" t="s">
        <v>104</v>
      </c>
      <c r="G431" s="74">
        <v>44145</v>
      </c>
      <c r="H431" s="83">
        <f t="shared" si="20"/>
        <v>44145</v>
      </c>
      <c r="I431" s="4">
        <f t="shared" ca="1" si="18"/>
        <v>1</v>
      </c>
      <c r="J431" s="72">
        <v>5</v>
      </c>
      <c r="K431" s="75" t="s">
        <v>114</v>
      </c>
      <c r="L431" s="76">
        <v>96474</v>
      </c>
      <c r="M431" s="77">
        <f t="shared" si="19"/>
        <v>96474</v>
      </c>
      <c r="N431" s="72"/>
    </row>
    <row r="432" spans="1:14" x14ac:dyDescent="0.4">
      <c r="A432" s="71" t="s">
        <v>174</v>
      </c>
      <c r="B432" s="72" t="s">
        <v>117</v>
      </c>
      <c r="C432" s="71" t="s">
        <v>159</v>
      </c>
      <c r="D432" s="87">
        <v>2255923</v>
      </c>
      <c r="E432" s="84">
        <v>4088539433</v>
      </c>
      <c r="F432" s="71" t="s">
        <v>104</v>
      </c>
      <c r="G432" s="74">
        <v>39626</v>
      </c>
      <c r="H432" s="83">
        <f t="shared" si="20"/>
        <v>39626</v>
      </c>
      <c r="I432" s="4">
        <f t="shared" ca="1" si="18"/>
        <v>14</v>
      </c>
      <c r="J432" s="72">
        <v>1</v>
      </c>
      <c r="K432" s="75" t="s">
        <v>122</v>
      </c>
      <c r="L432" s="76">
        <v>70154</v>
      </c>
      <c r="M432" s="77">
        <f t="shared" si="19"/>
        <v>70154</v>
      </c>
      <c r="N432" s="72"/>
    </row>
    <row r="433" spans="1:14" x14ac:dyDescent="0.4">
      <c r="A433" s="71" t="s">
        <v>287</v>
      </c>
      <c r="B433" s="72" t="s">
        <v>115</v>
      </c>
      <c r="C433" s="71" t="s">
        <v>233</v>
      </c>
      <c r="D433" s="87">
        <v>3040430</v>
      </c>
      <c r="E433" s="84">
        <v>8054861384</v>
      </c>
      <c r="F433" s="71" t="s">
        <v>104</v>
      </c>
      <c r="G433" s="74">
        <v>42370</v>
      </c>
      <c r="H433" s="83">
        <f t="shared" si="20"/>
        <v>42370</v>
      </c>
      <c r="I433" s="4">
        <f t="shared" ca="1" si="18"/>
        <v>6</v>
      </c>
      <c r="J433" s="72">
        <v>1</v>
      </c>
      <c r="K433" s="75" t="s">
        <v>122</v>
      </c>
      <c r="L433" s="76">
        <v>92008</v>
      </c>
      <c r="M433" s="77">
        <f t="shared" si="19"/>
        <v>92008</v>
      </c>
      <c r="N433" s="72"/>
    </row>
    <row r="434" spans="1:14" x14ac:dyDescent="0.4">
      <c r="A434" s="71" t="s">
        <v>360</v>
      </c>
      <c r="B434" s="72" t="s">
        <v>113</v>
      </c>
      <c r="C434" s="71" t="s">
        <v>233</v>
      </c>
      <c r="D434" s="87">
        <v>8368124</v>
      </c>
      <c r="E434" s="84">
        <v>4154844519</v>
      </c>
      <c r="F434" s="71" t="s">
        <v>104</v>
      </c>
      <c r="G434" s="74">
        <v>44023</v>
      </c>
      <c r="H434" s="83">
        <f t="shared" si="20"/>
        <v>44023</v>
      </c>
      <c r="I434" s="4">
        <f t="shared" ca="1" si="18"/>
        <v>2</v>
      </c>
      <c r="J434" s="72">
        <v>4</v>
      </c>
      <c r="K434" s="75" t="s">
        <v>105</v>
      </c>
      <c r="L434" s="76">
        <v>83048</v>
      </c>
      <c r="M434" s="77">
        <f t="shared" si="19"/>
        <v>83048</v>
      </c>
      <c r="N434" s="72"/>
    </row>
    <row r="435" spans="1:14" x14ac:dyDescent="0.4">
      <c r="A435" s="71" t="s">
        <v>697</v>
      </c>
      <c r="B435" s="72" t="s">
        <v>117</v>
      </c>
      <c r="C435" s="71" t="s">
        <v>682</v>
      </c>
      <c r="D435" s="87">
        <v>5813930</v>
      </c>
      <c r="E435" s="84">
        <v>3103649004</v>
      </c>
      <c r="F435" s="71" t="s">
        <v>107</v>
      </c>
      <c r="G435" s="74">
        <v>42704</v>
      </c>
      <c r="H435" s="83">
        <f t="shared" si="20"/>
        <v>42704</v>
      </c>
      <c r="I435" s="4">
        <f t="shared" ca="1" si="18"/>
        <v>5</v>
      </c>
      <c r="J435" s="72">
        <v>3</v>
      </c>
      <c r="K435" s="75" t="s">
        <v>114</v>
      </c>
      <c r="L435" s="76">
        <v>38794</v>
      </c>
      <c r="M435" s="77">
        <f t="shared" si="19"/>
        <v>38794</v>
      </c>
      <c r="N435" s="72"/>
    </row>
    <row r="436" spans="1:14" x14ac:dyDescent="0.4">
      <c r="A436" s="71" t="s">
        <v>323</v>
      </c>
      <c r="B436" s="72" t="s">
        <v>121</v>
      </c>
      <c r="C436" s="71" t="s">
        <v>233</v>
      </c>
      <c r="D436" s="87">
        <v>8210956</v>
      </c>
      <c r="E436" s="84">
        <v>8052681610</v>
      </c>
      <c r="F436" s="71" t="s">
        <v>112</v>
      </c>
      <c r="G436" s="74">
        <v>42827</v>
      </c>
      <c r="H436" s="83">
        <f t="shared" si="20"/>
        <v>42827</v>
      </c>
      <c r="I436" s="4">
        <f t="shared" ca="1" si="18"/>
        <v>5</v>
      </c>
      <c r="J436" s="72">
        <v>1</v>
      </c>
      <c r="K436" s="75"/>
      <c r="L436" s="76">
        <v>42582</v>
      </c>
      <c r="M436" s="77">
        <f t="shared" si="19"/>
        <v>42582</v>
      </c>
      <c r="N436" s="72"/>
    </row>
    <row r="437" spans="1:14" x14ac:dyDescent="0.4">
      <c r="A437" s="71" t="s">
        <v>42</v>
      </c>
      <c r="B437" s="72" t="s">
        <v>117</v>
      </c>
      <c r="C437" s="71" t="s">
        <v>124</v>
      </c>
      <c r="D437" s="87">
        <v>2905018</v>
      </c>
      <c r="E437" s="84">
        <v>3107248488</v>
      </c>
      <c r="F437" s="71" t="s">
        <v>104</v>
      </c>
      <c r="G437" s="74">
        <v>42295</v>
      </c>
      <c r="H437" s="83">
        <f t="shared" si="20"/>
        <v>42295</v>
      </c>
      <c r="I437" s="4">
        <f t="shared" ca="1" si="18"/>
        <v>6</v>
      </c>
      <c r="J437" s="72">
        <v>2</v>
      </c>
      <c r="K437" s="75" t="s">
        <v>122</v>
      </c>
      <c r="L437" s="76">
        <v>69104</v>
      </c>
      <c r="M437" s="77">
        <f t="shared" si="19"/>
        <v>69104</v>
      </c>
      <c r="N437" s="72"/>
    </row>
    <row r="438" spans="1:14" x14ac:dyDescent="0.4">
      <c r="A438" s="71" t="s">
        <v>349</v>
      </c>
      <c r="B438" s="72" t="s">
        <v>115</v>
      </c>
      <c r="C438" s="71" t="s">
        <v>233</v>
      </c>
      <c r="D438" s="87">
        <v>5353617</v>
      </c>
      <c r="E438" s="84">
        <v>6506970798</v>
      </c>
      <c r="F438" s="71" t="s">
        <v>104</v>
      </c>
      <c r="G438" s="74">
        <v>39980</v>
      </c>
      <c r="H438" s="83">
        <f t="shared" si="20"/>
        <v>39980</v>
      </c>
      <c r="I438" s="4">
        <f t="shared" ca="1" si="18"/>
        <v>13</v>
      </c>
      <c r="J438" s="72">
        <v>2</v>
      </c>
      <c r="K438" s="75" t="s">
        <v>105</v>
      </c>
      <c r="L438" s="76">
        <v>50148</v>
      </c>
      <c r="M438" s="77">
        <f t="shared" si="19"/>
        <v>50148</v>
      </c>
      <c r="N438" s="72"/>
    </row>
    <row r="439" spans="1:14" x14ac:dyDescent="0.4">
      <c r="A439" s="71" t="s">
        <v>363</v>
      </c>
      <c r="B439" s="72" t="s">
        <v>102</v>
      </c>
      <c r="C439" s="71" t="s">
        <v>233</v>
      </c>
      <c r="D439" s="87">
        <v>8600890</v>
      </c>
      <c r="E439" s="84">
        <v>4086903454</v>
      </c>
      <c r="F439" s="71" t="s">
        <v>104</v>
      </c>
      <c r="G439" s="74">
        <v>39993</v>
      </c>
      <c r="H439" s="83">
        <f t="shared" si="20"/>
        <v>39993</v>
      </c>
      <c r="I439" s="4">
        <f t="shared" ca="1" si="18"/>
        <v>13</v>
      </c>
      <c r="J439" s="72">
        <v>3</v>
      </c>
      <c r="K439" s="75" t="s">
        <v>105</v>
      </c>
      <c r="L439" s="76">
        <v>94192</v>
      </c>
      <c r="M439" s="77">
        <f t="shared" si="19"/>
        <v>94192</v>
      </c>
      <c r="N439" s="72"/>
    </row>
    <row r="440" spans="1:14" x14ac:dyDescent="0.4">
      <c r="A440" s="71" t="s">
        <v>422</v>
      </c>
      <c r="B440" s="72" t="s">
        <v>115</v>
      </c>
      <c r="C440" s="71" t="s">
        <v>394</v>
      </c>
      <c r="D440" s="87">
        <v>8387439</v>
      </c>
      <c r="E440" s="84">
        <v>6506832959</v>
      </c>
      <c r="F440" s="71" t="s">
        <v>109</v>
      </c>
      <c r="G440" s="74">
        <v>40252</v>
      </c>
      <c r="H440" s="83">
        <f t="shared" si="20"/>
        <v>40252</v>
      </c>
      <c r="I440" s="4">
        <f t="shared" ca="1" si="18"/>
        <v>12</v>
      </c>
      <c r="J440" s="72">
        <v>4</v>
      </c>
      <c r="K440" s="75"/>
      <c r="L440" s="76">
        <v>70280</v>
      </c>
      <c r="M440" s="77">
        <f t="shared" si="19"/>
        <v>70280</v>
      </c>
      <c r="N440" s="72"/>
    </row>
    <row r="441" spans="1:14" x14ac:dyDescent="0.4">
      <c r="A441" s="71" t="s">
        <v>456</v>
      </c>
      <c r="B441" s="72" t="s">
        <v>115</v>
      </c>
      <c r="C441" s="71" t="s">
        <v>179</v>
      </c>
      <c r="D441" s="87">
        <v>3554987</v>
      </c>
      <c r="E441" s="84">
        <v>2133082624</v>
      </c>
      <c r="F441" s="71" t="s">
        <v>104</v>
      </c>
      <c r="G441" s="74">
        <v>42746</v>
      </c>
      <c r="H441" s="83">
        <f t="shared" si="20"/>
        <v>42746</v>
      </c>
      <c r="I441" s="4">
        <f t="shared" ca="1" si="18"/>
        <v>5</v>
      </c>
      <c r="J441" s="72">
        <v>1</v>
      </c>
      <c r="K441" s="75" t="s">
        <v>105</v>
      </c>
      <c r="L441" s="76">
        <v>88466</v>
      </c>
      <c r="M441" s="77">
        <f t="shared" si="19"/>
        <v>88466</v>
      </c>
      <c r="N441" s="72"/>
    </row>
    <row r="442" spans="1:14" x14ac:dyDescent="0.4">
      <c r="A442" s="71" t="s">
        <v>300</v>
      </c>
      <c r="B442" s="72" t="s">
        <v>102</v>
      </c>
      <c r="C442" s="71" t="s">
        <v>233</v>
      </c>
      <c r="D442" s="87">
        <v>3290021</v>
      </c>
      <c r="E442" s="84">
        <v>2135089242</v>
      </c>
      <c r="F442" s="71" t="s">
        <v>104</v>
      </c>
      <c r="G442" s="74">
        <v>39487</v>
      </c>
      <c r="H442" s="83">
        <f t="shared" si="20"/>
        <v>39487</v>
      </c>
      <c r="I442" s="4">
        <f t="shared" ca="1" si="18"/>
        <v>14</v>
      </c>
      <c r="J442" s="72">
        <v>5</v>
      </c>
      <c r="K442" s="75" t="s">
        <v>114</v>
      </c>
      <c r="L442" s="76">
        <v>77630</v>
      </c>
      <c r="M442" s="77">
        <f t="shared" si="19"/>
        <v>77630</v>
      </c>
      <c r="N442" s="72"/>
    </row>
    <row r="443" spans="1:14" x14ac:dyDescent="0.4">
      <c r="A443" s="71" t="s">
        <v>342</v>
      </c>
      <c r="B443" s="72" t="s">
        <v>115</v>
      </c>
      <c r="C443" s="71" t="s">
        <v>233</v>
      </c>
      <c r="D443" s="87">
        <v>5278268</v>
      </c>
      <c r="E443" s="84">
        <v>4152459702</v>
      </c>
      <c r="F443" s="71" t="s">
        <v>104</v>
      </c>
      <c r="G443" s="74">
        <v>42903</v>
      </c>
      <c r="H443" s="83">
        <f t="shared" si="20"/>
        <v>42903</v>
      </c>
      <c r="I443" s="4">
        <f t="shared" ca="1" si="18"/>
        <v>5</v>
      </c>
      <c r="J443" s="72">
        <v>4</v>
      </c>
      <c r="K443" s="75" t="s">
        <v>122</v>
      </c>
      <c r="L443" s="76">
        <v>93870</v>
      </c>
      <c r="M443" s="77">
        <f t="shared" si="19"/>
        <v>93870</v>
      </c>
      <c r="N443" s="72"/>
    </row>
    <row r="444" spans="1:14" x14ac:dyDescent="0.4">
      <c r="A444" s="71" t="s">
        <v>131</v>
      </c>
      <c r="B444" s="72" t="s">
        <v>102</v>
      </c>
      <c r="C444" s="71" t="s">
        <v>125</v>
      </c>
      <c r="D444" s="87">
        <v>8869932</v>
      </c>
      <c r="E444" s="84">
        <v>3108433477</v>
      </c>
      <c r="F444" s="71" t="s">
        <v>112</v>
      </c>
      <c r="G444" s="74">
        <v>39608</v>
      </c>
      <c r="H444" s="83">
        <f t="shared" si="20"/>
        <v>39608</v>
      </c>
      <c r="I444" s="4">
        <f t="shared" ca="1" si="18"/>
        <v>14</v>
      </c>
      <c r="J444" s="72">
        <v>5</v>
      </c>
      <c r="K444" s="75"/>
      <c r="L444" s="76">
        <v>25900</v>
      </c>
      <c r="M444" s="77">
        <f t="shared" si="19"/>
        <v>25900</v>
      </c>
      <c r="N444" s="72"/>
    </row>
    <row r="445" spans="1:14" x14ac:dyDescent="0.4">
      <c r="A445" s="71" t="s">
        <v>241</v>
      </c>
      <c r="B445" s="72" t="s">
        <v>117</v>
      </c>
      <c r="C445" s="71" t="s">
        <v>233</v>
      </c>
      <c r="D445" s="87">
        <v>2357523</v>
      </c>
      <c r="E445" s="84">
        <v>4159866374</v>
      </c>
      <c r="F445" s="71" t="s">
        <v>107</v>
      </c>
      <c r="G445" s="74">
        <v>39726</v>
      </c>
      <c r="H445" s="83">
        <f t="shared" si="20"/>
        <v>39726</v>
      </c>
      <c r="I445" s="4">
        <f t="shared" ca="1" si="18"/>
        <v>14</v>
      </c>
      <c r="J445" s="72">
        <v>2</v>
      </c>
      <c r="K445" s="75" t="s">
        <v>114</v>
      </c>
      <c r="L445" s="76">
        <v>30338</v>
      </c>
      <c r="M445" s="77">
        <f t="shared" si="19"/>
        <v>30338</v>
      </c>
      <c r="N445" s="72"/>
    </row>
    <row r="446" spans="1:14" x14ac:dyDescent="0.4">
      <c r="A446" s="71" t="s">
        <v>289</v>
      </c>
      <c r="B446" s="72" t="s">
        <v>115</v>
      </c>
      <c r="C446" s="71" t="s">
        <v>233</v>
      </c>
      <c r="D446" s="87">
        <v>4457861</v>
      </c>
      <c r="E446" s="84">
        <v>8054144863</v>
      </c>
      <c r="F446" s="71" t="s">
        <v>109</v>
      </c>
      <c r="G446" s="74">
        <v>42738</v>
      </c>
      <c r="H446" s="83">
        <f t="shared" si="20"/>
        <v>42738</v>
      </c>
      <c r="I446" s="4">
        <f t="shared" ca="1" si="18"/>
        <v>5</v>
      </c>
      <c r="J446" s="72">
        <v>2</v>
      </c>
      <c r="K446" s="75"/>
      <c r="L446" s="76">
        <v>89390</v>
      </c>
      <c r="M446" s="77">
        <f t="shared" si="19"/>
        <v>89390</v>
      </c>
      <c r="N446" s="72"/>
    </row>
    <row r="447" spans="1:14" x14ac:dyDescent="0.4">
      <c r="A447" s="71" t="s">
        <v>382</v>
      </c>
      <c r="B447" s="72" t="s">
        <v>121</v>
      </c>
      <c r="C447" s="71" t="s">
        <v>233</v>
      </c>
      <c r="D447" s="87">
        <v>2667083</v>
      </c>
      <c r="E447" s="84">
        <v>4085530116</v>
      </c>
      <c r="F447" s="71" t="s">
        <v>104</v>
      </c>
      <c r="G447" s="74">
        <v>40778</v>
      </c>
      <c r="H447" s="83">
        <f t="shared" si="20"/>
        <v>40778</v>
      </c>
      <c r="I447" s="4">
        <f t="shared" ca="1" si="18"/>
        <v>11</v>
      </c>
      <c r="J447" s="72">
        <v>4</v>
      </c>
      <c r="K447" s="75" t="s">
        <v>122</v>
      </c>
      <c r="L447" s="76">
        <v>35434</v>
      </c>
      <c r="M447" s="77">
        <f t="shared" si="19"/>
        <v>35434</v>
      </c>
      <c r="N447" s="72"/>
    </row>
    <row r="448" spans="1:14" x14ac:dyDescent="0.4">
      <c r="A448" s="71" t="s">
        <v>254</v>
      </c>
      <c r="B448" s="72" t="s">
        <v>102</v>
      </c>
      <c r="C448" s="71" t="s">
        <v>233</v>
      </c>
      <c r="D448" s="87">
        <v>3983277</v>
      </c>
      <c r="E448" s="84">
        <v>6502703331</v>
      </c>
      <c r="F448" s="71" t="s">
        <v>112</v>
      </c>
      <c r="G448" s="74">
        <v>39378</v>
      </c>
      <c r="H448" s="83">
        <f t="shared" si="20"/>
        <v>39378</v>
      </c>
      <c r="I448" s="4">
        <f t="shared" ca="1" si="18"/>
        <v>14</v>
      </c>
      <c r="J448" s="72">
        <v>3</v>
      </c>
      <c r="K448" s="75"/>
      <c r="L448" s="76">
        <v>40846</v>
      </c>
      <c r="M448" s="77">
        <f t="shared" si="19"/>
        <v>40846</v>
      </c>
      <c r="N448" s="72"/>
    </row>
    <row r="449" spans="1:14" x14ac:dyDescent="0.4">
      <c r="A449" s="71" t="s">
        <v>655</v>
      </c>
      <c r="B449" s="72" t="s">
        <v>117</v>
      </c>
      <c r="C449" s="71" t="s">
        <v>608</v>
      </c>
      <c r="D449" s="87">
        <v>7812384</v>
      </c>
      <c r="E449" s="84">
        <v>4155477271</v>
      </c>
      <c r="F449" s="71" t="s">
        <v>104</v>
      </c>
      <c r="G449" s="74">
        <v>39561</v>
      </c>
      <c r="H449" s="83">
        <f t="shared" si="20"/>
        <v>39561</v>
      </c>
      <c r="I449" s="4">
        <f t="shared" ca="1" si="18"/>
        <v>14</v>
      </c>
      <c r="J449" s="72">
        <v>1</v>
      </c>
      <c r="K449" s="75" t="s">
        <v>108</v>
      </c>
      <c r="L449" s="76">
        <v>110530</v>
      </c>
      <c r="M449" s="77">
        <f t="shared" si="19"/>
        <v>110530</v>
      </c>
      <c r="N449" s="72"/>
    </row>
    <row r="450" spans="1:14" x14ac:dyDescent="0.4">
      <c r="A450" s="71" t="s">
        <v>668</v>
      </c>
      <c r="B450" s="72" t="s">
        <v>117</v>
      </c>
      <c r="C450" s="71" t="s">
        <v>608</v>
      </c>
      <c r="D450" s="87">
        <v>3938733</v>
      </c>
      <c r="E450" s="84">
        <v>2135293882</v>
      </c>
      <c r="F450" s="71" t="s">
        <v>104</v>
      </c>
      <c r="G450" s="74">
        <v>39627</v>
      </c>
      <c r="H450" s="83">
        <f t="shared" si="20"/>
        <v>39627</v>
      </c>
      <c r="I450" s="4">
        <f t="shared" ref="I450:I513" ca="1" si="21">DATEDIF(G450,TODAY(),"Y")</f>
        <v>14</v>
      </c>
      <c r="J450" s="72">
        <v>2</v>
      </c>
      <c r="K450" s="75" t="s">
        <v>119</v>
      </c>
      <c r="L450" s="76">
        <v>111454</v>
      </c>
      <c r="M450" s="77">
        <f t="shared" ref="M450:M513" si="22">ROUND(N449*$N$1+L450,0)</f>
        <v>111454</v>
      </c>
      <c r="N450" s="72"/>
    </row>
    <row r="451" spans="1:14" x14ac:dyDescent="0.4">
      <c r="A451" s="71" t="s">
        <v>322</v>
      </c>
      <c r="B451" s="72" t="s">
        <v>102</v>
      </c>
      <c r="C451" s="71" t="s">
        <v>233</v>
      </c>
      <c r="D451" s="87">
        <v>6435187</v>
      </c>
      <c r="E451" s="84">
        <v>4089216324</v>
      </c>
      <c r="F451" s="71" t="s">
        <v>107</v>
      </c>
      <c r="G451" s="74">
        <v>42825</v>
      </c>
      <c r="H451" s="83">
        <f t="shared" ref="H451:H514" si="23">G451</f>
        <v>42825</v>
      </c>
      <c r="I451" s="4">
        <f t="shared" ca="1" si="21"/>
        <v>5</v>
      </c>
      <c r="J451" s="72">
        <v>4</v>
      </c>
      <c r="K451" s="75" t="s">
        <v>108</v>
      </c>
      <c r="L451" s="76">
        <v>26453</v>
      </c>
      <c r="M451" s="77">
        <f t="shared" si="22"/>
        <v>26453</v>
      </c>
      <c r="N451" s="72"/>
    </row>
    <row r="452" spans="1:14" x14ac:dyDescent="0.4">
      <c r="A452" s="71" t="s">
        <v>719</v>
      </c>
      <c r="B452" s="72" t="s">
        <v>115</v>
      </c>
      <c r="C452" s="71" t="s">
        <v>682</v>
      </c>
      <c r="D452" s="87">
        <v>3762566</v>
      </c>
      <c r="E452" s="84">
        <v>3105571490</v>
      </c>
      <c r="F452" s="71" t="s">
        <v>109</v>
      </c>
      <c r="G452" s="74">
        <v>42788</v>
      </c>
      <c r="H452" s="83">
        <f t="shared" si="23"/>
        <v>42788</v>
      </c>
      <c r="I452" s="4">
        <f t="shared" ca="1" si="21"/>
        <v>5</v>
      </c>
      <c r="J452" s="72">
        <v>3</v>
      </c>
      <c r="K452" s="75"/>
      <c r="L452" s="76">
        <v>105770</v>
      </c>
      <c r="M452" s="77">
        <f t="shared" si="22"/>
        <v>105770</v>
      </c>
      <c r="N452" s="72"/>
    </row>
    <row r="453" spans="1:14" x14ac:dyDescent="0.4">
      <c r="A453" s="71" t="s">
        <v>228</v>
      </c>
      <c r="B453" s="72" t="s">
        <v>121</v>
      </c>
      <c r="C453" s="71" t="s">
        <v>224</v>
      </c>
      <c r="D453" s="87">
        <v>7280074</v>
      </c>
      <c r="E453" s="84">
        <v>2136091017</v>
      </c>
      <c r="F453" s="71" t="s">
        <v>104</v>
      </c>
      <c r="G453" s="74">
        <v>40592</v>
      </c>
      <c r="H453" s="83">
        <f t="shared" si="23"/>
        <v>40592</v>
      </c>
      <c r="I453" s="4">
        <f t="shared" ca="1" si="21"/>
        <v>11</v>
      </c>
      <c r="J453" s="72">
        <v>1</v>
      </c>
      <c r="K453" s="75" t="s">
        <v>108</v>
      </c>
      <c r="L453" s="76">
        <v>63210</v>
      </c>
      <c r="M453" s="77">
        <f t="shared" si="22"/>
        <v>63210</v>
      </c>
      <c r="N453" s="72"/>
    </row>
    <row r="454" spans="1:14" x14ac:dyDescent="0.4">
      <c r="A454" s="71" t="s">
        <v>337</v>
      </c>
      <c r="B454" s="72" t="s">
        <v>117</v>
      </c>
      <c r="C454" s="71" t="s">
        <v>233</v>
      </c>
      <c r="D454" s="87">
        <v>9215245</v>
      </c>
      <c r="E454" s="84">
        <v>6508685887</v>
      </c>
      <c r="F454" s="71" t="s">
        <v>109</v>
      </c>
      <c r="G454" s="74">
        <v>44673</v>
      </c>
      <c r="H454" s="83">
        <f t="shared" si="23"/>
        <v>44673</v>
      </c>
      <c r="I454" s="4">
        <f t="shared" ca="1" si="21"/>
        <v>0</v>
      </c>
      <c r="J454" s="72">
        <v>2</v>
      </c>
      <c r="K454" s="75"/>
      <c r="L454" s="76">
        <v>69342</v>
      </c>
      <c r="M454" s="77">
        <f t="shared" si="22"/>
        <v>69342</v>
      </c>
      <c r="N454" s="72"/>
    </row>
    <row r="455" spans="1:14" x14ac:dyDescent="0.4">
      <c r="A455" s="71" t="s">
        <v>173</v>
      </c>
      <c r="B455" s="72" t="s">
        <v>117</v>
      </c>
      <c r="C455" s="71" t="s">
        <v>159</v>
      </c>
      <c r="D455" s="87">
        <v>4405472</v>
      </c>
      <c r="E455" s="84">
        <v>2136789457</v>
      </c>
      <c r="F455" s="71" t="s">
        <v>104</v>
      </c>
      <c r="G455" s="74">
        <v>40662</v>
      </c>
      <c r="H455" s="83">
        <f t="shared" si="23"/>
        <v>40662</v>
      </c>
      <c r="I455" s="4">
        <f t="shared" ca="1" si="21"/>
        <v>11</v>
      </c>
      <c r="J455" s="72">
        <v>4</v>
      </c>
      <c r="K455" s="75" t="s">
        <v>114</v>
      </c>
      <c r="L455" s="76">
        <v>85610</v>
      </c>
      <c r="M455" s="77">
        <f t="shared" si="22"/>
        <v>85610</v>
      </c>
      <c r="N455" s="72"/>
    </row>
    <row r="456" spans="1:14" x14ac:dyDescent="0.4">
      <c r="A456" s="71" t="s">
        <v>671</v>
      </c>
      <c r="B456" s="72" t="s">
        <v>113</v>
      </c>
      <c r="C456" s="71" t="s">
        <v>608</v>
      </c>
      <c r="D456" s="87">
        <v>9776487</v>
      </c>
      <c r="E456" s="84">
        <v>4085580360</v>
      </c>
      <c r="F456" s="71" t="s">
        <v>104</v>
      </c>
      <c r="G456" s="74">
        <v>44402</v>
      </c>
      <c r="H456" s="83">
        <f t="shared" si="23"/>
        <v>44402</v>
      </c>
      <c r="I456" s="4">
        <f t="shared" ca="1" si="21"/>
        <v>1</v>
      </c>
      <c r="J456" s="72">
        <v>3</v>
      </c>
      <c r="K456" s="75" t="s">
        <v>122</v>
      </c>
      <c r="L456" s="76">
        <v>88270</v>
      </c>
      <c r="M456" s="77">
        <f t="shared" si="22"/>
        <v>88270</v>
      </c>
      <c r="N456" s="72"/>
    </row>
    <row r="457" spans="1:14" x14ac:dyDescent="0.4">
      <c r="A457" s="71" t="s">
        <v>199</v>
      </c>
      <c r="B457" s="72" t="s">
        <v>121</v>
      </c>
      <c r="C457" s="71" t="s">
        <v>185</v>
      </c>
      <c r="D457" s="87">
        <v>9648373</v>
      </c>
      <c r="E457" s="84">
        <v>3104235003</v>
      </c>
      <c r="F457" s="71" t="s">
        <v>112</v>
      </c>
      <c r="G457" s="74">
        <v>39812</v>
      </c>
      <c r="H457" s="83">
        <f t="shared" si="23"/>
        <v>39812</v>
      </c>
      <c r="I457" s="4">
        <f t="shared" ca="1" si="21"/>
        <v>13</v>
      </c>
      <c r="J457" s="72">
        <v>4</v>
      </c>
      <c r="K457" s="75"/>
      <c r="L457" s="76">
        <v>54275</v>
      </c>
      <c r="M457" s="77">
        <f t="shared" si="22"/>
        <v>54275</v>
      </c>
      <c r="N457" s="72"/>
    </row>
    <row r="458" spans="1:14" x14ac:dyDescent="0.4">
      <c r="A458" s="71" t="s">
        <v>778</v>
      </c>
      <c r="B458" s="72" t="s">
        <v>117</v>
      </c>
      <c r="C458" s="71" t="s">
        <v>777</v>
      </c>
      <c r="D458" s="87">
        <v>8396134</v>
      </c>
      <c r="E458" s="84">
        <v>6508197236</v>
      </c>
      <c r="F458" s="71" t="s">
        <v>104</v>
      </c>
      <c r="G458" s="74">
        <v>40540</v>
      </c>
      <c r="H458" s="83">
        <f t="shared" si="23"/>
        <v>40540</v>
      </c>
      <c r="I458" s="4">
        <f t="shared" ca="1" si="21"/>
        <v>11</v>
      </c>
      <c r="J458" s="72">
        <v>5</v>
      </c>
      <c r="K458" s="75" t="s">
        <v>105</v>
      </c>
      <c r="L458" s="76">
        <v>89138</v>
      </c>
      <c r="M458" s="77">
        <f t="shared" si="22"/>
        <v>89138</v>
      </c>
      <c r="N458" s="72"/>
    </row>
    <row r="459" spans="1:14" x14ac:dyDescent="0.4">
      <c r="A459" s="71" t="s">
        <v>452</v>
      </c>
      <c r="B459" s="72" t="s">
        <v>102</v>
      </c>
      <c r="C459" s="71" t="s">
        <v>0</v>
      </c>
      <c r="D459" s="87">
        <v>2624280</v>
      </c>
      <c r="E459" s="84">
        <v>6508501923</v>
      </c>
      <c r="F459" s="71" t="s">
        <v>109</v>
      </c>
      <c r="G459" s="74">
        <v>40785</v>
      </c>
      <c r="H459" s="83">
        <f t="shared" si="23"/>
        <v>40785</v>
      </c>
      <c r="I459" s="4">
        <f t="shared" ca="1" si="21"/>
        <v>11</v>
      </c>
      <c r="J459" s="72">
        <v>3</v>
      </c>
      <c r="K459" s="75"/>
      <c r="L459" s="76">
        <v>41356</v>
      </c>
      <c r="M459" s="77">
        <f t="shared" si="22"/>
        <v>41356</v>
      </c>
      <c r="N459" s="72"/>
    </row>
    <row r="460" spans="1:14" x14ac:dyDescent="0.4">
      <c r="A460" s="71" t="s">
        <v>443</v>
      </c>
      <c r="B460" s="72" t="s">
        <v>102</v>
      </c>
      <c r="C460" s="71" t="s">
        <v>394</v>
      </c>
      <c r="D460" s="87">
        <v>3428850</v>
      </c>
      <c r="E460" s="84">
        <v>4084050038</v>
      </c>
      <c r="F460" s="71" t="s">
        <v>104</v>
      </c>
      <c r="G460" s="74">
        <v>39694</v>
      </c>
      <c r="H460" s="83">
        <f t="shared" si="23"/>
        <v>39694</v>
      </c>
      <c r="I460" s="4">
        <f t="shared" ca="1" si="21"/>
        <v>14</v>
      </c>
      <c r="J460" s="72">
        <v>5</v>
      </c>
      <c r="K460" s="75" t="s">
        <v>108</v>
      </c>
      <c r="L460" s="76">
        <v>43764</v>
      </c>
      <c r="M460" s="77">
        <f t="shared" si="22"/>
        <v>43764</v>
      </c>
      <c r="N460" s="72"/>
    </row>
    <row r="461" spans="1:14" x14ac:dyDescent="0.4">
      <c r="A461" s="71" t="s">
        <v>717</v>
      </c>
      <c r="B461" s="72" t="s">
        <v>102</v>
      </c>
      <c r="C461" s="71" t="s">
        <v>682</v>
      </c>
      <c r="D461" s="87">
        <v>7645572</v>
      </c>
      <c r="E461" s="84">
        <v>6509202719</v>
      </c>
      <c r="F461" s="71" t="s">
        <v>109</v>
      </c>
      <c r="G461" s="74">
        <v>44255</v>
      </c>
      <c r="H461" s="83">
        <f t="shared" si="23"/>
        <v>44255</v>
      </c>
      <c r="I461" s="4">
        <f t="shared" ca="1" si="21"/>
        <v>1</v>
      </c>
      <c r="J461" s="72">
        <v>5</v>
      </c>
      <c r="K461" s="75"/>
      <c r="L461" s="76">
        <v>48552</v>
      </c>
      <c r="M461" s="77">
        <f t="shared" si="22"/>
        <v>48552</v>
      </c>
      <c r="N461" s="72"/>
    </row>
    <row r="462" spans="1:14" x14ac:dyDescent="0.4">
      <c r="A462" s="71" t="s">
        <v>331</v>
      </c>
      <c r="B462" s="72" t="s">
        <v>115</v>
      </c>
      <c r="C462" s="71" t="s">
        <v>233</v>
      </c>
      <c r="D462" s="87">
        <v>9919258</v>
      </c>
      <c r="E462" s="84">
        <v>4086144642</v>
      </c>
      <c r="F462" s="71" t="s">
        <v>107</v>
      </c>
      <c r="G462" s="74">
        <v>39909</v>
      </c>
      <c r="H462" s="83">
        <f t="shared" si="23"/>
        <v>39909</v>
      </c>
      <c r="I462" s="4">
        <f t="shared" ca="1" si="21"/>
        <v>13</v>
      </c>
      <c r="J462" s="72">
        <v>1</v>
      </c>
      <c r="K462" s="75" t="s">
        <v>122</v>
      </c>
      <c r="L462" s="76">
        <v>15491</v>
      </c>
      <c r="M462" s="77">
        <f t="shared" si="22"/>
        <v>15491</v>
      </c>
      <c r="N462" s="72"/>
    </row>
    <row r="463" spans="1:14" x14ac:dyDescent="0.4">
      <c r="A463" s="71" t="s">
        <v>618</v>
      </c>
      <c r="B463" s="72" t="s">
        <v>102</v>
      </c>
      <c r="C463" s="71" t="s">
        <v>608</v>
      </c>
      <c r="D463" s="87">
        <v>6955940</v>
      </c>
      <c r="E463" s="84">
        <v>6507146146</v>
      </c>
      <c r="F463" s="71" t="s">
        <v>104</v>
      </c>
      <c r="G463" s="74">
        <v>43364</v>
      </c>
      <c r="H463" s="83">
        <f t="shared" si="23"/>
        <v>43364</v>
      </c>
      <c r="I463" s="4">
        <f t="shared" ca="1" si="21"/>
        <v>4</v>
      </c>
      <c r="J463" s="72">
        <v>2</v>
      </c>
      <c r="K463" s="75" t="s">
        <v>122</v>
      </c>
      <c r="L463" s="76">
        <v>100884</v>
      </c>
      <c r="M463" s="77">
        <f t="shared" si="22"/>
        <v>100884</v>
      </c>
      <c r="N463" s="72"/>
    </row>
    <row r="464" spans="1:14" x14ac:dyDescent="0.4">
      <c r="A464" s="71" t="s">
        <v>65</v>
      </c>
      <c r="B464" s="72" t="s">
        <v>115</v>
      </c>
      <c r="C464" s="71" t="s">
        <v>125</v>
      </c>
      <c r="D464" s="87">
        <v>7780617</v>
      </c>
      <c r="E464" s="84">
        <v>8053178586</v>
      </c>
      <c r="F464" s="71" t="s">
        <v>109</v>
      </c>
      <c r="G464" s="74">
        <v>43508</v>
      </c>
      <c r="H464" s="83">
        <f t="shared" si="23"/>
        <v>43508</v>
      </c>
      <c r="I464" s="4">
        <f t="shared" ca="1" si="21"/>
        <v>3</v>
      </c>
      <c r="J464" s="72">
        <v>5</v>
      </c>
      <c r="K464" s="75"/>
      <c r="L464" s="76">
        <v>111244</v>
      </c>
      <c r="M464" s="77">
        <f t="shared" si="22"/>
        <v>111244</v>
      </c>
      <c r="N464" s="72"/>
    </row>
    <row r="465" spans="1:14" x14ac:dyDescent="0.4">
      <c r="A465" s="71" t="s">
        <v>479</v>
      </c>
      <c r="B465" s="72" t="s">
        <v>117</v>
      </c>
      <c r="C465" s="71" t="s">
        <v>459</v>
      </c>
      <c r="D465" s="87">
        <v>5810204</v>
      </c>
      <c r="E465" s="84">
        <v>2137271757</v>
      </c>
      <c r="F465" s="71" t="s">
        <v>104</v>
      </c>
      <c r="G465" s="74">
        <v>42833</v>
      </c>
      <c r="H465" s="83">
        <f t="shared" si="23"/>
        <v>42833</v>
      </c>
      <c r="I465" s="4">
        <f t="shared" ca="1" si="21"/>
        <v>5</v>
      </c>
      <c r="J465" s="72">
        <v>5</v>
      </c>
      <c r="K465" s="75" t="s">
        <v>105</v>
      </c>
      <c r="L465" s="76">
        <v>36162</v>
      </c>
      <c r="M465" s="77">
        <f t="shared" si="22"/>
        <v>36162</v>
      </c>
      <c r="N465" s="72"/>
    </row>
    <row r="466" spans="1:14" x14ac:dyDescent="0.4">
      <c r="A466" s="71" t="s">
        <v>714</v>
      </c>
      <c r="B466" s="72" t="s">
        <v>117</v>
      </c>
      <c r="C466" s="71" t="s">
        <v>682</v>
      </c>
      <c r="D466" s="87">
        <v>8609773</v>
      </c>
      <c r="E466" s="84">
        <v>3106205588</v>
      </c>
      <c r="F466" s="71" t="s">
        <v>104</v>
      </c>
      <c r="G466" s="74">
        <v>44229</v>
      </c>
      <c r="H466" s="83">
        <f t="shared" si="23"/>
        <v>44229</v>
      </c>
      <c r="I466" s="4">
        <f t="shared" ca="1" si="21"/>
        <v>1</v>
      </c>
      <c r="J466" s="72">
        <v>4</v>
      </c>
      <c r="K466" s="75" t="s">
        <v>105</v>
      </c>
      <c r="L466" s="76">
        <v>32242</v>
      </c>
      <c r="M466" s="77">
        <f t="shared" si="22"/>
        <v>32242</v>
      </c>
      <c r="N466" s="72"/>
    </row>
    <row r="467" spans="1:14" x14ac:dyDescent="0.4">
      <c r="A467" s="71" t="s">
        <v>568</v>
      </c>
      <c r="B467" s="72" t="s">
        <v>115</v>
      </c>
      <c r="C467" s="71" t="s">
        <v>521</v>
      </c>
      <c r="D467" s="87">
        <v>9159507</v>
      </c>
      <c r="E467" s="84">
        <v>4088139222</v>
      </c>
      <c r="F467" s="71" t="s">
        <v>109</v>
      </c>
      <c r="G467" s="74">
        <v>43963</v>
      </c>
      <c r="H467" s="83">
        <f t="shared" si="23"/>
        <v>43963</v>
      </c>
      <c r="I467" s="4">
        <f t="shared" ca="1" si="21"/>
        <v>2</v>
      </c>
      <c r="J467" s="72">
        <v>2</v>
      </c>
      <c r="K467" s="75"/>
      <c r="L467" s="76">
        <v>84098</v>
      </c>
      <c r="M467" s="77">
        <f t="shared" si="22"/>
        <v>84098</v>
      </c>
      <c r="N467" s="72"/>
    </row>
    <row r="468" spans="1:14" x14ac:dyDescent="0.4">
      <c r="A468" s="71" t="s">
        <v>203</v>
      </c>
      <c r="B468" s="72" t="s">
        <v>115</v>
      </c>
      <c r="C468" s="71" t="s">
        <v>185</v>
      </c>
      <c r="D468" s="87">
        <v>1828134</v>
      </c>
      <c r="E468" s="84">
        <v>4153419847</v>
      </c>
      <c r="F468" s="71" t="s">
        <v>104</v>
      </c>
      <c r="G468" s="74">
        <v>41684</v>
      </c>
      <c r="H468" s="83">
        <f t="shared" si="23"/>
        <v>41684</v>
      </c>
      <c r="I468" s="4">
        <f t="shared" ca="1" si="21"/>
        <v>8</v>
      </c>
      <c r="J468" s="72">
        <v>1</v>
      </c>
      <c r="K468" s="75" t="s">
        <v>114</v>
      </c>
      <c r="L468" s="76">
        <v>91784</v>
      </c>
      <c r="M468" s="77">
        <f t="shared" si="22"/>
        <v>91784</v>
      </c>
      <c r="N468" s="72"/>
    </row>
    <row r="469" spans="1:14" x14ac:dyDescent="0.4">
      <c r="A469" s="71" t="s">
        <v>583</v>
      </c>
      <c r="B469" s="72" t="s">
        <v>115</v>
      </c>
      <c r="C469" s="71" t="s">
        <v>521</v>
      </c>
      <c r="D469" s="87">
        <v>4473053</v>
      </c>
      <c r="E469" s="84">
        <v>6507362153</v>
      </c>
      <c r="F469" s="71" t="s">
        <v>109</v>
      </c>
      <c r="G469" s="74">
        <v>41075</v>
      </c>
      <c r="H469" s="83">
        <f t="shared" si="23"/>
        <v>41075</v>
      </c>
      <c r="I469" s="4">
        <f t="shared" ca="1" si="21"/>
        <v>10</v>
      </c>
      <c r="J469" s="72">
        <v>3</v>
      </c>
      <c r="K469" s="75"/>
      <c r="L469" s="76">
        <v>86212</v>
      </c>
      <c r="M469" s="77">
        <f t="shared" si="22"/>
        <v>86212</v>
      </c>
      <c r="N469" s="72"/>
    </row>
    <row r="470" spans="1:14" x14ac:dyDescent="0.4">
      <c r="A470" s="71" t="s">
        <v>591</v>
      </c>
      <c r="B470" s="72" t="s">
        <v>117</v>
      </c>
      <c r="C470" s="71" t="s">
        <v>521</v>
      </c>
      <c r="D470" s="87">
        <v>7422801</v>
      </c>
      <c r="E470" s="84">
        <v>3103572141</v>
      </c>
      <c r="F470" s="71" t="s">
        <v>104</v>
      </c>
      <c r="G470" s="74">
        <v>39637</v>
      </c>
      <c r="H470" s="83">
        <f t="shared" si="23"/>
        <v>39637</v>
      </c>
      <c r="I470" s="4">
        <f t="shared" ca="1" si="21"/>
        <v>14</v>
      </c>
      <c r="J470" s="72">
        <v>4</v>
      </c>
      <c r="K470" s="75" t="s">
        <v>114</v>
      </c>
      <c r="L470" s="76">
        <v>76412</v>
      </c>
      <c r="M470" s="77">
        <f t="shared" si="22"/>
        <v>76412</v>
      </c>
      <c r="N470" s="72"/>
    </row>
    <row r="471" spans="1:14" x14ac:dyDescent="0.4">
      <c r="A471" s="71" t="s">
        <v>476</v>
      </c>
      <c r="B471" s="72" t="s">
        <v>115</v>
      </c>
      <c r="C471" s="71" t="s">
        <v>459</v>
      </c>
      <c r="D471" s="87">
        <v>5961555</v>
      </c>
      <c r="E471" s="84">
        <v>3107468180</v>
      </c>
      <c r="F471" s="71" t="s">
        <v>107</v>
      </c>
      <c r="G471" s="74">
        <v>40244</v>
      </c>
      <c r="H471" s="83">
        <f t="shared" si="23"/>
        <v>40244</v>
      </c>
      <c r="I471" s="4">
        <f t="shared" ca="1" si="21"/>
        <v>12</v>
      </c>
      <c r="J471" s="72">
        <v>1</v>
      </c>
      <c r="K471" s="75" t="s">
        <v>122</v>
      </c>
      <c r="L471" s="76">
        <v>40607</v>
      </c>
      <c r="M471" s="77">
        <f t="shared" si="22"/>
        <v>40607</v>
      </c>
      <c r="N471" s="72"/>
    </row>
    <row r="472" spans="1:14" x14ac:dyDescent="0.4">
      <c r="A472" s="71" t="s">
        <v>368</v>
      </c>
      <c r="B472" s="72" t="s">
        <v>117</v>
      </c>
      <c r="C472" s="71" t="s">
        <v>233</v>
      </c>
      <c r="D472" s="87">
        <v>4666699</v>
      </c>
      <c r="E472" s="84">
        <v>2137599066</v>
      </c>
      <c r="F472" s="71" t="s">
        <v>109</v>
      </c>
      <c r="G472" s="74">
        <v>44019</v>
      </c>
      <c r="H472" s="83">
        <f t="shared" si="23"/>
        <v>44019</v>
      </c>
      <c r="I472" s="4">
        <f t="shared" ca="1" si="21"/>
        <v>2</v>
      </c>
      <c r="J472" s="72">
        <v>1</v>
      </c>
      <c r="K472" s="75"/>
      <c r="L472" s="76">
        <v>52976</v>
      </c>
      <c r="M472" s="77">
        <f t="shared" si="22"/>
        <v>52976</v>
      </c>
      <c r="N472" s="72"/>
    </row>
    <row r="473" spans="1:14" x14ac:dyDescent="0.4">
      <c r="A473" s="71" t="s">
        <v>745</v>
      </c>
      <c r="B473" s="72" t="s">
        <v>111</v>
      </c>
      <c r="C473" s="71" t="s">
        <v>682</v>
      </c>
      <c r="D473" s="87">
        <v>9036254</v>
      </c>
      <c r="E473" s="84">
        <v>2136001819</v>
      </c>
      <c r="F473" s="71" t="s">
        <v>104</v>
      </c>
      <c r="G473" s="74">
        <v>41044</v>
      </c>
      <c r="H473" s="83">
        <f t="shared" si="23"/>
        <v>41044</v>
      </c>
      <c r="I473" s="4">
        <f t="shared" ca="1" si="21"/>
        <v>10</v>
      </c>
      <c r="J473" s="72">
        <v>2</v>
      </c>
      <c r="K473" s="75" t="s">
        <v>119</v>
      </c>
      <c r="L473" s="76">
        <v>84420</v>
      </c>
      <c r="M473" s="77">
        <f t="shared" si="22"/>
        <v>84420</v>
      </c>
      <c r="N473" s="72"/>
    </row>
    <row r="474" spans="1:14" x14ac:dyDescent="0.4">
      <c r="A474" s="71" t="s">
        <v>74</v>
      </c>
      <c r="B474" s="72" t="s">
        <v>117</v>
      </c>
      <c r="C474" s="71" t="s">
        <v>125</v>
      </c>
      <c r="D474" s="87">
        <v>1727033</v>
      </c>
      <c r="E474" s="84">
        <v>3104044304</v>
      </c>
      <c r="F474" s="71" t="s">
        <v>104</v>
      </c>
      <c r="G474" s="74">
        <v>44381</v>
      </c>
      <c r="H474" s="83">
        <f t="shared" si="23"/>
        <v>44381</v>
      </c>
      <c r="I474" s="4">
        <f t="shared" ca="1" si="21"/>
        <v>1</v>
      </c>
      <c r="J474" s="72">
        <v>4</v>
      </c>
      <c r="K474" s="75" t="s">
        <v>122</v>
      </c>
      <c r="L474" s="76">
        <v>120288</v>
      </c>
      <c r="M474" s="77">
        <f t="shared" si="22"/>
        <v>120288</v>
      </c>
      <c r="N474" s="72"/>
    </row>
    <row r="475" spans="1:14" x14ac:dyDescent="0.4">
      <c r="A475" s="71" t="s">
        <v>645</v>
      </c>
      <c r="B475" s="72" t="s">
        <v>121</v>
      </c>
      <c r="C475" s="71" t="s">
        <v>608</v>
      </c>
      <c r="D475" s="87">
        <v>2584550</v>
      </c>
      <c r="E475" s="84">
        <v>4085020256</v>
      </c>
      <c r="F475" s="71" t="s">
        <v>104</v>
      </c>
      <c r="G475" s="74">
        <v>41342</v>
      </c>
      <c r="H475" s="83">
        <f t="shared" si="23"/>
        <v>41342</v>
      </c>
      <c r="I475" s="4">
        <f t="shared" ca="1" si="21"/>
        <v>9</v>
      </c>
      <c r="J475" s="72">
        <v>5</v>
      </c>
      <c r="K475" s="75" t="s">
        <v>105</v>
      </c>
      <c r="L475" s="76">
        <v>40894</v>
      </c>
      <c r="M475" s="77">
        <f t="shared" si="22"/>
        <v>40894</v>
      </c>
      <c r="N475" s="72"/>
    </row>
    <row r="476" spans="1:14" x14ac:dyDescent="0.4">
      <c r="A476" s="71" t="s">
        <v>654</v>
      </c>
      <c r="B476" s="72" t="s">
        <v>111</v>
      </c>
      <c r="C476" s="71" t="s">
        <v>608</v>
      </c>
      <c r="D476" s="87">
        <v>2929822</v>
      </c>
      <c r="E476" s="84">
        <v>4159701556</v>
      </c>
      <c r="F476" s="71" t="s">
        <v>104</v>
      </c>
      <c r="G476" s="74">
        <v>44308</v>
      </c>
      <c r="H476" s="83">
        <f t="shared" si="23"/>
        <v>44308</v>
      </c>
      <c r="I476" s="4">
        <f t="shared" ca="1" si="21"/>
        <v>1</v>
      </c>
      <c r="J476" s="72">
        <v>4</v>
      </c>
      <c r="K476" s="75" t="s">
        <v>105</v>
      </c>
      <c r="L476" s="76">
        <v>95088</v>
      </c>
      <c r="M476" s="77">
        <f t="shared" si="22"/>
        <v>95088</v>
      </c>
      <c r="N476" s="72"/>
    </row>
    <row r="477" spans="1:14" x14ac:dyDescent="0.4">
      <c r="A477" s="71" t="s">
        <v>487</v>
      </c>
      <c r="B477" s="72" t="s">
        <v>113</v>
      </c>
      <c r="C477" s="71" t="s">
        <v>459</v>
      </c>
      <c r="D477" s="87">
        <v>5318565</v>
      </c>
      <c r="E477" s="84">
        <v>8057454321</v>
      </c>
      <c r="F477" s="71" t="s">
        <v>104</v>
      </c>
      <c r="G477" s="74">
        <v>43227</v>
      </c>
      <c r="H477" s="83">
        <f t="shared" si="23"/>
        <v>43227</v>
      </c>
      <c r="I477" s="4">
        <f t="shared" ca="1" si="21"/>
        <v>4</v>
      </c>
      <c r="J477" s="72">
        <v>2</v>
      </c>
      <c r="K477" s="75" t="s">
        <v>122</v>
      </c>
      <c r="L477" s="76">
        <v>112126</v>
      </c>
      <c r="M477" s="77">
        <f t="shared" si="22"/>
        <v>112126</v>
      </c>
      <c r="N477" s="72"/>
    </row>
    <row r="478" spans="1:14" x14ac:dyDescent="0.4">
      <c r="A478" s="71" t="s">
        <v>741</v>
      </c>
      <c r="B478" s="72" t="s">
        <v>121</v>
      </c>
      <c r="C478" s="71" t="s">
        <v>682</v>
      </c>
      <c r="D478" s="87">
        <v>5019633</v>
      </c>
      <c r="E478" s="84">
        <v>8057966412</v>
      </c>
      <c r="F478" s="71" t="s">
        <v>109</v>
      </c>
      <c r="G478" s="74">
        <v>43942</v>
      </c>
      <c r="H478" s="83">
        <f t="shared" si="23"/>
        <v>43942</v>
      </c>
      <c r="I478" s="4">
        <f t="shared" ca="1" si="21"/>
        <v>2</v>
      </c>
      <c r="J478" s="72">
        <v>5</v>
      </c>
      <c r="K478" s="75"/>
      <c r="L478" s="76">
        <v>58478</v>
      </c>
      <c r="M478" s="77">
        <f t="shared" si="22"/>
        <v>58478</v>
      </c>
      <c r="N478" s="72"/>
    </row>
    <row r="479" spans="1:14" x14ac:dyDescent="0.4">
      <c r="A479" s="71" t="s">
        <v>379</v>
      </c>
      <c r="B479" s="72" t="s">
        <v>117</v>
      </c>
      <c r="C479" s="71" t="s">
        <v>233</v>
      </c>
      <c r="D479" s="87">
        <v>6101407</v>
      </c>
      <c r="E479" s="84">
        <v>8055797748</v>
      </c>
      <c r="F479" s="71" t="s">
        <v>104</v>
      </c>
      <c r="G479" s="74">
        <v>42939</v>
      </c>
      <c r="H479" s="83">
        <f t="shared" si="23"/>
        <v>42939</v>
      </c>
      <c r="I479" s="4">
        <f t="shared" ca="1" si="21"/>
        <v>5</v>
      </c>
      <c r="J479" s="72">
        <v>5</v>
      </c>
      <c r="K479" s="75" t="s">
        <v>114</v>
      </c>
      <c r="L479" s="76">
        <v>100086</v>
      </c>
      <c r="M479" s="77">
        <f t="shared" si="22"/>
        <v>100086</v>
      </c>
      <c r="N479" s="72"/>
    </row>
    <row r="480" spans="1:14" x14ac:dyDescent="0.4">
      <c r="A480" s="71" t="s">
        <v>24</v>
      </c>
      <c r="B480" s="72" t="s">
        <v>117</v>
      </c>
      <c r="C480" s="71" t="s">
        <v>125</v>
      </c>
      <c r="D480" s="87">
        <v>2747180</v>
      </c>
      <c r="E480" s="84">
        <v>8056087359</v>
      </c>
      <c r="F480" s="71" t="s">
        <v>107</v>
      </c>
      <c r="G480" s="74">
        <v>39391</v>
      </c>
      <c r="H480" s="83">
        <f t="shared" si="23"/>
        <v>39391</v>
      </c>
      <c r="I480" s="4">
        <f t="shared" ca="1" si="21"/>
        <v>14</v>
      </c>
      <c r="J480" s="72">
        <v>4</v>
      </c>
      <c r="K480" s="75" t="s">
        <v>119</v>
      </c>
      <c r="L480" s="76">
        <v>32732</v>
      </c>
      <c r="M480" s="77">
        <f t="shared" si="22"/>
        <v>32732</v>
      </c>
      <c r="N480" s="72"/>
    </row>
    <row r="481" spans="1:14" x14ac:dyDescent="0.4">
      <c r="A481" s="71" t="s">
        <v>543</v>
      </c>
      <c r="B481" s="72" t="s">
        <v>115</v>
      </c>
      <c r="C481" s="71" t="s">
        <v>521</v>
      </c>
      <c r="D481" s="87">
        <v>9254348</v>
      </c>
      <c r="E481" s="84">
        <v>4089215634</v>
      </c>
      <c r="F481" s="71" t="s">
        <v>104</v>
      </c>
      <c r="G481" s="74">
        <v>43831</v>
      </c>
      <c r="H481" s="83">
        <f t="shared" si="23"/>
        <v>43831</v>
      </c>
      <c r="I481" s="4">
        <f t="shared" ca="1" si="21"/>
        <v>2</v>
      </c>
      <c r="J481" s="72">
        <v>3</v>
      </c>
      <c r="K481" s="75" t="s">
        <v>119</v>
      </c>
      <c r="L481" s="76">
        <v>101696</v>
      </c>
      <c r="M481" s="77">
        <f t="shared" si="22"/>
        <v>101696</v>
      </c>
      <c r="N481" s="72"/>
    </row>
    <row r="482" spans="1:14" x14ac:dyDescent="0.4">
      <c r="A482" s="71" t="s">
        <v>178</v>
      </c>
      <c r="B482" s="72" t="s">
        <v>102</v>
      </c>
      <c r="C482" s="71" t="s">
        <v>179</v>
      </c>
      <c r="D482" s="87">
        <v>3599805</v>
      </c>
      <c r="E482" s="84">
        <v>8059015904</v>
      </c>
      <c r="F482" s="71" t="s">
        <v>104</v>
      </c>
      <c r="G482" s="74">
        <v>40118</v>
      </c>
      <c r="H482" s="83">
        <f t="shared" si="23"/>
        <v>40118</v>
      </c>
      <c r="I482" s="4">
        <f t="shared" ca="1" si="21"/>
        <v>12</v>
      </c>
      <c r="J482" s="72">
        <v>5</v>
      </c>
      <c r="K482" s="75" t="s">
        <v>122</v>
      </c>
      <c r="L482" s="76">
        <v>105084</v>
      </c>
      <c r="M482" s="77">
        <f t="shared" si="22"/>
        <v>105084</v>
      </c>
      <c r="N482" s="72"/>
    </row>
    <row r="483" spans="1:14" x14ac:dyDescent="0.4">
      <c r="A483" s="71" t="s">
        <v>704</v>
      </c>
      <c r="B483" s="72" t="s">
        <v>121</v>
      </c>
      <c r="C483" s="71" t="s">
        <v>682</v>
      </c>
      <c r="D483" s="87">
        <v>7141220</v>
      </c>
      <c r="E483" s="84">
        <v>8058685196</v>
      </c>
      <c r="F483" s="71" t="s">
        <v>104</v>
      </c>
      <c r="G483" s="74">
        <v>42720</v>
      </c>
      <c r="H483" s="83">
        <f t="shared" si="23"/>
        <v>42720</v>
      </c>
      <c r="I483" s="4">
        <f t="shared" ca="1" si="21"/>
        <v>5</v>
      </c>
      <c r="J483" s="72">
        <v>2</v>
      </c>
      <c r="K483" s="75" t="s">
        <v>114</v>
      </c>
      <c r="L483" s="76">
        <v>35966</v>
      </c>
      <c r="M483" s="77">
        <f t="shared" si="22"/>
        <v>35966</v>
      </c>
      <c r="N483" s="72"/>
    </row>
    <row r="484" spans="1:14" x14ac:dyDescent="0.4">
      <c r="A484" s="71" t="s">
        <v>205</v>
      </c>
      <c r="B484" s="72" t="s">
        <v>117</v>
      </c>
      <c r="C484" s="71" t="s">
        <v>185</v>
      </c>
      <c r="D484" s="87">
        <v>8896831</v>
      </c>
      <c r="E484" s="84">
        <v>6503413078</v>
      </c>
      <c r="F484" s="71" t="s">
        <v>104</v>
      </c>
      <c r="G484" s="74">
        <v>42441</v>
      </c>
      <c r="H484" s="83">
        <f t="shared" si="23"/>
        <v>42441</v>
      </c>
      <c r="I484" s="4">
        <f t="shared" ca="1" si="21"/>
        <v>6</v>
      </c>
      <c r="J484" s="72">
        <v>1</v>
      </c>
      <c r="K484" s="75" t="s">
        <v>122</v>
      </c>
      <c r="L484" s="76">
        <v>79618</v>
      </c>
      <c r="M484" s="77">
        <f t="shared" si="22"/>
        <v>79618</v>
      </c>
      <c r="N484" s="72"/>
    </row>
    <row r="485" spans="1:14" x14ac:dyDescent="0.4">
      <c r="A485" s="71" t="s">
        <v>10</v>
      </c>
      <c r="B485" s="72" t="s">
        <v>117</v>
      </c>
      <c r="C485" s="71" t="s">
        <v>124</v>
      </c>
      <c r="D485" s="87">
        <v>6219973</v>
      </c>
      <c r="E485" s="84">
        <v>6508086305</v>
      </c>
      <c r="F485" s="71" t="s">
        <v>112</v>
      </c>
      <c r="G485" s="74">
        <v>42510</v>
      </c>
      <c r="H485" s="83">
        <f t="shared" si="23"/>
        <v>42510</v>
      </c>
      <c r="I485" s="4">
        <f t="shared" ca="1" si="21"/>
        <v>6</v>
      </c>
      <c r="J485" s="72">
        <v>4</v>
      </c>
      <c r="K485" s="75"/>
      <c r="L485" s="76">
        <v>28039</v>
      </c>
      <c r="M485" s="77">
        <f t="shared" si="22"/>
        <v>28039</v>
      </c>
      <c r="N485" s="72"/>
    </row>
    <row r="486" spans="1:14" x14ac:dyDescent="0.4">
      <c r="A486" s="71" t="s">
        <v>64</v>
      </c>
      <c r="B486" s="72" t="s">
        <v>115</v>
      </c>
      <c r="C486" s="71" t="s">
        <v>125</v>
      </c>
      <c r="D486" s="87">
        <v>4205902</v>
      </c>
      <c r="E486" s="84">
        <v>6508300769</v>
      </c>
      <c r="F486" s="71" t="s">
        <v>104</v>
      </c>
      <c r="G486" s="74">
        <v>40567</v>
      </c>
      <c r="H486" s="83">
        <f t="shared" si="23"/>
        <v>40567</v>
      </c>
      <c r="I486" s="4">
        <f t="shared" ca="1" si="21"/>
        <v>11</v>
      </c>
      <c r="J486" s="72">
        <v>4</v>
      </c>
      <c r="K486" s="75" t="s">
        <v>122</v>
      </c>
      <c r="L486" s="76">
        <v>40110</v>
      </c>
      <c r="M486" s="77">
        <f t="shared" si="22"/>
        <v>40110</v>
      </c>
      <c r="N486" s="72"/>
    </row>
    <row r="487" spans="1:14" x14ac:dyDescent="0.4">
      <c r="A487" s="71" t="s">
        <v>126</v>
      </c>
      <c r="B487" s="72" t="s">
        <v>102</v>
      </c>
      <c r="C487" s="71" t="s">
        <v>125</v>
      </c>
      <c r="D487" s="87">
        <v>1202447</v>
      </c>
      <c r="E487" s="84">
        <v>6505489277</v>
      </c>
      <c r="F487" s="71" t="s">
        <v>107</v>
      </c>
      <c r="G487" s="74">
        <v>42353</v>
      </c>
      <c r="H487" s="83">
        <f t="shared" si="23"/>
        <v>42353</v>
      </c>
      <c r="I487" s="4">
        <f t="shared" ca="1" si="21"/>
        <v>6</v>
      </c>
      <c r="J487" s="72">
        <v>4</v>
      </c>
      <c r="K487" s="75" t="s">
        <v>114</v>
      </c>
      <c r="L487" s="76">
        <v>67781</v>
      </c>
      <c r="M487" s="77">
        <f t="shared" si="22"/>
        <v>67781</v>
      </c>
      <c r="N487" s="72"/>
    </row>
    <row r="488" spans="1:14" x14ac:dyDescent="0.4">
      <c r="A488" s="71" t="s">
        <v>175</v>
      </c>
      <c r="B488" s="72" t="s">
        <v>115</v>
      </c>
      <c r="C488" s="71" t="s">
        <v>159</v>
      </c>
      <c r="D488" s="87">
        <v>6955500</v>
      </c>
      <c r="E488" s="84">
        <v>3104525321</v>
      </c>
      <c r="F488" s="71" t="s">
        <v>112</v>
      </c>
      <c r="G488" s="74">
        <v>43307</v>
      </c>
      <c r="H488" s="83">
        <f t="shared" si="23"/>
        <v>43307</v>
      </c>
      <c r="I488" s="4">
        <f t="shared" ca="1" si="21"/>
        <v>4</v>
      </c>
      <c r="J488" s="72">
        <v>5</v>
      </c>
      <c r="K488" s="75"/>
      <c r="L488" s="76">
        <v>20597</v>
      </c>
      <c r="M488" s="77">
        <f t="shared" si="22"/>
        <v>20597</v>
      </c>
      <c r="N488" s="72"/>
    </row>
    <row r="489" spans="1:14" x14ac:dyDescent="0.4">
      <c r="A489" s="71" t="s">
        <v>206</v>
      </c>
      <c r="B489" s="72" t="s">
        <v>121</v>
      </c>
      <c r="C489" s="71" t="s">
        <v>185</v>
      </c>
      <c r="D489" s="87">
        <v>5225783</v>
      </c>
      <c r="E489" s="84">
        <v>3102514828</v>
      </c>
      <c r="F489" s="71" t="s">
        <v>104</v>
      </c>
      <c r="G489" s="74">
        <v>43203</v>
      </c>
      <c r="H489" s="83">
        <f t="shared" si="23"/>
        <v>43203</v>
      </c>
      <c r="I489" s="4">
        <f t="shared" ca="1" si="21"/>
        <v>4</v>
      </c>
      <c r="J489" s="72">
        <v>4</v>
      </c>
      <c r="K489" s="75" t="s">
        <v>119</v>
      </c>
      <c r="L489" s="76">
        <v>45304</v>
      </c>
      <c r="M489" s="77">
        <f t="shared" si="22"/>
        <v>45304</v>
      </c>
      <c r="N489" s="72"/>
    </row>
    <row r="490" spans="1:14" x14ac:dyDescent="0.4">
      <c r="A490" s="71" t="s">
        <v>84</v>
      </c>
      <c r="B490" s="72" t="s">
        <v>115</v>
      </c>
      <c r="C490" s="71" t="s">
        <v>0</v>
      </c>
      <c r="D490" s="87">
        <v>5161628</v>
      </c>
      <c r="E490" s="84">
        <v>4157806654</v>
      </c>
      <c r="F490" s="71" t="s">
        <v>109</v>
      </c>
      <c r="G490" s="74">
        <v>42283</v>
      </c>
      <c r="H490" s="83">
        <f t="shared" si="23"/>
        <v>42283</v>
      </c>
      <c r="I490" s="4">
        <f t="shared" ca="1" si="21"/>
        <v>7</v>
      </c>
      <c r="J490" s="72">
        <v>4</v>
      </c>
      <c r="K490" s="75"/>
      <c r="L490" s="76">
        <v>75866</v>
      </c>
      <c r="M490" s="77">
        <f t="shared" si="22"/>
        <v>75866</v>
      </c>
      <c r="N490" s="72"/>
    </row>
    <row r="491" spans="1:14" x14ac:dyDescent="0.4">
      <c r="A491" s="71" t="s">
        <v>49</v>
      </c>
      <c r="B491" s="72" t="s">
        <v>102</v>
      </c>
      <c r="C491" s="71" t="s">
        <v>125</v>
      </c>
      <c r="D491" s="87">
        <v>9835348</v>
      </c>
      <c r="E491" s="84">
        <v>8056304030</v>
      </c>
      <c r="F491" s="71" t="s">
        <v>104</v>
      </c>
      <c r="G491" s="74">
        <v>44202</v>
      </c>
      <c r="H491" s="83">
        <f t="shared" si="23"/>
        <v>44202</v>
      </c>
      <c r="I491" s="4">
        <f t="shared" ca="1" si="21"/>
        <v>1</v>
      </c>
      <c r="J491" s="72">
        <v>2</v>
      </c>
      <c r="K491" s="75" t="s">
        <v>119</v>
      </c>
      <c r="L491" s="76">
        <v>69734</v>
      </c>
      <c r="M491" s="77">
        <f t="shared" si="22"/>
        <v>69734</v>
      </c>
      <c r="N491" s="72"/>
    </row>
    <row r="492" spans="1:14" x14ac:dyDescent="0.4">
      <c r="A492" s="71" t="s">
        <v>148</v>
      </c>
      <c r="B492" s="72" t="s">
        <v>117</v>
      </c>
      <c r="C492" s="71" t="s">
        <v>149</v>
      </c>
      <c r="D492" s="87">
        <v>7140794</v>
      </c>
      <c r="E492" s="84">
        <v>3104737514</v>
      </c>
      <c r="F492" s="71" t="s">
        <v>104</v>
      </c>
      <c r="G492" s="74">
        <v>42285</v>
      </c>
      <c r="H492" s="83">
        <f t="shared" si="23"/>
        <v>42285</v>
      </c>
      <c r="I492" s="4">
        <f t="shared" ca="1" si="21"/>
        <v>7</v>
      </c>
      <c r="J492" s="72">
        <v>3</v>
      </c>
      <c r="K492" s="75" t="s">
        <v>122</v>
      </c>
      <c r="L492" s="76">
        <v>32088</v>
      </c>
      <c r="M492" s="77">
        <f t="shared" si="22"/>
        <v>32088</v>
      </c>
      <c r="N492" s="72"/>
    </row>
    <row r="493" spans="1:14" x14ac:dyDescent="0.4">
      <c r="A493" s="71" t="s">
        <v>190</v>
      </c>
      <c r="B493" s="72" t="s">
        <v>115</v>
      </c>
      <c r="C493" s="71" t="s">
        <v>185</v>
      </c>
      <c r="D493" s="87">
        <v>8263453</v>
      </c>
      <c r="E493" s="84">
        <v>2138140169</v>
      </c>
      <c r="F493" s="71" t="s">
        <v>104</v>
      </c>
      <c r="G493" s="74">
        <v>42302</v>
      </c>
      <c r="H493" s="83">
        <f t="shared" si="23"/>
        <v>42302</v>
      </c>
      <c r="I493" s="4">
        <f t="shared" ca="1" si="21"/>
        <v>6</v>
      </c>
      <c r="J493" s="72">
        <v>4</v>
      </c>
      <c r="K493" s="75" t="s">
        <v>105</v>
      </c>
      <c r="L493" s="76">
        <v>31374</v>
      </c>
      <c r="M493" s="77">
        <f t="shared" si="22"/>
        <v>31374</v>
      </c>
      <c r="N493" s="72"/>
    </row>
    <row r="494" spans="1:14" x14ac:dyDescent="0.4">
      <c r="A494" s="71" t="s">
        <v>672</v>
      </c>
      <c r="B494" s="72" t="s">
        <v>115</v>
      </c>
      <c r="C494" s="71" t="s">
        <v>608</v>
      </c>
      <c r="D494" s="87">
        <v>3522203</v>
      </c>
      <c r="E494" s="84">
        <v>3104242428</v>
      </c>
      <c r="F494" s="71" t="s">
        <v>109</v>
      </c>
      <c r="G494" s="74">
        <v>44768</v>
      </c>
      <c r="H494" s="83">
        <f t="shared" si="23"/>
        <v>44768</v>
      </c>
      <c r="I494" s="4">
        <f t="shared" ca="1" si="21"/>
        <v>0</v>
      </c>
      <c r="J494" s="72">
        <v>2</v>
      </c>
      <c r="K494" s="75"/>
      <c r="L494" s="76">
        <v>77966</v>
      </c>
      <c r="M494" s="77">
        <f t="shared" si="22"/>
        <v>77966</v>
      </c>
      <c r="N494" s="72"/>
    </row>
    <row r="495" spans="1:14" x14ac:dyDescent="0.4">
      <c r="A495" s="71" t="s">
        <v>795</v>
      </c>
      <c r="B495" s="72" t="s">
        <v>111</v>
      </c>
      <c r="C495" s="71" t="s">
        <v>116</v>
      </c>
      <c r="D495" s="87">
        <v>4257727</v>
      </c>
      <c r="E495" s="84">
        <v>3107548981</v>
      </c>
      <c r="F495" s="71" t="s">
        <v>107</v>
      </c>
      <c r="G495" s="74">
        <v>39766</v>
      </c>
      <c r="H495" s="83">
        <f t="shared" si="23"/>
        <v>39766</v>
      </c>
      <c r="I495" s="4">
        <f t="shared" ca="1" si="21"/>
        <v>13</v>
      </c>
      <c r="J495" s="72">
        <v>1</v>
      </c>
      <c r="K495" s="75" t="s">
        <v>105</v>
      </c>
      <c r="L495" s="76">
        <v>21336</v>
      </c>
      <c r="M495" s="77">
        <f t="shared" si="22"/>
        <v>21336</v>
      </c>
      <c r="N495" s="72"/>
    </row>
    <row r="496" spans="1:14" x14ac:dyDescent="0.4">
      <c r="A496" s="71" t="s">
        <v>214</v>
      </c>
      <c r="B496" s="72" t="s">
        <v>117</v>
      </c>
      <c r="C496" s="71" t="s">
        <v>185</v>
      </c>
      <c r="D496" s="87">
        <v>9806022</v>
      </c>
      <c r="E496" s="84">
        <v>4156645047</v>
      </c>
      <c r="F496" s="71" t="s">
        <v>104</v>
      </c>
      <c r="G496" s="74">
        <v>43241</v>
      </c>
      <c r="H496" s="83">
        <f t="shared" si="23"/>
        <v>43241</v>
      </c>
      <c r="I496" s="4">
        <f t="shared" ca="1" si="21"/>
        <v>4</v>
      </c>
      <c r="J496" s="72">
        <v>5</v>
      </c>
      <c r="K496" s="75" t="s">
        <v>114</v>
      </c>
      <c r="L496" s="76">
        <v>49504</v>
      </c>
      <c r="M496" s="77">
        <f t="shared" si="22"/>
        <v>49504</v>
      </c>
      <c r="N496" s="72"/>
    </row>
    <row r="497" spans="1:14" x14ac:dyDescent="0.4">
      <c r="A497" s="71" t="s">
        <v>782</v>
      </c>
      <c r="B497" s="72" t="s">
        <v>115</v>
      </c>
      <c r="C497" s="71" t="s">
        <v>783</v>
      </c>
      <c r="D497" s="87">
        <v>5287655</v>
      </c>
      <c r="E497" s="84">
        <v>4085843933</v>
      </c>
      <c r="F497" s="71" t="s">
        <v>109</v>
      </c>
      <c r="G497" s="74">
        <v>42665</v>
      </c>
      <c r="H497" s="83">
        <f t="shared" si="23"/>
        <v>42665</v>
      </c>
      <c r="I497" s="4">
        <f t="shared" ca="1" si="21"/>
        <v>5</v>
      </c>
      <c r="J497" s="72">
        <v>2</v>
      </c>
      <c r="K497" s="75"/>
      <c r="L497" s="76">
        <v>85064</v>
      </c>
      <c r="M497" s="77">
        <f t="shared" si="22"/>
        <v>85064</v>
      </c>
      <c r="N497" s="72"/>
    </row>
    <row r="498" spans="1:14" x14ac:dyDescent="0.4">
      <c r="A498" s="71" t="s">
        <v>491</v>
      </c>
      <c r="B498" s="72" t="s">
        <v>115</v>
      </c>
      <c r="C498" s="71" t="s">
        <v>459</v>
      </c>
      <c r="D498" s="87">
        <v>6486147</v>
      </c>
      <c r="E498" s="84">
        <v>4085783179</v>
      </c>
      <c r="F498" s="71" t="s">
        <v>104</v>
      </c>
      <c r="G498" s="74">
        <v>44732</v>
      </c>
      <c r="H498" s="83">
        <f t="shared" si="23"/>
        <v>44732</v>
      </c>
      <c r="I498" s="4">
        <f t="shared" ca="1" si="21"/>
        <v>0</v>
      </c>
      <c r="J498" s="72">
        <v>2</v>
      </c>
      <c r="K498" s="75" t="s">
        <v>119</v>
      </c>
      <c r="L498" s="76">
        <v>105518</v>
      </c>
      <c r="M498" s="77">
        <f t="shared" si="22"/>
        <v>105518</v>
      </c>
      <c r="N498" s="72"/>
    </row>
    <row r="499" spans="1:14" x14ac:dyDescent="0.4">
      <c r="A499" s="71" t="s">
        <v>260</v>
      </c>
      <c r="B499" s="72" t="s">
        <v>102</v>
      </c>
      <c r="C499" s="71" t="s">
        <v>233</v>
      </c>
      <c r="D499" s="87">
        <v>3281851</v>
      </c>
      <c r="E499" s="84">
        <v>2138792090</v>
      </c>
      <c r="F499" s="71" t="s">
        <v>109</v>
      </c>
      <c r="G499" s="74">
        <v>42715</v>
      </c>
      <c r="H499" s="83">
        <f t="shared" si="23"/>
        <v>42715</v>
      </c>
      <c r="I499" s="4">
        <f t="shared" ca="1" si="21"/>
        <v>5</v>
      </c>
      <c r="J499" s="72">
        <v>4</v>
      </c>
      <c r="K499" s="75"/>
      <c r="L499" s="76">
        <v>110908</v>
      </c>
      <c r="M499" s="77">
        <f t="shared" si="22"/>
        <v>110908</v>
      </c>
      <c r="N499" s="72"/>
    </row>
    <row r="500" spans="1:14" x14ac:dyDescent="0.4">
      <c r="A500" s="71" t="s">
        <v>493</v>
      </c>
      <c r="B500" s="72" t="s">
        <v>111</v>
      </c>
      <c r="C500" s="71" t="s">
        <v>459</v>
      </c>
      <c r="D500" s="87">
        <v>6184848</v>
      </c>
      <c r="E500" s="84">
        <v>6509871497</v>
      </c>
      <c r="F500" s="71" t="s">
        <v>107</v>
      </c>
      <c r="G500" s="74">
        <v>43280</v>
      </c>
      <c r="H500" s="83">
        <f t="shared" si="23"/>
        <v>43280</v>
      </c>
      <c r="I500" s="4">
        <f t="shared" ca="1" si="21"/>
        <v>4</v>
      </c>
      <c r="J500" s="72">
        <v>1</v>
      </c>
      <c r="K500" s="75" t="s">
        <v>105</v>
      </c>
      <c r="L500" s="76">
        <v>18809</v>
      </c>
      <c r="M500" s="77">
        <f t="shared" si="22"/>
        <v>18809</v>
      </c>
      <c r="N500" s="72"/>
    </row>
    <row r="501" spans="1:14" x14ac:dyDescent="0.4">
      <c r="A501" s="71" t="s">
        <v>718</v>
      </c>
      <c r="B501" s="72" t="s">
        <v>121</v>
      </c>
      <c r="C501" s="71" t="s">
        <v>682</v>
      </c>
      <c r="D501" s="87">
        <v>5726388</v>
      </c>
      <c r="E501" s="84">
        <v>2135825778</v>
      </c>
      <c r="F501" s="71" t="s">
        <v>109</v>
      </c>
      <c r="G501" s="74">
        <v>44267</v>
      </c>
      <c r="H501" s="83">
        <f t="shared" si="23"/>
        <v>44267</v>
      </c>
      <c r="I501" s="4">
        <f t="shared" ca="1" si="21"/>
        <v>1</v>
      </c>
      <c r="J501" s="72">
        <v>5</v>
      </c>
      <c r="K501" s="75"/>
      <c r="L501" s="76">
        <v>36428</v>
      </c>
      <c r="M501" s="77">
        <f t="shared" si="22"/>
        <v>36428</v>
      </c>
      <c r="N501" s="72"/>
    </row>
    <row r="502" spans="1:14" x14ac:dyDescent="0.4">
      <c r="A502" s="71" t="s">
        <v>750</v>
      </c>
      <c r="B502" s="72" t="s">
        <v>102</v>
      </c>
      <c r="C502" s="71" t="s">
        <v>682</v>
      </c>
      <c r="D502" s="87">
        <v>2942931</v>
      </c>
      <c r="E502" s="84">
        <v>4158734952</v>
      </c>
      <c r="F502" s="71" t="s">
        <v>107</v>
      </c>
      <c r="G502" s="74">
        <v>42892</v>
      </c>
      <c r="H502" s="83">
        <f t="shared" si="23"/>
        <v>42892</v>
      </c>
      <c r="I502" s="4">
        <f t="shared" ca="1" si="21"/>
        <v>5</v>
      </c>
      <c r="J502" s="72">
        <v>4</v>
      </c>
      <c r="K502" s="75" t="s">
        <v>119</v>
      </c>
      <c r="L502" s="76">
        <v>32200</v>
      </c>
      <c r="M502" s="77">
        <f t="shared" si="22"/>
        <v>32200</v>
      </c>
      <c r="N502" s="72"/>
    </row>
    <row r="503" spans="1:14" x14ac:dyDescent="0.4">
      <c r="A503" s="71" t="s">
        <v>307</v>
      </c>
      <c r="B503" s="72" t="s">
        <v>117</v>
      </c>
      <c r="C503" s="71" t="s">
        <v>233</v>
      </c>
      <c r="D503" s="87">
        <v>8476533</v>
      </c>
      <c r="E503" s="84">
        <v>4153460320</v>
      </c>
      <c r="F503" s="71" t="s">
        <v>104</v>
      </c>
      <c r="G503" s="74">
        <v>42425</v>
      </c>
      <c r="H503" s="83">
        <f t="shared" si="23"/>
        <v>42425</v>
      </c>
      <c r="I503" s="4">
        <f t="shared" ca="1" si="21"/>
        <v>6</v>
      </c>
      <c r="J503" s="72">
        <v>1</v>
      </c>
      <c r="K503" s="75" t="s">
        <v>105</v>
      </c>
      <c r="L503" s="76">
        <v>84392</v>
      </c>
      <c r="M503" s="77">
        <f t="shared" si="22"/>
        <v>84392</v>
      </c>
      <c r="N503" s="72"/>
    </row>
    <row r="504" spans="1:14" x14ac:dyDescent="0.4">
      <c r="A504" s="71" t="s">
        <v>87</v>
      </c>
      <c r="B504" s="72" t="s">
        <v>117</v>
      </c>
      <c r="C504" s="71" t="s">
        <v>0</v>
      </c>
      <c r="D504" s="87">
        <v>4355403</v>
      </c>
      <c r="E504" s="84">
        <v>6508221617</v>
      </c>
      <c r="F504" s="71" t="s">
        <v>107</v>
      </c>
      <c r="G504" s="74">
        <v>39510</v>
      </c>
      <c r="H504" s="83">
        <f t="shared" si="23"/>
        <v>39510</v>
      </c>
      <c r="I504" s="4">
        <f t="shared" ca="1" si="21"/>
        <v>14</v>
      </c>
      <c r="J504" s="72">
        <v>3</v>
      </c>
      <c r="K504" s="75" t="s">
        <v>105</v>
      </c>
      <c r="L504" s="76">
        <v>28700</v>
      </c>
      <c r="M504" s="77">
        <f t="shared" si="22"/>
        <v>28700</v>
      </c>
      <c r="N504" s="72"/>
    </row>
    <row r="505" spans="1:14" x14ac:dyDescent="0.4">
      <c r="A505" s="71" t="s">
        <v>637</v>
      </c>
      <c r="B505" s="72" t="s">
        <v>115</v>
      </c>
      <c r="C505" s="71" t="s">
        <v>608</v>
      </c>
      <c r="D505" s="87">
        <v>2528395</v>
      </c>
      <c r="E505" s="84">
        <v>3107354920</v>
      </c>
      <c r="F505" s="71" t="s">
        <v>104</v>
      </c>
      <c r="G505" s="74">
        <v>44565</v>
      </c>
      <c r="H505" s="83">
        <f t="shared" si="23"/>
        <v>44565</v>
      </c>
      <c r="I505" s="4">
        <f t="shared" ca="1" si="21"/>
        <v>0</v>
      </c>
      <c r="J505" s="72">
        <v>4</v>
      </c>
      <c r="K505" s="75" t="s">
        <v>105</v>
      </c>
      <c r="L505" s="76">
        <v>95858</v>
      </c>
      <c r="M505" s="77">
        <f t="shared" si="22"/>
        <v>95858</v>
      </c>
      <c r="N505" s="72"/>
    </row>
    <row r="506" spans="1:14" x14ac:dyDescent="0.4">
      <c r="A506" s="71" t="s">
        <v>470</v>
      </c>
      <c r="B506" s="72" t="s">
        <v>117</v>
      </c>
      <c r="C506" s="71" t="s">
        <v>459</v>
      </c>
      <c r="D506" s="87">
        <v>2556193</v>
      </c>
      <c r="E506" s="84">
        <v>4089133844</v>
      </c>
      <c r="F506" s="71" t="s">
        <v>109</v>
      </c>
      <c r="G506" s="74">
        <v>40172</v>
      </c>
      <c r="H506" s="83">
        <f t="shared" si="23"/>
        <v>40172</v>
      </c>
      <c r="I506" s="4">
        <f t="shared" ca="1" si="21"/>
        <v>12</v>
      </c>
      <c r="J506" s="72">
        <v>1</v>
      </c>
      <c r="K506" s="75"/>
      <c r="L506" s="76">
        <v>42420</v>
      </c>
      <c r="M506" s="77">
        <f t="shared" si="22"/>
        <v>42420</v>
      </c>
      <c r="N506" s="72"/>
    </row>
    <row r="507" spans="1:14" x14ac:dyDescent="0.4">
      <c r="A507" s="71" t="s">
        <v>142</v>
      </c>
      <c r="B507" s="72" t="s">
        <v>117</v>
      </c>
      <c r="C507" s="71" t="s">
        <v>140</v>
      </c>
      <c r="D507" s="87">
        <v>9638260</v>
      </c>
      <c r="E507" s="84">
        <v>6508939001</v>
      </c>
      <c r="F507" s="71" t="s">
        <v>109</v>
      </c>
      <c r="G507" s="74">
        <v>43078</v>
      </c>
      <c r="H507" s="83">
        <f t="shared" si="23"/>
        <v>43078</v>
      </c>
      <c r="I507" s="4">
        <f t="shared" ca="1" si="21"/>
        <v>4</v>
      </c>
      <c r="J507" s="72">
        <v>4</v>
      </c>
      <c r="K507" s="75"/>
      <c r="L507" s="76">
        <v>49868</v>
      </c>
      <c r="M507" s="77">
        <f t="shared" si="22"/>
        <v>49868</v>
      </c>
      <c r="N507" s="72"/>
    </row>
    <row r="508" spans="1:14" x14ac:dyDescent="0.4">
      <c r="A508" s="71" t="s">
        <v>222</v>
      </c>
      <c r="B508" s="72" t="s">
        <v>117</v>
      </c>
      <c r="C508" s="71" t="s">
        <v>185</v>
      </c>
      <c r="D508" s="87">
        <v>2908405</v>
      </c>
      <c r="E508" s="84">
        <v>3102584872</v>
      </c>
      <c r="F508" s="71" t="s">
        <v>109</v>
      </c>
      <c r="G508" s="74">
        <v>44803</v>
      </c>
      <c r="H508" s="83">
        <f t="shared" si="23"/>
        <v>44803</v>
      </c>
      <c r="I508" s="4">
        <f t="shared" ca="1" si="21"/>
        <v>0</v>
      </c>
      <c r="J508" s="72">
        <v>5</v>
      </c>
      <c r="K508" s="75"/>
      <c r="L508" s="76">
        <v>113498</v>
      </c>
      <c r="M508" s="77">
        <f t="shared" si="22"/>
        <v>113498</v>
      </c>
      <c r="N508" s="72"/>
    </row>
    <row r="509" spans="1:14" x14ac:dyDescent="0.4">
      <c r="A509" s="71" t="s">
        <v>27</v>
      </c>
      <c r="B509" s="72" t="s">
        <v>102</v>
      </c>
      <c r="C509" s="71" t="s">
        <v>103</v>
      </c>
      <c r="D509" s="87">
        <v>3297817</v>
      </c>
      <c r="E509" s="84">
        <v>2135591345</v>
      </c>
      <c r="F509" s="71" t="s">
        <v>104</v>
      </c>
      <c r="G509" s="74">
        <v>39720</v>
      </c>
      <c r="H509" s="83">
        <f t="shared" si="23"/>
        <v>39720</v>
      </c>
      <c r="I509" s="4">
        <f t="shared" ca="1" si="21"/>
        <v>14</v>
      </c>
      <c r="J509" s="72">
        <v>1</v>
      </c>
      <c r="K509" s="75" t="s">
        <v>105</v>
      </c>
      <c r="L509" s="76">
        <v>76370</v>
      </c>
      <c r="M509" s="77">
        <f t="shared" si="22"/>
        <v>76370</v>
      </c>
      <c r="N509" s="72"/>
    </row>
    <row r="510" spans="1:14" x14ac:dyDescent="0.4">
      <c r="A510" s="71" t="s">
        <v>700</v>
      </c>
      <c r="B510" s="72" t="s">
        <v>121</v>
      </c>
      <c r="C510" s="71" t="s">
        <v>682</v>
      </c>
      <c r="D510" s="87">
        <v>4617229</v>
      </c>
      <c r="E510" s="84">
        <v>4158150093</v>
      </c>
      <c r="F510" s="71" t="s">
        <v>104</v>
      </c>
      <c r="G510" s="74">
        <v>39792</v>
      </c>
      <c r="H510" s="83">
        <f t="shared" si="23"/>
        <v>39792</v>
      </c>
      <c r="I510" s="4">
        <f t="shared" ca="1" si="21"/>
        <v>13</v>
      </c>
      <c r="J510" s="72">
        <v>3</v>
      </c>
      <c r="K510" s="75" t="s">
        <v>119</v>
      </c>
      <c r="L510" s="76">
        <v>108752</v>
      </c>
      <c r="M510" s="77">
        <f t="shared" si="22"/>
        <v>108752</v>
      </c>
      <c r="N510" s="72"/>
    </row>
    <row r="511" spans="1:14" x14ac:dyDescent="0.4">
      <c r="A511" s="71" t="s">
        <v>172</v>
      </c>
      <c r="B511" s="72" t="s">
        <v>115</v>
      </c>
      <c r="C511" s="71" t="s">
        <v>159</v>
      </c>
      <c r="D511" s="87">
        <v>1589030</v>
      </c>
      <c r="E511" s="84">
        <v>2133757757</v>
      </c>
      <c r="F511" s="71" t="s">
        <v>112</v>
      </c>
      <c r="G511" s="74">
        <v>42509</v>
      </c>
      <c r="H511" s="83">
        <f t="shared" si="23"/>
        <v>42509</v>
      </c>
      <c r="I511" s="4">
        <f t="shared" ca="1" si="21"/>
        <v>6</v>
      </c>
      <c r="J511" s="72">
        <v>2</v>
      </c>
      <c r="K511" s="75"/>
      <c r="L511" s="76">
        <v>17746</v>
      </c>
      <c r="M511" s="77">
        <f t="shared" si="22"/>
        <v>17746</v>
      </c>
      <c r="N511" s="72"/>
    </row>
    <row r="512" spans="1:14" x14ac:dyDescent="0.4">
      <c r="A512" s="71" t="s">
        <v>339</v>
      </c>
      <c r="B512" s="72" t="s">
        <v>121</v>
      </c>
      <c r="C512" s="71" t="s">
        <v>233</v>
      </c>
      <c r="D512" s="87">
        <v>4400977</v>
      </c>
      <c r="E512" s="84">
        <v>4155461208</v>
      </c>
      <c r="F512" s="71" t="s">
        <v>109</v>
      </c>
      <c r="G512" s="74">
        <v>39560</v>
      </c>
      <c r="H512" s="83">
        <f t="shared" si="23"/>
        <v>39560</v>
      </c>
      <c r="I512" s="4">
        <f t="shared" ca="1" si="21"/>
        <v>14</v>
      </c>
      <c r="J512" s="72">
        <v>1</v>
      </c>
      <c r="K512" s="75"/>
      <c r="L512" s="76">
        <v>63070</v>
      </c>
      <c r="M512" s="77">
        <f t="shared" si="22"/>
        <v>63070</v>
      </c>
      <c r="N512" s="72"/>
    </row>
    <row r="513" spans="1:14" x14ac:dyDescent="0.4">
      <c r="A513" s="71" t="s">
        <v>734</v>
      </c>
      <c r="B513" s="72" t="s">
        <v>111</v>
      </c>
      <c r="C513" s="71" t="s">
        <v>682</v>
      </c>
      <c r="D513" s="87">
        <v>7272470</v>
      </c>
      <c r="E513" s="84">
        <v>3102805843</v>
      </c>
      <c r="F513" s="71" t="s">
        <v>107</v>
      </c>
      <c r="G513" s="74">
        <v>39914</v>
      </c>
      <c r="H513" s="83">
        <f t="shared" si="23"/>
        <v>39914</v>
      </c>
      <c r="I513" s="4">
        <f t="shared" ca="1" si="21"/>
        <v>13</v>
      </c>
      <c r="J513" s="72">
        <v>2</v>
      </c>
      <c r="K513" s="75" t="s">
        <v>114</v>
      </c>
      <c r="L513" s="76">
        <v>27755</v>
      </c>
      <c r="M513" s="77">
        <f t="shared" si="22"/>
        <v>27755</v>
      </c>
      <c r="N513" s="72"/>
    </row>
    <row r="514" spans="1:14" x14ac:dyDescent="0.4">
      <c r="A514" s="71" t="s">
        <v>372</v>
      </c>
      <c r="B514" s="72" t="s">
        <v>117</v>
      </c>
      <c r="C514" s="71" t="s">
        <v>233</v>
      </c>
      <c r="D514" s="87">
        <v>9373744</v>
      </c>
      <c r="E514" s="84">
        <v>8056634034</v>
      </c>
      <c r="F514" s="71" t="s">
        <v>104</v>
      </c>
      <c r="G514" s="74">
        <v>39650</v>
      </c>
      <c r="H514" s="83">
        <f t="shared" si="23"/>
        <v>39650</v>
      </c>
      <c r="I514" s="4">
        <f t="shared" ref="I514:I577" ca="1" si="24">DATEDIF(G514,TODAY(),"Y")</f>
        <v>14</v>
      </c>
      <c r="J514" s="72">
        <v>5</v>
      </c>
      <c r="K514" s="75" t="s">
        <v>105</v>
      </c>
      <c r="L514" s="76">
        <v>123536</v>
      </c>
      <c r="M514" s="77">
        <f t="shared" ref="M514:M577" si="25">ROUND(N513*$N$1+L514,0)</f>
        <v>123536</v>
      </c>
      <c r="N514" s="72"/>
    </row>
    <row r="515" spans="1:14" x14ac:dyDescent="0.4">
      <c r="A515" s="71" t="s">
        <v>508</v>
      </c>
      <c r="B515" s="72" t="s">
        <v>115</v>
      </c>
      <c r="C515" s="71" t="s">
        <v>504</v>
      </c>
      <c r="D515" s="87">
        <v>8913215</v>
      </c>
      <c r="E515" s="84">
        <v>2139272718</v>
      </c>
      <c r="F515" s="71" t="s">
        <v>107</v>
      </c>
      <c r="G515" s="74">
        <v>44203</v>
      </c>
      <c r="H515" s="83">
        <f t="shared" ref="H515:H578" si="26">G515</f>
        <v>44203</v>
      </c>
      <c r="I515" s="4">
        <f t="shared" ca="1" si="24"/>
        <v>1</v>
      </c>
      <c r="J515" s="72">
        <v>3</v>
      </c>
      <c r="K515" s="75" t="s">
        <v>119</v>
      </c>
      <c r="L515" s="76">
        <v>22421</v>
      </c>
      <c r="M515" s="77">
        <f t="shared" si="25"/>
        <v>22421</v>
      </c>
      <c r="N515" s="72"/>
    </row>
    <row r="516" spans="1:14" x14ac:dyDescent="0.4">
      <c r="A516" s="71" t="s">
        <v>242</v>
      </c>
      <c r="B516" s="72" t="s">
        <v>117</v>
      </c>
      <c r="C516" s="71" t="s">
        <v>233</v>
      </c>
      <c r="D516" s="87">
        <v>8140981</v>
      </c>
      <c r="E516" s="84">
        <v>8056673219</v>
      </c>
      <c r="F516" s="71" t="s">
        <v>104</v>
      </c>
      <c r="G516" s="74">
        <v>40084</v>
      </c>
      <c r="H516" s="83">
        <f t="shared" si="26"/>
        <v>40084</v>
      </c>
      <c r="I516" s="4">
        <f t="shared" ca="1" si="24"/>
        <v>13</v>
      </c>
      <c r="J516" s="72">
        <v>4</v>
      </c>
      <c r="K516" s="75" t="s">
        <v>105</v>
      </c>
      <c r="L516" s="76">
        <v>106669</v>
      </c>
      <c r="M516" s="77">
        <f t="shared" si="25"/>
        <v>106669</v>
      </c>
      <c r="N516" s="72"/>
    </row>
    <row r="517" spans="1:14" x14ac:dyDescent="0.4">
      <c r="A517" s="71" t="s">
        <v>371</v>
      </c>
      <c r="B517" s="72" t="s">
        <v>117</v>
      </c>
      <c r="C517" s="71" t="s">
        <v>233</v>
      </c>
      <c r="D517" s="87">
        <v>1441607</v>
      </c>
      <c r="E517" s="84">
        <v>2135145858</v>
      </c>
      <c r="F517" s="71" t="s">
        <v>109</v>
      </c>
      <c r="G517" s="74">
        <v>44041</v>
      </c>
      <c r="H517" s="83">
        <f t="shared" si="26"/>
        <v>44041</v>
      </c>
      <c r="I517" s="4">
        <f t="shared" ca="1" si="24"/>
        <v>2</v>
      </c>
      <c r="J517" s="72">
        <v>2</v>
      </c>
      <c r="K517" s="75"/>
      <c r="L517" s="76">
        <v>92414</v>
      </c>
      <c r="M517" s="77">
        <f t="shared" si="25"/>
        <v>92414</v>
      </c>
      <c r="N517" s="72"/>
    </row>
    <row r="518" spans="1:14" x14ac:dyDescent="0.4">
      <c r="A518" s="71" t="s">
        <v>780</v>
      </c>
      <c r="B518" s="72" t="s">
        <v>117</v>
      </c>
      <c r="C518" s="71" t="s">
        <v>777</v>
      </c>
      <c r="D518" s="87">
        <v>3230259</v>
      </c>
      <c r="E518" s="84">
        <v>8053691424</v>
      </c>
      <c r="F518" s="71" t="s">
        <v>109</v>
      </c>
      <c r="G518" s="74">
        <v>44268</v>
      </c>
      <c r="H518" s="83">
        <f t="shared" si="26"/>
        <v>44268</v>
      </c>
      <c r="I518" s="4">
        <f t="shared" ca="1" si="24"/>
        <v>1</v>
      </c>
      <c r="J518" s="72">
        <v>4</v>
      </c>
      <c r="K518" s="75"/>
      <c r="L518" s="76">
        <v>92585</v>
      </c>
      <c r="M518" s="77">
        <f t="shared" si="25"/>
        <v>92585</v>
      </c>
      <c r="N518" s="72"/>
    </row>
    <row r="519" spans="1:14" x14ac:dyDescent="0.4">
      <c r="A519" s="71" t="s">
        <v>408</v>
      </c>
      <c r="B519" s="72" t="s">
        <v>102</v>
      </c>
      <c r="C519" s="71" t="s">
        <v>394</v>
      </c>
      <c r="D519" s="87">
        <v>5304661</v>
      </c>
      <c r="E519" s="84">
        <v>8056923779</v>
      </c>
      <c r="F519" s="71" t="s">
        <v>104</v>
      </c>
      <c r="G519" s="74">
        <v>39405</v>
      </c>
      <c r="H519" s="83">
        <f t="shared" si="26"/>
        <v>39405</v>
      </c>
      <c r="I519" s="4">
        <f t="shared" ca="1" si="24"/>
        <v>14</v>
      </c>
      <c r="J519" s="72">
        <v>3</v>
      </c>
      <c r="K519" s="75" t="s">
        <v>119</v>
      </c>
      <c r="L519" s="76">
        <v>121562</v>
      </c>
      <c r="M519" s="77">
        <f t="shared" si="25"/>
        <v>121562</v>
      </c>
      <c r="N519" s="72"/>
    </row>
    <row r="520" spans="1:14" x14ac:dyDescent="0.4">
      <c r="A520" s="71" t="s">
        <v>661</v>
      </c>
      <c r="B520" s="72" t="s">
        <v>102</v>
      </c>
      <c r="C520" s="71" t="s">
        <v>608</v>
      </c>
      <c r="D520" s="87">
        <v>9298376</v>
      </c>
      <c r="E520" s="84">
        <v>2137945866</v>
      </c>
      <c r="F520" s="71" t="s">
        <v>104</v>
      </c>
      <c r="G520" s="74">
        <v>41786</v>
      </c>
      <c r="H520" s="83">
        <f t="shared" si="26"/>
        <v>41786</v>
      </c>
      <c r="I520" s="4">
        <f t="shared" ca="1" si="24"/>
        <v>8</v>
      </c>
      <c r="J520" s="72">
        <v>5</v>
      </c>
      <c r="K520" s="75" t="s">
        <v>122</v>
      </c>
      <c r="L520" s="76">
        <v>44674</v>
      </c>
      <c r="M520" s="77">
        <f t="shared" si="25"/>
        <v>44674</v>
      </c>
      <c r="N520" s="72"/>
    </row>
    <row r="521" spans="1:14" x14ac:dyDescent="0.4">
      <c r="A521" s="71" t="s">
        <v>348</v>
      </c>
      <c r="B521" s="72" t="s">
        <v>115</v>
      </c>
      <c r="C521" s="71" t="s">
        <v>233</v>
      </c>
      <c r="D521" s="87">
        <v>1810123</v>
      </c>
      <c r="E521" s="84">
        <v>6506940378</v>
      </c>
      <c r="F521" s="71" t="s">
        <v>107</v>
      </c>
      <c r="G521" s="74">
        <v>39971</v>
      </c>
      <c r="H521" s="83">
        <f t="shared" si="26"/>
        <v>39971</v>
      </c>
      <c r="I521" s="4">
        <f t="shared" ca="1" si="24"/>
        <v>13</v>
      </c>
      <c r="J521" s="72">
        <v>5</v>
      </c>
      <c r="K521" s="75" t="s">
        <v>122</v>
      </c>
      <c r="L521" s="76">
        <v>24178</v>
      </c>
      <c r="M521" s="77">
        <f t="shared" si="25"/>
        <v>24178</v>
      </c>
      <c r="N521" s="72"/>
    </row>
    <row r="522" spans="1:14" x14ac:dyDescent="0.4">
      <c r="A522" s="71" t="s">
        <v>330</v>
      </c>
      <c r="B522" s="72" t="s">
        <v>113</v>
      </c>
      <c r="C522" s="71" t="s">
        <v>233</v>
      </c>
      <c r="D522" s="87">
        <v>9605157</v>
      </c>
      <c r="E522" s="84">
        <v>4084678158</v>
      </c>
      <c r="F522" s="71" t="s">
        <v>109</v>
      </c>
      <c r="G522" s="74">
        <v>39899</v>
      </c>
      <c r="H522" s="83">
        <f t="shared" si="26"/>
        <v>39899</v>
      </c>
      <c r="I522" s="4">
        <f t="shared" ca="1" si="24"/>
        <v>13</v>
      </c>
      <c r="J522" s="72">
        <v>3</v>
      </c>
      <c r="K522" s="75"/>
      <c r="L522" s="76">
        <v>38332</v>
      </c>
      <c r="M522" s="77">
        <f t="shared" si="25"/>
        <v>38332</v>
      </c>
      <c r="N522" s="72"/>
    </row>
    <row r="523" spans="1:14" x14ac:dyDescent="0.4">
      <c r="A523" s="71" t="s">
        <v>346</v>
      </c>
      <c r="B523" s="72" t="s">
        <v>121</v>
      </c>
      <c r="C523" s="71" t="s">
        <v>233</v>
      </c>
      <c r="D523" s="87">
        <v>3148398</v>
      </c>
      <c r="E523" s="84">
        <v>6505896057</v>
      </c>
      <c r="F523" s="71" t="s">
        <v>112</v>
      </c>
      <c r="G523" s="74">
        <v>39616</v>
      </c>
      <c r="H523" s="83">
        <f t="shared" si="26"/>
        <v>39616</v>
      </c>
      <c r="I523" s="4">
        <f t="shared" ca="1" si="24"/>
        <v>14</v>
      </c>
      <c r="J523" s="72">
        <v>4</v>
      </c>
      <c r="K523" s="75"/>
      <c r="L523" s="76">
        <v>52657</v>
      </c>
      <c r="M523" s="77">
        <f t="shared" si="25"/>
        <v>52657</v>
      </c>
      <c r="N523" s="72"/>
    </row>
    <row r="524" spans="1:14" x14ac:dyDescent="0.4">
      <c r="A524" s="71" t="s">
        <v>708</v>
      </c>
      <c r="B524" s="72" t="s">
        <v>111</v>
      </c>
      <c r="C524" s="71" t="s">
        <v>682</v>
      </c>
      <c r="D524" s="87">
        <v>2799395</v>
      </c>
      <c r="E524" s="84">
        <v>4086545619</v>
      </c>
      <c r="F524" s="71" t="s">
        <v>104</v>
      </c>
      <c r="G524" s="74">
        <v>40558</v>
      </c>
      <c r="H524" s="83">
        <f t="shared" si="26"/>
        <v>40558</v>
      </c>
      <c r="I524" s="4">
        <f t="shared" ca="1" si="24"/>
        <v>11</v>
      </c>
      <c r="J524" s="72">
        <v>2</v>
      </c>
      <c r="K524" s="75" t="s">
        <v>122</v>
      </c>
      <c r="L524" s="76">
        <v>110194</v>
      </c>
      <c r="M524" s="77">
        <f t="shared" si="25"/>
        <v>110194</v>
      </c>
      <c r="N524" s="72"/>
    </row>
    <row r="525" spans="1:14" x14ac:dyDescent="0.4">
      <c r="A525" s="71" t="s">
        <v>290</v>
      </c>
      <c r="B525" s="72" t="s">
        <v>117</v>
      </c>
      <c r="C525" s="71" t="s">
        <v>233</v>
      </c>
      <c r="D525" s="87">
        <v>7466000</v>
      </c>
      <c r="E525" s="84">
        <v>4153884214</v>
      </c>
      <c r="F525" s="71" t="s">
        <v>109</v>
      </c>
      <c r="G525" s="74">
        <v>43094</v>
      </c>
      <c r="H525" s="83">
        <f t="shared" si="26"/>
        <v>43094</v>
      </c>
      <c r="I525" s="4">
        <f t="shared" ca="1" si="24"/>
        <v>4</v>
      </c>
      <c r="J525" s="72">
        <v>2</v>
      </c>
      <c r="K525" s="75"/>
      <c r="L525" s="76">
        <v>117838</v>
      </c>
      <c r="M525" s="77">
        <f t="shared" si="25"/>
        <v>117838</v>
      </c>
      <c r="N525" s="72"/>
    </row>
    <row r="526" spans="1:14" x14ac:dyDescent="0.4">
      <c r="A526" s="71" t="s">
        <v>168</v>
      </c>
      <c r="B526" s="72" t="s">
        <v>102</v>
      </c>
      <c r="C526" s="71" t="s">
        <v>159</v>
      </c>
      <c r="D526" s="87">
        <v>3971221</v>
      </c>
      <c r="E526" s="84">
        <v>6509129875</v>
      </c>
      <c r="F526" s="71" t="s">
        <v>104</v>
      </c>
      <c r="G526" s="74">
        <v>44301</v>
      </c>
      <c r="H526" s="83">
        <f t="shared" si="26"/>
        <v>44301</v>
      </c>
      <c r="I526" s="4">
        <f t="shared" ca="1" si="24"/>
        <v>1</v>
      </c>
      <c r="J526" s="72">
        <v>5</v>
      </c>
      <c r="K526" s="75" t="s">
        <v>122</v>
      </c>
      <c r="L526" s="76">
        <v>52668</v>
      </c>
      <c r="M526" s="77">
        <f t="shared" si="25"/>
        <v>52668</v>
      </c>
      <c r="N526" s="72"/>
    </row>
    <row r="527" spans="1:14" x14ac:dyDescent="0.4">
      <c r="A527" s="71" t="s">
        <v>77</v>
      </c>
      <c r="B527" s="72" t="s">
        <v>102</v>
      </c>
      <c r="C527" s="71" t="s">
        <v>125</v>
      </c>
      <c r="D527" s="87">
        <v>3641452</v>
      </c>
      <c r="E527" s="84">
        <v>6509788739</v>
      </c>
      <c r="F527" s="71" t="s">
        <v>109</v>
      </c>
      <c r="G527" s="74">
        <v>39636</v>
      </c>
      <c r="H527" s="83">
        <f t="shared" si="26"/>
        <v>39636</v>
      </c>
      <c r="I527" s="4">
        <f t="shared" ca="1" si="24"/>
        <v>14</v>
      </c>
      <c r="J527" s="72">
        <v>1</v>
      </c>
      <c r="K527" s="75"/>
      <c r="L527" s="76">
        <v>107702</v>
      </c>
      <c r="M527" s="77">
        <f t="shared" si="25"/>
        <v>107702</v>
      </c>
      <c r="N527" s="72"/>
    </row>
    <row r="528" spans="1:14" x14ac:dyDescent="0.4">
      <c r="A528" s="71" t="s">
        <v>358</v>
      </c>
      <c r="B528" s="72" t="s">
        <v>117</v>
      </c>
      <c r="C528" s="71" t="s">
        <v>233</v>
      </c>
      <c r="D528" s="87">
        <v>6324503</v>
      </c>
      <c r="E528" s="84">
        <v>4088557203</v>
      </c>
      <c r="F528" s="71" t="s">
        <v>104</v>
      </c>
      <c r="G528" s="74">
        <v>44018</v>
      </c>
      <c r="H528" s="83">
        <f t="shared" si="26"/>
        <v>44018</v>
      </c>
      <c r="I528" s="4">
        <f t="shared" ca="1" si="24"/>
        <v>2</v>
      </c>
      <c r="J528" s="72">
        <v>4</v>
      </c>
      <c r="K528" s="75" t="s">
        <v>108</v>
      </c>
      <c r="L528" s="76">
        <v>63672</v>
      </c>
      <c r="M528" s="77">
        <f t="shared" si="25"/>
        <v>63672</v>
      </c>
      <c r="N528" s="72"/>
    </row>
    <row r="529" spans="1:14" x14ac:dyDescent="0.4">
      <c r="A529" s="71" t="s">
        <v>320</v>
      </c>
      <c r="B529" s="72" t="s">
        <v>121</v>
      </c>
      <c r="C529" s="71" t="s">
        <v>233</v>
      </c>
      <c r="D529" s="87">
        <v>5477154</v>
      </c>
      <c r="E529" s="84">
        <v>4157030634</v>
      </c>
      <c r="F529" s="71" t="s">
        <v>104</v>
      </c>
      <c r="G529" s="74">
        <v>43521</v>
      </c>
      <c r="H529" s="83">
        <f t="shared" si="26"/>
        <v>43521</v>
      </c>
      <c r="I529" s="4">
        <f t="shared" ca="1" si="24"/>
        <v>3</v>
      </c>
      <c r="J529" s="72">
        <v>5</v>
      </c>
      <c r="K529" s="75" t="s">
        <v>105</v>
      </c>
      <c r="L529" s="76">
        <v>109438</v>
      </c>
      <c r="M529" s="77">
        <f t="shared" si="25"/>
        <v>109438</v>
      </c>
      <c r="N529" s="72"/>
    </row>
    <row r="530" spans="1:14" x14ac:dyDescent="0.4">
      <c r="A530" s="71" t="s">
        <v>492</v>
      </c>
      <c r="B530" s="72" t="s">
        <v>117</v>
      </c>
      <c r="C530" s="71" t="s">
        <v>459</v>
      </c>
      <c r="D530" s="87">
        <v>7451933</v>
      </c>
      <c r="E530" s="84">
        <v>2134313569</v>
      </c>
      <c r="F530" s="71" t="s">
        <v>104</v>
      </c>
      <c r="G530" s="74">
        <v>44735</v>
      </c>
      <c r="H530" s="83">
        <f t="shared" si="26"/>
        <v>44735</v>
      </c>
      <c r="I530" s="4">
        <f t="shared" ca="1" si="24"/>
        <v>0</v>
      </c>
      <c r="J530" s="72">
        <v>3</v>
      </c>
      <c r="K530" s="75" t="s">
        <v>119</v>
      </c>
      <c r="L530" s="76">
        <v>65674</v>
      </c>
      <c r="M530" s="77">
        <f t="shared" si="25"/>
        <v>65674</v>
      </c>
      <c r="N530" s="72"/>
    </row>
    <row r="531" spans="1:14" x14ac:dyDescent="0.4">
      <c r="A531" s="71" t="s">
        <v>15</v>
      </c>
      <c r="B531" s="72" t="s">
        <v>121</v>
      </c>
      <c r="C531" s="71" t="s">
        <v>124</v>
      </c>
      <c r="D531" s="87">
        <v>3050299</v>
      </c>
      <c r="E531" s="84">
        <v>4155284324</v>
      </c>
      <c r="F531" s="71" t="s">
        <v>109</v>
      </c>
      <c r="G531" s="74">
        <v>44057</v>
      </c>
      <c r="H531" s="83">
        <f t="shared" si="26"/>
        <v>44057</v>
      </c>
      <c r="I531" s="4">
        <f t="shared" ca="1" si="24"/>
        <v>2</v>
      </c>
      <c r="J531" s="72">
        <v>2</v>
      </c>
      <c r="K531" s="75"/>
      <c r="L531" s="76">
        <v>81382</v>
      </c>
      <c r="M531" s="77">
        <f t="shared" si="25"/>
        <v>81382</v>
      </c>
      <c r="N531" s="72"/>
    </row>
    <row r="532" spans="1:14" x14ac:dyDescent="0.4">
      <c r="A532" s="71" t="s">
        <v>39</v>
      </c>
      <c r="B532" s="72" t="s">
        <v>121</v>
      </c>
      <c r="C532" s="71" t="s">
        <v>116</v>
      </c>
      <c r="D532" s="87">
        <v>9004386</v>
      </c>
      <c r="E532" s="84">
        <v>4152856487</v>
      </c>
      <c r="F532" s="71" t="s">
        <v>104</v>
      </c>
      <c r="G532" s="74">
        <v>42578</v>
      </c>
      <c r="H532" s="83">
        <f t="shared" si="26"/>
        <v>42578</v>
      </c>
      <c r="I532" s="4">
        <f t="shared" ca="1" si="24"/>
        <v>6</v>
      </c>
      <c r="J532" s="72">
        <v>2</v>
      </c>
      <c r="K532" s="75" t="s">
        <v>122</v>
      </c>
      <c r="L532" s="76">
        <v>119420</v>
      </c>
      <c r="M532" s="77">
        <f t="shared" si="25"/>
        <v>119420</v>
      </c>
      <c r="N532" s="72"/>
    </row>
    <row r="533" spans="1:14" x14ac:dyDescent="0.4">
      <c r="A533" s="71" t="s">
        <v>236</v>
      </c>
      <c r="B533" s="72" t="s">
        <v>117</v>
      </c>
      <c r="C533" s="71" t="s">
        <v>233</v>
      </c>
      <c r="D533" s="87">
        <v>8900389</v>
      </c>
      <c r="E533" s="84">
        <v>2136059943</v>
      </c>
      <c r="F533" s="71" t="s">
        <v>109</v>
      </c>
      <c r="G533" s="74">
        <v>42641</v>
      </c>
      <c r="H533" s="83">
        <f t="shared" si="26"/>
        <v>42641</v>
      </c>
      <c r="I533" s="4">
        <f t="shared" ca="1" si="24"/>
        <v>6</v>
      </c>
      <c r="J533" s="72">
        <v>3</v>
      </c>
      <c r="K533" s="75"/>
      <c r="L533" s="76">
        <v>103586</v>
      </c>
      <c r="M533" s="77">
        <f t="shared" si="25"/>
        <v>103586</v>
      </c>
      <c r="N533" s="72"/>
    </row>
    <row r="534" spans="1:14" x14ac:dyDescent="0.4">
      <c r="A534" s="71" t="s">
        <v>301</v>
      </c>
      <c r="B534" s="72" t="s">
        <v>121</v>
      </c>
      <c r="C534" s="71" t="s">
        <v>233</v>
      </c>
      <c r="D534" s="87">
        <v>4839865</v>
      </c>
      <c r="E534" s="84">
        <v>4155511247</v>
      </c>
      <c r="F534" s="71" t="s">
        <v>109</v>
      </c>
      <c r="G534" s="74">
        <v>39832</v>
      </c>
      <c r="H534" s="83">
        <f t="shared" si="26"/>
        <v>39832</v>
      </c>
      <c r="I534" s="4">
        <f t="shared" ca="1" si="24"/>
        <v>13</v>
      </c>
      <c r="J534" s="72">
        <v>5</v>
      </c>
      <c r="K534" s="75"/>
      <c r="L534" s="76">
        <v>35182</v>
      </c>
      <c r="M534" s="77">
        <f t="shared" si="25"/>
        <v>35182</v>
      </c>
      <c r="N534" s="72"/>
    </row>
    <row r="535" spans="1:14" x14ac:dyDescent="0.4">
      <c r="A535" s="71" t="s">
        <v>47</v>
      </c>
      <c r="B535" s="72" t="s">
        <v>111</v>
      </c>
      <c r="C535" s="71" t="s">
        <v>125</v>
      </c>
      <c r="D535" s="87">
        <v>5983903</v>
      </c>
      <c r="E535" s="84">
        <v>8052882003</v>
      </c>
      <c r="F535" s="71" t="s">
        <v>109</v>
      </c>
      <c r="G535" s="74">
        <v>44532</v>
      </c>
      <c r="H535" s="83">
        <f t="shared" si="26"/>
        <v>44532</v>
      </c>
      <c r="I535" s="4">
        <f t="shared" ca="1" si="24"/>
        <v>0</v>
      </c>
      <c r="J535" s="72">
        <v>1</v>
      </c>
      <c r="K535" s="75"/>
      <c r="L535" s="76">
        <v>90244</v>
      </c>
      <c r="M535" s="77">
        <f t="shared" si="25"/>
        <v>90244</v>
      </c>
      <c r="N535" s="72"/>
    </row>
    <row r="536" spans="1:14" x14ac:dyDescent="0.4">
      <c r="A536" s="71" t="s">
        <v>75</v>
      </c>
      <c r="B536" s="72" t="s">
        <v>115</v>
      </c>
      <c r="C536" s="71" t="s">
        <v>125</v>
      </c>
      <c r="D536" s="87">
        <v>9097191</v>
      </c>
      <c r="E536" s="84">
        <v>8052937755</v>
      </c>
      <c r="F536" s="71" t="s">
        <v>104</v>
      </c>
      <c r="G536" s="74">
        <v>44749</v>
      </c>
      <c r="H536" s="83">
        <f t="shared" si="26"/>
        <v>44749</v>
      </c>
      <c r="I536" s="4">
        <f t="shared" ca="1" si="24"/>
        <v>0</v>
      </c>
      <c r="J536" s="72">
        <v>4</v>
      </c>
      <c r="K536" s="75" t="s">
        <v>122</v>
      </c>
      <c r="L536" s="76">
        <v>100338</v>
      </c>
      <c r="M536" s="77">
        <f t="shared" si="25"/>
        <v>100338</v>
      </c>
      <c r="N536" s="72"/>
    </row>
    <row r="537" spans="1:14" x14ac:dyDescent="0.4">
      <c r="A537" s="71" t="s">
        <v>450</v>
      </c>
      <c r="B537" s="72" t="s">
        <v>117</v>
      </c>
      <c r="C537" s="71" t="s">
        <v>0</v>
      </c>
      <c r="D537" s="87">
        <v>2708250</v>
      </c>
      <c r="E537" s="84">
        <v>4152304190</v>
      </c>
      <c r="F537" s="71" t="s">
        <v>112</v>
      </c>
      <c r="G537" s="74">
        <v>39633</v>
      </c>
      <c r="H537" s="83">
        <f t="shared" si="26"/>
        <v>39633</v>
      </c>
      <c r="I537" s="4">
        <f t="shared" ca="1" si="24"/>
        <v>14</v>
      </c>
      <c r="J537" s="72">
        <v>4</v>
      </c>
      <c r="K537" s="75"/>
      <c r="L537" s="76">
        <v>30335</v>
      </c>
      <c r="M537" s="77">
        <f t="shared" si="25"/>
        <v>30335</v>
      </c>
      <c r="N537" s="72"/>
    </row>
    <row r="538" spans="1:14" x14ac:dyDescent="0.4">
      <c r="A538" s="71" t="s">
        <v>73</v>
      </c>
      <c r="B538" s="72" t="s">
        <v>117</v>
      </c>
      <c r="C538" s="71" t="s">
        <v>125</v>
      </c>
      <c r="D538" s="87">
        <v>9515777</v>
      </c>
      <c r="E538" s="84">
        <v>4154335560</v>
      </c>
      <c r="F538" s="71" t="s">
        <v>104</v>
      </c>
      <c r="G538" s="74">
        <v>43634</v>
      </c>
      <c r="H538" s="83">
        <f t="shared" si="26"/>
        <v>43634</v>
      </c>
      <c r="I538" s="4">
        <f t="shared" ca="1" si="24"/>
        <v>3</v>
      </c>
      <c r="J538" s="72">
        <v>5</v>
      </c>
      <c r="K538" s="75" t="s">
        <v>105</v>
      </c>
      <c r="L538" s="76">
        <v>58086</v>
      </c>
      <c r="M538" s="77">
        <f t="shared" si="25"/>
        <v>58086</v>
      </c>
      <c r="N538" s="72"/>
    </row>
    <row r="539" spans="1:14" x14ac:dyDescent="0.4">
      <c r="A539" s="71" t="s">
        <v>7</v>
      </c>
      <c r="B539" s="72" t="s">
        <v>111</v>
      </c>
      <c r="C539" s="71" t="s">
        <v>124</v>
      </c>
      <c r="D539" s="87">
        <v>8921467</v>
      </c>
      <c r="E539" s="84">
        <v>3102328309</v>
      </c>
      <c r="F539" s="71" t="s">
        <v>104</v>
      </c>
      <c r="G539" s="74">
        <v>41600</v>
      </c>
      <c r="H539" s="83">
        <f t="shared" si="26"/>
        <v>41600</v>
      </c>
      <c r="I539" s="4">
        <f t="shared" ca="1" si="24"/>
        <v>8</v>
      </c>
      <c r="J539" s="72">
        <v>1</v>
      </c>
      <c r="K539" s="75" t="s">
        <v>105</v>
      </c>
      <c r="L539" s="76">
        <v>42490</v>
      </c>
      <c r="M539" s="77">
        <f t="shared" si="25"/>
        <v>42490</v>
      </c>
      <c r="N539" s="72"/>
    </row>
    <row r="540" spans="1:14" x14ac:dyDescent="0.4">
      <c r="A540" s="71" t="s">
        <v>296</v>
      </c>
      <c r="B540" s="72" t="s">
        <v>115</v>
      </c>
      <c r="C540" s="71" t="s">
        <v>233</v>
      </c>
      <c r="D540" s="87">
        <v>4889542</v>
      </c>
      <c r="E540" s="84">
        <v>8055040511</v>
      </c>
      <c r="F540" s="71" t="s">
        <v>107</v>
      </c>
      <c r="G540" s="74">
        <v>43851</v>
      </c>
      <c r="H540" s="83">
        <f t="shared" si="26"/>
        <v>43851</v>
      </c>
      <c r="I540" s="4">
        <f t="shared" ca="1" si="24"/>
        <v>2</v>
      </c>
      <c r="J540" s="72">
        <v>5</v>
      </c>
      <c r="K540" s="75" t="s">
        <v>105</v>
      </c>
      <c r="L540" s="76">
        <v>64799</v>
      </c>
      <c r="M540" s="77">
        <f t="shared" si="25"/>
        <v>64799</v>
      </c>
      <c r="N540" s="72"/>
    </row>
    <row r="541" spans="1:14" x14ac:dyDescent="0.4">
      <c r="A541" s="71" t="s">
        <v>23</v>
      </c>
      <c r="B541" s="72" t="s">
        <v>115</v>
      </c>
      <c r="C541" s="71" t="s">
        <v>125</v>
      </c>
      <c r="D541" s="87">
        <v>4138742</v>
      </c>
      <c r="E541" s="84">
        <v>4157931562</v>
      </c>
      <c r="F541" s="71" t="s">
        <v>104</v>
      </c>
      <c r="G541" s="74">
        <v>39378</v>
      </c>
      <c r="H541" s="83">
        <f t="shared" si="26"/>
        <v>39378</v>
      </c>
      <c r="I541" s="4">
        <f t="shared" ca="1" si="24"/>
        <v>14</v>
      </c>
      <c r="J541" s="72">
        <v>3</v>
      </c>
      <c r="K541" s="75" t="s">
        <v>105</v>
      </c>
      <c r="L541" s="76">
        <v>85442</v>
      </c>
      <c r="M541" s="77">
        <f t="shared" si="25"/>
        <v>85442</v>
      </c>
      <c r="N541" s="72"/>
    </row>
    <row r="542" spans="1:14" x14ac:dyDescent="0.4">
      <c r="A542" s="71" t="s">
        <v>30</v>
      </c>
      <c r="B542" s="72" t="s">
        <v>115</v>
      </c>
      <c r="C542" s="71" t="s">
        <v>116</v>
      </c>
      <c r="D542" s="87">
        <v>9095150</v>
      </c>
      <c r="E542" s="84">
        <v>2137326795</v>
      </c>
      <c r="F542" s="71" t="s">
        <v>104</v>
      </c>
      <c r="G542" s="74">
        <v>42300</v>
      </c>
      <c r="H542" s="83">
        <f t="shared" si="26"/>
        <v>42300</v>
      </c>
      <c r="I542" s="4">
        <f t="shared" ca="1" si="24"/>
        <v>6</v>
      </c>
      <c r="J542" s="72">
        <v>2</v>
      </c>
      <c r="K542" s="75" t="s">
        <v>105</v>
      </c>
      <c r="L542" s="76">
        <v>85162</v>
      </c>
      <c r="M542" s="77">
        <f t="shared" si="25"/>
        <v>85162</v>
      </c>
      <c r="N542" s="72"/>
    </row>
    <row r="543" spans="1:14" x14ac:dyDescent="0.4">
      <c r="A543" s="71" t="s">
        <v>562</v>
      </c>
      <c r="B543" s="72" t="s">
        <v>117</v>
      </c>
      <c r="C543" s="71" t="s">
        <v>521</v>
      </c>
      <c r="D543" s="87">
        <v>5925035</v>
      </c>
      <c r="E543" s="84">
        <v>3107322161</v>
      </c>
      <c r="F543" s="71" t="s">
        <v>104</v>
      </c>
      <c r="G543" s="74">
        <v>39539</v>
      </c>
      <c r="H543" s="83">
        <f t="shared" si="26"/>
        <v>39539</v>
      </c>
      <c r="I543" s="4">
        <f t="shared" ca="1" si="24"/>
        <v>14</v>
      </c>
      <c r="J543" s="72">
        <v>1</v>
      </c>
      <c r="K543" s="75" t="s">
        <v>119</v>
      </c>
      <c r="L543" s="76">
        <v>51646</v>
      </c>
      <c r="M543" s="77">
        <f t="shared" si="25"/>
        <v>51646</v>
      </c>
      <c r="N543" s="72"/>
    </row>
    <row r="544" spans="1:14" x14ac:dyDescent="0.4">
      <c r="A544" s="71" t="s">
        <v>361</v>
      </c>
      <c r="B544" s="72" t="s">
        <v>102</v>
      </c>
      <c r="C544" s="71" t="s">
        <v>233</v>
      </c>
      <c r="D544" s="87">
        <v>7937059</v>
      </c>
      <c r="E544" s="84">
        <v>8055586320</v>
      </c>
      <c r="F544" s="71" t="s">
        <v>104</v>
      </c>
      <c r="G544" s="74">
        <v>42550</v>
      </c>
      <c r="H544" s="83">
        <f t="shared" si="26"/>
        <v>42550</v>
      </c>
      <c r="I544" s="4">
        <f t="shared" ca="1" si="24"/>
        <v>6</v>
      </c>
      <c r="J544" s="72">
        <v>3</v>
      </c>
      <c r="K544" s="75" t="s">
        <v>108</v>
      </c>
      <c r="L544" s="76">
        <v>98028</v>
      </c>
      <c r="M544" s="77">
        <f t="shared" si="25"/>
        <v>98028</v>
      </c>
      <c r="N544" s="72"/>
    </row>
    <row r="545" spans="1:14" x14ac:dyDescent="0.4">
      <c r="A545" s="71" t="s">
        <v>412</v>
      </c>
      <c r="B545" s="72" t="s">
        <v>102</v>
      </c>
      <c r="C545" s="71" t="s">
        <v>394</v>
      </c>
      <c r="D545" s="87">
        <v>6609044</v>
      </c>
      <c r="E545" s="84">
        <v>3108944128</v>
      </c>
      <c r="F545" s="71" t="s">
        <v>104</v>
      </c>
      <c r="G545" s="74">
        <v>44556</v>
      </c>
      <c r="H545" s="83">
        <f t="shared" si="26"/>
        <v>44556</v>
      </c>
      <c r="I545" s="4">
        <f t="shared" ca="1" si="24"/>
        <v>0</v>
      </c>
      <c r="J545" s="72">
        <v>2</v>
      </c>
      <c r="K545" s="75" t="s">
        <v>105</v>
      </c>
      <c r="L545" s="76">
        <v>51828</v>
      </c>
      <c r="M545" s="77">
        <f t="shared" si="25"/>
        <v>51828</v>
      </c>
      <c r="N545" s="72"/>
    </row>
    <row r="546" spans="1:14" x14ac:dyDescent="0.4">
      <c r="A546" s="71" t="s">
        <v>48</v>
      </c>
      <c r="B546" s="72" t="s">
        <v>117</v>
      </c>
      <c r="C546" s="71" t="s">
        <v>125</v>
      </c>
      <c r="D546" s="87">
        <v>3414641</v>
      </c>
      <c r="E546" s="84">
        <v>6508877171</v>
      </c>
      <c r="F546" s="71" t="s">
        <v>109</v>
      </c>
      <c r="G546" s="74">
        <v>42341</v>
      </c>
      <c r="H546" s="83">
        <f t="shared" si="26"/>
        <v>42341</v>
      </c>
      <c r="I546" s="4">
        <f t="shared" ca="1" si="24"/>
        <v>6</v>
      </c>
      <c r="J546" s="72">
        <v>5</v>
      </c>
      <c r="K546" s="75"/>
      <c r="L546" s="76">
        <v>104636</v>
      </c>
      <c r="M546" s="77">
        <f t="shared" si="25"/>
        <v>104636</v>
      </c>
      <c r="N546" s="72"/>
    </row>
    <row r="547" spans="1:14" x14ac:dyDescent="0.4">
      <c r="A547" s="71" t="s">
        <v>624</v>
      </c>
      <c r="B547" s="72" t="s">
        <v>121</v>
      </c>
      <c r="C547" s="71" t="s">
        <v>608</v>
      </c>
      <c r="D547" s="87">
        <v>1681003</v>
      </c>
      <c r="E547" s="84">
        <v>4157329271</v>
      </c>
      <c r="F547" s="71" t="s">
        <v>107</v>
      </c>
      <c r="G547" s="74">
        <v>39391</v>
      </c>
      <c r="H547" s="83">
        <f t="shared" si="26"/>
        <v>39391</v>
      </c>
      <c r="I547" s="4">
        <f t="shared" ca="1" si="24"/>
        <v>14</v>
      </c>
      <c r="J547" s="72">
        <v>5</v>
      </c>
      <c r="K547" s="75" t="s">
        <v>114</v>
      </c>
      <c r="L547" s="76">
        <v>55342</v>
      </c>
      <c r="M547" s="77">
        <f t="shared" si="25"/>
        <v>55342</v>
      </c>
      <c r="N547" s="72"/>
    </row>
    <row r="548" spans="1:14" x14ac:dyDescent="0.4">
      <c r="A548" s="71" t="s">
        <v>688</v>
      </c>
      <c r="B548" s="72" t="s">
        <v>115</v>
      </c>
      <c r="C548" s="71" t="s">
        <v>682</v>
      </c>
      <c r="D548" s="87">
        <v>2809451</v>
      </c>
      <c r="E548" s="84">
        <v>3104263669</v>
      </c>
      <c r="F548" s="71" t="s">
        <v>107</v>
      </c>
      <c r="G548" s="74">
        <v>40467</v>
      </c>
      <c r="H548" s="83">
        <f t="shared" si="26"/>
        <v>40467</v>
      </c>
      <c r="I548" s="4">
        <f t="shared" ca="1" si="24"/>
        <v>11</v>
      </c>
      <c r="J548" s="72">
        <v>5</v>
      </c>
      <c r="K548" s="75" t="s">
        <v>105</v>
      </c>
      <c r="L548" s="76">
        <v>24087</v>
      </c>
      <c r="M548" s="77">
        <f t="shared" si="25"/>
        <v>24087</v>
      </c>
      <c r="N548" s="72"/>
    </row>
    <row r="549" spans="1:14" x14ac:dyDescent="0.4">
      <c r="A549" s="71" t="s">
        <v>698</v>
      </c>
      <c r="B549" s="72" t="s">
        <v>115</v>
      </c>
      <c r="C549" s="71" t="s">
        <v>682</v>
      </c>
      <c r="D549" s="87">
        <v>3614525</v>
      </c>
      <c r="E549" s="84">
        <v>4159551383</v>
      </c>
      <c r="F549" s="71" t="s">
        <v>104</v>
      </c>
      <c r="G549" s="74">
        <v>43799</v>
      </c>
      <c r="H549" s="83">
        <f t="shared" si="26"/>
        <v>43799</v>
      </c>
      <c r="I549" s="4">
        <f t="shared" ca="1" si="24"/>
        <v>2</v>
      </c>
      <c r="J549" s="72">
        <v>5</v>
      </c>
      <c r="K549" s="75" t="s">
        <v>122</v>
      </c>
      <c r="L549" s="76">
        <v>47026</v>
      </c>
      <c r="M549" s="77">
        <f t="shared" si="25"/>
        <v>47026</v>
      </c>
      <c r="N549" s="72"/>
    </row>
    <row r="550" spans="1:14" x14ac:dyDescent="0.4">
      <c r="A550" s="71" t="s">
        <v>183</v>
      </c>
      <c r="B550" s="72" t="s">
        <v>117</v>
      </c>
      <c r="C550" s="71" t="s">
        <v>179</v>
      </c>
      <c r="D550" s="87">
        <v>4110830</v>
      </c>
      <c r="E550" s="84">
        <v>3108674477</v>
      </c>
      <c r="F550" s="71" t="s">
        <v>104</v>
      </c>
      <c r="G550" s="74">
        <v>43991</v>
      </c>
      <c r="H550" s="83">
        <f t="shared" si="26"/>
        <v>43991</v>
      </c>
      <c r="I550" s="4">
        <f t="shared" ca="1" si="24"/>
        <v>2</v>
      </c>
      <c r="J550" s="72">
        <v>2</v>
      </c>
      <c r="K550" s="75" t="s">
        <v>105</v>
      </c>
      <c r="L550" s="76">
        <v>93436</v>
      </c>
      <c r="M550" s="77">
        <f t="shared" si="25"/>
        <v>93436</v>
      </c>
      <c r="N550" s="72"/>
    </row>
    <row r="551" spans="1:14" x14ac:dyDescent="0.4">
      <c r="A551" s="71" t="s">
        <v>567</v>
      </c>
      <c r="B551" s="72" t="s">
        <v>102</v>
      </c>
      <c r="C551" s="71" t="s">
        <v>521</v>
      </c>
      <c r="D551" s="87">
        <v>9547797</v>
      </c>
      <c r="E551" s="84">
        <v>2139105969</v>
      </c>
      <c r="F551" s="71" t="s">
        <v>104</v>
      </c>
      <c r="G551" s="74">
        <v>43948</v>
      </c>
      <c r="H551" s="83">
        <f t="shared" si="26"/>
        <v>43948</v>
      </c>
      <c r="I551" s="4">
        <f t="shared" ca="1" si="24"/>
        <v>2</v>
      </c>
      <c r="J551" s="72">
        <v>5</v>
      </c>
      <c r="K551" s="75" t="s">
        <v>108</v>
      </c>
      <c r="L551" s="76">
        <v>101780</v>
      </c>
      <c r="M551" s="77">
        <f t="shared" si="25"/>
        <v>101780</v>
      </c>
      <c r="N551" s="72"/>
    </row>
    <row r="552" spans="1:14" x14ac:dyDescent="0.4">
      <c r="A552" s="71" t="s">
        <v>413</v>
      </c>
      <c r="B552" s="72" t="s">
        <v>115</v>
      </c>
      <c r="C552" s="71" t="s">
        <v>394</v>
      </c>
      <c r="D552" s="87">
        <v>6858961</v>
      </c>
      <c r="E552" s="84">
        <v>8055851880</v>
      </c>
      <c r="F552" s="71" t="s">
        <v>104</v>
      </c>
      <c r="G552" s="74">
        <v>42729</v>
      </c>
      <c r="H552" s="83">
        <f t="shared" si="26"/>
        <v>42729</v>
      </c>
      <c r="I552" s="4">
        <f t="shared" ca="1" si="24"/>
        <v>5</v>
      </c>
      <c r="J552" s="72">
        <v>4</v>
      </c>
      <c r="K552" s="75" t="s">
        <v>114</v>
      </c>
      <c r="L552" s="76">
        <v>121156</v>
      </c>
      <c r="M552" s="77">
        <f t="shared" si="25"/>
        <v>121156</v>
      </c>
      <c r="N552" s="72"/>
    </row>
    <row r="553" spans="1:14" x14ac:dyDescent="0.4">
      <c r="A553" s="71" t="s">
        <v>227</v>
      </c>
      <c r="B553" s="72" t="s">
        <v>121</v>
      </c>
      <c r="C553" s="71" t="s">
        <v>224</v>
      </c>
      <c r="D553" s="87">
        <v>6437655</v>
      </c>
      <c r="E553" s="84">
        <v>4089256014</v>
      </c>
      <c r="F553" s="71" t="s">
        <v>109</v>
      </c>
      <c r="G553" s="74">
        <v>40222</v>
      </c>
      <c r="H553" s="83">
        <f t="shared" si="26"/>
        <v>40222</v>
      </c>
      <c r="I553" s="4">
        <f t="shared" ca="1" si="24"/>
        <v>12</v>
      </c>
      <c r="J553" s="72">
        <v>4</v>
      </c>
      <c r="K553" s="75" t="s">
        <v>122</v>
      </c>
      <c r="L553" s="76">
        <v>97174</v>
      </c>
      <c r="M553" s="77">
        <f t="shared" si="25"/>
        <v>97174</v>
      </c>
      <c r="N553" s="72"/>
    </row>
    <row r="554" spans="1:14" x14ac:dyDescent="0.4">
      <c r="A554" s="71" t="s">
        <v>165</v>
      </c>
      <c r="B554" s="72" t="s">
        <v>102</v>
      </c>
      <c r="C554" s="71" t="s">
        <v>159</v>
      </c>
      <c r="D554" s="87">
        <v>3734304</v>
      </c>
      <c r="E554" s="84">
        <v>4086084906</v>
      </c>
      <c r="F554" s="71" t="s">
        <v>109</v>
      </c>
      <c r="G554" s="74">
        <v>43812</v>
      </c>
      <c r="H554" s="83">
        <f t="shared" si="26"/>
        <v>43812</v>
      </c>
      <c r="I554" s="4">
        <f t="shared" ca="1" si="24"/>
        <v>2</v>
      </c>
      <c r="J554" s="72">
        <v>2</v>
      </c>
      <c r="K554" s="75"/>
      <c r="L554" s="76">
        <v>49364</v>
      </c>
      <c r="M554" s="77">
        <f t="shared" si="25"/>
        <v>49364</v>
      </c>
      <c r="N554" s="72"/>
    </row>
    <row r="555" spans="1:14" x14ac:dyDescent="0.4">
      <c r="A555" s="71" t="s">
        <v>414</v>
      </c>
      <c r="B555" s="72" t="s">
        <v>115</v>
      </c>
      <c r="C555" s="71" t="s">
        <v>394</v>
      </c>
      <c r="D555" s="87">
        <v>9098318</v>
      </c>
      <c r="E555" s="84">
        <v>6503929669</v>
      </c>
      <c r="F555" s="71" t="s">
        <v>104</v>
      </c>
      <c r="G555" s="74">
        <v>42383</v>
      </c>
      <c r="H555" s="83">
        <f t="shared" si="26"/>
        <v>42383</v>
      </c>
      <c r="I555" s="4">
        <f t="shared" ca="1" si="24"/>
        <v>6</v>
      </c>
      <c r="J555" s="72">
        <v>4</v>
      </c>
      <c r="K555" s="75" t="s">
        <v>105</v>
      </c>
      <c r="L555" s="76">
        <v>114296</v>
      </c>
      <c r="M555" s="77">
        <f t="shared" si="25"/>
        <v>114296</v>
      </c>
      <c r="N555" s="72"/>
    </row>
    <row r="556" spans="1:14" x14ac:dyDescent="0.4">
      <c r="A556" s="71" t="s">
        <v>219</v>
      </c>
      <c r="B556" s="72" t="s">
        <v>115</v>
      </c>
      <c r="C556" s="71" t="s">
        <v>185</v>
      </c>
      <c r="D556" s="87">
        <v>4920172</v>
      </c>
      <c r="E556" s="84">
        <v>8057785330</v>
      </c>
      <c r="F556" s="71" t="s">
        <v>104</v>
      </c>
      <c r="G556" s="74">
        <v>44019</v>
      </c>
      <c r="H556" s="83">
        <f t="shared" si="26"/>
        <v>44019</v>
      </c>
      <c r="I556" s="4">
        <f t="shared" ca="1" si="24"/>
        <v>2</v>
      </c>
      <c r="J556" s="72">
        <v>3</v>
      </c>
      <c r="K556" s="75" t="s">
        <v>122</v>
      </c>
      <c r="L556" s="76">
        <v>59668</v>
      </c>
      <c r="M556" s="77">
        <f t="shared" si="25"/>
        <v>59668</v>
      </c>
      <c r="N556" s="72"/>
    </row>
    <row r="557" spans="1:14" x14ac:dyDescent="0.4">
      <c r="A557" s="71" t="s">
        <v>461</v>
      </c>
      <c r="B557" s="72" t="s">
        <v>102</v>
      </c>
      <c r="C557" s="71" t="s">
        <v>459</v>
      </c>
      <c r="D557" s="87">
        <v>5364002</v>
      </c>
      <c r="E557" s="84">
        <v>8059357925</v>
      </c>
      <c r="F557" s="71" t="s">
        <v>104</v>
      </c>
      <c r="G557" s="74">
        <v>44490</v>
      </c>
      <c r="H557" s="83">
        <f t="shared" si="26"/>
        <v>44490</v>
      </c>
      <c r="I557" s="4">
        <f t="shared" ca="1" si="24"/>
        <v>0</v>
      </c>
      <c r="J557" s="72">
        <v>1</v>
      </c>
      <c r="K557" s="75" t="s">
        <v>105</v>
      </c>
      <c r="L557" s="76">
        <v>36904</v>
      </c>
      <c r="M557" s="77">
        <f t="shared" si="25"/>
        <v>36904</v>
      </c>
      <c r="N557" s="72"/>
    </row>
    <row r="558" spans="1:14" x14ac:dyDescent="0.4">
      <c r="A558" s="71" t="s">
        <v>597</v>
      </c>
      <c r="B558" s="72" t="s">
        <v>117</v>
      </c>
      <c r="C558" s="71" t="s">
        <v>521</v>
      </c>
      <c r="D558" s="87">
        <v>3215320</v>
      </c>
      <c r="E558" s="84">
        <v>2133260146</v>
      </c>
      <c r="F558" s="71" t="s">
        <v>104</v>
      </c>
      <c r="G558" s="74">
        <v>42596</v>
      </c>
      <c r="H558" s="83">
        <f t="shared" si="26"/>
        <v>42596</v>
      </c>
      <c r="I558" s="4">
        <f t="shared" ca="1" si="24"/>
        <v>6</v>
      </c>
      <c r="J558" s="72">
        <v>5</v>
      </c>
      <c r="K558" s="75" t="s">
        <v>122</v>
      </c>
      <c r="L558" s="76">
        <v>92232</v>
      </c>
      <c r="M558" s="77">
        <f t="shared" si="25"/>
        <v>92232</v>
      </c>
      <c r="N558" s="72"/>
    </row>
    <row r="559" spans="1:14" x14ac:dyDescent="0.4">
      <c r="A559" s="71" t="s">
        <v>400</v>
      </c>
      <c r="B559" s="72" t="s">
        <v>111</v>
      </c>
      <c r="C559" s="71" t="s">
        <v>394</v>
      </c>
      <c r="D559" s="87">
        <v>3900993</v>
      </c>
      <c r="E559" s="84">
        <v>3109685469</v>
      </c>
      <c r="F559" s="71" t="s">
        <v>109</v>
      </c>
      <c r="G559" s="74">
        <v>39748</v>
      </c>
      <c r="H559" s="83">
        <f t="shared" si="26"/>
        <v>39748</v>
      </c>
      <c r="I559" s="4">
        <f t="shared" ca="1" si="24"/>
        <v>13</v>
      </c>
      <c r="J559" s="72">
        <v>5</v>
      </c>
      <c r="K559" s="75"/>
      <c r="L559" s="76">
        <v>43778</v>
      </c>
      <c r="M559" s="77">
        <f t="shared" si="25"/>
        <v>43778</v>
      </c>
      <c r="N559" s="72"/>
    </row>
    <row r="560" spans="1:14" x14ac:dyDescent="0.4">
      <c r="A560" s="71" t="s">
        <v>401</v>
      </c>
      <c r="B560" s="72" t="s">
        <v>102</v>
      </c>
      <c r="C560" s="71" t="s">
        <v>394</v>
      </c>
      <c r="D560" s="87">
        <v>7446309</v>
      </c>
      <c r="E560" s="84">
        <v>3104602048</v>
      </c>
      <c r="F560" s="71" t="s">
        <v>104</v>
      </c>
      <c r="G560" s="74">
        <v>40489</v>
      </c>
      <c r="H560" s="83">
        <f t="shared" si="26"/>
        <v>40489</v>
      </c>
      <c r="I560" s="4">
        <f t="shared" ca="1" si="24"/>
        <v>11</v>
      </c>
      <c r="J560" s="72">
        <v>5</v>
      </c>
      <c r="K560" s="75" t="s">
        <v>105</v>
      </c>
      <c r="L560" s="76">
        <v>68586</v>
      </c>
      <c r="M560" s="77">
        <f t="shared" si="25"/>
        <v>68586</v>
      </c>
      <c r="N560" s="72"/>
    </row>
    <row r="561" spans="1:14" x14ac:dyDescent="0.4">
      <c r="A561" s="71" t="s">
        <v>384</v>
      </c>
      <c r="B561" s="72" t="s">
        <v>113</v>
      </c>
      <c r="C561" s="71" t="s">
        <v>233</v>
      </c>
      <c r="D561" s="87">
        <v>4760721</v>
      </c>
      <c r="E561" s="84">
        <v>4155695087</v>
      </c>
      <c r="F561" s="71" t="s">
        <v>104</v>
      </c>
      <c r="G561" s="74">
        <v>43724</v>
      </c>
      <c r="H561" s="83">
        <f t="shared" si="26"/>
        <v>43724</v>
      </c>
      <c r="I561" s="4">
        <f t="shared" ca="1" si="24"/>
        <v>3</v>
      </c>
      <c r="J561" s="72">
        <v>2</v>
      </c>
      <c r="K561" s="75" t="s">
        <v>114</v>
      </c>
      <c r="L561" s="76">
        <v>48566</v>
      </c>
      <c r="M561" s="77">
        <f t="shared" si="25"/>
        <v>48566</v>
      </c>
      <c r="N561" s="72"/>
    </row>
    <row r="562" spans="1:14" x14ac:dyDescent="0.4">
      <c r="A562" s="71" t="s">
        <v>262</v>
      </c>
      <c r="B562" s="72" t="s">
        <v>111</v>
      </c>
      <c r="C562" s="71" t="s">
        <v>233</v>
      </c>
      <c r="D562" s="87">
        <v>8401804</v>
      </c>
      <c r="E562" s="84">
        <v>8053040927</v>
      </c>
      <c r="F562" s="71" t="s">
        <v>104</v>
      </c>
      <c r="G562" s="74">
        <v>42717</v>
      </c>
      <c r="H562" s="83">
        <f t="shared" si="26"/>
        <v>42717</v>
      </c>
      <c r="I562" s="4">
        <f t="shared" ca="1" si="24"/>
        <v>5</v>
      </c>
      <c r="J562" s="72">
        <v>3</v>
      </c>
      <c r="K562" s="75" t="s">
        <v>105</v>
      </c>
      <c r="L562" s="76">
        <v>34020</v>
      </c>
      <c r="M562" s="77">
        <f t="shared" si="25"/>
        <v>34020</v>
      </c>
      <c r="N562" s="72"/>
    </row>
    <row r="563" spans="1:14" x14ac:dyDescent="0.4">
      <c r="A563" s="71" t="s">
        <v>208</v>
      </c>
      <c r="B563" s="72" t="s">
        <v>102</v>
      </c>
      <c r="C563" s="71" t="s">
        <v>185</v>
      </c>
      <c r="D563" s="87">
        <v>7936228</v>
      </c>
      <c r="E563" s="84">
        <v>2136669269</v>
      </c>
      <c r="F563" s="71" t="s">
        <v>109</v>
      </c>
      <c r="G563" s="74">
        <v>42823</v>
      </c>
      <c r="H563" s="83">
        <f t="shared" si="26"/>
        <v>42823</v>
      </c>
      <c r="I563" s="4">
        <f t="shared" ca="1" si="24"/>
        <v>5</v>
      </c>
      <c r="J563" s="72">
        <v>2</v>
      </c>
      <c r="K563" s="75"/>
      <c r="L563" s="76">
        <v>89726</v>
      </c>
      <c r="M563" s="77">
        <f t="shared" si="25"/>
        <v>89726</v>
      </c>
      <c r="N563" s="72"/>
    </row>
    <row r="564" spans="1:14" x14ac:dyDescent="0.4">
      <c r="A564" s="71" t="s">
        <v>378</v>
      </c>
      <c r="B564" s="72" t="s">
        <v>115</v>
      </c>
      <c r="C564" s="71" t="s">
        <v>233</v>
      </c>
      <c r="D564" s="87">
        <v>9449494</v>
      </c>
      <c r="E564" s="84">
        <v>3109303935</v>
      </c>
      <c r="F564" s="71" t="s">
        <v>104</v>
      </c>
      <c r="G564" s="74">
        <v>43309</v>
      </c>
      <c r="H564" s="83">
        <f t="shared" si="26"/>
        <v>43309</v>
      </c>
      <c r="I564" s="4">
        <f t="shared" ca="1" si="24"/>
        <v>4</v>
      </c>
      <c r="J564" s="72">
        <v>5</v>
      </c>
      <c r="K564" s="75" t="s">
        <v>105</v>
      </c>
      <c r="L564" s="76">
        <v>85484</v>
      </c>
      <c r="M564" s="77">
        <f t="shared" si="25"/>
        <v>85484</v>
      </c>
      <c r="N564" s="72"/>
    </row>
    <row r="565" spans="1:14" x14ac:dyDescent="0.4">
      <c r="A565" s="71" t="s">
        <v>341</v>
      </c>
      <c r="B565" s="72" t="s">
        <v>111</v>
      </c>
      <c r="C565" s="71" t="s">
        <v>233</v>
      </c>
      <c r="D565" s="87">
        <v>1593734</v>
      </c>
      <c r="E565" s="84">
        <v>8059069043</v>
      </c>
      <c r="F565" s="71" t="s">
        <v>107</v>
      </c>
      <c r="G565" s="74">
        <v>43246</v>
      </c>
      <c r="H565" s="83">
        <f t="shared" si="26"/>
        <v>43246</v>
      </c>
      <c r="I565" s="4">
        <f t="shared" ca="1" si="24"/>
        <v>4</v>
      </c>
      <c r="J565" s="72">
        <v>2</v>
      </c>
      <c r="K565" s="75" t="s">
        <v>108</v>
      </c>
      <c r="L565" s="76">
        <v>21364</v>
      </c>
      <c r="M565" s="77">
        <f t="shared" si="25"/>
        <v>21364</v>
      </c>
      <c r="N565" s="72"/>
    </row>
    <row r="566" spans="1:14" x14ac:dyDescent="0.4">
      <c r="A566" s="71" t="s">
        <v>57</v>
      </c>
      <c r="B566" s="72" t="s">
        <v>115</v>
      </c>
      <c r="C566" s="71" t="s">
        <v>125</v>
      </c>
      <c r="D566" s="87">
        <v>2518097</v>
      </c>
      <c r="E566" s="84">
        <v>6506101607</v>
      </c>
      <c r="F566" s="71" t="s">
        <v>104</v>
      </c>
      <c r="G566" s="74">
        <v>44600</v>
      </c>
      <c r="H566" s="83">
        <f t="shared" si="26"/>
        <v>44600</v>
      </c>
      <c r="I566" s="4">
        <f t="shared" ca="1" si="24"/>
        <v>0</v>
      </c>
      <c r="J566" s="72">
        <v>3</v>
      </c>
      <c r="K566" s="75" t="s">
        <v>108</v>
      </c>
      <c r="L566" s="76">
        <v>44562</v>
      </c>
      <c r="M566" s="77">
        <f t="shared" si="25"/>
        <v>44562</v>
      </c>
      <c r="N566" s="72"/>
    </row>
    <row r="567" spans="1:14" x14ac:dyDescent="0.4">
      <c r="A567" s="71" t="s">
        <v>786</v>
      </c>
      <c r="B567" s="72" t="s">
        <v>111</v>
      </c>
      <c r="C567" s="71" t="s">
        <v>783</v>
      </c>
      <c r="D567" s="87">
        <v>4069597</v>
      </c>
      <c r="E567" s="84">
        <v>3103561392</v>
      </c>
      <c r="F567" s="71" t="s">
        <v>104</v>
      </c>
      <c r="G567" s="74">
        <v>43933</v>
      </c>
      <c r="H567" s="83">
        <f t="shared" si="26"/>
        <v>43933</v>
      </c>
      <c r="I567" s="4">
        <f t="shared" ca="1" si="24"/>
        <v>2</v>
      </c>
      <c r="J567" s="72">
        <v>1</v>
      </c>
      <c r="K567" s="75" t="s">
        <v>105</v>
      </c>
      <c r="L567" s="76">
        <v>65352</v>
      </c>
      <c r="M567" s="77">
        <f t="shared" si="25"/>
        <v>65352</v>
      </c>
      <c r="N567" s="72"/>
    </row>
    <row r="568" spans="1:14" x14ac:dyDescent="0.4">
      <c r="A568" s="71" t="s">
        <v>232</v>
      </c>
      <c r="B568" s="72" t="s">
        <v>115</v>
      </c>
      <c r="C568" s="71" t="s">
        <v>233</v>
      </c>
      <c r="D568" s="87">
        <v>4880042</v>
      </c>
      <c r="E568" s="84">
        <v>3104515479</v>
      </c>
      <c r="F568" s="71" t="s">
        <v>104</v>
      </c>
      <c r="G568" s="74">
        <v>44467</v>
      </c>
      <c r="H568" s="83">
        <f t="shared" si="26"/>
        <v>44467</v>
      </c>
      <c r="I568" s="4">
        <f t="shared" ca="1" si="24"/>
        <v>1</v>
      </c>
      <c r="J568" s="72">
        <v>5</v>
      </c>
      <c r="K568" s="75" t="s">
        <v>234</v>
      </c>
      <c r="L568" s="76">
        <v>79660</v>
      </c>
      <c r="M568" s="77">
        <f t="shared" si="25"/>
        <v>79660</v>
      </c>
      <c r="N568" s="72"/>
    </row>
    <row r="569" spans="1:14" x14ac:dyDescent="0.4">
      <c r="A569" s="71" t="s">
        <v>746</v>
      </c>
      <c r="B569" s="72" t="s">
        <v>121</v>
      </c>
      <c r="C569" s="71" t="s">
        <v>682</v>
      </c>
      <c r="D569" s="87">
        <v>5012930</v>
      </c>
      <c r="E569" s="84">
        <v>4088818927</v>
      </c>
      <c r="F569" s="71" t="s">
        <v>104</v>
      </c>
      <c r="G569" s="74">
        <v>43228</v>
      </c>
      <c r="H569" s="83">
        <f t="shared" si="26"/>
        <v>43228</v>
      </c>
      <c r="I569" s="4">
        <f t="shared" ca="1" si="24"/>
        <v>4</v>
      </c>
      <c r="J569" s="72">
        <v>5</v>
      </c>
      <c r="K569" s="75" t="s">
        <v>105</v>
      </c>
      <c r="L569" s="76">
        <v>31948</v>
      </c>
      <c r="M569" s="77">
        <f t="shared" si="25"/>
        <v>31948</v>
      </c>
      <c r="N569" s="72"/>
    </row>
    <row r="570" spans="1:14" x14ac:dyDescent="0.4">
      <c r="A570" s="71" t="s">
        <v>542</v>
      </c>
      <c r="B570" s="72" t="s">
        <v>102</v>
      </c>
      <c r="C570" s="71" t="s">
        <v>521</v>
      </c>
      <c r="D570" s="87">
        <v>3483324</v>
      </c>
      <c r="E570" s="84">
        <v>2133502511</v>
      </c>
      <c r="F570" s="71" t="s">
        <v>107</v>
      </c>
      <c r="G570" s="74">
        <v>42725</v>
      </c>
      <c r="H570" s="83">
        <f t="shared" si="26"/>
        <v>42725</v>
      </c>
      <c r="I570" s="4">
        <f t="shared" ca="1" si="24"/>
        <v>5</v>
      </c>
      <c r="J570" s="72">
        <v>4</v>
      </c>
      <c r="K570" s="75" t="s">
        <v>122</v>
      </c>
      <c r="L570" s="76">
        <v>14980</v>
      </c>
      <c r="M570" s="77">
        <f t="shared" si="25"/>
        <v>14980</v>
      </c>
      <c r="N570" s="72"/>
    </row>
    <row r="571" spans="1:14" x14ac:dyDescent="0.4">
      <c r="A571" s="71" t="s">
        <v>477</v>
      </c>
      <c r="B571" s="72" t="s">
        <v>115</v>
      </c>
      <c r="C571" s="71" t="s">
        <v>459</v>
      </c>
      <c r="D571" s="87">
        <v>9726067</v>
      </c>
      <c r="E571" s="84">
        <v>8055505301</v>
      </c>
      <c r="F571" s="71" t="s">
        <v>112</v>
      </c>
      <c r="G571" s="74">
        <v>41693</v>
      </c>
      <c r="H571" s="83">
        <f t="shared" si="26"/>
        <v>41693</v>
      </c>
      <c r="I571" s="4">
        <f t="shared" ca="1" si="24"/>
        <v>8</v>
      </c>
      <c r="J571" s="72">
        <v>4</v>
      </c>
      <c r="K571" s="75"/>
      <c r="L571" s="76">
        <v>46917</v>
      </c>
      <c r="M571" s="77">
        <f t="shared" si="25"/>
        <v>46917</v>
      </c>
      <c r="N571" s="72"/>
    </row>
    <row r="572" spans="1:14" x14ac:dyDescent="0.4">
      <c r="A572" s="71" t="s">
        <v>167</v>
      </c>
      <c r="B572" s="72" t="s">
        <v>117</v>
      </c>
      <c r="C572" s="71" t="s">
        <v>159</v>
      </c>
      <c r="D572" s="87">
        <v>2043876</v>
      </c>
      <c r="E572" s="84">
        <v>8057356240</v>
      </c>
      <c r="F572" s="71" t="s">
        <v>109</v>
      </c>
      <c r="G572" s="74">
        <v>39508</v>
      </c>
      <c r="H572" s="83">
        <f t="shared" si="26"/>
        <v>39508</v>
      </c>
      <c r="I572" s="4">
        <f t="shared" ca="1" si="24"/>
        <v>14</v>
      </c>
      <c r="J572" s="72">
        <v>3</v>
      </c>
      <c r="K572" s="75"/>
      <c r="L572" s="76">
        <v>90258</v>
      </c>
      <c r="M572" s="77">
        <f t="shared" si="25"/>
        <v>90258</v>
      </c>
      <c r="N572" s="72"/>
    </row>
    <row r="573" spans="1:14" x14ac:dyDescent="0.4">
      <c r="A573" s="71" t="s">
        <v>392</v>
      </c>
      <c r="B573" s="72" t="s">
        <v>102</v>
      </c>
      <c r="C573" s="71" t="s">
        <v>386</v>
      </c>
      <c r="D573" s="87">
        <v>6497250</v>
      </c>
      <c r="E573" s="84">
        <v>4089800906</v>
      </c>
      <c r="F573" s="71" t="s">
        <v>104</v>
      </c>
      <c r="G573" s="74">
        <v>42587</v>
      </c>
      <c r="H573" s="83">
        <f t="shared" si="26"/>
        <v>42587</v>
      </c>
      <c r="I573" s="4">
        <f t="shared" ca="1" si="24"/>
        <v>6</v>
      </c>
      <c r="J573" s="72">
        <v>4</v>
      </c>
      <c r="K573" s="75" t="s">
        <v>119</v>
      </c>
      <c r="L573" s="76">
        <v>99960</v>
      </c>
      <c r="M573" s="77">
        <f t="shared" si="25"/>
        <v>99960</v>
      </c>
      <c r="N573" s="72"/>
    </row>
    <row r="574" spans="1:14" x14ac:dyDescent="0.4">
      <c r="A574" s="71" t="s">
        <v>188</v>
      </c>
      <c r="B574" s="72" t="s">
        <v>115</v>
      </c>
      <c r="C574" s="71" t="s">
        <v>185</v>
      </c>
      <c r="D574" s="87">
        <v>9701846</v>
      </c>
      <c r="E574" s="84">
        <v>2134701025</v>
      </c>
      <c r="F574" s="71" t="s">
        <v>107</v>
      </c>
      <c r="G574" s="74">
        <v>42687</v>
      </c>
      <c r="H574" s="83">
        <f t="shared" si="26"/>
        <v>42687</v>
      </c>
      <c r="I574" s="4">
        <f t="shared" ca="1" si="24"/>
        <v>5</v>
      </c>
      <c r="J574" s="72">
        <v>4</v>
      </c>
      <c r="K574" s="75" t="s">
        <v>114</v>
      </c>
      <c r="L574" s="76">
        <v>21007</v>
      </c>
      <c r="M574" s="77">
        <f t="shared" si="25"/>
        <v>21007</v>
      </c>
      <c r="N574" s="72"/>
    </row>
    <row r="575" spans="1:14" x14ac:dyDescent="0.4">
      <c r="A575" s="71" t="s">
        <v>271</v>
      </c>
      <c r="B575" s="72" t="s">
        <v>115</v>
      </c>
      <c r="C575" s="71" t="s">
        <v>233</v>
      </c>
      <c r="D575" s="87">
        <v>2958149</v>
      </c>
      <c r="E575" s="84">
        <v>2135955461</v>
      </c>
      <c r="F575" s="71" t="s">
        <v>109</v>
      </c>
      <c r="G575" s="74">
        <v>41622</v>
      </c>
      <c r="H575" s="83">
        <f t="shared" si="26"/>
        <v>41622</v>
      </c>
      <c r="I575" s="4">
        <f t="shared" ca="1" si="24"/>
        <v>8</v>
      </c>
      <c r="J575" s="72">
        <v>2</v>
      </c>
      <c r="K575" s="75"/>
      <c r="L575" s="76">
        <v>55020</v>
      </c>
      <c r="M575" s="77">
        <f t="shared" si="25"/>
        <v>55020</v>
      </c>
      <c r="N575" s="72"/>
    </row>
    <row r="576" spans="1:14" x14ac:dyDescent="0.4">
      <c r="A576" s="71" t="s">
        <v>424</v>
      </c>
      <c r="B576" s="72" t="s">
        <v>115</v>
      </c>
      <c r="C576" s="71" t="s">
        <v>394</v>
      </c>
      <c r="D576" s="87">
        <v>8867332</v>
      </c>
      <c r="E576" s="84">
        <v>4153324006</v>
      </c>
      <c r="F576" s="71" t="s">
        <v>104</v>
      </c>
      <c r="G576" s="74">
        <v>42839</v>
      </c>
      <c r="H576" s="83">
        <f t="shared" si="26"/>
        <v>42839</v>
      </c>
      <c r="I576" s="4">
        <f t="shared" ca="1" si="24"/>
        <v>5</v>
      </c>
      <c r="J576" s="72">
        <v>2</v>
      </c>
      <c r="K576" s="75" t="s">
        <v>122</v>
      </c>
      <c r="L576" s="76">
        <v>91350</v>
      </c>
      <c r="M576" s="77">
        <f t="shared" si="25"/>
        <v>91350</v>
      </c>
      <c r="N576" s="72"/>
    </row>
    <row r="577" spans="1:14" x14ac:dyDescent="0.4">
      <c r="A577" s="71" t="s">
        <v>683</v>
      </c>
      <c r="B577" s="72" t="s">
        <v>117</v>
      </c>
      <c r="C577" s="71" t="s">
        <v>682</v>
      </c>
      <c r="D577" s="87">
        <v>6099054</v>
      </c>
      <c r="E577" s="84">
        <v>4088047375</v>
      </c>
      <c r="F577" s="71" t="s">
        <v>109</v>
      </c>
      <c r="G577" s="74">
        <v>42639</v>
      </c>
      <c r="H577" s="83">
        <f t="shared" si="26"/>
        <v>42639</v>
      </c>
      <c r="I577" s="4">
        <f t="shared" ca="1" si="24"/>
        <v>6</v>
      </c>
      <c r="J577" s="72">
        <v>5</v>
      </c>
      <c r="K577" s="75"/>
      <c r="L577" s="76">
        <v>88606</v>
      </c>
      <c r="M577" s="77">
        <f t="shared" si="25"/>
        <v>88606</v>
      </c>
      <c r="N577" s="72"/>
    </row>
    <row r="578" spans="1:14" x14ac:dyDescent="0.4">
      <c r="A578" s="71" t="s">
        <v>243</v>
      </c>
      <c r="B578" s="72" t="s">
        <v>115</v>
      </c>
      <c r="C578" s="71" t="s">
        <v>233</v>
      </c>
      <c r="D578" s="87">
        <v>7018738</v>
      </c>
      <c r="E578" s="84">
        <v>2139712940</v>
      </c>
      <c r="F578" s="71" t="s">
        <v>109</v>
      </c>
      <c r="G578" s="74">
        <v>41183</v>
      </c>
      <c r="H578" s="83">
        <f t="shared" si="26"/>
        <v>41183</v>
      </c>
      <c r="I578" s="4">
        <f t="shared" ref="I578:I641" ca="1" si="27">DATEDIF(G578,TODAY(),"Y")</f>
        <v>10</v>
      </c>
      <c r="J578" s="72">
        <v>3</v>
      </c>
      <c r="K578" s="75"/>
      <c r="L578" s="76">
        <v>85918</v>
      </c>
      <c r="M578" s="77">
        <f t="shared" ref="M578:M641" si="28">ROUND(N577*$N$1+L578,0)</f>
        <v>85918</v>
      </c>
      <c r="N578" s="72"/>
    </row>
    <row r="579" spans="1:14" x14ac:dyDescent="0.4">
      <c r="A579" s="71" t="s">
        <v>511</v>
      </c>
      <c r="B579" s="72" t="s">
        <v>117</v>
      </c>
      <c r="C579" s="71" t="s">
        <v>504</v>
      </c>
      <c r="D579" s="87">
        <v>2563165</v>
      </c>
      <c r="E579" s="84">
        <v>2139479604</v>
      </c>
      <c r="F579" s="71" t="s">
        <v>104</v>
      </c>
      <c r="G579" s="74">
        <v>43237</v>
      </c>
      <c r="H579" s="83">
        <f t="shared" ref="H579:H642" si="29">G579</f>
        <v>43237</v>
      </c>
      <c r="I579" s="4">
        <f t="shared" ca="1" si="27"/>
        <v>4</v>
      </c>
      <c r="J579" s="72">
        <v>5</v>
      </c>
      <c r="K579" s="75" t="s">
        <v>105</v>
      </c>
      <c r="L579" s="76">
        <v>45640</v>
      </c>
      <c r="M579" s="77">
        <f t="shared" si="28"/>
        <v>45640</v>
      </c>
      <c r="N579" s="72"/>
    </row>
    <row r="580" spans="1:14" x14ac:dyDescent="0.4">
      <c r="A580" s="71" t="s">
        <v>612</v>
      </c>
      <c r="B580" s="72" t="s">
        <v>102</v>
      </c>
      <c r="C580" s="71" t="s">
        <v>608</v>
      </c>
      <c r="D580" s="87">
        <v>5504206</v>
      </c>
      <c r="E580" s="84">
        <v>3108379790</v>
      </c>
      <c r="F580" s="71" t="s">
        <v>104</v>
      </c>
      <c r="G580" s="74">
        <v>42287</v>
      </c>
      <c r="H580" s="83">
        <f t="shared" si="29"/>
        <v>42287</v>
      </c>
      <c r="I580" s="4">
        <f t="shared" ca="1" si="27"/>
        <v>7</v>
      </c>
      <c r="J580" s="72">
        <v>1</v>
      </c>
      <c r="K580" s="75" t="s">
        <v>119</v>
      </c>
      <c r="L580" s="76">
        <v>88151</v>
      </c>
      <c r="M580" s="77">
        <f t="shared" si="28"/>
        <v>88151</v>
      </c>
      <c r="N580" s="72"/>
    </row>
    <row r="581" spans="1:14" x14ac:dyDescent="0.4">
      <c r="A581" s="71" t="s">
        <v>250</v>
      </c>
      <c r="B581" s="72" t="s">
        <v>102</v>
      </c>
      <c r="C581" s="71" t="s">
        <v>233</v>
      </c>
      <c r="D581" s="87">
        <v>4552467</v>
      </c>
      <c r="E581" s="84">
        <v>6504431441</v>
      </c>
      <c r="F581" s="71" t="s">
        <v>109</v>
      </c>
      <c r="G581" s="74">
        <v>43379</v>
      </c>
      <c r="H581" s="83">
        <f t="shared" si="29"/>
        <v>43379</v>
      </c>
      <c r="I581" s="4">
        <f t="shared" ca="1" si="27"/>
        <v>4</v>
      </c>
      <c r="J581" s="72">
        <v>4</v>
      </c>
      <c r="K581" s="75"/>
      <c r="L581" s="76">
        <v>109928</v>
      </c>
      <c r="M581" s="77">
        <f t="shared" si="28"/>
        <v>109928</v>
      </c>
      <c r="N581" s="72"/>
    </row>
    <row r="582" spans="1:14" x14ac:dyDescent="0.4">
      <c r="A582" s="71" t="s">
        <v>555</v>
      </c>
      <c r="B582" s="72" t="s">
        <v>117</v>
      </c>
      <c r="C582" s="71" t="s">
        <v>521</v>
      </c>
      <c r="D582" s="87">
        <v>9912348</v>
      </c>
      <c r="E582" s="84">
        <v>3107827249</v>
      </c>
      <c r="F582" s="71" t="s">
        <v>109</v>
      </c>
      <c r="G582" s="74">
        <v>44256</v>
      </c>
      <c r="H582" s="83">
        <f t="shared" si="29"/>
        <v>44256</v>
      </c>
      <c r="I582" s="4">
        <f t="shared" ca="1" si="27"/>
        <v>1</v>
      </c>
      <c r="J582" s="72">
        <v>1</v>
      </c>
      <c r="K582" s="75"/>
      <c r="L582" s="76">
        <v>111132</v>
      </c>
      <c r="M582" s="77">
        <f t="shared" si="28"/>
        <v>111132</v>
      </c>
      <c r="N582" s="72"/>
    </row>
    <row r="583" spans="1:14" x14ac:dyDescent="0.4">
      <c r="A583" s="71" t="s">
        <v>226</v>
      </c>
      <c r="B583" s="72" t="s">
        <v>117</v>
      </c>
      <c r="C583" s="71" t="s">
        <v>224</v>
      </c>
      <c r="D583" s="87">
        <v>4337178</v>
      </c>
      <c r="E583" s="84">
        <v>4087432613</v>
      </c>
      <c r="F583" s="71" t="s">
        <v>104</v>
      </c>
      <c r="G583" s="74">
        <v>44239</v>
      </c>
      <c r="H583" s="83">
        <f t="shared" si="29"/>
        <v>44239</v>
      </c>
      <c r="I583" s="4">
        <f t="shared" ca="1" si="27"/>
        <v>1</v>
      </c>
      <c r="J583" s="72">
        <v>1</v>
      </c>
      <c r="K583" s="75" t="s">
        <v>105</v>
      </c>
      <c r="L583" s="76">
        <v>124796</v>
      </c>
      <c r="M583" s="77">
        <f t="shared" si="28"/>
        <v>124796</v>
      </c>
      <c r="N583" s="72"/>
    </row>
    <row r="584" spans="1:14" x14ac:dyDescent="0.4">
      <c r="A584" s="71" t="s">
        <v>764</v>
      </c>
      <c r="B584" s="72" t="s">
        <v>113</v>
      </c>
      <c r="C584" s="71" t="s">
        <v>682</v>
      </c>
      <c r="D584" s="87">
        <v>1558477</v>
      </c>
      <c r="E584" s="84">
        <v>8053144694</v>
      </c>
      <c r="F584" s="71" t="s">
        <v>104</v>
      </c>
      <c r="G584" s="74">
        <v>44775</v>
      </c>
      <c r="H584" s="83">
        <f t="shared" si="29"/>
        <v>44775</v>
      </c>
      <c r="I584" s="4">
        <f t="shared" ca="1" si="27"/>
        <v>0</v>
      </c>
      <c r="J584" s="72">
        <v>3</v>
      </c>
      <c r="K584" s="75" t="s">
        <v>114</v>
      </c>
      <c r="L584" s="76">
        <v>45024</v>
      </c>
      <c r="M584" s="77">
        <f t="shared" si="28"/>
        <v>45024</v>
      </c>
      <c r="N584" s="72"/>
    </row>
    <row r="585" spans="1:14" x14ac:dyDescent="0.4">
      <c r="A585" s="71" t="s">
        <v>426</v>
      </c>
      <c r="B585" s="72" t="s">
        <v>121</v>
      </c>
      <c r="C585" s="71" t="s">
        <v>394</v>
      </c>
      <c r="D585" s="87">
        <v>7678961</v>
      </c>
      <c r="E585" s="84">
        <v>2136257737</v>
      </c>
      <c r="F585" s="71" t="s">
        <v>107</v>
      </c>
      <c r="G585" s="74">
        <v>39920</v>
      </c>
      <c r="H585" s="83">
        <f t="shared" si="29"/>
        <v>39920</v>
      </c>
      <c r="I585" s="4">
        <f t="shared" ca="1" si="27"/>
        <v>13</v>
      </c>
      <c r="J585" s="72">
        <v>2</v>
      </c>
      <c r="K585" s="75" t="s">
        <v>122</v>
      </c>
      <c r="L585" s="76">
        <v>37506</v>
      </c>
      <c r="M585" s="77">
        <f t="shared" si="28"/>
        <v>37506</v>
      </c>
      <c r="N585" s="72"/>
    </row>
    <row r="586" spans="1:14" x14ac:dyDescent="0.4">
      <c r="A586" s="71" t="s">
        <v>269</v>
      </c>
      <c r="B586" s="72" t="s">
        <v>111</v>
      </c>
      <c r="C586" s="71" t="s">
        <v>233</v>
      </c>
      <c r="D586" s="87">
        <v>4801390</v>
      </c>
      <c r="E586" s="84">
        <v>4084191820</v>
      </c>
      <c r="F586" s="71" t="s">
        <v>109</v>
      </c>
      <c r="G586" s="74">
        <v>40875</v>
      </c>
      <c r="H586" s="83">
        <f t="shared" si="29"/>
        <v>40875</v>
      </c>
      <c r="I586" s="4">
        <f t="shared" ca="1" si="27"/>
        <v>10</v>
      </c>
      <c r="J586" s="72">
        <v>2</v>
      </c>
      <c r="K586" s="75"/>
      <c r="L586" s="76">
        <v>73878</v>
      </c>
      <c r="M586" s="77">
        <f t="shared" si="28"/>
        <v>73878</v>
      </c>
      <c r="N586" s="72"/>
    </row>
    <row r="587" spans="1:14" x14ac:dyDescent="0.4">
      <c r="A587" s="71" t="s">
        <v>37</v>
      </c>
      <c r="B587" s="72" t="s">
        <v>102</v>
      </c>
      <c r="C587" s="71" t="s">
        <v>116</v>
      </c>
      <c r="D587" s="87">
        <v>1493581</v>
      </c>
      <c r="E587" s="84">
        <v>4154431600</v>
      </c>
      <c r="F587" s="71" t="s">
        <v>109</v>
      </c>
      <c r="G587" s="74">
        <v>40326</v>
      </c>
      <c r="H587" s="83">
        <f t="shared" si="29"/>
        <v>40326</v>
      </c>
      <c r="I587" s="4">
        <f t="shared" ca="1" si="27"/>
        <v>12</v>
      </c>
      <c r="J587" s="72">
        <v>3</v>
      </c>
      <c r="K587" s="75"/>
      <c r="L587" s="76">
        <v>107366</v>
      </c>
      <c r="M587" s="77">
        <f t="shared" si="28"/>
        <v>107366</v>
      </c>
      <c r="N587" s="72"/>
    </row>
    <row r="588" spans="1:14" x14ac:dyDescent="0.4">
      <c r="A588" s="71" t="s">
        <v>706</v>
      </c>
      <c r="B588" s="72" t="s">
        <v>117</v>
      </c>
      <c r="C588" s="71" t="s">
        <v>682</v>
      </c>
      <c r="D588" s="87">
        <v>7063585</v>
      </c>
      <c r="E588" s="84">
        <v>2137124345</v>
      </c>
      <c r="F588" s="71" t="s">
        <v>104</v>
      </c>
      <c r="G588" s="74">
        <v>43088</v>
      </c>
      <c r="H588" s="83">
        <f t="shared" si="29"/>
        <v>43088</v>
      </c>
      <c r="I588" s="4">
        <f t="shared" ca="1" si="27"/>
        <v>4</v>
      </c>
      <c r="J588" s="72">
        <v>2</v>
      </c>
      <c r="K588" s="75" t="s">
        <v>122</v>
      </c>
      <c r="L588" s="76">
        <v>103390</v>
      </c>
      <c r="M588" s="77">
        <f t="shared" si="28"/>
        <v>103390</v>
      </c>
      <c r="N588" s="72"/>
    </row>
    <row r="589" spans="1:14" x14ac:dyDescent="0.4">
      <c r="A589" s="71" t="s">
        <v>650</v>
      </c>
      <c r="B589" s="72" t="s">
        <v>102</v>
      </c>
      <c r="C589" s="71" t="s">
        <v>608</v>
      </c>
      <c r="D589" s="87">
        <v>2498098</v>
      </c>
      <c r="E589" s="84">
        <v>4086979069</v>
      </c>
      <c r="F589" s="71" t="s">
        <v>104</v>
      </c>
      <c r="G589" s="74">
        <v>39909</v>
      </c>
      <c r="H589" s="83">
        <f t="shared" si="29"/>
        <v>39909</v>
      </c>
      <c r="I589" s="4">
        <f t="shared" ca="1" si="27"/>
        <v>13</v>
      </c>
      <c r="J589" s="72">
        <v>1</v>
      </c>
      <c r="K589" s="75" t="s">
        <v>122</v>
      </c>
      <c r="L589" s="76">
        <v>93828</v>
      </c>
      <c r="M589" s="77">
        <f t="shared" si="28"/>
        <v>93828</v>
      </c>
      <c r="N589" s="72"/>
    </row>
    <row r="590" spans="1:14" x14ac:dyDescent="0.4">
      <c r="A590" s="71" t="s">
        <v>644</v>
      </c>
      <c r="B590" s="72" t="s">
        <v>102</v>
      </c>
      <c r="C590" s="71" t="s">
        <v>608</v>
      </c>
      <c r="D590" s="87">
        <v>4598757</v>
      </c>
      <c r="E590" s="84">
        <v>6504944947</v>
      </c>
      <c r="F590" s="71" t="s">
        <v>107</v>
      </c>
      <c r="G590" s="74">
        <v>41324</v>
      </c>
      <c r="H590" s="83">
        <f t="shared" si="29"/>
        <v>41324</v>
      </c>
      <c r="I590" s="4">
        <f t="shared" ca="1" si="27"/>
        <v>9</v>
      </c>
      <c r="J590" s="72">
        <v>4</v>
      </c>
      <c r="K590" s="75" t="s">
        <v>108</v>
      </c>
      <c r="L590" s="76">
        <v>39935</v>
      </c>
      <c r="M590" s="77">
        <f t="shared" si="28"/>
        <v>39935</v>
      </c>
      <c r="N590" s="72"/>
    </row>
    <row r="591" spans="1:14" x14ac:dyDescent="0.4">
      <c r="A591" s="71" t="s">
        <v>474</v>
      </c>
      <c r="B591" s="72" t="s">
        <v>117</v>
      </c>
      <c r="C591" s="71" t="s">
        <v>459</v>
      </c>
      <c r="D591" s="87">
        <v>8202784</v>
      </c>
      <c r="E591" s="84">
        <v>8056632981</v>
      </c>
      <c r="F591" s="71" t="s">
        <v>104</v>
      </c>
      <c r="G591" s="74">
        <v>39518</v>
      </c>
      <c r="H591" s="83">
        <f t="shared" si="29"/>
        <v>39518</v>
      </c>
      <c r="I591" s="4">
        <f t="shared" ca="1" si="27"/>
        <v>14</v>
      </c>
      <c r="J591" s="72">
        <v>5</v>
      </c>
      <c r="K591" s="75" t="s">
        <v>105</v>
      </c>
      <c r="L591" s="76">
        <v>104342</v>
      </c>
      <c r="M591" s="77">
        <f t="shared" si="28"/>
        <v>104342</v>
      </c>
      <c r="N591" s="72"/>
    </row>
    <row r="592" spans="1:14" x14ac:dyDescent="0.4">
      <c r="A592" s="71" t="s">
        <v>318</v>
      </c>
      <c r="B592" s="72" t="s">
        <v>115</v>
      </c>
      <c r="C592" s="71" t="s">
        <v>233</v>
      </c>
      <c r="D592" s="87">
        <v>8431055</v>
      </c>
      <c r="E592" s="84">
        <v>6506468335</v>
      </c>
      <c r="F592" s="71" t="s">
        <v>109</v>
      </c>
      <c r="G592" s="74">
        <v>43152</v>
      </c>
      <c r="H592" s="83">
        <f t="shared" si="29"/>
        <v>43152</v>
      </c>
      <c r="I592" s="4">
        <f t="shared" ca="1" si="27"/>
        <v>4</v>
      </c>
      <c r="J592" s="72">
        <v>2</v>
      </c>
      <c r="K592" s="75"/>
      <c r="L592" s="76">
        <v>57316</v>
      </c>
      <c r="M592" s="77">
        <f t="shared" si="28"/>
        <v>57316</v>
      </c>
      <c r="N592" s="72"/>
    </row>
    <row r="593" spans="1:14" x14ac:dyDescent="0.4">
      <c r="A593" s="71" t="s">
        <v>736</v>
      </c>
      <c r="B593" s="72" t="s">
        <v>113</v>
      </c>
      <c r="C593" s="71" t="s">
        <v>682</v>
      </c>
      <c r="D593" s="87">
        <v>5955570</v>
      </c>
      <c r="E593" s="84">
        <v>2136237445</v>
      </c>
      <c r="F593" s="71" t="s">
        <v>109</v>
      </c>
      <c r="G593" s="74">
        <v>41002</v>
      </c>
      <c r="H593" s="83">
        <f t="shared" si="29"/>
        <v>41002</v>
      </c>
      <c r="I593" s="4">
        <f t="shared" ca="1" si="27"/>
        <v>10</v>
      </c>
      <c r="J593" s="72">
        <v>4</v>
      </c>
      <c r="K593" s="75"/>
      <c r="L593" s="76">
        <v>68726</v>
      </c>
      <c r="M593" s="77">
        <f t="shared" si="28"/>
        <v>68726</v>
      </c>
      <c r="N593" s="72"/>
    </row>
    <row r="594" spans="1:14" x14ac:dyDescent="0.4">
      <c r="A594" s="71" t="s">
        <v>765</v>
      </c>
      <c r="B594" s="72" t="s">
        <v>115</v>
      </c>
      <c r="C594" s="71" t="s">
        <v>682</v>
      </c>
      <c r="D594" s="87">
        <v>1217945</v>
      </c>
      <c r="E594" s="84">
        <v>4088844072</v>
      </c>
      <c r="F594" s="71" t="s">
        <v>104</v>
      </c>
      <c r="G594" s="74">
        <v>42948</v>
      </c>
      <c r="H594" s="83">
        <f t="shared" si="29"/>
        <v>42948</v>
      </c>
      <c r="I594" s="4">
        <f t="shared" ca="1" si="27"/>
        <v>5</v>
      </c>
      <c r="J594" s="72">
        <v>1</v>
      </c>
      <c r="K594" s="75" t="s">
        <v>122</v>
      </c>
      <c r="L594" s="76">
        <v>122108</v>
      </c>
      <c r="M594" s="77">
        <f t="shared" si="28"/>
        <v>122108</v>
      </c>
      <c r="N594" s="72"/>
    </row>
    <row r="595" spans="1:14" x14ac:dyDescent="0.4">
      <c r="A595" s="71" t="s">
        <v>754</v>
      </c>
      <c r="B595" s="72" t="s">
        <v>117</v>
      </c>
      <c r="C595" s="71" t="s">
        <v>682</v>
      </c>
      <c r="D595" s="87">
        <v>9831810</v>
      </c>
      <c r="E595" s="84">
        <v>3107299191</v>
      </c>
      <c r="F595" s="71" t="s">
        <v>104</v>
      </c>
      <c r="G595" s="74">
        <v>44026</v>
      </c>
      <c r="H595" s="83">
        <f t="shared" si="29"/>
        <v>44026</v>
      </c>
      <c r="I595" s="4">
        <f t="shared" ca="1" si="27"/>
        <v>2</v>
      </c>
      <c r="J595" s="72">
        <v>5</v>
      </c>
      <c r="K595" s="75" t="s">
        <v>105</v>
      </c>
      <c r="L595" s="76">
        <v>37982</v>
      </c>
      <c r="M595" s="77">
        <f t="shared" si="28"/>
        <v>37982</v>
      </c>
      <c r="N595" s="72"/>
    </row>
    <row r="596" spans="1:14" x14ac:dyDescent="0.4">
      <c r="A596" s="71" t="s">
        <v>308</v>
      </c>
      <c r="B596" s="72" t="s">
        <v>111</v>
      </c>
      <c r="C596" s="71" t="s">
        <v>233</v>
      </c>
      <c r="D596" s="87">
        <v>5499607</v>
      </c>
      <c r="E596" s="84">
        <v>8054265875</v>
      </c>
      <c r="F596" s="71" t="s">
        <v>104</v>
      </c>
      <c r="G596" s="74">
        <v>42427</v>
      </c>
      <c r="H596" s="83">
        <f t="shared" si="29"/>
        <v>42427</v>
      </c>
      <c r="I596" s="4">
        <f t="shared" ca="1" si="27"/>
        <v>6</v>
      </c>
      <c r="J596" s="72">
        <v>2</v>
      </c>
      <c r="K596" s="75" t="s">
        <v>122</v>
      </c>
      <c r="L596" s="76">
        <v>85610</v>
      </c>
      <c r="M596" s="77">
        <f t="shared" si="28"/>
        <v>85610</v>
      </c>
      <c r="N596" s="72"/>
    </row>
    <row r="597" spans="1:14" x14ac:dyDescent="0.4">
      <c r="A597" s="71" t="s">
        <v>712</v>
      </c>
      <c r="B597" s="72" t="s">
        <v>115</v>
      </c>
      <c r="C597" s="71" t="s">
        <v>682</v>
      </c>
      <c r="D597" s="87">
        <v>8306881</v>
      </c>
      <c r="E597" s="84">
        <v>2134351009</v>
      </c>
      <c r="F597" s="71" t="s">
        <v>112</v>
      </c>
      <c r="G597" s="74">
        <v>42412</v>
      </c>
      <c r="H597" s="83">
        <f t="shared" si="29"/>
        <v>42412</v>
      </c>
      <c r="I597" s="4">
        <f t="shared" ca="1" si="27"/>
        <v>6</v>
      </c>
      <c r="J597" s="72">
        <v>3</v>
      </c>
      <c r="K597" s="75"/>
      <c r="L597" s="76">
        <v>40275</v>
      </c>
      <c r="M597" s="77">
        <f t="shared" si="28"/>
        <v>40275</v>
      </c>
      <c r="N597" s="72"/>
    </row>
    <row r="598" spans="1:14" x14ac:dyDescent="0.4">
      <c r="A598" s="71" t="s">
        <v>660</v>
      </c>
      <c r="B598" s="72" t="s">
        <v>115</v>
      </c>
      <c r="C598" s="71" t="s">
        <v>608</v>
      </c>
      <c r="D598" s="87">
        <v>2543764</v>
      </c>
      <c r="E598" s="84">
        <v>2139235679</v>
      </c>
      <c r="F598" s="71" t="s">
        <v>107</v>
      </c>
      <c r="G598" s="74">
        <v>39972</v>
      </c>
      <c r="H598" s="83">
        <f t="shared" si="29"/>
        <v>39972</v>
      </c>
      <c r="I598" s="4">
        <f t="shared" ca="1" si="27"/>
        <v>13</v>
      </c>
      <c r="J598" s="72">
        <v>1</v>
      </c>
      <c r="K598" s="75" t="s">
        <v>119</v>
      </c>
      <c r="L598" s="76">
        <v>66290</v>
      </c>
      <c r="M598" s="77">
        <f t="shared" si="28"/>
        <v>66290</v>
      </c>
      <c r="N598" s="72"/>
    </row>
    <row r="599" spans="1:14" x14ac:dyDescent="0.4">
      <c r="A599" s="71" t="s">
        <v>210</v>
      </c>
      <c r="B599" s="72" t="s">
        <v>111</v>
      </c>
      <c r="C599" s="71" t="s">
        <v>185</v>
      </c>
      <c r="D599" s="87">
        <v>9136084</v>
      </c>
      <c r="E599" s="84">
        <v>4158492841</v>
      </c>
      <c r="F599" s="71" t="s">
        <v>104</v>
      </c>
      <c r="G599" s="74">
        <v>39538</v>
      </c>
      <c r="H599" s="83">
        <f t="shared" si="29"/>
        <v>39538</v>
      </c>
      <c r="I599" s="4">
        <f t="shared" ca="1" si="27"/>
        <v>14</v>
      </c>
      <c r="J599" s="72">
        <v>5</v>
      </c>
      <c r="K599" s="75" t="s">
        <v>108</v>
      </c>
      <c r="L599" s="76">
        <v>99414</v>
      </c>
      <c r="M599" s="77">
        <f t="shared" si="28"/>
        <v>99414</v>
      </c>
      <c r="N599" s="72"/>
    </row>
    <row r="600" spans="1:14" x14ac:dyDescent="0.4">
      <c r="A600" s="71" t="s">
        <v>465</v>
      </c>
      <c r="B600" s="72" t="s">
        <v>121</v>
      </c>
      <c r="C600" s="71" t="s">
        <v>459</v>
      </c>
      <c r="D600" s="87">
        <v>8253539</v>
      </c>
      <c r="E600" s="84">
        <v>3108670570</v>
      </c>
      <c r="F600" s="71" t="s">
        <v>104</v>
      </c>
      <c r="G600" s="74">
        <v>43795</v>
      </c>
      <c r="H600" s="83">
        <f t="shared" si="29"/>
        <v>43795</v>
      </c>
      <c r="I600" s="4">
        <f t="shared" ca="1" si="27"/>
        <v>2</v>
      </c>
      <c r="J600" s="72">
        <v>5</v>
      </c>
      <c r="K600" s="75" t="s">
        <v>122</v>
      </c>
      <c r="L600" s="76">
        <v>88312</v>
      </c>
      <c r="M600" s="77">
        <f t="shared" si="28"/>
        <v>88312</v>
      </c>
      <c r="N600" s="72"/>
    </row>
    <row r="601" spans="1:14" x14ac:dyDescent="0.4">
      <c r="A601" s="71" t="s">
        <v>388</v>
      </c>
      <c r="B601" s="72" t="s">
        <v>113</v>
      </c>
      <c r="C601" s="71" t="s">
        <v>386</v>
      </c>
      <c r="D601" s="87">
        <v>5416851</v>
      </c>
      <c r="E601" s="84">
        <v>4086313688</v>
      </c>
      <c r="F601" s="71" t="s">
        <v>104</v>
      </c>
      <c r="G601" s="74">
        <v>43862</v>
      </c>
      <c r="H601" s="83">
        <f t="shared" si="29"/>
        <v>43862</v>
      </c>
      <c r="I601" s="4">
        <f t="shared" ca="1" si="27"/>
        <v>2</v>
      </c>
      <c r="J601" s="72">
        <v>5</v>
      </c>
      <c r="K601" s="75" t="s">
        <v>122</v>
      </c>
      <c r="L601" s="76">
        <v>38150</v>
      </c>
      <c r="M601" s="77">
        <f t="shared" si="28"/>
        <v>38150</v>
      </c>
      <c r="N601" s="72"/>
    </row>
    <row r="602" spans="1:14" x14ac:dyDescent="0.4">
      <c r="A602" s="71" t="s">
        <v>489</v>
      </c>
      <c r="B602" s="72" t="s">
        <v>102</v>
      </c>
      <c r="C602" s="71" t="s">
        <v>459</v>
      </c>
      <c r="D602" s="87">
        <v>4218425</v>
      </c>
      <c r="E602" s="84">
        <v>4089607741</v>
      </c>
      <c r="F602" s="71" t="s">
        <v>112</v>
      </c>
      <c r="G602" s="74">
        <v>43952</v>
      </c>
      <c r="H602" s="83">
        <f t="shared" si="29"/>
        <v>43952</v>
      </c>
      <c r="I602" s="4">
        <f t="shared" ca="1" si="27"/>
        <v>2</v>
      </c>
      <c r="J602" s="72">
        <v>5</v>
      </c>
      <c r="K602" s="75"/>
      <c r="L602" s="76">
        <v>21078</v>
      </c>
      <c r="M602" s="77">
        <f t="shared" si="28"/>
        <v>21078</v>
      </c>
      <c r="N602" s="72"/>
    </row>
    <row r="603" spans="1:14" x14ac:dyDescent="0.4">
      <c r="A603" s="71" t="s">
        <v>563</v>
      </c>
      <c r="B603" s="72" t="s">
        <v>115</v>
      </c>
      <c r="C603" s="71" t="s">
        <v>521</v>
      </c>
      <c r="D603" s="87">
        <v>4691277</v>
      </c>
      <c r="E603" s="84">
        <v>4155279501</v>
      </c>
      <c r="F603" s="71" t="s">
        <v>107</v>
      </c>
      <c r="G603" s="74">
        <v>41722</v>
      </c>
      <c r="H603" s="83">
        <f t="shared" si="29"/>
        <v>41722</v>
      </c>
      <c r="I603" s="4">
        <f t="shared" ca="1" si="27"/>
        <v>8</v>
      </c>
      <c r="J603" s="72">
        <v>2</v>
      </c>
      <c r="K603" s="75" t="s">
        <v>122</v>
      </c>
      <c r="L603" s="76">
        <v>46060</v>
      </c>
      <c r="M603" s="77">
        <f t="shared" si="28"/>
        <v>46060</v>
      </c>
      <c r="N603" s="72"/>
    </row>
    <row r="604" spans="1:14" x14ac:dyDescent="0.4">
      <c r="A604" s="71" t="s">
        <v>128</v>
      </c>
      <c r="B604" s="72" t="s">
        <v>117</v>
      </c>
      <c r="C604" s="71" t="s">
        <v>125</v>
      </c>
      <c r="D604" s="87">
        <v>3619512</v>
      </c>
      <c r="E604" s="84">
        <v>6507885813</v>
      </c>
      <c r="F604" s="71" t="s">
        <v>107</v>
      </c>
      <c r="G604" s="74">
        <v>42828</v>
      </c>
      <c r="H604" s="83">
        <f t="shared" si="29"/>
        <v>42828</v>
      </c>
      <c r="I604" s="4">
        <f t="shared" ca="1" si="27"/>
        <v>5</v>
      </c>
      <c r="J604" s="72">
        <v>3</v>
      </c>
      <c r="K604" s="75" t="s">
        <v>105</v>
      </c>
      <c r="L604" s="76">
        <v>37646</v>
      </c>
      <c r="M604" s="77">
        <f t="shared" si="28"/>
        <v>37646</v>
      </c>
      <c r="N604" s="72"/>
    </row>
    <row r="605" spans="1:14" x14ac:dyDescent="0.4">
      <c r="A605" s="71" t="s">
        <v>638</v>
      </c>
      <c r="B605" s="72" t="s">
        <v>115</v>
      </c>
      <c r="C605" s="71" t="s">
        <v>608</v>
      </c>
      <c r="D605" s="87">
        <v>2922984</v>
      </c>
      <c r="E605" s="84">
        <v>4156196178</v>
      </c>
      <c r="F605" s="71" t="s">
        <v>104</v>
      </c>
      <c r="G605" s="74">
        <v>42732</v>
      </c>
      <c r="H605" s="83">
        <f t="shared" si="29"/>
        <v>42732</v>
      </c>
      <c r="I605" s="4">
        <f t="shared" ca="1" si="27"/>
        <v>5</v>
      </c>
      <c r="J605" s="72">
        <v>3</v>
      </c>
      <c r="K605" s="75" t="s">
        <v>108</v>
      </c>
      <c r="L605" s="76">
        <v>115780</v>
      </c>
      <c r="M605" s="77">
        <f t="shared" si="28"/>
        <v>115780</v>
      </c>
      <c r="N605" s="72"/>
    </row>
    <row r="606" spans="1:14" x14ac:dyDescent="0.4">
      <c r="A606" s="71" t="s">
        <v>247</v>
      </c>
      <c r="B606" s="72" t="s">
        <v>102</v>
      </c>
      <c r="C606" s="71" t="s">
        <v>233</v>
      </c>
      <c r="D606" s="87">
        <v>3778483</v>
      </c>
      <c r="E606" s="84">
        <v>8057690492</v>
      </c>
      <c r="F606" s="71" t="s">
        <v>112</v>
      </c>
      <c r="G606" s="74">
        <v>42636</v>
      </c>
      <c r="H606" s="83">
        <f t="shared" si="29"/>
        <v>42636</v>
      </c>
      <c r="I606" s="4">
        <f t="shared" ca="1" si="27"/>
        <v>6</v>
      </c>
      <c r="J606" s="72">
        <v>4</v>
      </c>
      <c r="K606" s="75"/>
      <c r="L606" s="76">
        <v>20182</v>
      </c>
      <c r="M606" s="77">
        <f t="shared" si="28"/>
        <v>20182</v>
      </c>
      <c r="N606" s="72"/>
    </row>
    <row r="607" spans="1:14" x14ac:dyDescent="0.4">
      <c r="A607" s="71" t="s">
        <v>715</v>
      </c>
      <c r="B607" s="72" t="s">
        <v>117</v>
      </c>
      <c r="C607" s="71" t="s">
        <v>682</v>
      </c>
      <c r="D607" s="87">
        <v>3666095</v>
      </c>
      <c r="E607" s="84">
        <v>2134551751</v>
      </c>
      <c r="F607" s="71" t="s">
        <v>104</v>
      </c>
      <c r="G607" s="74">
        <v>44229</v>
      </c>
      <c r="H607" s="83">
        <f t="shared" si="29"/>
        <v>44229</v>
      </c>
      <c r="I607" s="4">
        <f t="shared" ca="1" si="27"/>
        <v>1</v>
      </c>
      <c r="J607" s="72">
        <v>5</v>
      </c>
      <c r="K607" s="75" t="s">
        <v>119</v>
      </c>
      <c r="L607" s="76">
        <v>56364</v>
      </c>
      <c r="M607" s="77">
        <f t="shared" si="28"/>
        <v>56364</v>
      </c>
      <c r="N607" s="72"/>
    </row>
    <row r="608" spans="1:14" x14ac:dyDescent="0.4">
      <c r="A608" s="71" t="s">
        <v>539</v>
      </c>
      <c r="B608" s="72" t="s">
        <v>111</v>
      </c>
      <c r="C608" s="71" t="s">
        <v>521</v>
      </c>
      <c r="D608" s="87">
        <v>6365956</v>
      </c>
      <c r="E608" s="84">
        <v>2134001739</v>
      </c>
      <c r="F608" s="71" t="s">
        <v>107</v>
      </c>
      <c r="G608" s="74">
        <v>43803</v>
      </c>
      <c r="H608" s="83">
        <f t="shared" si="29"/>
        <v>43803</v>
      </c>
      <c r="I608" s="4">
        <f t="shared" ca="1" si="27"/>
        <v>2</v>
      </c>
      <c r="J608" s="72">
        <v>3</v>
      </c>
      <c r="K608" s="75" t="s">
        <v>122</v>
      </c>
      <c r="L608" s="76">
        <v>68180</v>
      </c>
      <c r="M608" s="77">
        <f t="shared" si="28"/>
        <v>68180</v>
      </c>
      <c r="N608" s="72"/>
    </row>
    <row r="609" spans="1:14" x14ac:dyDescent="0.4">
      <c r="A609" s="71" t="s">
        <v>444</v>
      </c>
      <c r="B609" s="72" t="s">
        <v>117</v>
      </c>
      <c r="C609" s="71" t="s">
        <v>394</v>
      </c>
      <c r="D609" s="87">
        <v>1583204</v>
      </c>
      <c r="E609" s="84">
        <v>8058067192</v>
      </c>
      <c r="F609" s="71" t="s">
        <v>109</v>
      </c>
      <c r="G609" s="74">
        <v>42612</v>
      </c>
      <c r="H609" s="83">
        <f t="shared" si="29"/>
        <v>42612</v>
      </c>
      <c r="I609" s="4">
        <f t="shared" ca="1" si="27"/>
        <v>6</v>
      </c>
      <c r="J609" s="72">
        <v>5</v>
      </c>
      <c r="K609" s="75"/>
      <c r="L609" s="76">
        <v>109102</v>
      </c>
      <c r="M609" s="77">
        <f t="shared" si="28"/>
        <v>109102</v>
      </c>
      <c r="N609" s="72"/>
    </row>
    <row r="610" spans="1:14" x14ac:dyDescent="0.4">
      <c r="A610" s="71" t="s">
        <v>552</v>
      </c>
      <c r="B610" s="72" t="s">
        <v>117</v>
      </c>
      <c r="C610" s="71" t="s">
        <v>521</v>
      </c>
      <c r="D610" s="87">
        <v>7136756</v>
      </c>
      <c r="E610" s="84">
        <v>2132502893</v>
      </c>
      <c r="F610" s="71" t="s">
        <v>104</v>
      </c>
      <c r="G610" s="74">
        <v>40222</v>
      </c>
      <c r="H610" s="83">
        <f t="shared" si="29"/>
        <v>40222</v>
      </c>
      <c r="I610" s="4">
        <f t="shared" ca="1" si="27"/>
        <v>12</v>
      </c>
      <c r="J610" s="72">
        <v>1</v>
      </c>
      <c r="K610" s="75" t="s">
        <v>119</v>
      </c>
      <c r="L610" s="76">
        <v>67662</v>
      </c>
      <c r="M610" s="77">
        <f t="shared" si="28"/>
        <v>67662</v>
      </c>
      <c r="N610" s="72"/>
    </row>
    <row r="611" spans="1:14" x14ac:dyDescent="0.4">
      <c r="A611" s="71" t="s">
        <v>284</v>
      </c>
      <c r="B611" s="72" t="s">
        <v>117</v>
      </c>
      <c r="C611" s="71" t="s">
        <v>233</v>
      </c>
      <c r="D611" s="87">
        <v>4853934</v>
      </c>
      <c r="E611" s="84">
        <v>3108837999</v>
      </c>
      <c r="F611" s="71" t="s">
        <v>109</v>
      </c>
      <c r="G611" s="74">
        <v>40186</v>
      </c>
      <c r="H611" s="83">
        <f t="shared" si="29"/>
        <v>40186</v>
      </c>
      <c r="I611" s="4">
        <f t="shared" ca="1" si="27"/>
        <v>12</v>
      </c>
      <c r="J611" s="72">
        <v>3</v>
      </c>
      <c r="K611" s="75"/>
      <c r="L611" s="76">
        <v>80640</v>
      </c>
      <c r="M611" s="77">
        <f t="shared" si="28"/>
        <v>80640</v>
      </c>
      <c r="N611" s="72"/>
    </row>
    <row r="612" spans="1:14" x14ac:dyDescent="0.4">
      <c r="A612" s="71" t="s">
        <v>194</v>
      </c>
      <c r="B612" s="72" t="s">
        <v>115</v>
      </c>
      <c r="C612" s="71" t="s">
        <v>185</v>
      </c>
      <c r="D612" s="87">
        <v>5295085</v>
      </c>
      <c r="E612" s="84">
        <v>8056415042</v>
      </c>
      <c r="F612" s="71" t="s">
        <v>104</v>
      </c>
      <c r="G612" s="74">
        <v>42337</v>
      </c>
      <c r="H612" s="83">
        <f t="shared" si="29"/>
        <v>42337</v>
      </c>
      <c r="I612" s="4">
        <f t="shared" ca="1" si="27"/>
        <v>6</v>
      </c>
      <c r="J612" s="72">
        <v>5</v>
      </c>
      <c r="K612" s="75" t="s">
        <v>122</v>
      </c>
      <c r="L612" s="76">
        <v>52850</v>
      </c>
      <c r="M612" s="77">
        <f t="shared" si="28"/>
        <v>52850</v>
      </c>
      <c r="N612" s="72"/>
    </row>
    <row r="613" spans="1:14" x14ac:dyDescent="0.4">
      <c r="A613" s="71" t="s">
        <v>592</v>
      </c>
      <c r="B613" s="72" t="s">
        <v>115</v>
      </c>
      <c r="C613" s="71" t="s">
        <v>521</v>
      </c>
      <c r="D613" s="87">
        <v>6408290</v>
      </c>
      <c r="E613" s="84">
        <v>4085113210</v>
      </c>
      <c r="F613" s="71" t="s">
        <v>104</v>
      </c>
      <c r="G613" s="74">
        <v>42911</v>
      </c>
      <c r="H613" s="83">
        <f t="shared" si="29"/>
        <v>42911</v>
      </c>
      <c r="I613" s="4">
        <f t="shared" ca="1" si="27"/>
        <v>5</v>
      </c>
      <c r="J613" s="72">
        <v>5</v>
      </c>
      <c r="K613" s="75" t="s">
        <v>108</v>
      </c>
      <c r="L613" s="76">
        <v>58828</v>
      </c>
      <c r="M613" s="77">
        <f t="shared" si="28"/>
        <v>58828</v>
      </c>
      <c r="N613" s="72"/>
    </row>
    <row r="614" spans="1:14" x14ac:dyDescent="0.4">
      <c r="A614" s="71" t="s">
        <v>263</v>
      </c>
      <c r="B614" s="72" t="s">
        <v>102</v>
      </c>
      <c r="C614" s="71" t="s">
        <v>233</v>
      </c>
      <c r="D614" s="87">
        <v>8839118</v>
      </c>
      <c r="E614" s="84">
        <v>3104827274</v>
      </c>
      <c r="F614" s="71" t="s">
        <v>112</v>
      </c>
      <c r="G614" s="74">
        <v>42326</v>
      </c>
      <c r="H614" s="83">
        <f t="shared" si="29"/>
        <v>42326</v>
      </c>
      <c r="I614" s="4">
        <f t="shared" ca="1" si="27"/>
        <v>6</v>
      </c>
      <c r="J614" s="72">
        <v>1</v>
      </c>
      <c r="K614" s="75"/>
      <c r="L614" s="76">
        <v>31461</v>
      </c>
      <c r="M614" s="77">
        <f t="shared" si="28"/>
        <v>31461</v>
      </c>
      <c r="N614" s="72"/>
    </row>
    <row r="615" spans="1:14" x14ac:dyDescent="0.4">
      <c r="A615" s="71" t="s">
        <v>548</v>
      </c>
      <c r="B615" s="72" t="s">
        <v>117</v>
      </c>
      <c r="C615" s="71" t="s">
        <v>521</v>
      </c>
      <c r="D615" s="87">
        <v>3812201</v>
      </c>
      <c r="E615" s="84">
        <v>8054986030</v>
      </c>
      <c r="F615" s="71" t="s">
        <v>109</v>
      </c>
      <c r="G615" s="74">
        <v>43141</v>
      </c>
      <c r="H615" s="83">
        <f t="shared" si="29"/>
        <v>43141</v>
      </c>
      <c r="I615" s="4">
        <f t="shared" ca="1" si="27"/>
        <v>4</v>
      </c>
      <c r="J615" s="72">
        <v>1</v>
      </c>
      <c r="K615" s="75"/>
      <c r="L615" s="76">
        <v>79310</v>
      </c>
      <c r="M615" s="77">
        <f t="shared" si="28"/>
        <v>79310</v>
      </c>
      <c r="N615" s="72"/>
    </row>
    <row r="616" spans="1:14" x14ac:dyDescent="0.4">
      <c r="A616" s="71" t="s">
        <v>295</v>
      </c>
      <c r="B616" s="72" t="s">
        <v>117</v>
      </c>
      <c r="C616" s="71" t="s">
        <v>233</v>
      </c>
      <c r="D616" s="87">
        <v>9222190</v>
      </c>
      <c r="E616" s="84">
        <v>4083918692</v>
      </c>
      <c r="F616" s="71" t="s">
        <v>104</v>
      </c>
      <c r="G616" s="74">
        <v>43850</v>
      </c>
      <c r="H616" s="83">
        <f t="shared" si="29"/>
        <v>43850</v>
      </c>
      <c r="I616" s="4">
        <f t="shared" ca="1" si="27"/>
        <v>2</v>
      </c>
      <c r="J616" s="72">
        <v>2</v>
      </c>
      <c r="K616" s="75" t="s">
        <v>122</v>
      </c>
      <c r="L616" s="76">
        <v>61978</v>
      </c>
      <c r="M616" s="77">
        <f t="shared" si="28"/>
        <v>61978</v>
      </c>
      <c r="N616" s="72"/>
    </row>
    <row r="617" spans="1:14" x14ac:dyDescent="0.4">
      <c r="A617" s="71" t="s">
        <v>554</v>
      </c>
      <c r="B617" s="72" t="s">
        <v>113</v>
      </c>
      <c r="C617" s="71" t="s">
        <v>521</v>
      </c>
      <c r="D617" s="87">
        <v>7161201</v>
      </c>
      <c r="E617" s="84">
        <v>3102373456</v>
      </c>
      <c r="F617" s="71" t="s">
        <v>104</v>
      </c>
      <c r="G617" s="74">
        <v>42766</v>
      </c>
      <c r="H617" s="83">
        <f t="shared" si="29"/>
        <v>42766</v>
      </c>
      <c r="I617" s="4">
        <f t="shared" ca="1" si="27"/>
        <v>5</v>
      </c>
      <c r="J617" s="72">
        <v>2</v>
      </c>
      <c r="K617" s="75" t="s">
        <v>105</v>
      </c>
      <c r="L617" s="76">
        <v>103362</v>
      </c>
      <c r="M617" s="77">
        <f t="shared" si="28"/>
        <v>103362</v>
      </c>
      <c r="N617" s="72"/>
    </row>
    <row r="618" spans="1:14" x14ac:dyDescent="0.4">
      <c r="A618" s="71" t="s">
        <v>722</v>
      </c>
      <c r="B618" s="72" t="s">
        <v>117</v>
      </c>
      <c r="C618" s="71" t="s">
        <v>682</v>
      </c>
      <c r="D618" s="87">
        <v>9352262</v>
      </c>
      <c r="E618" s="84">
        <v>3103859844</v>
      </c>
      <c r="F618" s="71" t="s">
        <v>104</v>
      </c>
      <c r="G618" s="74">
        <v>39879</v>
      </c>
      <c r="H618" s="83">
        <f t="shared" si="29"/>
        <v>39879</v>
      </c>
      <c r="I618" s="4">
        <f t="shared" ca="1" si="27"/>
        <v>13</v>
      </c>
      <c r="J618" s="72">
        <v>2</v>
      </c>
      <c r="K618" s="75" t="s">
        <v>119</v>
      </c>
      <c r="L618" s="76">
        <v>86590</v>
      </c>
      <c r="M618" s="77">
        <f t="shared" si="28"/>
        <v>86590</v>
      </c>
      <c r="N618" s="72"/>
    </row>
    <row r="619" spans="1:14" x14ac:dyDescent="0.4">
      <c r="A619" s="71" t="s">
        <v>52</v>
      </c>
      <c r="B619" s="72" t="s">
        <v>115</v>
      </c>
      <c r="C619" s="71" t="s">
        <v>125</v>
      </c>
      <c r="D619" s="87">
        <v>7130036</v>
      </c>
      <c r="E619" s="84">
        <v>4087845534</v>
      </c>
      <c r="F619" s="71" t="s">
        <v>104</v>
      </c>
      <c r="G619" s="74">
        <v>40557</v>
      </c>
      <c r="H619" s="83">
        <f t="shared" si="29"/>
        <v>40557</v>
      </c>
      <c r="I619" s="4">
        <f t="shared" ca="1" si="27"/>
        <v>11</v>
      </c>
      <c r="J619" s="72">
        <v>4</v>
      </c>
      <c r="K619" s="75" t="s">
        <v>105</v>
      </c>
      <c r="L619" s="76">
        <v>38052</v>
      </c>
      <c r="M619" s="77">
        <f t="shared" si="28"/>
        <v>38052</v>
      </c>
      <c r="N619" s="72"/>
    </row>
    <row r="620" spans="1:14" x14ac:dyDescent="0.4">
      <c r="A620" s="71" t="s">
        <v>191</v>
      </c>
      <c r="B620" s="72" t="s">
        <v>117</v>
      </c>
      <c r="C620" s="71" t="s">
        <v>185</v>
      </c>
      <c r="D620" s="87">
        <v>6298528</v>
      </c>
      <c r="E620" s="84">
        <v>8054978330</v>
      </c>
      <c r="F620" s="71" t="s">
        <v>109</v>
      </c>
      <c r="G620" s="74">
        <v>43785</v>
      </c>
      <c r="H620" s="83">
        <f t="shared" si="29"/>
        <v>43785</v>
      </c>
      <c r="I620" s="4">
        <f t="shared" ca="1" si="27"/>
        <v>2</v>
      </c>
      <c r="J620" s="72">
        <v>4</v>
      </c>
      <c r="K620" s="75"/>
      <c r="L620" s="76">
        <v>64162</v>
      </c>
      <c r="M620" s="77">
        <f t="shared" si="28"/>
        <v>64162</v>
      </c>
      <c r="N620" s="72"/>
    </row>
    <row r="621" spans="1:14" x14ac:dyDescent="0.4">
      <c r="A621" s="71" t="s">
        <v>446</v>
      </c>
      <c r="B621" s="72" t="s">
        <v>117</v>
      </c>
      <c r="C621" s="71" t="s">
        <v>0</v>
      </c>
      <c r="D621" s="87">
        <v>5030053</v>
      </c>
      <c r="E621" s="84">
        <v>6507088963</v>
      </c>
      <c r="F621" s="71" t="s">
        <v>109</v>
      </c>
      <c r="G621" s="74">
        <v>43921</v>
      </c>
      <c r="H621" s="83">
        <f t="shared" si="29"/>
        <v>43921</v>
      </c>
      <c r="I621" s="4">
        <f t="shared" ca="1" si="27"/>
        <v>2</v>
      </c>
      <c r="J621" s="72">
        <v>4</v>
      </c>
      <c r="K621" s="75"/>
      <c r="L621" s="76">
        <v>105140</v>
      </c>
      <c r="M621" s="77">
        <f t="shared" si="28"/>
        <v>105140</v>
      </c>
      <c r="N621" s="72"/>
    </row>
    <row r="622" spans="1:14" x14ac:dyDescent="0.4">
      <c r="A622" s="71" t="s">
        <v>170</v>
      </c>
      <c r="B622" s="72" t="s">
        <v>117</v>
      </c>
      <c r="C622" s="71" t="s">
        <v>159</v>
      </c>
      <c r="D622" s="87">
        <v>8460400</v>
      </c>
      <c r="E622" s="84">
        <v>4153799299</v>
      </c>
      <c r="F622" s="71" t="s">
        <v>107</v>
      </c>
      <c r="G622" s="74">
        <v>39906</v>
      </c>
      <c r="H622" s="83">
        <f t="shared" si="29"/>
        <v>39906</v>
      </c>
      <c r="I622" s="4">
        <f t="shared" ca="1" si="27"/>
        <v>13</v>
      </c>
      <c r="J622" s="72">
        <v>1</v>
      </c>
      <c r="K622" s="75" t="s">
        <v>119</v>
      </c>
      <c r="L622" s="76">
        <v>60067</v>
      </c>
      <c r="M622" s="77">
        <f t="shared" si="28"/>
        <v>60067</v>
      </c>
      <c r="N622" s="72"/>
    </row>
    <row r="623" spans="1:14" x14ac:dyDescent="0.4">
      <c r="A623" s="71" t="s">
        <v>130</v>
      </c>
      <c r="B623" s="72" t="s">
        <v>115</v>
      </c>
      <c r="C623" s="71" t="s">
        <v>125</v>
      </c>
      <c r="D623" s="87">
        <v>6350221</v>
      </c>
      <c r="E623" s="84">
        <v>3108092405</v>
      </c>
      <c r="F623" s="71" t="s">
        <v>107</v>
      </c>
      <c r="G623" s="74">
        <v>43211</v>
      </c>
      <c r="H623" s="83">
        <f t="shared" si="29"/>
        <v>43211</v>
      </c>
      <c r="I623" s="4">
        <f t="shared" ca="1" si="27"/>
        <v>4</v>
      </c>
      <c r="J623" s="72">
        <v>4</v>
      </c>
      <c r="K623" s="75" t="s">
        <v>119</v>
      </c>
      <c r="L623" s="76">
        <v>54488</v>
      </c>
      <c r="M623" s="77">
        <f t="shared" si="28"/>
        <v>54488</v>
      </c>
      <c r="N623" s="72"/>
    </row>
    <row r="624" spans="1:14" x14ac:dyDescent="0.4">
      <c r="A624" s="71" t="s">
        <v>432</v>
      </c>
      <c r="B624" s="72" t="s">
        <v>115</v>
      </c>
      <c r="C624" s="71" t="s">
        <v>394</v>
      </c>
      <c r="D624" s="87">
        <v>7654576</v>
      </c>
      <c r="E624" s="84">
        <v>3107768858</v>
      </c>
      <c r="F624" s="71" t="s">
        <v>109</v>
      </c>
      <c r="G624" s="74">
        <v>42518</v>
      </c>
      <c r="H624" s="83">
        <f t="shared" si="29"/>
        <v>42518</v>
      </c>
      <c r="I624" s="4">
        <f t="shared" ca="1" si="27"/>
        <v>6</v>
      </c>
      <c r="J624" s="72">
        <v>2</v>
      </c>
      <c r="K624" s="75"/>
      <c r="L624" s="76">
        <v>89390</v>
      </c>
      <c r="M624" s="77">
        <f t="shared" si="28"/>
        <v>89390</v>
      </c>
      <c r="N624" s="72"/>
    </row>
    <row r="625" spans="1:14" x14ac:dyDescent="0.4">
      <c r="A625" s="71" t="s">
        <v>21</v>
      </c>
      <c r="B625" s="72" t="s">
        <v>113</v>
      </c>
      <c r="C625" s="71" t="s">
        <v>125</v>
      </c>
      <c r="D625" s="87">
        <v>4477632</v>
      </c>
      <c r="E625" s="84">
        <v>4086205941</v>
      </c>
      <c r="F625" s="71" t="s">
        <v>107</v>
      </c>
      <c r="G625" s="74">
        <v>40445</v>
      </c>
      <c r="H625" s="83">
        <f t="shared" si="29"/>
        <v>40445</v>
      </c>
      <c r="I625" s="4">
        <f t="shared" ca="1" si="27"/>
        <v>12</v>
      </c>
      <c r="J625" s="72">
        <v>3</v>
      </c>
      <c r="K625" s="75" t="s">
        <v>105</v>
      </c>
      <c r="L625" s="76">
        <v>49392</v>
      </c>
      <c r="M625" s="77">
        <f t="shared" si="28"/>
        <v>49392</v>
      </c>
      <c r="N625" s="72"/>
    </row>
    <row r="626" spans="1:14" x14ac:dyDescent="0.4">
      <c r="A626" s="71" t="s">
        <v>759</v>
      </c>
      <c r="B626" s="72" t="s">
        <v>102</v>
      </c>
      <c r="C626" s="71" t="s">
        <v>682</v>
      </c>
      <c r="D626" s="87">
        <v>6680187</v>
      </c>
      <c r="E626" s="84">
        <v>2137273461</v>
      </c>
      <c r="F626" s="71" t="s">
        <v>112</v>
      </c>
      <c r="G626" s="74">
        <v>43291</v>
      </c>
      <c r="H626" s="83">
        <f t="shared" si="29"/>
        <v>43291</v>
      </c>
      <c r="I626" s="4">
        <f t="shared" ca="1" si="27"/>
        <v>4</v>
      </c>
      <c r="J626" s="72">
        <v>2</v>
      </c>
      <c r="K626" s="75"/>
      <c r="L626" s="76">
        <v>52282</v>
      </c>
      <c r="M626" s="77">
        <f t="shared" si="28"/>
        <v>52282</v>
      </c>
      <c r="N626" s="72"/>
    </row>
    <row r="627" spans="1:14" x14ac:dyDescent="0.4">
      <c r="A627" s="71" t="s">
        <v>692</v>
      </c>
      <c r="B627" s="72" t="s">
        <v>115</v>
      </c>
      <c r="C627" s="71" t="s">
        <v>682</v>
      </c>
      <c r="D627" s="87">
        <v>8858272</v>
      </c>
      <c r="E627" s="84">
        <v>4158256149</v>
      </c>
      <c r="F627" s="71" t="s">
        <v>107</v>
      </c>
      <c r="G627" s="74">
        <v>42667</v>
      </c>
      <c r="H627" s="83">
        <f t="shared" si="29"/>
        <v>42667</v>
      </c>
      <c r="I627" s="4">
        <f t="shared" ca="1" si="27"/>
        <v>5</v>
      </c>
      <c r="J627" s="72">
        <v>1</v>
      </c>
      <c r="K627" s="75" t="s">
        <v>105</v>
      </c>
      <c r="L627" s="76">
        <v>28105</v>
      </c>
      <c r="M627" s="77">
        <f t="shared" si="28"/>
        <v>28105</v>
      </c>
      <c r="N627" s="72"/>
    </row>
    <row r="628" spans="1:14" x14ac:dyDescent="0.4">
      <c r="A628" s="71" t="s">
        <v>471</v>
      </c>
      <c r="B628" s="72" t="s">
        <v>117</v>
      </c>
      <c r="C628" s="71" t="s">
        <v>459</v>
      </c>
      <c r="D628" s="87">
        <v>6867596</v>
      </c>
      <c r="E628" s="84">
        <v>4082694522</v>
      </c>
      <c r="F628" s="71" t="s">
        <v>104</v>
      </c>
      <c r="G628" s="74">
        <v>42773</v>
      </c>
      <c r="H628" s="83">
        <f t="shared" si="29"/>
        <v>42773</v>
      </c>
      <c r="I628" s="4">
        <f t="shared" ca="1" si="27"/>
        <v>5</v>
      </c>
      <c r="J628" s="72">
        <v>5</v>
      </c>
      <c r="K628" s="75" t="s">
        <v>122</v>
      </c>
      <c r="L628" s="76">
        <v>102242</v>
      </c>
      <c r="M628" s="77">
        <f t="shared" si="28"/>
        <v>102242</v>
      </c>
      <c r="N628" s="72"/>
    </row>
    <row r="629" spans="1:14" x14ac:dyDescent="0.4">
      <c r="A629" s="71" t="s">
        <v>344</v>
      </c>
      <c r="B629" s="72" t="s">
        <v>117</v>
      </c>
      <c r="C629" s="71" t="s">
        <v>233</v>
      </c>
      <c r="D629" s="87">
        <v>3677811</v>
      </c>
      <c r="E629" s="84">
        <v>4082626688</v>
      </c>
      <c r="F629" s="71" t="s">
        <v>104</v>
      </c>
      <c r="G629" s="74">
        <v>42531</v>
      </c>
      <c r="H629" s="83">
        <f t="shared" si="29"/>
        <v>42531</v>
      </c>
      <c r="I629" s="4">
        <f t="shared" ca="1" si="27"/>
        <v>6</v>
      </c>
      <c r="J629" s="72">
        <v>1</v>
      </c>
      <c r="K629" s="75" t="s">
        <v>105</v>
      </c>
      <c r="L629" s="76">
        <v>84140</v>
      </c>
      <c r="M629" s="77">
        <f t="shared" si="28"/>
        <v>84140</v>
      </c>
      <c r="N629" s="72"/>
    </row>
    <row r="630" spans="1:14" x14ac:dyDescent="0.4">
      <c r="A630" s="71" t="s">
        <v>237</v>
      </c>
      <c r="B630" s="72" t="s">
        <v>117</v>
      </c>
      <c r="C630" s="71" t="s">
        <v>233</v>
      </c>
      <c r="D630" s="87">
        <v>5249887</v>
      </c>
      <c r="E630" s="84">
        <v>4159333085</v>
      </c>
      <c r="F630" s="71" t="s">
        <v>104</v>
      </c>
      <c r="G630" s="74">
        <v>42655</v>
      </c>
      <c r="H630" s="83">
        <f t="shared" si="29"/>
        <v>42655</v>
      </c>
      <c r="I630" s="4">
        <f t="shared" ca="1" si="27"/>
        <v>6</v>
      </c>
      <c r="J630" s="72">
        <v>3</v>
      </c>
      <c r="K630" s="75" t="s">
        <v>122</v>
      </c>
      <c r="L630" s="76">
        <v>63700</v>
      </c>
      <c r="M630" s="77">
        <f t="shared" si="28"/>
        <v>63700</v>
      </c>
      <c r="N630" s="72"/>
    </row>
    <row r="631" spans="1:14" x14ac:dyDescent="0.4">
      <c r="A631" s="71" t="s">
        <v>278</v>
      </c>
      <c r="B631" s="72" t="s">
        <v>117</v>
      </c>
      <c r="C631" s="71" t="s">
        <v>233</v>
      </c>
      <c r="D631" s="87">
        <v>8382148</v>
      </c>
      <c r="E631" s="84">
        <v>6503516937</v>
      </c>
      <c r="F631" s="71" t="s">
        <v>104</v>
      </c>
      <c r="G631" s="74">
        <v>43818</v>
      </c>
      <c r="H631" s="83">
        <f t="shared" si="29"/>
        <v>43818</v>
      </c>
      <c r="I631" s="4">
        <f t="shared" ca="1" si="27"/>
        <v>2</v>
      </c>
      <c r="J631" s="72">
        <v>3</v>
      </c>
      <c r="K631" s="75" t="s">
        <v>122</v>
      </c>
      <c r="L631" s="76">
        <v>120764</v>
      </c>
      <c r="M631" s="77">
        <f t="shared" si="28"/>
        <v>120764</v>
      </c>
      <c r="N631" s="72"/>
    </row>
    <row r="632" spans="1:14" x14ac:dyDescent="0.4">
      <c r="A632" s="71" t="s">
        <v>350</v>
      </c>
      <c r="B632" s="72" t="s">
        <v>117</v>
      </c>
      <c r="C632" s="71" t="s">
        <v>233</v>
      </c>
      <c r="D632" s="87">
        <v>7296104</v>
      </c>
      <c r="E632" s="84">
        <v>8052749774</v>
      </c>
      <c r="F632" s="71" t="s">
        <v>104</v>
      </c>
      <c r="G632" s="74">
        <v>41058</v>
      </c>
      <c r="H632" s="83">
        <f t="shared" si="29"/>
        <v>41058</v>
      </c>
      <c r="I632" s="4">
        <f t="shared" ca="1" si="27"/>
        <v>10</v>
      </c>
      <c r="J632" s="72">
        <v>3</v>
      </c>
      <c r="K632" s="75" t="s">
        <v>122</v>
      </c>
      <c r="L632" s="76">
        <v>96712</v>
      </c>
      <c r="M632" s="77">
        <f t="shared" si="28"/>
        <v>96712</v>
      </c>
      <c r="N632" s="72"/>
    </row>
    <row r="633" spans="1:14" x14ac:dyDescent="0.4">
      <c r="A633" s="71" t="s">
        <v>740</v>
      </c>
      <c r="B633" s="72" t="s">
        <v>102</v>
      </c>
      <c r="C633" s="71" t="s">
        <v>682</v>
      </c>
      <c r="D633" s="87">
        <v>9396894</v>
      </c>
      <c r="E633" s="84">
        <v>3109673278</v>
      </c>
      <c r="F633" s="71" t="s">
        <v>109</v>
      </c>
      <c r="G633" s="74">
        <v>44674</v>
      </c>
      <c r="H633" s="83">
        <f t="shared" si="29"/>
        <v>44674</v>
      </c>
      <c r="I633" s="4">
        <f t="shared" ca="1" si="27"/>
        <v>0</v>
      </c>
      <c r="J633" s="72">
        <v>3</v>
      </c>
      <c r="K633" s="75"/>
      <c r="L633" s="76">
        <v>98420</v>
      </c>
      <c r="M633" s="77">
        <f t="shared" si="28"/>
        <v>98420</v>
      </c>
      <c r="N633" s="72"/>
    </row>
    <row r="634" spans="1:14" x14ac:dyDescent="0.4">
      <c r="A634" s="71" t="s">
        <v>602</v>
      </c>
      <c r="B634" s="72" t="s">
        <v>117</v>
      </c>
      <c r="C634" s="71" t="s">
        <v>521</v>
      </c>
      <c r="D634" s="87">
        <v>7299654</v>
      </c>
      <c r="E634" s="84">
        <v>2135659702</v>
      </c>
      <c r="F634" s="71" t="s">
        <v>109</v>
      </c>
      <c r="G634" s="74">
        <v>44803</v>
      </c>
      <c r="H634" s="83">
        <f t="shared" si="29"/>
        <v>44803</v>
      </c>
      <c r="I634" s="4">
        <f t="shared" ca="1" si="27"/>
        <v>0</v>
      </c>
      <c r="J634" s="72">
        <v>2</v>
      </c>
      <c r="K634" s="75"/>
      <c r="L634" s="76">
        <v>62608</v>
      </c>
      <c r="M634" s="77">
        <f t="shared" si="28"/>
        <v>62608</v>
      </c>
      <c r="N634" s="72"/>
    </row>
    <row r="635" spans="1:14" x14ac:dyDescent="0.4">
      <c r="A635" s="71" t="s">
        <v>634</v>
      </c>
      <c r="B635" s="72" t="s">
        <v>115</v>
      </c>
      <c r="C635" s="71" t="s">
        <v>608</v>
      </c>
      <c r="D635" s="87">
        <v>2890689</v>
      </c>
      <c r="E635" s="84">
        <v>8059577919</v>
      </c>
      <c r="F635" s="71" t="s">
        <v>104</v>
      </c>
      <c r="G635" s="74">
        <v>39794</v>
      </c>
      <c r="H635" s="83">
        <f t="shared" si="29"/>
        <v>39794</v>
      </c>
      <c r="I635" s="4">
        <f t="shared" ca="1" si="27"/>
        <v>13</v>
      </c>
      <c r="J635" s="72">
        <v>5</v>
      </c>
      <c r="K635" s="75" t="s">
        <v>105</v>
      </c>
      <c r="L635" s="76">
        <v>81774</v>
      </c>
      <c r="M635" s="77">
        <f t="shared" si="28"/>
        <v>81774</v>
      </c>
      <c r="N635" s="72"/>
    </row>
    <row r="636" spans="1:14" x14ac:dyDescent="0.4">
      <c r="A636" s="71" t="s">
        <v>551</v>
      </c>
      <c r="B636" s="72" t="s">
        <v>117</v>
      </c>
      <c r="C636" s="71" t="s">
        <v>521</v>
      </c>
      <c r="D636" s="87">
        <v>4635364</v>
      </c>
      <c r="E636" s="84">
        <v>3105511920</v>
      </c>
      <c r="F636" s="71" t="s">
        <v>109</v>
      </c>
      <c r="G636" s="74">
        <v>39846</v>
      </c>
      <c r="H636" s="83">
        <f t="shared" si="29"/>
        <v>39846</v>
      </c>
      <c r="I636" s="4">
        <f t="shared" ca="1" si="27"/>
        <v>13</v>
      </c>
      <c r="J636" s="72">
        <v>5</v>
      </c>
      <c r="K636" s="75"/>
      <c r="L636" s="76">
        <v>81186</v>
      </c>
      <c r="M636" s="77">
        <f t="shared" si="28"/>
        <v>81186</v>
      </c>
      <c r="N636" s="72"/>
    </row>
    <row r="637" spans="1:14" x14ac:dyDescent="0.4">
      <c r="A637" s="71" t="s">
        <v>690</v>
      </c>
      <c r="B637" s="72" t="s">
        <v>115</v>
      </c>
      <c r="C637" s="71" t="s">
        <v>682</v>
      </c>
      <c r="D637" s="87">
        <v>1812976</v>
      </c>
      <c r="E637" s="84">
        <v>3109219948</v>
      </c>
      <c r="F637" s="71" t="s">
        <v>104</v>
      </c>
      <c r="G637" s="74">
        <v>44117</v>
      </c>
      <c r="H637" s="83">
        <f t="shared" si="29"/>
        <v>44117</v>
      </c>
      <c r="I637" s="4">
        <f t="shared" ca="1" si="27"/>
        <v>1</v>
      </c>
      <c r="J637" s="72">
        <v>5</v>
      </c>
      <c r="K637" s="75" t="s">
        <v>105</v>
      </c>
      <c r="L637" s="76">
        <v>64946</v>
      </c>
      <c r="M637" s="77">
        <f t="shared" si="28"/>
        <v>64946</v>
      </c>
      <c r="N637" s="72"/>
    </row>
    <row r="638" spans="1:14" x14ac:dyDescent="0.4">
      <c r="A638" s="71" t="s">
        <v>421</v>
      </c>
      <c r="B638" s="72" t="s">
        <v>102</v>
      </c>
      <c r="C638" s="71" t="s">
        <v>394</v>
      </c>
      <c r="D638" s="87">
        <v>3526286</v>
      </c>
      <c r="E638" s="84">
        <v>4085418218</v>
      </c>
      <c r="F638" s="71" t="s">
        <v>104</v>
      </c>
      <c r="G638" s="74">
        <v>43882</v>
      </c>
      <c r="H638" s="83">
        <f t="shared" si="29"/>
        <v>43882</v>
      </c>
      <c r="I638" s="4">
        <f t="shared" ca="1" si="27"/>
        <v>2</v>
      </c>
      <c r="J638" s="72">
        <v>4</v>
      </c>
      <c r="K638" s="75" t="s">
        <v>114</v>
      </c>
      <c r="L638" s="76">
        <v>98672</v>
      </c>
      <c r="M638" s="77">
        <f t="shared" si="28"/>
        <v>98672</v>
      </c>
      <c r="N638" s="72"/>
    </row>
    <row r="639" spans="1:14" x14ac:dyDescent="0.4">
      <c r="A639" s="71" t="s">
        <v>31</v>
      </c>
      <c r="B639" s="72" t="s">
        <v>117</v>
      </c>
      <c r="C639" s="71" t="s">
        <v>116</v>
      </c>
      <c r="D639" s="87">
        <v>6905972</v>
      </c>
      <c r="E639" s="84">
        <v>8055837411</v>
      </c>
      <c r="F639" s="71" t="s">
        <v>109</v>
      </c>
      <c r="G639" s="74">
        <v>42738</v>
      </c>
      <c r="H639" s="83">
        <f t="shared" si="29"/>
        <v>42738</v>
      </c>
      <c r="I639" s="4">
        <f t="shared" ca="1" si="27"/>
        <v>5</v>
      </c>
      <c r="J639" s="72">
        <v>5</v>
      </c>
      <c r="K639" s="75"/>
      <c r="L639" s="76">
        <v>93212</v>
      </c>
      <c r="M639" s="77">
        <f t="shared" si="28"/>
        <v>93212</v>
      </c>
      <c r="N639" s="72"/>
    </row>
    <row r="640" spans="1:14" x14ac:dyDescent="0.4">
      <c r="A640" s="71" t="s">
        <v>338</v>
      </c>
      <c r="B640" s="72" t="s">
        <v>117</v>
      </c>
      <c r="C640" s="71" t="s">
        <v>233</v>
      </c>
      <c r="D640" s="87">
        <v>2193709</v>
      </c>
      <c r="E640" s="84">
        <v>3105993125</v>
      </c>
      <c r="F640" s="71" t="s">
        <v>104</v>
      </c>
      <c r="G640" s="74">
        <v>39558</v>
      </c>
      <c r="H640" s="83">
        <f t="shared" si="29"/>
        <v>39558</v>
      </c>
      <c r="I640" s="4">
        <f t="shared" ca="1" si="27"/>
        <v>14</v>
      </c>
      <c r="J640" s="72">
        <v>5</v>
      </c>
      <c r="K640" s="75" t="s">
        <v>105</v>
      </c>
      <c r="L640" s="76">
        <v>105168</v>
      </c>
      <c r="M640" s="77">
        <f t="shared" si="28"/>
        <v>105168</v>
      </c>
      <c r="N640" s="72"/>
    </row>
    <row r="641" spans="1:14" x14ac:dyDescent="0.4">
      <c r="A641" s="71" t="s">
        <v>593</v>
      </c>
      <c r="B641" s="72" t="s">
        <v>121</v>
      </c>
      <c r="C641" s="71" t="s">
        <v>521</v>
      </c>
      <c r="D641" s="87">
        <v>9063946</v>
      </c>
      <c r="E641" s="84">
        <v>2135632038</v>
      </c>
      <c r="F641" s="71" t="s">
        <v>107</v>
      </c>
      <c r="G641" s="74">
        <v>43277</v>
      </c>
      <c r="H641" s="83">
        <f t="shared" si="29"/>
        <v>43277</v>
      </c>
      <c r="I641" s="4">
        <f t="shared" ca="1" si="27"/>
        <v>4</v>
      </c>
      <c r="J641" s="72">
        <v>1</v>
      </c>
      <c r="K641" s="75" t="s">
        <v>105</v>
      </c>
      <c r="L641" s="76">
        <v>63791</v>
      </c>
      <c r="M641" s="77">
        <f t="shared" si="28"/>
        <v>63791</v>
      </c>
      <c r="N641" s="72"/>
    </row>
    <row r="642" spans="1:14" x14ac:dyDescent="0.4">
      <c r="A642" s="71" t="s">
        <v>56</v>
      </c>
      <c r="B642" s="72" t="s">
        <v>102</v>
      </c>
      <c r="C642" s="71" t="s">
        <v>125</v>
      </c>
      <c r="D642" s="87">
        <v>4580256</v>
      </c>
      <c r="E642" s="84">
        <v>3103900043</v>
      </c>
      <c r="F642" s="71" t="s">
        <v>104</v>
      </c>
      <c r="G642" s="74">
        <v>43841</v>
      </c>
      <c r="H642" s="83">
        <f t="shared" si="29"/>
        <v>43841</v>
      </c>
      <c r="I642" s="4">
        <f t="shared" ref="I642:I705" ca="1" si="30">DATEDIF(G642,TODAY(),"Y")</f>
        <v>2</v>
      </c>
      <c r="J642" s="72">
        <v>1</v>
      </c>
      <c r="K642" s="75" t="s">
        <v>105</v>
      </c>
      <c r="L642" s="76">
        <v>32592</v>
      </c>
      <c r="M642" s="77">
        <f t="shared" ref="M642:M705" si="31">ROUND(N641*$N$1+L642,0)</f>
        <v>32592</v>
      </c>
      <c r="N642" s="72"/>
    </row>
    <row r="643" spans="1:14" x14ac:dyDescent="0.4">
      <c r="A643" s="71" t="s">
        <v>407</v>
      </c>
      <c r="B643" s="72" t="s">
        <v>113</v>
      </c>
      <c r="C643" s="71" t="s">
        <v>394</v>
      </c>
      <c r="D643" s="87">
        <v>6822014</v>
      </c>
      <c r="E643" s="84">
        <v>6504698983</v>
      </c>
      <c r="F643" s="71" t="s">
        <v>109</v>
      </c>
      <c r="G643" s="74">
        <v>42354</v>
      </c>
      <c r="H643" s="83">
        <f t="shared" ref="H643:H706" si="32">G643</f>
        <v>42354</v>
      </c>
      <c r="I643" s="4">
        <f t="shared" ca="1" si="30"/>
        <v>6</v>
      </c>
      <c r="J643" s="72">
        <v>2</v>
      </c>
      <c r="K643" s="75"/>
      <c r="L643" s="76">
        <v>75418</v>
      </c>
      <c r="M643" s="77">
        <f t="shared" si="31"/>
        <v>75418</v>
      </c>
      <c r="N643" s="72"/>
    </row>
    <row r="644" spans="1:14" x14ac:dyDescent="0.4">
      <c r="A644" s="71" t="s">
        <v>455</v>
      </c>
      <c r="B644" s="72" t="s">
        <v>102</v>
      </c>
      <c r="C644" s="71" t="s">
        <v>179</v>
      </c>
      <c r="D644" s="87">
        <v>2566094</v>
      </c>
      <c r="E644" s="84">
        <v>3103148028</v>
      </c>
      <c r="F644" s="71" t="s">
        <v>109</v>
      </c>
      <c r="G644" s="74">
        <v>43071</v>
      </c>
      <c r="H644" s="83">
        <f t="shared" si="32"/>
        <v>43071</v>
      </c>
      <c r="I644" s="4">
        <f t="shared" ca="1" si="30"/>
        <v>4</v>
      </c>
      <c r="J644" s="72">
        <v>2</v>
      </c>
      <c r="K644" s="75"/>
      <c r="L644" s="76">
        <v>100380</v>
      </c>
      <c r="M644" s="77">
        <f t="shared" si="31"/>
        <v>100380</v>
      </c>
      <c r="N644" s="72"/>
    </row>
    <row r="645" spans="1:14" x14ac:dyDescent="0.4">
      <c r="A645" s="71" t="s">
        <v>628</v>
      </c>
      <c r="B645" s="72" t="s">
        <v>111</v>
      </c>
      <c r="C645" s="71" t="s">
        <v>608</v>
      </c>
      <c r="D645" s="87">
        <v>8399940</v>
      </c>
      <c r="E645" s="84">
        <v>3105485967</v>
      </c>
      <c r="F645" s="71" t="s">
        <v>109</v>
      </c>
      <c r="G645" s="74">
        <v>41576</v>
      </c>
      <c r="H645" s="83">
        <f t="shared" si="32"/>
        <v>41576</v>
      </c>
      <c r="I645" s="4">
        <f t="shared" ca="1" si="30"/>
        <v>8</v>
      </c>
      <c r="J645" s="72">
        <v>1</v>
      </c>
      <c r="K645" s="75"/>
      <c r="L645" s="76">
        <v>90426</v>
      </c>
      <c r="M645" s="77">
        <f t="shared" si="31"/>
        <v>90426</v>
      </c>
      <c r="N645" s="72"/>
    </row>
    <row r="646" spans="1:14" x14ac:dyDescent="0.4">
      <c r="A646" s="71" t="s">
        <v>720</v>
      </c>
      <c r="B646" s="72" t="s">
        <v>121</v>
      </c>
      <c r="C646" s="71" t="s">
        <v>682</v>
      </c>
      <c r="D646" s="87">
        <v>4589336</v>
      </c>
      <c r="E646" s="84">
        <v>2136025412</v>
      </c>
      <c r="F646" s="71" t="s">
        <v>109</v>
      </c>
      <c r="G646" s="74">
        <v>42797</v>
      </c>
      <c r="H646" s="83">
        <f t="shared" si="32"/>
        <v>42797</v>
      </c>
      <c r="I646" s="4">
        <f t="shared" ca="1" si="30"/>
        <v>5</v>
      </c>
      <c r="J646" s="72">
        <v>1</v>
      </c>
      <c r="K646" s="75"/>
      <c r="L646" s="76">
        <v>110026</v>
      </c>
      <c r="M646" s="77">
        <f t="shared" si="31"/>
        <v>110026</v>
      </c>
      <c r="N646" s="72"/>
    </row>
    <row r="647" spans="1:14" x14ac:dyDescent="0.4">
      <c r="A647" s="71" t="s">
        <v>270</v>
      </c>
      <c r="B647" s="72" t="s">
        <v>117</v>
      </c>
      <c r="C647" s="71" t="s">
        <v>233</v>
      </c>
      <c r="D647" s="87">
        <v>6931164</v>
      </c>
      <c r="E647" s="84">
        <v>8052987010</v>
      </c>
      <c r="F647" s="71" t="s">
        <v>104</v>
      </c>
      <c r="G647" s="74">
        <v>40880</v>
      </c>
      <c r="H647" s="83">
        <f t="shared" si="32"/>
        <v>40880</v>
      </c>
      <c r="I647" s="4">
        <f t="shared" ca="1" si="30"/>
        <v>10</v>
      </c>
      <c r="J647" s="72">
        <v>3</v>
      </c>
      <c r="K647" s="75" t="s">
        <v>122</v>
      </c>
      <c r="L647" s="76">
        <v>87850</v>
      </c>
      <c r="M647" s="77">
        <f t="shared" si="31"/>
        <v>87850</v>
      </c>
      <c r="N647" s="72"/>
    </row>
    <row r="648" spans="1:14" x14ac:dyDescent="0.4">
      <c r="A648" s="71" t="s">
        <v>143</v>
      </c>
      <c r="B648" s="72" t="s">
        <v>115</v>
      </c>
      <c r="C648" s="71" t="s">
        <v>140</v>
      </c>
      <c r="D648" s="87">
        <v>4394951</v>
      </c>
      <c r="E648" s="84">
        <v>2132702558</v>
      </c>
      <c r="F648" s="71" t="s">
        <v>109</v>
      </c>
      <c r="G648" s="74">
        <v>43802</v>
      </c>
      <c r="H648" s="83">
        <f t="shared" si="32"/>
        <v>43802</v>
      </c>
      <c r="I648" s="4">
        <f t="shared" ca="1" si="30"/>
        <v>2</v>
      </c>
      <c r="J648" s="72">
        <v>5</v>
      </c>
      <c r="K648" s="75"/>
      <c r="L648" s="76">
        <v>83090</v>
      </c>
      <c r="M648" s="77">
        <f t="shared" si="31"/>
        <v>83090</v>
      </c>
      <c r="N648" s="72"/>
    </row>
    <row r="649" spans="1:14" x14ac:dyDescent="0.4">
      <c r="A649" s="71" t="s">
        <v>69</v>
      </c>
      <c r="B649" s="72" t="s">
        <v>115</v>
      </c>
      <c r="C649" s="71" t="s">
        <v>125</v>
      </c>
      <c r="D649" s="87">
        <v>1961494</v>
      </c>
      <c r="E649" s="84">
        <v>3106935498</v>
      </c>
      <c r="F649" s="71" t="s">
        <v>109</v>
      </c>
      <c r="G649" s="74">
        <v>43917</v>
      </c>
      <c r="H649" s="83">
        <f t="shared" si="32"/>
        <v>43917</v>
      </c>
      <c r="I649" s="4">
        <f t="shared" ca="1" si="30"/>
        <v>2</v>
      </c>
      <c r="J649" s="72">
        <v>5</v>
      </c>
      <c r="K649" s="75"/>
      <c r="L649" s="76">
        <v>125034</v>
      </c>
      <c r="M649" s="77">
        <f t="shared" si="31"/>
        <v>125034</v>
      </c>
      <c r="N649" s="72"/>
    </row>
    <row r="650" spans="1:14" x14ac:dyDescent="0.4">
      <c r="A650" s="71" t="s">
        <v>118</v>
      </c>
      <c r="B650" s="72" t="s">
        <v>117</v>
      </c>
      <c r="C650" s="71" t="s">
        <v>116</v>
      </c>
      <c r="D650" s="87">
        <v>5944188</v>
      </c>
      <c r="E650" s="84">
        <v>4083624955</v>
      </c>
      <c r="F650" s="71" t="s">
        <v>107</v>
      </c>
      <c r="G650" s="74">
        <v>41331</v>
      </c>
      <c r="H650" s="83">
        <f t="shared" si="32"/>
        <v>41331</v>
      </c>
      <c r="I650" s="4">
        <f t="shared" ca="1" si="30"/>
        <v>9</v>
      </c>
      <c r="J650" s="72">
        <v>3</v>
      </c>
      <c r="K650" s="75" t="s">
        <v>119</v>
      </c>
      <c r="L650" s="76">
        <v>24829</v>
      </c>
      <c r="M650" s="77">
        <f t="shared" si="31"/>
        <v>24829</v>
      </c>
      <c r="N650" s="72"/>
    </row>
    <row r="651" spans="1:14" x14ac:dyDescent="0.4">
      <c r="A651" s="71" t="s">
        <v>620</v>
      </c>
      <c r="B651" s="72" t="s">
        <v>102</v>
      </c>
      <c r="C651" s="71" t="s">
        <v>608</v>
      </c>
      <c r="D651" s="87">
        <v>8834884</v>
      </c>
      <c r="E651" s="84">
        <v>4085121234</v>
      </c>
      <c r="F651" s="71" t="s">
        <v>104</v>
      </c>
      <c r="G651" s="74">
        <v>42672</v>
      </c>
      <c r="H651" s="83">
        <f t="shared" si="32"/>
        <v>42672</v>
      </c>
      <c r="I651" s="4">
        <f t="shared" ca="1" si="30"/>
        <v>5</v>
      </c>
      <c r="J651" s="72">
        <v>3</v>
      </c>
      <c r="K651" s="75" t="s">
        <v>105</v>
      </c>
      <c r="L651" s="76">
        <v>75978</v>
      </c>
      <c r="M651" s="77">
        <f t="shared" si="31"/>
        <v>75978</v>
      </c>
      <c r="N651" s="72"/>
    </row>
    <row r="652" spans="1:14" x14ac:dyDescent="0.4">
      <c r="A652" s="71" t="s">
        <v>310</v>
      </c>
      <c r="B652" s="72" t="s">
        <v>115</v>
      </c>
      <c r="C652" s="71" t="s">
        <v>233</v>
      </c>
      <c r="D652" s="87">
        <v>3860444</v>
      </c>
      <c r="E652" s="84">
        <v>2133986303</v>
      </c>
      <c r="F652" s="71" t="s">
        <v>104</v>
      </c>
      <c r="G652" s="74">
        <v>39867</v>
      </c>
      <c r="H652" s="83">
        <f t="shared" si="32"/>
        <v>39867</v>
      </c>
      <c r="I652" s="4">
        <f t="shared" ca="1" si="30"/>
        <v>13</v>
      </c>
      <c r="J652" s="72">
        <v>1</v>
      </c>
      <c r="K652" s="75" t="s">
        <v>122</v>
      </c>
      <c r="L652" s="76">
        <v>96250</v>
      </c>
      <c r="M652" s="77">
        <f t="shared" si="31"/>
        <v>96250</v>
      </c>
      <c r="N652" s="72"/>
    </row>
    <row r="653" spans="1:14" x14ac:dyDescent="0.4">
      <c r="A653" s="71" t="s">
        <v>325</v>
      </c>
      <c r="B653" s="72" t="s">
        <v>115</v>
      </c>
      <c r="C653" s="71" t="s">
        <v>233</v>
      </c>
      <c r="D653" s="87">
        <v>1809623</v>
      </c>
      <c r="E653" s="84">
        <v>8053503332</v>
      </c>
      <c r="F653" s="71" t="s">
        <v>104</v>
      </c>
      <c r="G653" s="74">
        <v>42813</v>
      </c>
      <c r="H653" s="83">
        <f t="shared" si="32"/>
        <v>42813</v>
      </c>
      <c r="I653" s="4">
        <f t="shared" ca="1" si="30"/>
        <v>5</v>
      </c>
      <c r="J653" s="72">
        <v>1</v>
      </c>
      <c r="K653" s="75" t="s">
        <v>108</v>
      </c>
      <c r="L653" s="76">
        <v>88298</v>
      </c>
      <c r="M653" s="77">
        <f t="shared" si="31"/>
        <v>88298</v>
      </c>
      <c r="N653" s="72"/>
    </row>
    <row r="654" spans="1:14" x14ac:dyDescent="0.4">
      <c r="A654" s="71" t="s">
        <v>462</v>
      </c>
      <c r="B654" s="72" t="s">
        <v>115</v>
      </c>
      <c r="C654" s="71" t="s">
        <v>459</v>
      </c>
      <c r="D654" s="87">
        <v>9704659</v>
      </c>
      <c r="E654" s="84">
        <v>2135784406</v>
      </c>
      <c r="F654" s="71" t="s">
        <v>104</v>
      </c>
      <c r="G654" s="74">
        <v>44496</v>
      </c>
      <c r="H654" s="83">
        <f t="shared" si="32"/>
        <v>44496</v>
      </c>
      <c r="I654" s="4">
        <f t="shared" ca="1" si="30"/>
        <v>0</v>
      </c>
      <c r="J654" s="72">
        <v>4</v>
      </c>
      <c r="K654" s="75" t="s">
        <v>105</v>
      </c>
      <c r="L654" s="76">
        <v>111678</v>
      </c>
      <c r="M654" s="77">
        <f t="shared" si="31"/>
        <v>111678</v>
      </c>
      <c r="N654" s="72"/>
    </row>
    <row r="655" spans="1:14" x14ac:dyDescent="0.4">
      <c r="A655" s="71" t="s">
        <v>55</v>
      </c>
      <c r="B655" s="72" t="s">
        <v>117</v>
      </c>
      <c r="C655" s="71" t="s">
        <v>125</v>
      </c>
      <c r="D655" s="87">
        <v>1655670</v>
      </c>
      <c r="E655" s="84">
        <v>8058051823</v>
      </c>
      <c r="F655" s="71" t="s">
        <v>104</v>
      </c>
      <c r="G655" s="74">
        <v>43823</v>
      </c>
      <c r="H655" s="83">
        <f t="shared" si="32"/>
        <v>43823</v>
      </c>
      <c r="I655" s="4">
        <f t="shared" ca="1" si="30"/>
        <v>2</v>
      </c>
      <c r="J655" s="72">
        <v>1</v>
      </c>
      <c r="K655" s="75" t="s">
        <v>108</v>
      </c>
      <c r="L655" s="76">
        <v>54222</v>
      </c>
      <c r="M655" s="77">
        <f t="shared" si="31"/>
        <v>54222</v>
      </c>
      <c r="N655" s="72"/>
    </row>
    <row r="656" spans="1:14" x14ac:dyDescent="0.4">
      <c r="A656" s="71" t="s">
        <v>769</v>
      </c>
      <c r="B656" s="72" t="s">
        <v>115</v>
      </c>
      <c r="C656" s="71" t="s">
        <v>682</v>
      </c>
      <c r="D656" s="87">
        <v>5955979</v>
      </c>
      <c r="E656" s="84">
        <v>2134773314</v>
      </c>
      <c r="F656" s="71" t="s">
        <v>104</v>
      </c>
      <c r="G656" s="74">
        <v>42984</v>
      </c>
      <c r="H656" s="83">
        <f t="shared" si="32"/>
        <v>42984</v>
      </c>
      <c r="I656" s="4">
        <f t="shared" ca="1" si="30"/>
        <v>5</v>
      </c>
      <c r="J656" s="72">
        <v>5</v>
      </c>
      <c r="K656" s="75" t="s">
        <v>114</v>
      </c>
      <c r="L656" s="76">
        <v>90692</v>
      </c>
      <c r="M656" s="77">
        <f t="shared" si="31"/>
        <v>90692</v>
      </c>
      <c r="N656" s="72"/>
    </row>
    <row r="657" spans="1:14" x14ac:dyDescent="0.4">
      <c r="A657" s="71" t="s">
        <v>33</v>
      </c>
      <c r="B657" s="72" t="s">
        <v>111</v>
      </c>
      <c r="C657" s="71" t="s">
        <v>116</v>
      </c>
      <c r="D657" s="87">
        <v>6371752</v>
      </c>
      <c r="E657" s="84">
        <v>4159948598</v>
      </c>
      <c r="F657" s="71" t="s">
        <v>104</v>
      </c>
      <c r="G657" s="74">
        <v>40953</v>
      </c>
      <c r="H657" s="83">
        <f t="shared" si="32"/>
        <v>40953</v>
      </c>
      <c r="I657" s="4">
        <f t="shared" ca="1" si="30"/>
        <v>10</v>
      </c>
      <c r="J657" s="72">
        <v>4</v>
      </c>
      <c r="K657" s="75" t="s">
        <v>105</v>
      </c>
      <c r="L657" s="76">
        <v>43092</v>
      </c>
      <c r="M657" s="77">
        <f t="shared" si="31"/>
        <v>43092</v>
      </c>
      <c r="N657" s="72"/>
    </row>
    <row r="658" spans="1:14" x14ac:dyDescent="0.4">
      <c r="A658" s="71" t="s">
        <v>239</v>
      </c>
      <c r="B658" s="72" t="s">
        <v>111</v>
      </c>
      <c r="C658" s="71" t="s">
        <v>233</v>
      </c>
      <c r="D658" s="87">
        <v>3585618</v>
      </c>
      <c r="E658" s="84">
        <v>8053851762</v>
      </c>
      <c r="F658" s="71" t="s">
        <v>104</v>
      </c>
      <c r="G658" s="74">
        <v>39350</v>
      </c>
      <c r="H658" s="83">
        <f t="shared" si="32"/>
        <v>39350</v>
      </c>
      <c r="I658" s="4">
        <f t="shared" ca="1" si="30"/>
        <v>15</v>
      </c>
      <c r="J658" s="72">
        <v>1</v>
      </c>
      <c r="K658" s="75" t="s">
        <v>105</v>
      </c>
      <c r="L658" s="76">
        <v>109998</v>
      </c>
      <c r="M658" s="77">
        <f t="shared" si="31"/>
        <v>109998</v>
      </c>
      <c r="N658" s="72"/>
    </row>
    <row r="659" spans="1:14" x14ac:dyDescent="0.4">
      <c r="A659" s="71" t="s">
        <v>106</v>
      </c>
      <c r="B659" s="72" t="s">
        <v>102</v>
      </c>
      <c r="C659" s="71" t="s">
        <v>103</v>
      </c>
      <c r="D659" s="87">
        <v>7913261</v>
      </c>
      <c r="E659" s="84">
        <v>6506356195</v>
      </c>
      <c r="F659" s="71" t="s">
        <v>107</v>
      </c>
      <c r="G659" s="74">
        <v>44144</v>
      </c>
      <c r="H659" s="83">
        <f t="shared" si="32"/>
        <v>44144</v>
      </c>
      <c r="I659" s="4">
        <f t="shared" ca="1" si="30"/>
        <v>1</v>
      </c>
      <c r="J659" s="72">
        <v>4</v>
      </c>
      <c r="K659" s="75" t="s">
        <v>108</v>
      </c>
      <c r="L659" s="76">
        <v>37513</v>
      </c>
      <c r="M659" s="77">
        <f t="shared" si="31"/>
        <v>37513</v>
      </c>
      <c r="N659" s="72"/>
    </row>
    <row r="660" spans="1:14" x14ac:dyDescent="0.4">
      <c r="A660" s="71" t="s">
        <v>497</v>
      </c>
      <c r="B660" s="72" t="s">
        <v>115</v>
      </c>
      <c r="C660" s="71" t="s">
        <v>459</v>
      </c>
      <c r="D660" s="87">
        <v>1284127</v>
      </c>
      <c r="E660" s="84">
        <v>6502674678</v>
      </c>
      <c r="F660" s="71" t="s">
        <v>104</v>
      </c>
      <c r="G660" s="74">
        <v>44782</v>
      </c>
      <c r="H660" s="83">
        <f t="shared" si="32"/>
        <v>44782</v>
      </c>
      <c r="I660" s="4">
        <f t="shared" ca="1" si="30"/>
        <v>0</v>
      </c>
      <c r="J660" s="72">
        <v>1</v>
      </c>
      <c r="K660" s="75" t="s">
        <v>108</v>
      </c>
      <c r="L660" s="76">
        <v>95214</v>
      </c>
      <c r="M660" s="77">
        <f t="shared" si="31"/>
        <v>95214</v>
      </c>
      <c r="N660" s="72"/>
    </row>
    <row r="661" spans="1:14" x14ac:dyDescent="0.4">
      <c r="A661" s="71" t="s">
        <v>755</v>
      </c>
      <c r="B661" s="72" t="s">
        <v>111</v>
      </c>
      <c r="C661" s="71" t="s">
        <v>682</v>
      </c>
      <c r="D661" s="87">
        <v>3068030</v>
      </c>
      <c r="E661" s="84">
        <v>4083380654</v>
      </c>
      <c r="F661" s="71" t="s">
        <v>104</v>
      </c>
      <c r="G661" s="74">
        <v>39629</v>
      </c>
      <c r="H661" s="83">
        <f t="shared" si="32"/>
        <v>39629</v>
      </c>
      <c r="I661" s="4">
        <f t="shared" ca="1" si="30"/>
        <v>14</v>
      </c>
      <c r="J661" s="72">
        <v>5</v>
      </c>
      <c r="K661" s="75" t="s">
        <v>122</v>
      </c>
      <c r="L661" s="76">
        <v>67774</v>
      </c>
      <c r="M661" s="77">
        <f t="shared" si="31"/>
        <v>67774</v>
      </c>
      <c r="N661" s="72"/>
    </row>
    <row r="662" spans="1:14" x14ac:dyDescent="0.4">
      <c r="A662" s="71" t="s">
        <v>138</v>
      </c>
      <c r="B662" s="72" t="s">
        <v>113</v>
      </c>
      <c r="C662" s="71" t="s">
        <v>125</v>
      </c>
      <c r="D662" s="87">
        <v>2068717</v>
      </c>
      <c r="E662" s="84">
        <v>6506435133</v>
      </c>
      <c r="F662" s="71" t="s">
        <v>107</v>
      </c>
      <c r="G662" s="74">
        <v>43351</v>
      </c>
      <c r="H662" s="83">
        <f t="shared" si="32"/>
        <v>43351</v>
      </c>
      <c r="I662" s="4">
        <f t="shared" ca="1" si="30"/>
        <v>4</v>
      </c>
      <c r="J662" s="72">
        <v>3</v>
      </c>
      <c r="K662" s="75" t="s">
        <v>119</v>
      </c>
      <c r="L662" s="76">
        <v>31549</v>
      </c>
      <c r="M662" s="77">
        <f t="shared" si="31"/>
        <v>31549</v>
      </c>
      <c r="N662" s="72"/>
    </row>
    <row r="663" spans="1:14" x14ac:dyDescent="0.4">
      <c r="A663" s="71" t="s">
        <v>43</v>
      </c>
      <c r="B663" s="72" t="s">
        <v>102</v>
      </c>
      <c r="C663" s="71" t="s">
        <v>124</v>
      </c>
      <c r="D663" s="87">
        <v>4271698</v>
      </c>
      <c r="E663" s="84">
        <v>4085726290</v>
      </c>
      <c r="F663" s="71" t="s">
        <v>104</v>
      </c>
      <c r="G663" s="74">
        <v>40442</v>
      </c>
      <c r="H663" s="83">
        <f t="shared" si="32"/>
        <v>40442</v>
      </c>
      <c r="I663" s="4">
        <f t="shared" ca="1" si="30"/>
        <v>12</v>
      </c>
      <c r="J663" s="72">
        <v>3</v>
      </c>
      <c r="K663" s="75" t="s">
        <v>122</v>
      </c>
      <c r="L663" s="76">
        <v>47096</v>
      </c>
      <c r="M663" s="77">
        <f t="shared" si="31"/>
        <v>47096</v>
      </c>
      <c r="N663" s="72"/>
    </row>
    <row r="664" spans="1:14" x14ac:dyDescent="0.4">
      <c r="A664" s="71" t="s">
        <v>41</v>
      </c>
      <c r="B664" s="72" t="s">
        <v>113</v>
      </c>
      <c r="C664" s="71" t="s">
        <v>116</v>
      </c>
      <c r="D664" s="87">
        <v>1551002</v>
      </c>
      <c r="E664" s="84">
        <v>2137872044</v>
      </c>
      <c r="F664" s="71" t="s">
        <v>104</v>
      </c>
      <c r="G664" s="74">
        <v>42618</v>
      </c>
      <c r="H664" s="83">
        <f t="shared" si="32"/>
        <v>42618</v>
      </c>
      <c r="I664" s="4">
        <f t="shared" ca="1" si="30"/>
        <v>6</v>
      </c>
      <c r="J664" s="72">
        <v>3</v>
      </c>
      <c r="K664" s="75" t="s">
        <v>114</v>
      </c>
      <c r="L664" s="76">
        <v>52738</v>
      </c>
      <c r="M664" s="77">
        <f t="shared" si="31"/>
        <v>52738</v>
      </c>
      <c r="N664" s="72"/>
    </row>
    <row r="665" spans="1:14" x14ac:dyDescent="0.4">
      <c r="A665" s="71" t="s">
        <v>666</v>
      </c>
      <c r="B665" s="72" t="s">
        <v>121</v>
      </c>
      <c r="C665" s="71" t="s">
        <v>608</v>
      </c>
      <c r="D665" s="87">
        <v>3306925</v>
      </c>
      <c r="E665" s="84">
        <v>8056333654</v>
      </c>
      <c r="F665" s="71" t="s">
        <v>104</v>
      </c>
      <c r="G665" s="74">
        <v>42551</v>
      </c>
      <c r="H665" s="83">
        <f t="shared" si="32"/>
        <v>42551</v>
      </c>
      <c r="I665" s="4">
        <f t="shared" ca="1" si="30"/>
        <v>6</v>
      </c>
      <c r="J665" s="72">
        <v>1</v>
      </c>
      <c r="K665" s="75" t="s">
        <v>122</v>
      </c>
      <c r="L665" s="76">
        <v>44968</v>
      </c>
      <c r="M665" s="77">
        <f t="shared" si="31"/>
        <v>44968</v>
      </c>
      <c r="N665" s="72"/>
    </row>
    <row r="666" spans="1:14" x14ac:dyDescent="0.4">
      <c r="A666" s="71" t="s">
        <v>212</v>
      </c>
      <c r="B666" s="72" t="s">
        <v>111</v>
      </c>
      <c r="C666" s="71" t="s">
        <v>185</v>
      </c>
      <c r="D666" s="87">
        <v>9389297</v>
      </c>
      <c r="E666" s="84">
        <v>8056775837</v>
      </c>
      <c r="F666" s="71" t="s">
        <v>109</v>
      </c>
      <c r="G666" s="74">
        <v>43603</v>
      </c>
      <c r="H666" s="83">
        <f t="shared" si="32"/>
        <v>43603</v>
      </c>
      <c r="I666" s="4">
        <f t="shared" ca="1" si="30"/>
        <v>3</v>
      </c>
      <c r="J666" s="72">
        <v>4</v>
      </c>
      <c r="K666" s="75"/>
      <c r="L666" s="76">
        <v>79688</v>
      </c>
      <c r="M666" s="77">
        <f t="shared" si="31"/>
        <v>79688</v>
      </c>
      <c r="N666" s="72"/>
    </row>
    <row r="667" spans="1:14" x14ac:dyDescent="0.4">
      <c r="A667" s="71" t="s">
        <v>223</v>
      </c>
      <c r="B667" s="72" t="s">
        <v>117</v>
      </c>
      <c r="C667" s="71" t="s">
        <v>224</v>
      </c>
      <c r="D667" s="87">
        <v>2348181</v>
      </c>
      <c r="E667" s="84">
        <v>6509217037</v>
      </c>
      <c r="F667" s="71" t="s">
        <v>107</v>
      </c>
      <c r="G667" s="74">
        <v>43064</v>
      </c>
      <c r="H667" s="83">
        <f t="shared" si="32"/>
        <v>43064</v>
      </c>
      <c r="I667" s="4">
        <f t="shared" ca="1" si="30"/>
        <v>4</v>
      </c>
      <c r="J667" s="72">
        <v>4</v>
      </c>
      <c r="K667" s="75" t="s">
        <v>114</v>
      </c>
      <c r="L667" s="76">
        <v>125692</v>
      </c>
      <c r="M667" s="77">
        <f t="shared" si="31"/>
        <v>125692</v>
      </c>
      <c r="N667" s="72"/>
    </row>
    <row r="668" spans="1:14" x14ac:dyDescent="0.4">
      <c r="A668" s="71" t="s">
        <v>393</v>
      </c>
      <c r="B668" s="72" t="s">
        <v>121</v>
      </c>
      <c r="C668" s="71" t="s">
        <v>394</v>
      </c>
      <c r="D668" s="87">
        <v>8170424</v>
      </c>
      <c r="E668" s="84">
        <v>2138517525</v>
      </c>
      <c r="F668" s="71" t="s">
        <v>104</v>
      </c>
      <c r="G668" s="74">
        <v>44101</v>
      </c>
      <c r="H668" s="83">
        <f t="shared" si="32"/>
        <v>44101</v>
      </c>
      <c r="I668" s="4">
        <f t="shared" ca="1" si="30"/>
        <v>2</v>
      </c>
      <c r="J668" s="72">
        <v>4</v>
      </c>
      <c r="K668" s="75" t="s">
        <v>105</v>
      </c>
      <c r="L668" s="76">
        <v>87836</v>
      </c>
      <c r="M668" s="77">
        <f t="shared" si="31"/>
        <v>87836</v>
      </c>
      <c r="N668" s="72"/>
    </row>
    <row r="669" spans="1:14" x14ac:dyDescent="0.4">
      <c r="A669" s="71" t="s">
        <v>354</v>
      </c>
      <c r="B669" s="72" t="s">
        <v>115</v>
      </c>
      <c r="C669" s="71" t="s">
        <v>233</v>
      </c>
      <c r="D669" s="87">
        <v>2938330</v>
      </c>
      <c r="E669" s="84">
        <v>6504680316</v>
      </c>
      <c r="F669" s="71" t="s">
        <v>109</v>
      </c>
      <c r="G669" s="74">
        <v>43998</v>
      </c>
      <c r="H669" s="83">
        <f t="shared" si="32"/>
        <v>43998</v>
      </c>
      <c r="I669" s="4">
        <f t="shared" ca="1" si="30"/>
        <v>2</v>
      </c>
      <c r="J669" s="72">
        <v>5</v>
      </c>
      <c r="K669" s="75"/>
      <c r="L669" s="76">
        <v>124376</v>
      </c>
      <c r="M669" s="77">
        <f t="shared" si="31"/>
        <v>124376</v>
      </c>
      <c r="N669" s="72"/>
    </row>
    <row r="670" spans="1:14" x14ac:dyDescent="0.4">
      <c r="A670" s="71" t="s">
        <v>434</v>
      </c>
      <c r="B670" s="72" t="s">
        <v>121</v>
      </c>
      <c r="C670" s="71" t="s">
        <v>394</v>
      </c>
      <c r="D670" s="87">
        <v>5448700</v>
      </c>
      <c r="E670" s="84">
        <v>2136620494</v>
      </c>
      <c r="F670" s="71" t="s">
        <v>107</v>
      </c>
      <c r="G670" s="74">
        <v>40690</v>
      </c>
      <c r="H670" s="83">
        <f t="shared" si="32"/>
        <v>40690</v>
      </c>
      <c r="I670" s="4">
        <f t="shared" ca="1" si="30"/>
        <v>11</v>
      </c>
      <c r="J670" s="72">
        <v>3</v>
      </c>
      <c r="K670" s="75" t="s">
        <v>119</v>
      </c>
      <c r="L670" s="76">
        <v>22274</v>
      </c>
      <c r="M670" s="77">
        <f t="shared" si="31"/>
        <v>22274</v>
      </c>
      <c r="N670" s="72"/>
    </row>
    <row r="671" spans="1:14" x14ac:dyDescent="0.4">
      <c r="A671" s="71" t="s">
        <v>633</v>
      </c>
      <c r="B671" s="72" t="s">
        <v>102</v>
      </c>
      <c r="C671" s="71" t="s">
        <v>608</v>
      </c>
      <c r="D671" s="87">
        <v>4026705</v>
      </c>
      <c r="E671" s="84">
        <v>4152704120</v>
      </c>
      <c r="F671" s="71" t="s">
        <v>112</v>
      </c>
      <c r="G671" s="74">
        <v>39418</v>
      </c>
      <c r="H671" s="83">
        <f t="shared" si="32"/>
        <v>39418</v>
      </c>
      <c r="I671" s="4">
        <f t="shared" ca="1" si="30"/>
        <v>14</v>
      </c>
      <c r="J671" s="72">
        <v>5</v>
      </c>
      <c r="K671" s="75"/>
      <c r="L671" s="76">
        <v>25077</v>
      </c>
      <c r="M671" s="77">
        <f t="shared" si="31"/>
        <v>25077</v>
      </c>
      <c r="N671" s="72"/>
    </row>
    <row r="672" spans="1:14" x14ac:dyDescent="0.4">
      <c r="A672" s="71" t="s">
        <v>636</v>
      </c>
      <c r="B672" s="72" t="s">
        <v>102</v>
      </c>
      <c r="C672" s="71" t="s">
        <v>608</v>
      </c>
      <c r="D672" s="87">
        <v>6481611</v>
      </c>
      <c r="E672" s="84">
        <v>4154135448</v>
      </c>
      <c r="F672" s="71" t="s">
        <v>104</v>
      </c>
      <c r="G672" s="74">
        <v>42702</v>
      </c>
      <c r="H672" s="83">
        <f t="shared" si="32"/>
        <v>42702</v>
      </c>
      <c r="I672" s="4">
        <f t="shared" ca="1" si="30"/>
        <v>5</v>
      </c>
      <c r="J672" s="72">
        <v>5</v>
      </c>
      <c r="K672" s="75" t="s">
        <v>122</v>
      </c>
      <c r="L672" s="76">
        <v>61040</v>
      </c>
      <c r="M672" s="77">
        <f t="shared" si="31"/>
        <v>61040</v>
      </c>
      <c r="N672" s="72"/>
    </row>
    <row r="673" spans="1:14" x14ac:dyDescent="0.4">
      <c r="A673" s="71" t="s">
        <v>496</v>
      </c>
      <c r="B673" s="72" t="s">
        <v>111</v>
      </c>
      <c r="C673" s="71" t="s">
        <v>459</v>
      </c>
      <c r="D673" s="87">
        <v>1638922</v>
      </c>
      <c r="E673" s="84">
        <v>4088791166</v>
      </c>
      <c r="F673" s="71" t="s">
        <v>109</v>
      </c>
      <c r="G673" s="74">
        <v>44017</v>
      </c>
      <c r="H673" s="83">
        <f t="shared" si="32"/>
        <v>44017</v>
      </c>
      <c r="I673" s="4">
        <f t="shared" ca="1" si="30"/>
        <v>2</v>
      </c>
      <c r="J673" s="72">
        <v>4</v>
      </c>
      <c r="K673" s="75"/>
      <c r="L673" s="76">
        <v>55216</v>
      </c>
      <c r="M673" s="77">
        <f t="shared" si="31"/>
        <v>55216</v>
      </c>
      <c r="N673" s="72"/>
    </row>
    <row r="674" spans="1:14" x14ac:dyDescent="0.4">
      <c r="A674" s="71" t="s">
        <v>417</v>
      </c>
      <c r="B674" s="72" t="s">
        <v>111</v>
      </c>
      <c r="C674" s="71" t="s">
        <v>394</v>
      </c>
      <c r="D674" s="87">
        <v>7474386</v>
      </c>
      <c r="E674" s="84">
        <v>4159836138</v>
      </c>
      <c r="F674" s="71" t="s">
        <v>109</v>
      </c>
      <c r="G674" s="74">
        <v>43141</v>
      </c>
      <c r="H674" s="83">
        <f t="shared" si="32"/>
        <v>43141</v>
      </c>
      <c r="I674" s="4">
        <f t="shared" ca="1" si="30"/>
        <v>4</v>
      </c>
      <c r="J674" s="72">
        <v>3</v>
      </c>
      <c r="K674" s="75"/>
      <c r="L674" s="76">
        <v>80528</v>
      </c>
      <c r="M674" s="77">
        <f t="shared" si="31"/>
        <v>80528</v>
      </c>
      <c r="N674" s="72"/>
    </row>
    <row r="675" spans="1:14" x14ac:dyDescent="0.4">
      <c r="A675" s="71" t="s">
        <v>54</v>
      </c>
      <c r="B675" s="72" t="s">
        <v>121</v>
      </c>
      <c r="C675" s="71" t="s">
        <v>125</v>
      </c>
      <c r="D675" s="87">
        <v>3732473</v>
      </c>
      <c r="E675" s="84">
        <v>4153349911</v>
      </c>
      <c r="F675" s="71" t="s">
        <v>109</v>
      </c>
      <c r="G675" s="74">
        <v>43471</v>
      </c>
      <c r="H675" s="83">
        <f t="shared" si="32"/>
        <v>43471</v>
      </c>
      <c r="I675" s="4">
        <f t="shared" ca="1" si="30"/>
        <v>3</v>
      </c>
      <c r="J675" s="72">
        <v>3</v>
      </c>
      <c r="K675" s="75"/>
      <c r="L675" s="76">
        <v>36106</v>
      </c>
      <c r="M675" s="77">
        <f t="shared" si="31"/>
        <v>36106</v>
      </c>
      <c r="N675" s="72"/>
    </row>
    <row r="676" spans="1:14" x14ac:dyDescent="0.4">
      <c r="A676" s="71" t="s">
        <v>571</v>
      </c>
      <c r="B676" s="72" t="s">
        <v>117</v>
      </c>
      <c r="C676" s="71" t="s">
        <v>521</v>
      </c>
      <c r="D676" s="87">
        <v>9005635</v>
      </c>
      <c r="E676" s="84">
        <v>4155708982</v>
      </c>
      <c r="F676" s="71" t="s">
        <v>104</v>
      </c>
      <c r="G676" s="74">
        <v>39942</v>
      </c>
      <c r="H676" s="83">
        <f t="shared" si="32"/>
        <v>39942</v>
      </c>
      <c r="I676" s="4">
        <f t="shared" ca="1" si="30"/>
        <v>13</v>
      </c>
      <c r="J676" s="72">
        <v>5</v>
      </c>
      <c r="K676" s="75" t="s">
        <v>122</v>
      </c>
      <c r="L676" s="76">
        <v>92274</v>
      </c>
      <c r="M676" s="77">
        <f t="shared" si="31"/>
        <v>92274</v>
      </c>
      <c r="N676" s="72"/>
    </row>
    <row r="677" spans="1:14" x14ac:dyDescent="0.4">
      <c r="A677" s="71" t="s">
        <v>553</v>
      </c>
      <c r="B677" s="72" t="s">
        <v>117</v>
      </c>
      <c r="C677" s="71" t="s">
        <v>521</v>
      </c>
      <c r="D677" s="87">
        <v>3263897</v>
      </c>
      <c r="E677" s="84">
        <v>8056069866</v>
      </c>
      <c r="F677" s="71" t="s">
        <v>109</v>
      </c>
      <c r="G677" s="74">
        <v>40953</v>
      </c>
      <c r="H677" s="83">
        <f t="shared" si="32"/>
        <v>40953</v>
      </c>
      <c r="I677" s="4">
        <f t="shared" ca="1" si="30"/>
        <v>10</v>
      </c>
      <c r="J677" s="72">
        <v>3</v>
      </c>
      <c r="K677" s="75"/>
      <c r="L677" s="76">
        <v>84098</v>
      </c>
      <c r="M677" s="77">
        <f t="shared" si="31"/>
        <v>84098</v>
      </c>
      <c r="N677" s="72"/>
    </row>
    <row r="678" spans="1:14" x14ac:dyDescent="0.4">
      <c r="A678" s="71" t="s">
        <v>83</v>
      </c>
      <c r="B678" s="72" t="s">
        <v>117</v>
      </c>
      <c r="C678" s="71" t="s">
        <v>0</v>
      </c>
      <c r="D678" s="87">
        <v>9355096</v>
      </c>
      <c r="E678" s="84">
        <v>4153430192</v>
      </c>
      <c r="F678" s="71" t="s">
        <v>104</v>
      </c>
      <c r="G678" s="74">
        <v>40447</v>
      </c>
      <c r="H678" s="83">
        <f t="shared" si="32"/>
        <v>40447</v>
      </c>
      <c r="I678" s="4">
        <f t="shared" ca="1" si="30"/>
        <v>12</v>
      </c>
      <c r="J678" s="72">
        <v>2</v>
      </c>
      <c r="K678" s="75" t="s">
        <v>105</v>
      </c>
      <c r="L678" s="76">
        <v>100548</v>
      </c>
      <c r="M678" s="77">
        <f t="shared" si="31"/>
        <v>100548</v>
      </c>
      <c r="N678" s="72"/>
    </row>
    <row r="679" spans="1:14" x14ac:dyDescent="0.4">
      <c r="A679" s="71" t="s">
        <v>198</v>
      </c>
      <c r="B679" s="72" t="s">
        <v>115</v>
      </c>
      <c r="C679" s="71" t="s">
        <v>185</v>
      </c>
      <c r="D679" s="87">
        <v>6950189</v>
      </c>
      <c r="E679" s="84">
        <v>6509567906</v>
      </c>
      <c r="F679" s="71" t="s">
        <v>104</v>
      </c>
      <c r="G679" s="74">
        <v>42748</v>
      </c>
      <c r="H679" s="83">
        <f t="shared" si="32"/>
        <v>42748</v>
      </c>
      <c r="I679" s="4">
        <f t="shared" ca="1" si="30"/>
        <v>5</v>
      </c>
      <c r="J679" s="72">
        <v>1</v>
      </c>
      <c r="K679" s="75" t="s">
        <v>105</v>
      </c>
      <c r="L679" s="76">
        <v>44576</v>
      </c>
      <c r="M679" s="77">
        <f t="shared" si="31"/>
        <v>44576</v>
      </c>
      <c r="N679" s="72"/>
    </row>
    <row r="680" spans="1:14" x14ac:dyDescent="0.4">
      <c r="A680" s="71" t="s">
        <v>653</v>
      </c>
      <c r="B680" s="72" t="s">
        <v>115</v>
      </c>
      <c r="C680" s="71" t="s">
        <v>608</v>
      </c>
      <c r="D680" s="87">
        <v>7314298</v>
      </c>
      <c r="E680" s="84">
        <v>2139943008</v>
      </c>
      <c r="F680" s="71" t="s">
        <v>104</v>
      </c>
      <c r="G680" s="74">
        <v>42451</v>
      </c>
      <c r="H680" s="83">
        <f t="shared" si="32"/>
        <v>42451</v>
      </c>
      <c r="I680" s="4">
        <f t="shared" ca="1" si="30"/>
        <v>6</v>
      </c>
      <c r="J680" s="72">
        <v>3</v>
      </c>
      <c r="K680" s="75" t="s">
        <v>105</v>
      </c>
      <c r="L680" s="76">
        <v>102984</v>
      </c>
      <c r="M680" s="77">
        <f t="shared" si="31"/>
        <v>102984</v>
      </c>
      <c r="N680" s="72"/>
    </row>
    <row r="681" spans="1:14" x14ac:dyDescent="0.4">
      <c r="A681" s="71" t="s">
        <v>317</v>
      </c>
      <c r="B681" s="72" t="s">
        <v>102</v>
      </c>
      <c r="C681" s="71" t="s">
        <v>233</v>
      </c>
      <c r="D681" s="87">
        <v>5811796</v>
      </c>
      <c r="E681" s="84">
        <v>8058834734</v>
      </c>
      <c r="F681" s="71" t="s">
        <v>104</v>
      </c>
      <c r="G681" s="74">
        <v>41695</v>
      </c>
      <c r="H681" s="83">
        <f t="shared" si="32"/>
        <v>41695</v>
      </c>
      <c r="I681" s="4">
        <f t="shared" ca="1" si="30"/>
        <v>8</v>
      </c>
      <c r="J681" s="72">
        <v>2</v>
      </c>
      <c r="K681" s="75" t="s">
        <v>105</v>
      </c>
      <c r="L681" s="76">
        <v>66276</v>
      </c>
      <c r="M681" s="77">
        <f t="shared" si="31"/>
        <v>66276</v>
      </c>
      <c r="N681" s="72"/>
    </row>
    <row r="682" spans="1:14" x14ac:dyDescent="0.4">
      <c r="A682" s="71" t="s">
        <v>679</v>
      </c>
      <c r="B682" s="72" t="s">
        <v>115</v>
      </c>
      <c r="C682" s="71" t="s">
        <v>608</v>
      </c>
      <c r="D682" s="87">
        <v>1214653</v>
      </c>
      <c r="E682" s="84">
        <v>8054553558</v>
      </c>
      <c r="F682" s="71" t="s">
        <v>104</v>
      </c>
      <c r="G682" s="74">
        <v>44070</v>
      </c>
      <c r="H682" s="83">
        <f t="shared" si="32"/>
        <v>44070</v>
      </c>
      <c r="I682" s="4">
        <f t="shared" ca="1" si="30"/>
        <v>2</v>
      </c>
      <c r="J682" s="72">
        <v>3</v>
      </c>
      <c r="K682" s="75" t="s">
        <v>122</v>
      </c>
      <c r="L682" s="76">
        <v>48062</v>
      </c>
      <c r="M682" s="77">
        <f t="shared" si="31"/>
        <v>48062</v>
      </c>
      <c r="N682" s="72"/>
    </row>
    <row r="683" spans="1:14" x14ac:dyDescent="0.4">
      <c r="A683" s="71" t="s">
        <v>603</v>
      </c>
      <c r="B683" s="72" t="s">
        <v>121</v>
      </c>
      <c r="C683" s="71" t="s">
        <v>521</v>
      </c>
      <c r="D683" s="87">
        <v>3888562</v>
      </c>
      <c r="E683" s="84">
        <v>2137839479</v>
      </c>
      <c r="F683" s="71" t="s">
        <v>104</v>
      </c>
      <c r="G683" s="74">
        <v>43356</v>
      </c>
      <c r="H683" s="83">
        <f t="shared" si="32"/>
        <v>43356</v>
      </c>
      <c r="I683" s="4">
        <f t="shared" ca="1" si="30"/>
        <v>4</v>
      </c>
      <c r="J683" s="72">
        <v>2</v>
      </c>
      <c r="K683" s="75" t="s">
        <v>108</v>
      </c>
      <c r="L683" s="76">
        <v>124348</v>
      </c>
      <c r="M683" s="77">
        <f t="shared" si="31"/>
        <v>124348</v>
      </c>
      <c r="N683" s="72"/>
    </row>
    <row r="684" spans="1:14" x14ac:dyDescent="0.4">
      <c r="A684" s="71" t="s">
        <v>245</v>
      </c>
      <c r="B684" s="72" t="s">
        <v>115</v>
      </c>
      <c r="C684" s="71" t="s">
        <v>233</v>
      </c>
      <c r="D684" s="87">
        <v>5205412</v>
      </c>
      <c r="E684" s="84">
        <v>8054050944</v>
      </c>
      <c r="F684" s="71" t="s">
        <v>104</v>
      </c>
      <c r="G684" s="74">
        <v>43021</v>
      </c>
      <c r="H684" s="83">
        <f t="shared" si="32"/>
        <v>43021</v>
      </c>
      <c r="I684" s="4">
        <f t="shared" ca="1" si="30"/>
        <v>4</v>
      </c>
      <c r="J684" s="72">
        <v>1</v>
      </c>
      <c r="K684" s="75" t="s">
        <v>105</v>
      </c>
      <c r="L684" s="76">
        <v>122864</v>
      </c>
      <c r="M684" s="77">
        <f t="shared" si="31"/>
        <v>122864</v>
      </c>
      <c r="N684" s="72"/>
    </row>
    <row r="685" spans="1:14" x14ac:dyDescent="0.4">
      <c r="A685" s="71" t="s">
        <v>146</v>
      </c>
      <c r="B685" s="72" t="s">
        <v>121</v>
      </c>
      <c r="C685" s="71" t="s">
        <v>140</v>
      </c>
      <c r="D685" s="87">
        <v>7002383</v>
      </c>
      <c r="E685" s="84">
        <v>2134990975</v>
      </c>
      <c r="F685" s="71" t="s">
        <v>104</v>
      </c>
      <c r="G685" s="74">
        <v>42937</v>
      </c>
      <c r="H685" s="83">
        <f t="shared" si="32"/>
        <v>42937</v>
      </c>
      <c r="I685" s="4">
        <f t="shared" ca="1" si="30"/>
        <v>5</v>
      </c>
      <c r="J685" s="72">
        <v>4</v>
      </c>
      <c r="K685" s="75" t="s">
        <v>105</v>
      </c>
      <c r="L685" s="76">
        <v>99568</v>
      </c>
      <c r="M685" s="77">
        <f t="shared" si="31"/>
        <v>99568</v>
      </c>
      <c r="N685" s="72"/>
    </row>
    <row r="686" spans="1:14" x14ac:dyDescent="0.4">
      <c r="A686" s="71" t="s">
        <v>216</v>
      </c>
      <c r="B686" s="72" t="s">
        <v>117</v>
      </c>
      <c r="C686" s="71" t="s">
        <v>185</v>
      </c>
      <c r="D686" s="87">
        <v>1925406</v>
      </c>
      <c r="E686" s="84">
        <v>6506869996</v>
      </c>
      <c r="F686" s="71" t="s">
        <v>104</v>
      </c>
      <c r="G686" s="74">
        <v>42875</v>
      </c>
      <c r="H686" s="83">
        <f t="shared" si="32"/>
        <v>42875</v>
      </c>
      <c r="I686" s="4">
        <f t="shared" ca="1" si="30"/>
        <v>5</v>
      </c>
      <c r="J686" s="72">
        <v>3</v>
      </c>
      <c r="K686" s="75" t="s">
        <v>105</v>
      </c>
      <c r="L686" s="76">
        <v>102060</v>
      </c>
      <c r="M686" s="77">
        <f t="shared" si="31"/>
        <v>102060</v>
      </c>
      <c r="N686" s="72"/>
    </row>
    <row r="687" spans="1:14" x14ac:dyDescent="0.4">
      <c r="A687" s="71" t="s">
        <v>255</v>
      </c>
      <c r="B687" s="72" t="s">
        <v>113</v>
      </c>
      <c r="C687" s="71" t="s">
        <v>233</v>
      </c>
      <c r="D687" s="87">
        <v>9599359</v>
      </c>
      <c r="E687" s="84">
        <v>4157519574</v>
      </c>
      <c r="F687" s="71" t="s">
        <v>104</v>
      </c>
      <c r="G687" s="74">
        <v>39379</v>
      </c>
      <c r="H687" s="83">
        <f t="shared" si="32"/>
        <v>39379</v>
      </c>
      <c r="I687" s="4">
        <f t="shared" ca="1" si="30"/>
        <v>14</v>
      </c>
      <c r="J687" s="72">
        <v>5</v>
      </c>
      <c r="K687" s="75" t="s">
        <v>114</v>
      </c>
      <c r="L687" s="76">
        <v>49644</v>
      </c>
      <c r="M687" s="77">
        <f t="shared" si="31"/>
        <v>49644</v>
      </c>
      <c r="N687" s="72"/>
    </row>
    <row r="688" spans="1:14" x14ac:dyDescent="0.4">
      <c r="A688" s="71" t="s">
        <v>457</v>
      </c>
      <c r="B688" s="72" t="s">
        <v>117</v>
      </c>
      <c r="C688" s="71" t="s">
        <v>179</v>
      </c>
      <c r="D688" s="87">
        <v>6434940</v>
      </c>
      <c r="E688" s="84">
        <v>4157805959</v>
      </c>
      <c r="F688" s="71" t="s">
        <v>109</v>
      </c>
      <c r="G688" s="74">
        <v>42403</v>
      </c>
      <c r="H688" s="83">
        <f t="shared" si="32"/>
        <v>42403</v>
      </c>
      <c r="I688" s="4">
        <f t="shared" ca="1" si="30"/>
        <v>6</v>
      </c>
      <c r="J688" s="72">
        <v>4</v>
      </c>
      <c r="K688" s="75"/>
      <c r="L688" s="76">
        <v>62748</v>
      </c>
      <c r="M688" s="77">
        <f t="shared" si="31"/>
        <v>62748</v>
      </c>
      <c r="N688" s="72"/>
    </row>
    <row r="689" spans="1:14" x14ac:dyDescent="0.4">
      <c r="A689" s="71" t="s">
        <v>63</v>
      </c>
      <c r="B689" s="72" t="s">
        <v>113</v>
      </c>
      <c r="C689" s="71" t="s">
        <v>125</v>
      </c>
      <c r="D689" s="87">
        <v>9687197</v>
      </c>
      <c r="E689" s="84">
        <v>4085764661</v>
      </c>
      <c r="F689" s="71" t="s">
        <v>109</v>
      </c>
      <c r="G689" s="74">
        <v>39489</v>
      </c>
      <c r="H689" s="83">
        <f t="shared" si="32"/>
        <v>39489</v>
      </c>
      <c r="I689" s="4">
        <f t="shared" ca="1" si="30"/>
        <v>14</v>
      </c>
      <c r="J689" s="72">
        <v>5</v>
      </c>
      <c r="K689" s="75"/>
      <c r="L689" s="76">
        <v>123200</v>
      </c>
      <c r="M689" s="77">
        <f t="shared" si="31"/>
        <v>123200</v>
      </c>
      <c r="N689" s="72"/>
    </row>
    <row r="690" spans="1:14" x14ac:dyDescent="0.4">
      <c r="A690" s="71" t="s">
        <v>585</v>
      </c>
      <c r="B690" s="72" t="s">
        <v>102</v>
      </c>
      <c r="C690" s="71" t="s">
        <v>521</v>
      </c>
      <c r="D690" s="87">
        <v>3429168</v>
      </c>
      <c r="E690" s="84">
        <v>4085848446</v>
      </c>
      <c r="F690" s="71" t="s">
        <v>109</v>
      </c>
      <c r="G690" s="74">
        <v>43291</v>
      </c>
      <c r="H690" s="83">
        <f t="shared" si="32"/>
        <v>43291</v>
      </c>
      <c r="I690" s="4">
        <f t="shared" ca="1" si="30"/>
        <v>4</v>
      </c>
      <c r="J690" s="72">
        <v>4</v>
      </c>
      <c r="K690" s="75"/>
      <c r="L690" s="76">
        <v>32228</v>
      </c>
      <c r="M690" s="77">
        <f t="shared" si="31"/>
        <v>32228</v>
      </c>
      <c r="N690" s="72"/>
    </row>
    <row r="691" spans="1:14" x14ac:dyDescent="0.4">
      <c r="A691" s="71" t="s">
        <v>478</v>
      </c>
      <c r="B691" s="72" t="s">
        <v>115</v>
      </c>
      <c r="C691" s="71" t="s">
        <v>459</v>
      </c>
      <c r="D691" s="87">
        <v>6081944</v>
      </c>
      <c r="E691" s="84">
        <v>3109774897</v>
      </c>
      <c r="F691" s="71" t="s">
        <v>109</v>
      </c>
      <c r="G691" s="74">
        <v>44665</v>
      </c>
      <c r="H691" s="83">
        <f t="shared" si="32"/>
        <v>44665</v>
      </c>
      <c r="I691" s="4">
        <f t="shared" ca="1" si="30"/>
        <v>0</v>
      </c>
      <c r="J691" s="72">
        <v>1</v>
      </c>
      <c r="K691" s="75"/>
      <c r="L691" s="76">
        <v>45710</v>
      </c>
      <c r="M691" s="77">
        <f t="shared" si="31"/>
        <v>45710</v>
      </c>
      <c r="N691" s="72"/>
    </row>
    <row r="692" spans="1:14" x14ac:dyDescent="0.4">
      <c r="A692" s="71" t="s">
        <v>656</v>
      </c>
      <c r="B692" s="72" t="s">
        <v>117</v>
      </c>
      <c r="C692" s="71" t="s">
        <v>608</v>
      </c>
      <c r="D692" s="87">
        <v>3160532</v>
      </c>
      <c r="E692" s="84">
        <v>4087086263</v>
      </c>
      <c r="F692" s="71" t="s">
        <v>104</v>
      </c>
      <c r="G692" s="74">
        <v>44706</v>
      </c>
      <c r="H692" s="83">
        <f t="shared" si="32"/>
        <v>44706</v>
      </c>
      <c r="I692" s="4">
        <f t="shared" ca="1" si="30"/>
        <v>0</v>
      </c>
      <c r="J692" s="72">
        <v>1</v>
      </c>
      <c r="K692" s="75" t="s">
        <v>119</v>
      </c>
      <c r="L692" s="76">
        <v>120736</v>
      </c>
      <c r="M692" s="77">
        <f t="shared" si="31"/>
        <v>120736</v>
      </c>
      <c r="N692" s="72"/>
    </row>
    <row r="693" spans="1:14" x14ac:dyDescent="0.4">
      <c r="A693" s="71" t="s">
        <v>575</v>
      </c>
      <c r="B693" s="72" t="s">
        <v>102</v>
      </c>
      <c r="C693" s="71" t="s">
        <v>521</v>
      </c>
      <c r="D693" s="87">
        <v>5364353</v>
      </c>
      <c r="E693" s="84">
        <v>4152740332</v>
      </c>
      <c r="F693" s="71" t="s">
        <v>107</v>
      </c>
      <c r="G693" s="74">
        <v>43970</v>
      </c>
      <c r="H693" s="83">
        <f t="shared" si="32"/>
        <v>43970</v>
      </c>
      <c r="I693" s="4">
        <f t="shared" ca="1" si="30"/>
        <v>2</v>
      </c>
      <c r="J693" s="72">
        <v>5</v>
      </c>
      <c r="K693" s="75" t="s">
        <v>108</v>
      </c>
      <c r="L693" s="76">
        <v>69097</v>
      </c>
      <c r="M693" s="77">
        <f t="shared" si="31"/>
        <v>69097</v>
      </c>
      <c r="N693" s="72"/>
    </row>
    <row r="694" spans="1:14" x14ac:dyDescent="0.4">
      <c r="A694" s="71" t="s">
        <v>13</v>
      </c>
      <c r="B694" s="72" t="s">
        <v>115</v>
      </c>
      <c r="C694" s="71" t="s">
        <v>124</v>
      </c>
      <c r="D694" s="87">
        <v>1489898</v>
      </c>
      <c r="E694" s="84">
        <v>8058510366</v>
      </c>
      <c r="F694" s="71" t="s">
        <v>104</v>
      </c>
      <c r="G694" s="74">
        <v>42963</v>
      </c>
      <c r="H694" s="83">
        <f t="shared" si="32"/>
        <v>42963</v>
      </c>
      <c r="I694" s="4">
        <f t="shared" ca="1" si="30"/>
        <v>5</v>
      </c>
      <c r="J694" s="72">
        <v>1</v>
      </c>
      <c r="K694" s="75" t="s">
        <v>105</v>
      </c>
      <c r="L694" s="76">
        <v>102816</v>
      </c>
      <c r="M694" s="77">
        <f t="shared" si="31"/>
        <v>102816</v>
      </c>
      <c r="N694" s="72"/>
    </row>
    <row r="695" spans="1:14" x14ac:dyDescent="0.4">
      <c r="A695" s="71" t="s">
        <v>564</v>
      </c>
      <c r="B695" s="72" t="s">
        <v>117</v>
      </c>
      <c r="C695" s="71" t="s">
        <v>521</v>
      </c>
      <c r="D695" s="87">
        <v>9974632</v>
      </c>
      <c r="E695" s="84">
        <v>4152888332</v>
      </c>
      <c r="F695" s="71" t="s">
        <v>104</v>
      </c>
      <c r="G695" s="74">
        <v>43222</v>
      </c>
      <c r="H695" s="83">
        <f t="shared" si="32"/>
        <v>43222</v>
      </c>
      <c r="I695" s="4">
        <f t="shared" ca="1" si="30"/>
        <v>4</v>
      </c>
      <c r="J695" s="72">
        <v>2</v>
      </c>
      <c r="K695" s="75" t="s">
        <v>105</v>
      </c>
      <c r="L695" s="76">
        <v>67312</v>
      </c>
      <c r="M695" s="77">
        <f t="shared" si="31"/>
        <v>67312</v>
      </c>
      <c r="N695" s="72"/>
    </row>
    <row r="696" spans="1:14" x14ac:dyDescent="0.4">
      <c r="A696" s="71" t="s">
        <v>733</v>
      </c>
      <c r="B696" s="72" t="s">
        <v>115</v>
      </c>
      <c r="C696" s="71" t="s">
        <v>682</v>
      </c>
      <c r="D696" s="87">
        <v>4436626</v>
      </c>
      <c r="E696" s="84">
        <v>6509373086</v>
      </c>
      <c r="F696" s="71" t="s">
        <v>104</v>
      </c>
      <c r="G696" s="74">
        <v>42463</v>
      </c>
      <c r="H696" s="83">
        <f t="shared" si="32"/>
        <v>42463</v>
      </c>
      <c r="I696" s="4">
        <f t="shared" ca="1" si="30"/>
        <v>6</v>
      </c>
      <c r="J696" s="72">
        <v>2</v>
      </c>
      <c r="K696" s="75" t="s">
        <v>122</v>
      </c>
      <c r="L696" s="76">
        <v>57932</v>
      </c>
      <c r="M696" s="77">
        <f t="shared" si="31"/>
        <v>57932</v>
      </c>
      <c r="N696" s="72"/>
    </row>
    <row r="697" spans="1:14" x14ac:dyDescent="0.4">
      <c r="A697" s="71" t="s">
        <v>651</v>
      </c>
      <c r="B697" s="72" t="s">
        <v>111</v>
      </c>
      <c r="C697" s="71" t="s">
        <v>608</v>
      </c>
      <c r="D697" s="87">
        <v>5567942</v>
      </c>
      <c r="E697" s="84">
        <v>6503062195</v>
      </c>
      <c r="F697" s="71" t="s">
        <v>109</v>
      </c>
      <c r="G697" s="74">
        <v>40631</v>
      </c>
      <c r="H697" s="83">
        <f t="shared" si="32"/>
        <v>40631</v>
      </c>
      <c r="I697" s="4">
        <f t="shared" ca="1" si="30"/>
        <v>11</v>
      </c>
      <c r="J697" s="72">
        <v>2</v>
      </c>
      <c r="K697" s="75"/>
      <c r="L697" s="76">
        <v>65492</v>
      </c>
      <c r="M697" s="77">
        <f t="shared" si="31"/>
        <v>65492</v>
      </c>
      <c r="N697" s="72"/>
    </row>
    <row r="698" spans="1:14" x14ac:dyDescent="0.4">
      <c r="A698" s="71" t="s">
        <v>45</v>
      </c>
      <c r="B698" s="72" t="s">
        <v>111</v>
      </c>
      <c r="C698" s="71" t="s">
        <v>125</v>
      </c>
      <c r="D698" s="87">
        <v>1493369</v>
      </c>
      <c r="E698" s="84">
        <v>4084565840</v>
      </c>
      <c r="F698" s="71" t="s">
        <v>104</v>
      </c>
      <c r="G698" s="74">
        <v>44124</v>
      </c>
      <c r="H698" s="83">
        <f t="shared" si="32"/>
        <v>44124</v>
      </c>
      <c r="I698" s="4">
        <f t="shared" ca="1" si="30"/>
        <v>1</v>
      </c>
      <c r="J698" s="72">
        <v>2</v>
      </c>
      <c r="K698" s="75" t="s">
        <v>119</v>
      </c>
      <c r="L698" s="76">
        <v>104594</v>
      </c>
      <c r="M698" s="77">
        <f t="shared" si="31"/>
        <v>104594</v>
      </c>
      <c r="N698" s="72"/>
    </row>
    <row r="699" spans="1:14" x14ac:dyDescent="0.4">
      <c r="A699" s="71" t="s">
        <v>345</v>
      </c>
      <c r="B699" s="72" t="s">
        <v>115</v>
      </c>
      <c r="C699" s="71" t="s">
        <v>233</v>
      </c>
      <c r="D699" s="87">
        <v>8697731</v>
      </c>
      <c r="E699" s="84">
        <v>6509093907</v>
      </c>
      <c r="F699" s="71" t="s">
        <v>104</v>
      </c>
      <c r="G699" s="74">
        <v>42539</v>
      </c>
      <c r="H699" s="83">
        <f t="shared" si="32"/>
        <v>42539</v>
      </c>
      <c r="I699" s="4">
        <f t="shared" ca="1" si="30"/>
        <v>6</v>
      </c>
      <c r="J699" s="72">
        <v>2</v>
      </c>
      <c r="K699" s="75" t="s">
        <v>108</v>
      </c>
      <c r="L699" s="76">
        <v>93002</v>
      </c>
      <c r="M699" s="77">
        <f t="shared" si="31"/>
        <v>93002</v>
      </c>
      <c r="N699" s="72"/>
    </row>
    <row r="700" spans="1:14" x14ac:dyDescent="0.4">
      <c r="A700" s="71" t="s">
        <v>437</v>
      </c>
      <c r="B700" s="72" t="s">
        <v>115</v>
      </c>
      <c r="C700" s="71" t="s">
        <v>394</v>
      </c>
      <c r="D700" s="87">
        <v>1120700</v>
      </c>
      <c r="E700" s="84">
        <v>6503519375</v>
      </c>
      <c r="F700" s="71" t="s">
        <v>107</v>
      </c>
      <c r="G700" s="74">
        <v>39643</v>
      </c>
      <c r="H700" s="83">
        <f t="shared" si="32"/>
        <v>39643</v>
      </c>
      <c r="I700" s="4">
        <f t="shared" ca="1" si="30"/>
        <v>14</v>
      </c>
      <c r="J700" s="72">
        <v>1</v>
      </c>
      <c r="K700" s="75" t="s">
        <v>105</v>
      </c>
      <c r="L700" s="76">
        <v>67039</v>
      </c>
      <c r="M700" s="77">
        <f t="shared" si="31"/>
        <v>67039</v>
      </c>
      <c r="N700" s="72"/>
    </row>
    <row r="701" spans="1:14" x14ac:dyDescent="0.4">
      <c r="A701" s="71" t="s">
        <v>536</v>
      </c>
      <c r="B701" s="72" t="s">
        <v>113</v>
      </c>
      <c r="C701" s="71" t="s">
        <v>521</v>
      </c>
      <c r="D701" s="87">
        <v>4996605</v>
      </c>
      <c r="E701" s="84">
        <v>8059985676</v>
      </c>
      <c r="F701" s="71" t="s">
        <v>104</v>
      </c>
      <c r="G701" s="74">
        <v>43068</v>
      </c>
      <c r="H701" s="83">
        <f t="shared" si="32"/>
        <v>43068</v>
      </c>
      <c r="I701" s="4">
        <f t="shared" ca="1" si="30"/>
        <v>4</v>
      </c>
      <c r="J701" s="72">
        <v>2</v>
      </c>
      <c r="K701" s="75" t="s">
        <v>119</v>
      </c>
      <c r="L701" s="76">
        <v>85862</v>
      </c>
      <c r="M701" s="77">
        <f t="shared" si="31"/>
        <v>85862</v>
      </c>
      <c r="N701" s="72"/>
    </row>
    <row r="702" spans="1:14" x14ac:dyDescent="0.4">
      <c r="A702" s="71" t="s">
        <v>369</v>
      </c>
      <c r="B702" s="72" t="s">
        <v>102</v>
      </c>
      <c r="C702" s="71" t="s">
        <v>233</v>
      </c>
      <c r="D702" s="87">
        <v>9618109</v>
      </c>
      <c r="E702" s="84">
        <v>4157170598</v>
      </c>
      <c r="F702" s="71" t="s">
        <v>104</v>
      </c>
      <c r="G702" s="74">
        <v>42952</v>
      </c>
      <c r="H702" s="83">
        <f t="shared" si="32"/>
        <v>42952</v>
      </c>
      <c r="I702" s="4">
        <f t="shared" ca="1" si="30"/>
        <v>5</v>
      </c>
      <c r="J702" s="72">
        <v>2</v>
      </c>
      <c r="K702" s="75" t="s">
        <v>108</v>
      </c>
      <c r="L702" s="76">
        <v>54516</v>
      </c>
      <c r="M702" s="77">
        <f t="shared" si="31"/>
        <v>54516</v>
      </c>
      <c r="N702" s="72"/>
    </row>
    <row r="703" spans="1:14" x14ac:dyDescent="0.4">
      <c r="A703" s="71" t="s">
        <v>514</v>
      </c>
      <c r="B703" s="72" t="s">
        <v>102</v>
      </c>
      <c r="C703" s="71" t="s">
        <v>504</v>
      </c>
      <c r="D703" s="87">
        <v>9251292</v>
      </c>
      <c r="E703" s="84">
        <v>6504860401</v>
      </c>
      <c r="F703" s="71" t="s">
        <v>107</v>
      </c>
      <c r="G703" s="74">
        <v>43284</v>
      </c>
      <c r="H703" s="83">
        <f t="shared" si="32"/>
        <v>43284</v>
      </c>
      <c r="I703" s="4">
        <f t="shared" ca="1" si="30"/>
        <v>4</v>
      </c>
      <c r="J703" s="72">
        <v>5</v>
      </c>
      <c r="K703" s="75" t="s">
        <v>108</v>
      </c>
      <c r="L703" s="76">
        <v>55468</v>
      </c>
      <c r="M703" s="77">
        <f t="shared" si="31"/>
        <v>55468</v>
      </c>
      <c r="N703" s="72"/>
    </row>
    <row r="704" spans="1:14" x14ac:dyDescent="0.4">
      <c r="A704" s="71" t="s">
        <v>351</v>
      </c>
      <c r="B704" s="72" t="s">
        <v>115</v>
      </c>
      <c r="C704" s="71" t="s">
        <v>233</v>
      </c>
      <c r="D704" s="87">
        <v>5390298</v>
      </c>
      <c r="E704" s="84">
        <v>4085845786</v>
      </c>
      <c r="F704" s="71" t="s">
        <v>104</v>
      </c>
      <c r="G704" s="74">
        <v>41415</v>
      </c>
      <c r="H704" s="83">
        <f t="shared" si="32"/>
        <v>41415</v>
      </c>
      <c r="I704" s="4">
        <f t="shared" ca="1" si="30"/>
        <v>9</v>
      </c>
      <c r="J704" s="72">
        <v>5</v>
      </c>
      <c r="K704" s="75" t="s">
        <v>108</v>
      </c>
      <c r="L704" s="76">
        <v>75922</v>
      </c>
      <c r="M704" s="77">
        <f t="shared" si="31"/>
        <v>75922</v>
      </c>
      <c r="N704" s="72"/>
    </row>
    <row r="705" spans="1:14" x14ac:dyDescent="0.4">
      <c r="A705" s="71" t="s">
        <v>512</v>
      </c>
      <c r="B705" s="72" t="s">
        <v>117</v>
      </c>
      <c r="C705" s="71" t="s">
        <v>504</v>
      </c>
      <c r="D705" s="87">
        <v>6521964</v>
      </c>
      <c r="E705" s="84">
        <v>4083752894</v>
      </c>
      <c r="F705" s="71" t="s">
        <v>104</v>
      </c>
      <c r="G705" s="74">
        <v>44314</v>
      </c>
      <c r="H705" s="83">
        <f t="shared" si="32"/>
        <v>44314</v>
      </c>
      <c r="I705" s="4">
        <f t="shared" ca="1" si="30"/>
        <v>1</v>
      </c>
      <c r="J705" s="72">
        <v>3</v>
      </c>
      <c r="K705" s="75" t="s">
        <v>122</v>
      </c>
      <c r="L705" s="76">
        <v>108808</v>
      </c>
      <c r="M705" s="77">
        <f t="shared" si="31"/>
        <v>108808</v>
      </c>
      <c r="N705" s="72"/>
    </row>
    <row r="706" spans="1:14" x14ac:dyDescent="0.4">
      <c r="A706" s="71" t="s">
        <v>29</v>
      </c>
      <c r="B706" s="72" t="s">
        <v>113</v>
      </c>
      <c r="C706" s="71" t="s">
        <v>103</v>
      </c>
      <c r="D706" s="87">
        <v>8849318</v>
      </c>
      <c r="E706" s="84">
        <v>2136797983</v>
      </c>
      <c r="F706" s="71" t="s">
        <v>104</v>
      </c>
      <c r="G706" s="74">
        <v>42996</v>
      </c>
      <c r="H706" s="83">
        <f t="shared" si="32"/>
        <v>42996</v>
      </c>
      <c r="I706" s="4">
        <f t="shared" ref="I706:I742" ca="1" si="33">DATEDIF(G706,TODAY(),"Y")</f>
        <v>5</v>
      </c>
      <c r="J706" s="72">
        <v>2</v>
      </c>
      <c r="K706" s="75" t="s">
        <v>114</v>
      </c>
      <c r="L706" s="76">
        <v>101962</v>
      </c>
      <c r="M706" s="77">
        <f t="shared" ref="M706:M742" si="34">ROUND(N705*$N$1+L706,0)</f>
        <v>101962</v>
      </c>
      <c r="N706" s="72"/>
    </row>
    <row r="707" spans="1:14" x14ac:dyDescent="0.4">
      <c r="A707" s="71" t="s">
        <v>775</v>
      </c>
      <c r="B707" s="72" t="s">
        <v>113</v>
      </c>
      <c r="C707" s="71" t="s">
        <v>682</v>
      </c>
      <c r="D707" s="87">
        <v>1459613</v>
      </c>
      <c r="E707" s="84">
        <v>4082492900</v>
      </c>
      <c r="F707" s="71" t="s">
        <v>104</v>
      </c>
      <c r="G707" s="74">
        <v>44085</v>
      </c>
      <c r="H707" s="83">
        <f t="shared" ref="H707:H742" si="35">G707</f>
        <v>44085</v>
      </c>
      <c r="I707" s="4">
        <f t="shared" ca="1" si="33"/>
        <v>2</v>
      </c>
      <c r="J707" s="72">
        <v>1</v>
      </c>
      <c r="K707" s="75" t="s">
        <v>122</v>
      </c>
      <c r="L707" s="76">
        <v>99022</v>
      </c>
      <c r="M707" s="77">
        <f t="shared" si="34"/>
        <v>99022</v>
      </c>
      <c r="N707" s="72"/>
    </row>
    <row r="708" spans="1:14" x14ac:dyDescent="0.4">
      <c r="A708" s="71" t="s">
        <v>440</v>
      </c>
      <c r="B708" s="72" t="s">
        <v>117</v>
      </c>
      <c r="C708" s="71" t="s">
        <v>394</v>
      </c>
      <c r="D708" s="87">
        <v>3360639</v>
      </c>
      <c r="E708" s="84">
        <v>8052923548</v>
      </c>
      <c r="F708" s="71" t="s">
        <v>107</v>
      </c>
      <c r="G708" s="74">
        <v>40715</v>
      </c>
      <c r="H708" s="83">
        <f t="shared" si="35"/>
        <v>40715</v>
      </c>
      <c r="I708" s="4">
        <f t="shared" ca="1" si="33"/>
        <v>11</v>
      </c>
      <c r="J708" s="72">
        <v>4</v>
      </c>
      <c r="K708" s="75" t="s">
        <v>108</v>
      </c>
      <c r="L708" s="76">
        <v>66213</v>
      </c>
      <c r="M708" s="77">
        <f t="shared" si="34"/>
        <v>66213</v>
      </c>
      <c r="N708" s="72"/>
    </row>
    <row r="709" spans="1:14" x14ac:dyDescent="0.4">
      <c r="A709" s="71" t="s">
        <v>50</v>
      </c>
      <c r="B709" s="72" t="s">
        <v>102</v>
      </c>
      <c r="C709" s="71" t="s">
        <v>125</v>
      </c>
      <c r="D709" s="87">
        <v>7630829</v>
      </c>
      <c r="E709" s="84">
        <v>8055614727</v>
      </c>
      <c r="F709" s="71" t="s">
        <v>109</v>
      </c>
      <c r="G709" s="74">
        <v>43822</v>
      </c>
      <c r="H709" s="83">
        <f t="shared" si="35"/>
        <v>43822</v>
      </c>
      <c r="I709" s="4">
        <f t="shared" ca="1" si="33"/>
        <v>2</v>
      </c>
      <c r="J709" s="72">
        <v>2</v>
      </c>
      <c r="K709" s="75"/>
      <c r="L709" s="76">
        <v>70770</v>
      </c>
      <c r="M709" s="77">
        <f t="shared" si="34"/>
        <v>70770</v>
      </c>
      <c r="N709" s="72"/>
    </row>
    <row r="710" spans="1:14" x14ac:dyDescent="0.4">
      <c r="A710" s="71" t="s">
        <v>707</v>
      </c>
      <c r="B710" s="72" t="s">
        <v>115</v>
      </c>
      <c r="C710" s="71" t="s">
        <v>682</v>
      </c>
      <c r="D710" s="87">
        <v>6572833</v>
      </c>
      <c r="E710" s="84">
        <v>4154208874</v>
      </c>
      <c r="F710" s="71" t="s">
        <v>104</v>
      </c>
      <c r="G710" s="74">
        <v>40168</v>
      </c>
      <c r="H710" s="83">
        <f t="shared" si="35"/>
        <v>40168</v>
      </c>
      <c r="I710" s="4">
        <f t="shared" ca="1" si="33"/>
        <v>12</v>
      </c>
      <c r="J710" s="72">
        <v>4</v>
      </c>
      <c r="K710" s="75" t="s">
        <v>108</v>
      </c>
      <c r="L710" s="76">
        <v>100758</v>
      </c>
      <c r="M710" s="77">
        <f t="shared" si="34"/>
        <v>100758</v>
      </c>
      <c r="N710" s="72"/>
    </row>
    <row r="711" spans="1:14" x14ac:dyDescent="0.4">
      <c r="A711" s="71" t="s">
        <v>606</v>
      </c>
      <c r="B711" s="72" t="s">
        <v>115</v>
      </c>
      <c r="C711" s="71" t="s">
        <v>521</v>
      </c>
      <c r="D711" s="87">
        <v>6000796</v>
      </c>
      <c r="E711" s="84">
        <v>6503509649</v>
      </c>
      <c r="F711" s="71" t="s">
        <v>104</v>
      </c>
      <c r="G711" s="74">
        <v>42995</v>
      </c>
      <c r="H711" s="83">
        <f t="shared" si="35"/>
        <v>42995</v>
      </c>
      <c r="I711" s="4">
        <f t="shared" ca="1" si="33"/>
        <v>5</v>
      </c>
      <c r="J711" s="72">
        <v>1</v>
      </c>
      <c r="K711" s="75" t="s">
        <v>105</v>
      </c>
      <c r="L711" s="76">
        <v>62510</v>
      </c>
      <c r="M711" s="77">
        <f t="shared" si="34"/>
        <v>62510</v>
      </c>
      <c r="N711" s="72"/>
    </row>
    <row r="712" spans="1:14" x14ac:dyDescent="0.4">
      <c r="A712" s="71" t="s">
        <v>522</v>
      </c>
      <c r="B712" s="72" t="s">
        <v>102</v>
      </c>
      <c r="C712" s="71" t="s">
        <v>521</v>
      </c>
      <c r="D712" s="87">
        <v>5788768</v>
      </c>
      <c r="E712" s="84">
        <v>6506238767</v>
      </c>
      <c r="F712" s="71" t="s">
        <v>104</v>
      </c>
      <c r="G712" s="74">
        <v>43757</v>
      </c>
      <c r="H712" s="83">
        <f t="shared" si="35"/>
        <v>43757</v>
      </c>
      <c r="I712" s="4">
        <f t="shared" ca="1" si="33"/>
        <v>2</v>
      </c>
      <c r="J712" s="72">
        <v>2</v>
      </c>
      <c r="K712" s="75" t="s">
        <v>108</v>
      </c>
      <c r="L712" s="76">
        <v>85607</v>
      </c>
      <c r="M712" s="77">
        <f t="shared" si="34"/>
        <v>85607</v>
      </c>
      <c r="N712" s="72"/>
    </row>
    <row r="713" spans="1:14" x14ac:dyDescent="0.4">
      <c r="A713" s="71" t="s">
        <v>19</v>
      </c>
      <c r="B713" s="72" t="s">
        <v>102</v>
      </c>
      <c r="C713" s="71" t="s">
        <v>125</v>
      </c>
      <c r="D713" s="87">
        <v>2882050</v>
      </c>
      <c r="E713" s="84">
        <v>2134837887</v>
      </c>
      <c r="F713" s="71" t="s">
        <v>109</v>
      </c>
      <c r="G713" s="74">
        <v>42643</v>
      </c>
      <c r="H713" s="83">
        <f t="shared" si="35"/>
        <v>42643</v>
      </c>
      <c r="I713" s="4">
        <f t="shared" ca="1" si="33"/>
        <v>6</v>
      </c>
      <c r="J713" s="72">
        <v>4</v>
      </c>
      <c r="K713" s="75"/>
      <c r="L713" s="76">
        <v>116228</v>
      </c>
      <c r="M713" s="77">
        <f t="shared" si="34"/>
        <v>116228</v>
      </c>
      <c r="N713" s="72"/>
    </row>
    <row r="714" spans="1:14" x14ac:dyDescent="0.4">
      <c r="A714" s="71" t="s">
        <v>314</v>
      </c>
      <c r="B714" s="72" t="s">
        <v>115</v>
      </c>
      <c r="C714" s="71" t="s">
        <v>233</v>
      </c>
      <c r="D714" s="87">
        <v>6139434</v>
      </c>
      <c r="E714" s="84">
        <v>2139313900</v>
      </c>
      <c r="F714" s="71" t="s">
        <v>104</v>
      </c>
      <c r="G714" s="74">
        <v>40256</v>
      </c>
      <c r="H714" s="83">
        <f t="shared" si="35"/>
        <v>40256</v>
      </c>
      <c r="I714" s="4">
        <f t="shared" ca="1" si="33"/>
        <v>12</v>
      </c>
      <c r="J714" s="72">
        <v>2</v>
      </c>
      <c r="K714" s="75" t="s">
        <v>119</v>
      </c>
      <c r="L714" s="76">
        <v>54418</v>
      </c>
      <c r="M714" s="77">
        <f t="shared" si="34"/>
        <v>54418</v>
      </c>
      <c r="N714" s="72"/>
    </row>
    <row r="715" spans="1:14" x14ac:dyDescent="0.4">
      <c r="A715" s="71" t="s">
        <v>36</v>
      </c>
      <c r="B715" s="72" t="s">
        <v>113</v>
      </c>
      <c r="C715" s="71" t="s">
        <v>116</v>
      </c>
      <c r="D715" s="87">
        <v>2683744</v>
      </c>
      <c r="E715" s="84">
        <v>6508507991</v>
      </c>
      <c r="F715" s="71" t="s">
        <v>104</v>
      </c>
      <c r="G715" s="74">
        <v>40313</v>
      </c>
      <c r="H715" s="83">
        <f t="shared" si="35"/>
        <v>40313</v>
      </c>
      <c r="I715" s="4">
        <f t="shared" ca="1" si="33"/>
        <v>12</v>
      </c>
      <c r="J715" s="72">
        <v>4</v>
      </c>
      <c r="K715" s="75" t="s">
        <v>119</v>
      </c>
      <c r="L715" s="76">
        <v>104776</v>
      </c>
      <c r="M715" s="77">
        <f t="shared" si="34"/>
        <v>104776</v>
      </c>
      <c r="N715" s="72"/>
    </row>
    <row r="716" spans="1:14" x14ac:dyDescent="0.4">
      <c r="A716" s="71" t="s">
        <v>58</v>
      </c>
      <c r="B716" s="72" t="s">
        <v>115</v>
      </c>
      <c r="C716" s="71" t="s">
        <v>125</v>
      </c>
      <c r="D716" s="87">
        <v>6187195</v>
      </c>
      <c r="E716" s="84">
        <v>8058804274</v>
      </c>
      <c r="F716" s="71" t="s">
        <v>104</v>
      </c>
      <c r="G716" s="74">
        <v>43137</v>
      </c>
      <c r="H716" s="83">
        <f t="shared" si="35"/>
        <v>43137</v>
      </c>
      <c r="I716" s="4">
        <f t="shared" ca="1" si="33"/>
        <v>4</v>
      </c>
      <c r="J716" s="72">
        <v>5</v>
      </c>
      <c r="K716" s="75" t="s">
        <v>108</v>
      </c>
      <c r="L716" s="76">
        <v>104538</v>
      </c>
      <c r="M716" s="77">
        <f t="shared" si="34"/>
        <v>104538</v>
      </c>
      <c r="N716" s="72"/>
    </row>
    <row r="717" spans="1:14" x14ac:dyDescent="0.4">
      <c r="A717" s="71" t="s">
        <v>32</v>
      </c>
      <c r="B717" s="72" t="s">
        <v>115</v>
      </c>
      <c r="C717" s="71" t="s">
        <v>116</v>
      </c>
      <c r="D717" s="87">
        <v>4942892</v>
      </c>
      <c r="E717" s="84">
        <v>4085240571</v>
      </c>
      <c r="F717" s="71" t="s">
        <v>104</v>
      </c>
      <c r="G717" s="74">
        <v>39809</v>
      </c>
      <c r="H717" s="83">
        <f t="shared" si="35"/>
        <v>39809</v>
      </c>
      <c r="I717" s="4">
        <f t="shared" ca="1" si="33"/>
        <v>13</v>
      </c>
      <c r="J717" s="72">
        <v>1</v>
      </c>
      <c r="K717" s="75" t="s">
        <v>105</v>
      </c>
      <c r="L717" s="76">
        <v>105210</v>
      </c>
      <c r="M717" s="77">
        <f t="shared" si="34"/>
        <v>105210</v>
      </c>
      <c r="N717" s="72"/>
    </row>
    <row r="718" spans="1:14" x14ac:dyDescent="0.4">
      <c r="A718" s="71" t="s">
        <v>613</v>
      </c>
      <c r="B718" s="72" t="s">
        <v>117</v>
      </c>
      <c r="C718" s="71" t="s">
        <v>608</v>
      </c>
      <c r="D718" s="87">
        <v>7573781</v>
      </c>
      <c r="E718" s="84">
        <v>3103357136</v>
      </c>
      <c r="F718" s="71" t="s">
        <v>109</v>
      </c>
      <c r="G718" s="74">
        <v>39355</v>
      </c>
      <c r="H718" s="83">
        <f t="shared" si="35"/>
        <v>39355</v>
      </c>
      <c r="I718" s="4">
        <f t="shared" ca="1" si="33"/>
        <v>15</v>
      </c>
      <c r="J718" s="72">
        <v>4</v>
      </c>
      <c r="K718" s="75"/>
      <c r="L718" s="76">
        <v>120540</v>
      </c>
      <c r="M718" s="77">
        <f t="shared" si="34"/>
        <v>120540</v>
      </c>
      <c r="N718" s="72"/>
    </row>
    <row r="719" spans="1:14" x14ac:dyDescent="0.4">
      <c r="A719" s="71" t="s">
        <v>573</v>
      </c>
      <c r="B719" s="72" t="s">
        <v>117</v>
      </c>
      <c r="C719" s="71" t="s">
        <v>521</v>
      </c>
      <c r="D719" s="87">
        <v>4164699</v>
      </c>
      <c r="E719" s="84">
        <v>2136051014</v>
      </c>
      <c r="F719" s="71" t="s">
        <v>109</v>
      </c>
      <c r="G719" s="74">
        <v>43953</v>
      </c>
      <c r="H719" s="83">
        <f t="shared" si="35"/>
        <v>43953</v>
      </c>
      <c r="I719" s="4">
        <f t="shared" ca="1" si="33"/>
        <v>2</v>
      </c>
      <c r="J719" s="72">
        <v>5</v>
      </c>
      <c r="K719" s="75"/>
      <c r="L719" s="76">
        <v>55370</v>
      </c>
      <c r="M719" s="77">
        <f t="shared" si="34"/>
        <v>55370</v>
      </c>
      <c r="N719" s="72"/>
    </row>
    <row r="720" spans="1:14" x14ac:dyDescent="0.4">
      <c r="A720" s="71" t="s">
        <v>739</v>
      </c>
      <c r="B720" s="72" t="s">
        <v>117</v>
      </c>
      <c r="C720" s="71" t="s">
        <v>682</v>
      </c>
      <c r="D720" s="87">
        <v>5692040</v>
      </c>
      <c r="E720" s="84">
        <v>6508393073</v>
      </c>
      <c r="F720" s="71" t="s">
        <v>104</v>
      </c>
      <c r="G720" s="74">
        <v>43567</v>
      </c>
      <c r="H720" s="83">
        <f t="shared" si="35"/>
        <v>43567</v>
      </c>
      <c r="I720" s="4">
        <f t="shared" ca="1" si="33"/>
        <v>3</v>
      </c>
      <c r="J720" s="72">
        <v>3</v>
      </c>
      <c r="K720" s="75" t="s">
        <v>122</v>
      </c>
      <c r="L720" s="76">
        <v>48986</v>
      </c>
      <c r="M720" s="77">
        <f t="shared" si="34"/>
        <v>48986</v>
      </c>
      <c r="N720" s="72"/>
    </row>
    <row r="721" spans="1:14" x14ac:dyDescent="0.4">
      <c r="A721" s="71" t="s">
        <v>35</v>
      </c>
      <c r="B721" s="72" t="s">
        <v>115</v>
      </c>
      <c r="C721" s="71" t="s">
        <v>116</v>
      </c>
      <c r="D721" s="87">
        <v>4691520</v>
      </c>
      <c r="E721" s="84">
        <v>4159667273</v>
      </c>
      <c r="F721" s="71" t="s">
        <v>104</v>
      </c>
      <c r="G721" s="74">
        <v>44685</v>
      </c>
      <c r="H721" s="83">
        <f t="shared" si="35"/>
        <v>44685</v>
      </c>
      <c r="I721" s="4">
        <f t="shared" ca="1" si="33"/>
        <v>0</v>
      </c>
      <c r="J721" s="72">
        <v>5</v>
      </c>
      <c r="K721" s="75" t="s">
        <v>105</v>
      </c>
      <c r="L721" s="76">
        <v>111664</v>
      </c>
      <c r="M721" s="77">
        <f t="shared" si="34"/>
        <v>111664</v>
      </c>
      <c r="N721" s="72"/>
    </row>
    <row r="722" spans="1:14" x14ac:dyDescent="0.4">
      <c r="A722" s="71" t="s">
        <v>329</v>
      </c>
      <c r="B722" s="72" t="s">
        <v>115</v>
      </c>
      <c r="C722" s="71" t="s">
        <v>233</v>
      </c>
      <c r="D722" s="87">
        <v>2768797</v>
      </c>
      <c r="E722" s="84">
        <v>2139216356</v>
      </c>
      <c r="F722" s="71" t="s">
        <v>109</v>
      </c>
      <c r="G722" s="74">
        <v>39546</v>
      </c>
      <c r="H722" s="83">
        <f t="shared" si="35"/>
        <v>39546</v>
      </c>
      <c r="I722" s="4">
        <f t="shared" ca="1" si="33"/>
        <v>14</v>
      </c>
      <c r="J722" s="72">
        <v>3</v>
      </c>
      <c r="K722" s="75"/>
      <c r="L722" s="76">
        <v>101528</v>
      </c>
      <c r="M722" s="77">
        <f t="shared" si="34"/>
        <v>101528</v>
      </c>
      <c r="N722" s="72"/>
    </row>
    <row r="723" spans="1:14" x14ac:dyDescent="0.4">
      <c r="A723" s="71" t="s">
        <v>565</v>
      </c>
      <c r="B723" s="72" t="s">
        <v>117</v>
      </c>
      <c r="C723" s="71" t="s">
        <v>521</v>
      </c>
      <c r="D723" s="87">
        <v>9860408</v>
      </c>
      <c r="E723" s="84">
        <v>8055243030</v>
      </c>
      <c r="F723" s="71" t="s">
        <v>104</v>
      </c>
      <c r="G723" s="74">
        <v>44314</v>
      </c>
      <c r="H723" s="83">
        <f t="shared" si="35"/>
        <v>44314</v>
      </c>
      <c r="I723" s="4">
        <f t="shared" ca="1" si="33"/>
        <v>1</v>
      </c>
      <c r="J723" s="72">
        <v>1</v>
      </c>
      <c r="K723" s="75" t="s">
        <v>114</v>
      </c>
      <c r="L723" s="76">
        <v>108836</v>
      </c>
      <c r="M723" s="77">
        <f t="shared" si="34"/>
        <v>108836</v>
      </c>
      <c r="N723" s="72"/>
    </row>
    <row r="724" spans="1:14" x14ac:dyDescent="0.4">
      <c r="A724" s="71" t="s">
        <v>506</v>
      </c>
      <c r="B724" s="72" t="s">
        <v>111</v>
      </c>
      <c r="C724" s="71" t="s">
        <v>504</v>
      </c>
      <c r="D724" s="87">
        <v>5406418</v>
      </c>
      <c r="E724" s="84">
        <v>2132643093</v>
      </c>
      <c r="F724" s="71" t="s">
        <v>109</v>
      </c>
      <c r="G724" s="74">
        <v>44140</v>
      </c>
      <c r="H724" s="83">
        <f t="shared" si="35"/>
        <v>44140</v>
      </c>
      <c r="I724" s="4">
        <f t="shared" ca="1" si="33"/>
        <v>1</v>
      </c>
      <c r="J724" s="72">
        <v>3</v>
      </c>
      <c r="K724" s="75"/>
      <c r="L724" s="76">
        <v>68698</v>
      </c>
      <c r="M724" s="77">
        <f t="shared" si="34"/>
        <v>68698</v>
      </c>
      <c r="N724" s="72"/>
    </row>
    <row r="725" spans="1:14" x14ac:dyDescent="0.4">
      <c r="A725" s="71" t="s">
        <v>304</v>
      </c>
      <c r="B725" s="72" t="s">
        <v>117</v>
      </c>
      <c r="C725" s="71" t="s">
        <v>233</v>
      </c>
      <c r="D725" s="87">
        <v>9593388</v>
      </c>
      <c r="E725" s="84">
        <v>8058563606</v>
      </c>
      <c r="F725" s="71" t="s">
        <v>109</v>
      </c>
      <c r="G725" s="74">
        <v>44229</v>
      </c>
      <c r="H725" s="83">
        <f t="shared" si="35"/>
        <v>44229</v>
      </c>
      <c r="I725" s="4">
        <f t="shared" ca="1" si="33"/>
        <v>1</v>
      </c>
      <c r="J725" s="72">
        <v>3</v>
      </c>
      <c r="K725" s="75"/>
      <c r="L725" s="76">
        <v>79954</v>
      </c>
      <c r="M725" s="77">
        <f t="shared" si="34"/>
        <v>79954</v>
      </c>
      <c r="N725" s="72"/>
    </row>
    <row r="726" spans="1:14" x14ac:dyDescent="0.4">
      <c r="A726" s="71" t="s">
        <v>743</v>
      </c>
      <c r="B726" s="72" t="s">
        <v>111</v>
      </c>
      <c r="C726" s="71" t="s">
        <v>682</v>
      </c>
      <c r="D726" s="87">
        <v>6791779</v>
      </c>
      <c r="E726" s="84">
        <v>8053700288</v>
      </c>
      <c r="F726" s="71" t="s">
        <v>104</v>
      </c>
      <c r="G726" s="74">
        <v>43969</v>
      </c>
      <c r="H726" s="83">
        <f t="shared" si="35"/>
        <v>43969</v>
      </c>
      <c r="I726" s="4">
        <f t="shared" ca="1" si="33"/>
        <v>2</v>
      </c>
      <c r="J726" s="72">
        <v>4</v>
      </c>
      <c r="K726" s="75" t="s">
        <v>105</v>
      </c>
      <c r="L726" s="76">
        <v>44366</v>
      </c>
      <c r="M726" s="77">
        <f t="shared" si="34"/>
        <v>44366</v>
      </c>
      <c r="N726" s="72"/>
    </row>
    <row r="727" spans="1:14" x14ac:dyDescent="0.4">
      <c r="A727" s="71" t="s">
        <v>582</v>
      </c>
      <c r="B727" s="72" t="s">
        <v>117</v>
      </c>
      <c r="C727" s="71" t="s">
        <v>521</v>
      </c>
      <c r="D727" s="87">
        <v>4723908</v>
      </c>
      <c r="E727" s="84">
        <v>4087741732</v>
      </c>
      <c r="F727" s="71" t="s">
        <v>104</v>
      </c>
      <c r="G727" s="74">
        <v>40687</v>
      </c>
      <c r="H727" s="83">
        <f t="shared" si="35"/>
        <v>40687</v>
      </c>
      <c r="I727" s="4">
        <f t="shared" ca="1" si="33"/>
        <v>11</v>
      </c>
      <c r="J727" s="72">
        <v>1</v>
      </c>
      <c r="K727" s="75" t="s">
        <v>105</v>
      </c>
      <c r="L727" s="76">
        <v>40782</v>
      </c>
      <c r="M727" s="77">
        <f t="shared" si="34"/>
        <v>40782</v>
      </c>
      <c r="N727" s="72"/>
    </row>
    <row r="728" spans="1:14" x14ac:dyDescent="0.4">
      <c r="A728" s="71" t="s">
        <v>166</v>
      </c>
      <c r="B728" s="72" t="s">
        <v>115</v>
      </c>
      <c r="C728" s="71" t="s">
        <v>159</v>
      </c>
      <c r="D728" s="87">
        <v>7053501</v>
      </c>
      <c r="E728" s="84">
        <v>3109320253</v>
      </c>
      <c r="F728" s="71" t="s">
        <v>104</v>
      </c>
      <c r="G728" s="74">
        <v>39818</v>
      </c>
      <c r="H728" s="83">
        <f t="shared" si="35"/>
        <v>39818</v>
      </c>
      <c r="I728" s="4">
        <f t="shared" ca="1" si="33"/>
        <v>13</v>
      </c>
      <c r="J728" s="72">
        <v>1</v>
      </c>
      <c r="K728" s="75" t="s">
        <v>122</v>
      </c>
      <c r="L728" s="76">
        <v>85862</v>
      </c>
      <c r="M728" s="77">
        <f t="shared" si="34"/>
        <v>85862</v>
      </c>
      <c r="N728" s="72"/>
    </row>
    <row r="729" spans="1:14" x14ac:dyDescent="0.4">
      <c r="A729" s="71" t="s">
        <v>211</v>
      </c>
      <c r="B729" s="72" t="s">
        <v>115</v>
      </c>
      <c r="C729" s="71" t="s">
        <v>185</v>
      </c>
      <c r="D729" s="87">
        <v>5965550</v>
      </c>
      <c r="E729" s="84">
        <v>6503092725</v>
      </c>
      <c r="F729" s="71" t="s">
        <v>109</v>
      </c>
      <c r="G729" s="74">
        <v>42844</v>
      </c>
      <c r="H729" s="83">
        <f t="shared" si="35"/>
        <v>42844</v>
      </c>
      <c r="I729" s="4">
        <f t="shared" ca="1" si="33"/>
        <v>5</v>
      </c>
      <c r="J729" s="72">
        <v>5</v>
      </c>
      <c r="K729" s="75"/>
      <c r="L729" s="76">
        <v>56784</v>
      </c>
      <c r="M729" s="77">
        <f t="shared" si="34"/>
        <v>56784</v>
      </c>
      <c r="N729" s="72"/>
    </row>
    <row r="730" spans="1:14" x14ac:dyDescent="0.4">
      <c r="A730" s="71" t="s">
        <v>40</v>
      </c>
      <c r="B730" s="72" t="s">
        <v>111</v>
      </c>
      <c r="C730" s="71" t="s">
        <v>116</v>
      </c>
      <c r="D730" s="87">
        <v>7979716</v>
      </c>
      <c r="E730" s="84">
        <v>4156214459</v>
      </c>
      <c r="F730" s="71" t="s">
        <v>104</v>
      </c>
      <c r="G730" s="74">
        <v>39692</v>
      </c>
      <c r="H730" s="83">
        <f t="shared" si="35"/>
        <v>39692</v>
      </c>
      <c r="I730" s="4">
        <f t="shared" ca="1" si="33"/>
        <v>14</v>
      </c>
      <c r="J730" s="72">
        <v>5</v>
      </c>
      <c r="K730" s="75" t="s">
        <v>122</v>
      </c>
      <c r="L730" s="76">
        <v>100926</v>
      </c>
      <c r="M730" s="77">
        <f t="shared" si="34"/>
        <v>100926</v>
      </c>
      <c r="N730" s="72"/>
    </row>
    <row r="731" spans="1:14" x14ac:dyDescent="0.4">
      <c r="A731" s="71" t="s">
        <v>70</v>
      </c>
      <c r="B731" s="72" t="s">
        <v>102</v>
      </c>
      <c r="C731" s="71" t="s">
        <v>125</v>
      </c>
      <c r="D731" s="87">
        <v>4366224</v>
      </c>
      <c r="E731" s="84">
        <v>4158708985</v>
      </c>
      <c r="F731" s="71" t="s">
        <v>104</v>
      </c>
      <c r="G731" s="74">
        <v>42503</v>
      </c>
      <c r="H731" s="83">
        <f t="shared" si="35"/>
        <v>42503</v>
      </c>
      <c r="I731" s="4">
        <f t="shared" ca="1" si="33"/>
        <v>6</v>
      </c>
      <c r="J731" s="72">
        <v>4</v>
      </c>
      <c r="K731" s="75" t="s">
        <v>105</v>
      </c>
      <c r="L731" s="76">
        <v>57288</v>
      </c>
      <c r="M731" s="77">
        <f t="shared" si="34"/>
        <v>57288</v>
      </c>
      <c r="N731" s="72"/>
    </row>
    <row r="732" spans="1:14" x14ac:dyDescent="0.4">
      <c r="A732" s="71" t="s">
        <v>500</v>
      </c>
      <c r="B732" s="72" t="s">
        <v>117</v>
      </c>
      <c r="C732" s="71" t="s">
        <v>459</v>
      </c>
      <c r="D732" s="87">
        <v>3312360</v>
      </c>
      <c r="E732" s="84">
        <v>4082444649</v>
      </c>
      <c r="F732" s="71" t="s">
        <v>104</v>
      </c>
      <c r="G732" s="74">
        <v>44432</v>
      </c>
      <c r="H732" s="83">
        <f t="shared" si="35"/>
        <v>44432</v>
      </c>
      <c r="I732" s="4">
        <f t="shared" ca="1" si="33"/>
        <v>1</v>
      </c>
      <c r="J732" s="72">
        <v>5</v>
      </c>
      <c r="K732" s="75" t="s">
        <v>105</v>
      </c>
      <c r="L732" s="76">
        <v>61012</v>
      </c>
      <c r="M732" s="77">
        <f t="shared" si="34"/>
        <v>61012</v>
      </c>
      <c r="N732" s="72"/>
    </row>
    <row r="733" spans="1:14" x14ac:dyDescent="0.4">
      <c r="A733" s="71" t="s">
        <v>387</v>
      </c>
      <c r="B733" s="72" t="s">
        <v>111</v>
      </c>
      <c r="C733" s="71" t="s">
        <v>386</v>
      </c>
      <c r="D733" s="87">
        <v>5516302</v>
      </c>
      <c r="E733" s="84">
        <v>4157915693</v>
      </c>
      <c r="F733" s="71" t="s">
        <v>104</v>
      </c>
      <c r="G733" s="74">
        <v>40956</v>
      </c>
      <c r="H733" s="83">
        <f t="shared" si="35"/>
        <v>40956</v>
      </c>
      <c r="I733" s="4">
        <f t="shared" ca="1" si="33"/>
        <v>10</v>
      </c>
      <c r="J733" s="72">
        <v>5</v>
      </c>
      <c r="K733" s="75" t="s">
        <v>105</v>
      </c>
      <c r="L733" s="76">
        <v>82796</v>
      </c>
      <c r="M733" s="77">
        <f t="shared" si="34"/>
        <v>82796</v>
      </c>
      <c r="N733" s="72"/>
    </row>
    <row r="734" spans="1:14" x14ac:dyDescent="0.4">
      <c r="A734" s="71" t="s">
        <v>600</v>
      </c>
      <c r="B734" s="72" t="s">
        <v>115</v>
      </c>
      <c r="C734" s="71" t="s">
        <v>521</v>
      </c>
      <c r="D734" s="87">
        <v>5725744</v>
      </c>
      <c r="E734" s="84">
        <v>6506720330</v>
      </c>
      <c r="F734" s="71" t="s">
        <v>104</v>
      </c>
      <c r="G734" s="74">
        <v>44427</v>
      </c>
      <c r="H734" s="83">
        <f t="shared" si="35"/>
        <v>44427</v>
      </c>
      <c r="I734" s="4">
        <f t="shared" ca="1" si="33"/>
        <v>1</v>
      </c>
      <c r="J734" s="72">
        <v>4</v>
      </c>
      <c r="K734" s="75" t="s">
        <v>119</v>
      </c>
      <c r="L734" s="76">
        <v>100352</v>
      </c>
      <c r="M734" s="77">
        <f t="shared" si="34"/>
        <v>100352</v>
      </c>
      <c r="N734" s="72"/>
    </row>
    <row r="735" spans="1:14" x14ac:dyDescent="0.4">
      <c r="A735" s="71" t="s">
        <v>673</v>
      </c>
      <c r="B735" s="72" t="s">
        <v>117</v>
      </c>
      <c r="C735" s="71" t="s">
        <v>608</v>
      </c>
      <c r="D735" s="87">
        <v>6517920</v>
      </c>
      <c r="E735" s="84">
        <v>4156372467</v>
      </c>
      <c r="F735" s="71" t="s">
        <v>104</v>
      </c>
      <c r="G735" s="74">
        <v>42947</v>
      </c>
      <c r="H735" s="83">
        <f t="shared" si="35"/>
        <v>42947</v>
      </c>
      <c r="I735" s="4">
        <f t="shared" ca="1" si="33"/>
        <v>5</v>
      </c>
      <c r="J735" s="72">
        <v>2</v>
      </c>
      <c r="K735" s="75" t="s">
        <v>114</v>
      </c>
      <c r="L735" s="76">
        <v>67886</v>
      </c>
      <c r="M735" s="77">
        <f t="shared" si="34"/>
        <v>67886</v>
      </c>
      <c r="N735" s="72"/>
    </row>
    <row r="736" spans="1:14" x14ac:dyDescent="0.4">
      <c r="A736" s="71" t="s">
        <v>193</v>
      </c>
      <c r="B736" s="72" t="s">
        <v>117</v>
      </c>
      <c r="C736" s="71" t="s">
        <v>185</v>
      </c>
      <c r="D736" s="87">
        <v>2466166</v>
      </c>
      <c r="E736" s="84">
        <v>4085294180</v>
      </c>
      <c r="F736" s="71" t="s">
        <v>109</v>
      </c>
      <c r="G736" s="74">
        <v>42703</v>
      </c>
      <c r="H736" s="83">
        <f t="shared" si="35"/>
        <v>42703</v>
      </c>
      <c r="I736" s="4">
        <f t="shared" ca="1" si="33"/>
        <v>5</v>
      </c>
      <c r="J736" s="72">
        <v>4</v>
      </c>
      <c r="K736" s="75"/>
      <c r="L736" s="76">
        <v>36904</v>
      </c>
      <c r="M736" s="77">
        <f t="shared" si="34"/>
        <v>36904</v>
      </c>
      <c r="N736" s="72"/>
    </row>
    <row r="737" spans="1:14" x14ac:dyDescent="0.4">
      <c r="A737" s="71" t="s">
        <v>283</v>
      </c>
      <c r="B737" s="72" t="s">
        <v>117</v>
      </c>
      <c r="C737" s="71" t="s">
        <v>233</v>
      </c>
      <c r="D737" s="87">
        <v>6989110</v>
      </c>
      <c r="E737" s="84">
        <v>6508594520</v>
      </c>
      <c r="F737" s="71" t="s">
        <v>104</v>
      </c>
      <c r="G737" s="74">
        <v>39822</v>
      </c>
      <c r="H737" s="83">
        <f t="shared" si="35"/>
        <v>39822</v>
      </c>
      <c r="I737" s="4">
        <f t="shared" ca="1" si="33"/>
        <v>13</v>
      </c>
      <c r="J737" s="72">
        <v>4</v>
      </c>
      <c r="K737" s="75" t="s">
        <v>122</v>
      </c>
      <c r="L737" s="76">
        <v>85862</v>
      </c>
      <c r="M737" s="77">
        <f t="shared" si="34"/>
        <v>85862</v>
      </c>
      <c r="N737" s="72"/>
    </row>
    <row r="738" spans="1:14" x14ac:dyDescent="0.4">
      <c r="A738" s="71" t="s">
        <v>12</v>
      </c>
      <c r="B738" s="72" t="s">
        <v>102</v>
      </c>
      <c r="C738" s="71" t="s">
        <v>124</v>
      </c>
      <c r="D738" s="87">
        <v>6604410</v>
      </c>
      <c r="E738" s="84">
        <v>2134059233</v>
      </c>
      <c r="F738" s="71" t="s">
        <v>104</v>
      </c>
      <c r="G738" s="74">
        <v>44405</v>
      </c>
      <c r="H738" s="83">
        <f t="shared" si="35"/>
        <v>44405</v>
      </c>
      <c r="I738" s="4">
        <f t="shared" ca="1" si="33"/>
        <v>1</v>
      </c>
      <c r="J738" s="72">
        <v>2</v>
      </c>
      <c r="K738" s="75" t="s">
        <v>108</v>
      </c>
      <c r="L738" s="76">
        <v>57890</v>
      </c>
      <c r="M738" s="77">
        <f t="shared" si="34"/>
        <v>57890</v>
      </c>
      <c r="N738" s="72"/>
    </row>
    <row r="739" spans="1:14" x14ac:dyDescent="0.4">
      <c r="A739" s="71" t="s">
        <v>498</v>
      </c>
      <c r="B739" s="72" t="s">
        <v>115</v>
      </c>
      <c r="C739" s="71" t="s">
        <v>459</v>
      </c>
      <c r="D739" s="87">
        <v>4527155</v>
      </c>
      <c r="E739" s="84">
        <v>4154386323</v>
      </c>
      <c r="F739" s="71" t="s">
        <v>104</v>
      </c>
      <c r="G739" s="74">
        <v>44041</v>
      </c>
      <c r="H739" s="83">
        <f t="shared" si="35"/>
        <v>44041</v>
      </c>
      <c r="I739" s="4">
        <f t="shared" ca="1" si="33"/>
        <v>2</v>
      </c>
      <c r="J739" s="72">
        <v>4</v>
      </c>
      <c r="K739" s="75" t="s">
        <v>119</v>
      </c>
      <c r="L739" s="76">
        <v>94122</v>
      </c>
      <c r="M739" s="77">
        <f t="shared" si="34"/>
        <v>94122</v>
      </c>
      <c r="N739" s="72"/>
    </row>
    <row r="740" spans="1:14" x14ac:dyDescent="0.4">
      <c r="A740" s="71" t="s">
        <v>79</v>
      </c>
      <c r="B740" s="72" t="s">
        <v>115</v>
      </c>
      <c r="C740" s="71" t="s">
        <v>125</v>
      </c>
      <c r="D740" s="87">
        <v>8941746</v>
      </c>
      <c r="E740" s="84">
        <v>3109213453</v>
      </c>
      <c r="F740" s="71" t="s">
        <v>109</v>
      </c>
      <c r="G740" s="74">
        <v>43314</v>
      </c>
      <c r="H740" s="83">
        <f t="shared" si="35"/>
        <v>43314</v>
      </c>
      <c r="I740" s="4">
        <f t="shared" ca="1" si="33"/>
        <v>4</v>
      </c>
      <c r="J740" s="72">
        <v>3</v>
      </c>
      <c r="K740" s="75"/>
      <c r="L740" s="76">
        <v>65338</v>
      </c>
      <c r="M740" s="77">
        <f t="shared" si="34"/>
        <v>65338</v>
      </c>
      <c r="N740" s="72"/>
    </row>
    <row r="741" spans="1:14" x14ac:dyDescent="0.4">
      <c r="A741" s="71" t="s">
        <v>189</v>
      </c>
      <c r="B741" s="72" t="s">
        <v>117</v>
      </c>
      <c r="C741" s="71" t="s">
        <v>185</v>
      </c>
      <c r="D741" s="87">
        <v>5748998</v>
      </c>
      <c r="E741" s="84">
        <v>4084647721</v>
      </c>
      <c r="F741" s="71" t="s">
        <v>104</v>
      </c>
      <c r="G741" s="74">
        <v>40837</v>
      </c>
      <c r="H741" s="83">
        <f t="shared" si="35"/>
        <v>40837</v>
      </c>
      <c r="I741" s="4">
        <f t="shared" ca="1" si="33"/>
        <v>10</v>
      </c>
      <c r="J741" s="72">
        <v>3</v>
      </c>
      <c r="K741" s="75" t="s">
        <v>105</v>
      </c>
      <c r="L741" s="76">
        <v>59472</v>
      </c>
      <c r="M741" s="77">
        <f t="shared" si="34"/>
        <v>59472</v>
      </c>
      <c r="N741" s="72"/>
    </row>
    <row r="742" spans="1:14" x14ac:dyDescent="0.4">
      <c r="A742" s="71" t="s">
        <v>705</v>
      </c>
      <c r="B742" s="72" t="s">
        <v>121</v>
      </c>
      <c r="C742" s="71" t="s">
        <v>682</v>
      </c>
      <c r="D742" s="87">
        <v>2611496</v>
      </c>
      <c r="E742" s="84">
        <v>8059757210</v>
      </c>
      <c r="F742" s="71" t="s">
        <v>107</v>
      </c>
      <c r="G742" s="74">
        <v>43084</v>
      </c>
      <c r="H742" s="83">
        <f t="shared" si="35"/>
        <v>43084</v>
      </c>
      <c r="I742" s="4">
        <f t="shared" ca="1" si="33"/>
        <v>4</v>
      </c>
      <c r="J742" s="72">
        <v>5</v>
      </c>
      <c r="K742" s="75" t="s">
        <v>119</v>
      </c>
      <c r="L742" s="76">
        <v>68712</v>
      </c>
      <c r="M742" s="77">
        <f t="shared" si="34"/>
        <v>68712</v>
      </c>
      <c r="N742" s="72"/>
    </row>
  </sheetData>
  <printOptions horizontalCentered="1" verticalCentered="1"/>
  <pageMargins left="0.5" right="0.5" top="0.5" bottom="0.5" header="0.5" footer="0.5"/>
  <pageSetup scale="240"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autoPageBreaks="0"/>
  </sheetPr>
  <dimension ref="A1:L742"/>
  <sheetViews>
    <sheetView topLeftCell="A2" zoomScale="145" zoomScaleNormal="145" zoomScaleSheetLayoutView="100" zoomScalePageLayoutView="190" workbookViewId="0">
      <selection activeCell="C7" sqref="C7"/>
    </sheetView>
  </sheetViews>
  <sheetFormatPr defaultColWidth="9.15234375" defaultRowHeight="14.6" x14ac:dyDescent="0.4"/>
  <cols>
    <col min="1" max="1" width="18.23046875" style="2" bestFit="1" customWidth="1"/>
    <col min="2" max="2" width="7.84375" style="2" bestFit="1" customWidth="1"/>
    <col min="3" max="3" width="27.23046875" style="2" bestFit="1" customWidth="1"/>
    <col min="4" max="4" width="9" style="2" bestFit="1" customWidth="1"/>
    <col min="5" max="5" width="11.15234375" style="74" bestFit="1" customWidth="1"/>
    <col min="6" max="6" width="7" style="79" bestFit="1" customWidth="1"/>
    <col min="7" max="7" width="8" style="2" bestFit="1" customWidth="1"/>
    <col min="8" max="8" width="15.3828125" style="79" bestFit="1" customWidth="1"/>
    <col min="9" max="9" width="9.69140625" style="71" bestFit="1" customWidth="1"/>
    <col min="10" max="10" width="10.53515625" style="78" bestFit="1" customWidth="1"/>
    <col min="11" max="11" width="8.15234375" style="71" bestFit="1" customWidth="1"/>
    <col min="12" max="12" width="6.15234375" style="71" bestFit="1" customWidth="1"/>
    <col min="13" max="16384" width="9.15234375" style="2"/>
  </cols>
  <sheetData>
    <row r="1" spans="1:12" x14ac:dyDescent="0.4">
      <c r="A1" s="63" t="s">
        <v>95</v>
      </c>
      <c r="B1" s="64" t="s">
        <v>96</v>
      </c>
      <c r="C1" s="65" t="s">
        <v>97</v>
      </c>
      <c r="D1" s="65" t="s">
        <v>98</v>
      </c>
      <c r="E1" s="67" t="s">
        <v>99</v>
      </c>
      <c r="F1" s="3" t="s">
        <v>26</v>
      </c>
      <c r="G1" s="65" t="s">
        <v>100</v>
      </c>
      <c r="H1" s="68" t="s">
        <v>1573</v>
      </c>
      <c r="I1" s="64" t="s">
        <v>101</v>
      </c>
      <c r="J1" s="69" t="s">
        <v>1574</v>
      </c>
      <c r="K1" s="82" t="s">
        <v>794</v>
      </c>
      <c r="L1" s="70">
        <v>2.41E-2</v>
      </c>
    </row>
    <row r="2" spans="1:12" x14ac:dyDescent="0.4">
      <c r="A2" s="71" t="s">
        <v>1576</v>
      </c>
      <c r="B2" s="72" t="s">
        <v>113</v>
      </c>
      <c r="C2" s="71" t="s">
        <v>521</v>
      </c>
      <c r="D2" s="71" t="s">
        <v>109</v>
      </c>
      <c r="E2" s="74">
        <v>38468</v>
      </c>
      <c r="F2" s="4">
        <f t="shared" ref="F2:F65" ca="1" si="0">DATEDIF(E2,TODAY(),"Y")</f>
        <v>17</v>
      </c>
      <c r="G2" s="75"/>
      <c r="H2" s="76">
        <v>71300</v>
      </c>
      <c r="I2" s="72">
        <v>5</v>
      </c>
      <c r="J2" s="77">
        <f t="shared" ref="J2:J65" si="1">H2*$L$1+H2</f>
        <v>73018.33</v>
      </c>
      <c r="K2" s="72"/>
      <c r="L2" s="72"/>
    </row>
    <row r="3" spans="1:12" x14ac:dyDescent="0.4">
      <c r="A3" s="71" t="s">
        <v>569</v>
      </c>
      <c r="B3" s="72" t="s">
        <v>115</v>
      </c>
      <c r="C3" s="71" t="s">
        <v>521</v>
      </c>
      <c r="D3" s="71" t="s">
        <v>112</v>
      </c>
      <c r="E3" s="74">
        <v>38121</v>
      </c>
      <c r="F3" s="4">
        <f t="shared" ca="1" si="0"/>
        <v>18</v>
      </c>
      <c r="G3" s="75"/>
      <c r="H3" s="76">
        <v>16688</v>
      </c>
      <c r="I3" s="72">
        <v>3</v>
      </c>
      <c r="J3" s="77">
        <f t="shared" si="1"/>
        <v>17090.180799999998</v>
      </c>
      <c r="K3" s="72"/>
      <c r="L3" s="72"/>
    </row>
    <row r="4" spans="1:12" x14ac:dyDescent="0.4">
      <c r="A4" s="71" t="s">
        <v>594</v>
      </c>
      <c r="B4" s="72" t="s">
        <v>115</v>
      </c>
      <c r="C4" s="71" t="s">
        <v>521</v>
      </c>
      <c r="D4" s="71" t="s">
        <v>104</v>
      </c>
      <c r="E4" s="74">
        <v>42570</v>
      </c>
      <c r="F4" s="4">
        <f t="shared" ca="1" si="0"/>
        <v>6</v>
      </c>
      <c r="G4" s="75" t="s">
        <v>114</v>
      </c>
      <c r="H4" s="76">
        <v>63206</v>
      </c>
      <c r="I4" s="72">
        <v>1</v>
      </c>
      <c r="J4" s="77">
        <f t="shared" si="1"/>
        <v>64729.264600000002</v>
      </c>
      <c r="K4" s="72"/>
      <c r="L4" s="72"/>
    </row>
    <row r="5" spans="1:12" x14ac:dyDescent="0.4">
      <c r="A5" s="71" t="s">
        <v>535</v>
      </c>
      <c r="B5" s="72" t="s">
        <v>115</v>
      </c>
      <c r="C5" s="71" t="s">
        <v>521</v>
      </c>
      <c r="D5" s="71" t="s">
        <v>104</v>
      </c>
      <c r="E5" s="74">
        <v>39794</v>
      </c>
      <c r="F5" s="4">
        <f t="shared" ca="1" si="0"/>
        <v>13</v>
      </c>
      <c r="G5" s="75" t="s">
        <v>108</v>
      </c>
      <c r="H5" s="76">
        <v>23560</v>
      </c>
      <c r="I5" s="72">
        <v>3</v>
      </c>
      <c r="J5" s="77">
        <f t="shared" si="1"/>
        <v>24127.795999999998</v>
      </c>
      <c r="K5" s="72"/>
      <c r="L5" s="72"/>
    </row>
    <row r="6" spans="1:12" x14ac:dyDescent="0.4">
      <c r="A6" s="71" t="s">
        <v>578</v>
      </c>
      <c r="B6" s="72" t="s">
        <v>117</v>
      </c>
      <c r="C6" s="71" t="s">
        <v>521</v>
      </c>
      <c r="D6" s="71" t="s">
        <v>104</v>
      </c>
      <c r="E6" s="74">
        <v>41428</v>
      </c>
      <c r="F6" s="4">
        <f t="shared" ca="1" si="0"/>
        <v>9</v>
      </c>
      <c r="G6" s="75" t="s">
        <v>105</v>
      </c>
      <c r="H6" s="76">
        <v>62688</v>
      </c>
      <c r="I6" s="72">
        <v>2</v>
      </c>
      <c r="J6" s="77">
        <f t="shared" si="1"/>
        <v>64198.7808</v>
      </c>
      <c r="K6" s="72"/>
      <c r="L6" s="72"/>
    </row>
    <row r="7" spans="1:12" x14ac:dyDescent="0.4">
      <c r="A7" s="71" t="s">
        <v>541</v>
      </c>
      <c r="B7" s="72" t="s">
        <v>117</v>
      </c>
      <c r="C7" s="71" t="s">
        <v>521</v>
      </c>
      <c r="D7" s="71" t="s">
        <v>104</v>
      </c>
      <c r="E7" s="74">
        <v>41267</v>
      </c>
      <c r="F7" s="4">
        <f t="shared" ca="1" si="0"/>
        <v>9</v>
      </c>
      <c r="G7" s="75" t="s">
        <v>105</v>
      </c>
      <c r="H7" s="76">
        <v>23320</v>
      </c>
      <c r="I7" s="72">
        <v>4</v>
      </c>
      <c r="J7" s="77">
        <f t="shared" si="1"/>
        <v>23882.011999999999</v>
      </c>
      <c r="K7" s="72"/>
      <c r="L7" s="72"/>
    </row>
    <row r="8" spans="1:12" x14ac:dyDescent="0.4">
      <c r="A8" s="71" t="s">
        <v>534</v>
      </c>
      <c r="B8" s="72" t="s">
        <v>102</v>
      </c>
      <c r="C8" s="71" t="s">
        <v>521</v>
      </c>
      <c r="D8" s="71" t="s">
        <v>104</v>
      </c>
      <c r="E8" s="74">
        <v>42357</v>
      </c>
      <c r="F8" s="4">
        <f t="shared" ca="1" si="0"/>
        <v>6</v>
      </c>
      <c r="G8" s="75" t="s">
        <v>119</v>
      </c>
      <c r="H8" s="76">
        <v>29760</v>
      </c>
      <c r="I8" s="72">
        <v>2</v>
      </c>
      <c r="J8" s="77">
        <f t="shared" si="1"/>
        <v>30477.216</v>
      </c>
      <c r="K8" s="72"/>
      <c r="L8" s="72"/>
    </row>
    <row r="9" spans="1:12" x14ac:dyDescent="0.4">
      <c r="A9" s="71" t="s">
        <v>557</v>
      </c>
      <c r="B9" s="72" t="s">
        <v>117</v>
      </c>
      <c r="C9" s="71" t="s">
        <v>521</v>
      </c>
      <c r="D9" s="71" t="s">
        <v>104</v>
      </c>
      <c r="E9" s="74">
        <v>42425</v>
      </c>
      <c r="F9" s="4">
        <f t="shared" ca="1" si="0"/>
        <v>6</v>
      </c>
      <c r="G9" s="75" t="s">
        <v>105</v>
      </c>
      <c r="H9" s="76">
        <v>47340</v>
      </c>
      <c r="I9" s="72">
        <v>2</v>
      </c>
      <c r="J9" s="77">
        <f t="shared" si="1"/>
        <v>48480.894</v>
      </c>
      <c r="K9" s="72"/>
      <c r="L9" s="72"/>
    </row>
    <row r="10" spans="1:12" x14ac:dyDescent="0.4">
      <c r="A10" s="71" t="s">
        <v>550</v>
      </c>
      <c r="B10" s="72" t="s">
        <v>102</v>
      </c>
      <c r="C10" s="71" t="s">
        <v>521</v>
      </c>
      <c r="D10" s="71" t="s">
        <v>112</v>
      </c>
      <c r="E10" s="74">
        <v>38039</v>
      </c>
      <c r="F10" s="4">
        <f t="shared" ca="1" si="0"/>
        <v>18</v>
      </c>
      <c r="G10" s="75"/>
      <c r="H10" s="76">
        <v>14332</v>
      </c>
      <c r="I10" s="72">
        <v>5</v>
      </c>
      <c r="J10" s="77">
        <f t="shared" si="1"/>
        <v>14677.4012</v>
      </c>
      <c r="K10" s="72"/>
      <c r="L10" s="72"/>
    </row>
    <row r="11" spans="1:12" x14ac:dyDescent="0.4">
      <c r="A11" s="71" t="s">
        <v>590</v>
      </c>
      <c r="B11" s="72" t="s">
        <v>102</v>
      </c>
      <c r="C11" s="71" t="s">
        <v>521</v>
      </c>
      <c r="D11" s="71" t="s">
        <v>109</v>
      </c>
      <c r="E11" s="74">
        <v>38179</v>
      </c>
      <c r="F11" s="4">
        <f t="shared" ca="1" si="0"/>
        <v>18</v>
      </c>
      <c r="G11" s="75"/>
      <c r="H11" s="76">
        <v>47520</v>
      </c>
      <c r="I11" s="72">
        <v>1</v>
      </c>
      <c r="J11" s="77">
        <f t="shared" si="1"/>
        <v>48665.232000000004</v>
      </c>
      <c r="K11" s="72"/>
      <c r="L11" s="72"/>
    </row>
    <row r="12" spans="1:12" x14ac:dyDescent="0.4">
      <c r="A12" s="71" t="s">
        <v>540</v>
      </c>
      <c r="B12" s="72" t="s">
        <v>117</v>
      </c>
      <c r="C12" s="71" t="s">
        <v>521</v>
      </c>
      <c r="D12" s="71" t="s">
        <v>104</v>
      </c>
      <c r="E12" s="74">
        <v>42717</v>
      </c>
      <c r="F12" s="4">
        <f t="shared" ca="1" si="0"/>
        <v>5</v>
      </c>
      <c r="G12" s="75" t="s">
        <v>119</v>
      </c>
      <c r="H12" s="76">
        <v>86500</v>
      </c>
      <c r="I12" s="72">
        <v>1</v>
      </c>
      <c r="J12" s="77">
        <f t="shared" si="1"/>
        <v>88584.65</v>
      </c>
      <c r="K12" s="72"/>
      <c r="L12" s="72"/>
    </row>
    <row r="13" spans="1:12" x14ac:dyDescent="0.4">
      <c r="A13" s="71" t="s">
        <v>1570</v>
      </c>
      <c r="B13" s="72" t="s">
        <v>117</v>
      </c>
      <c r="C13" s="71" t="s">
        <v>521</v>
      </c>
      <c r="D13" s="71" t="s">
        <v>107</v>
      </c>
      <c r="E13" s="74">
        <v>42259</v>
      </c>
      <c r="F13" s="4">
        <f t="shared" ca="1" si="0"/>
        <v>7</v>
      </c>
      <c r="G13" s="75" t="s">
        <v>119</v>
      </c>
      <c r="H13" s="76">
        <v>25245</v>
      </c>
      <c r="I13" s="72">
        <v>5</v>
      </c>
      <c r="J13" s="77">
        <f t="shared" si="1"/>
        <v>25853.404500000001</v>
      </c>
      <c r="K13" s="72"/>
      <c r="L13" s="72"/>
    </row>
    <row r="14" spans="1:12" x14ac:dyDescent="0.4">
      <c r="A14" s="71" t="s">
        <v>556</v>
      </c>
      <c r="B14" s="72" t="s">
        <v>115</v>
      </c>
      <c r="C14" s="71" t="s">
        <v>521</v>
      </c>
      <c r="D14" s="71" t="s">
        <v>104</v>
      </c>
      <c r="E14" s="74">
        <v>41355</v>
      </c>
      <c r="F14" s="4">
        <f t="shared" ca="1" si="0"/>
        <v>9</v>
      </c>
      <c r="G14" s="75" t="s">
        <v>119</v>
      </c>
      <c r="H14" s="76">
        <v>63440</v>
      </c>
      <c r="I14" s="72">
        <v>3</v>
      </c>
      <c r="J14" s="77">
        <f t="shared" si="1"/>
        <v>64968.904000000002</v>
      </c>
      <c r="K14" s="72"/>
      <c r="L14" s="72"/>
    </row>
    <row r="15" spans="1:12" x14ac:dyDescent="0.4">
      <c r="A15" s="71" t="s">
        <v>581</v>
      </c>
      <c r="B15" s="72" t="s">
        <v>115</v>
      </c>
      <c r="C15" s="71" t="s">
        <v>521</v>
      </c>
      <c r="D15" s="71" t="s">
        <v>109</v>
      </c>
      <c r="E15" s="74">
        <v>38880</v>
      </c>
      <c r="F15" s="4">
        <f t="shared" ca="1" si="0"/>
        <v>16</v>
      </c>
      <c r="G15" s="75"/>
      <c r="H15" s="76">
        <v>89640</v>
      </c>
      <c r="I15" s="72">
        <v>4</v>
      </c>
      <c r="J15" s="77">
        <f t="shared" si="1"/>
        <v>91800.323999999993</v>
      </c>
      <c r="K15" s="72"/>
      <c r="L15" s="72"/>
    </row>
    <row r="16" spans="1:12" x14ac:dyDescent="0.4">
      <c r="A16" s="71" t="s">
        <v>574</v>
      </c>
      <c r="B16" s="72" t="s">
        <v>102</v>
      </c>
      <c r="C16" s="71" t="s">
        <v>521</v>
      </c>
      <c r="D16" s="71" t="s">
        <v>109</v>
      </c>
      <c r="E16" s="74">
        <v>42503</v>
      </c>
      <c r="F16" s="4">
        <f t="shared" ca="1" si="0"/>
        <v>6</v>
      </c>
      <c r="G16" s="75"/>
      <c r="H16" s="76">
        <v>57680</v>
      </c>
      <c r="I16" s="72">
        <v>4</v>
      </c>
      <c r="J16" s="77">
        <f t="shared" si="1"/>
        <v>59070.088000000003</v>
      </c>
      <c r="K16" s="72"/>
      <c r="L16" s="72"/>
    </row>
    <row r="17" spans="1:12" x14ac:dyDescent="0.4">
      <c r="A17" s="71" t="s">
        <v>529</v>
      </c>
      <c r="B17" s="72" t="s">
        <v>117</v>
      </c>
      <c r="C17" s="71" t="s">
        <v>521</v>
      </c>
      <c r="D17" s="71" t="s">
        <v>104</v>
      </c>
      <c r="E17" s="74">
        <v>38288</v>
      </c>
      <c r="F17" s="4">
        <f t="shared" ca="1" si="0"/>
        <v>17</v>
      </c>
      <c r="G17" s="75" t="s">
        <v>114</v>
      </c>
      <c r="H17" s="76">
        <v>46360</v>
      </c>
      <c r="I17" s="72">
        <v>5</v>
      </c>
      <c r="J17" s="77">
        <f t="shared" si="1"/>
        <v>47477.275999999998</v>
      </c>
      <c r="K17" s="72"/>
      <c r="L17" s="72"/>
    </row>
    <row r="18" spans="1:12" x14ac:dyDescent="0.4">
      <c r="A18" s="71" t="s">
        <v>580</v>
      </c>
      <c r="B18" s="72" t="s">
        <v>111</v>
      </c>
      <c r="C18" s="71" t="s">
        <v>521</v>
      </c>
      <c r="D18" s="71" t="s">
        <v>109</v>
      </c>
      <c r="E18" s="74">
        <v>41079</v>
      </c>
      <c r="F18" s="4">
        <f t="shared" ca="1" si="0"/>
        <v>10</v>
      </c>
      <c r="G18" s="75"/>
      <c r="H18" s="76">
        <v>36230</v>
      </c>
      <c r="I18" s="72">
        <v>2</v>
      </c>
      <c r="J18" s="77">
        <f t="shared" si="1"/>
        <v>37103.142999999996</v>
      </c>
      <c r="K18" s="72"/>
      <c r="L18" s="72"/>
    </row>
    <row r="19" spans="1:12" x14ac:dyDescent="0.4">
      <c r="A19" s="71" t="s">
        <v>589</v>
      </c>
      <c r="B19" s="72" t="s">
        <v>115</v>
      </c>
      <c r="C19" s="71" t="s">
        <v>521</v>
      </c>
      <c r="D19" s="71" t="s">
        <v>107</v>
      </c>
      <c r="E19" s="74">
        <v>38177</v>
      </c>
      <c r="F19" s="4">
        <f t="shared" ca="1" si="0"/>
        <v>18</v>
      </c>
      <c r="G19" s="75" t="s">
        <v>108</v>
      </c>
      <c r="H19" s="76">
        <v>45750</v>
      </c>
      <c r="I19" s="72">
        <v>5</v>
      </c>
      <c r="J19" s="77">
        <f t="shared" si="1"/>
        <v>46852.574999999997</v>
      </c>
      <c r="K19" s="72"/>
      <c r="L19" s="72"/>
    </row>
    <row r="20" spans="1:12" x14ac:dyDescent="0.4">
      <c r="A20" s="71" t="s">
        <v>538</v>
      </c>
      <c r="B20" s="72" t="s">
        <v>102</v>
      </c>
      <c r="C20" s="71" t="s">
        <v>521</v>
      </c>
      <c r="D20" s="71" t="s">
        <v>104</v>
      </c>
      <c r="E20" s="74">
        <v>41992</v>
      </c>
      <c r="F20" s="4">
        <f t="shared" ca="1" si="0"/>
        <v>7</v>
      </c>
      <c r="G20" s="75" t="s">
        <v>105</v>
      </c>
      <c r="H20" s="76">
        <v>24790</v>
      </c>
      <c r="I20" s="72">
        <v>3</v>
      </c>
      <c r="J20" s="77">
        <f t="shared" si="1"/>
        <v>25387.438999999998</v>
      </c>
      <c r="K20" s="72"/>
      <c r="L20" s="72"/>
    </row>
    <row r="21" spans="1:12" x14ac:dyDescent="0.4">
      <c r="A21" s="71" t="s">
        <v>533</v>
      </c>
      <c r="B21" s="72" t="s">
        <v>115</v>
      </c>
      <c r="C21" s="71" t="s">
        <v>521</v>
      </c>
      <c r="D21" s="71" t="s">
        <v>109</v>
      </c>
      <c r="E21" s="74">
        <v>42352</v>
      </c>
      <c r="F21" s="4">
        <f t="shared" ca="1" si="0"/>
        <v>6</v>
      </c>
      <c r="G21" s="75"/>
      <c r="H21" s="76">
        <v>73190</v>
      </c>
      <c r="I21" s="72">
        <v>1</v>
      </c>
      <c r="J21" s="77">
        <f t="shared" si="1"/>
        <v>74953.879000000001</v>
      </c>
      <c r="K21" s="72"/>
      <c r="L21" s="72"/>
    </row>
    <row r="22" spans="1:12" x14ac:dyDescent="0.4">
      <c r="A22" s="71" t="s">
        <v>605</v>
      </c>
      <c r="B22" s="72" t="s">
        <v>117</v>
      </c>
      <c r="C22" s="71" t="s">
        <v>521</v>
      </c>
      <c r="D22" s="71" t="s">
        <v>107</v>
      </c>
      <c r="E22" s="74">
        <v>39342</v>
      </c>
      <c r="F22" s="4">
        <f t="shared" ca="1" si="0"/>
        <v>15</v>
      </c>
      <c r="G22" s="75" t="s">
        <v>119</v>
      </c>
      <c r="H22" s="76">
        <v>12545</v>
      </c>
      <c r="I22" s="72">
        <v>4</v>
      </c>
      <c r="J22" s="77">
        <f t="shared" si="1"/>
        <v>12847.334500000001</v>
      </c>
      <c r="K22" s="72"/>
      <c r="L22" s="72"/>
    </row>
    <row r="23" spans="1:12" x14ac:dyDescent="0.4">
      <c r="A23" s="71" t="s">
        <v>584</v>
      </c>
      <c r="B23" s="72" t="s">
        <v>115</v>
      </c>
      <c r="C23" s="71" t="s">
        <v>521</v>
      </c>
      <c r="D23" s="71" t="s">
        <v>104</v>
      </c>
      <c r="E23" s="74">
        <v>42531</v>
      </c>
      <c r="F23" s="4">
        <f t="shared" ca="1" si="0"/>
        <v>6</v>
      </c>
      <c r="G23" s="75" t="s">
        <v>114</v>
      </c>
      <c r="H23" s="76">
        <v>59150</v>
      </c>
      <c r="I23" s="72">
        <v>4</v>
      </c>
      <c r="J23" s="77">
        <f t="shared" si="1"/>
        <v>60575.514999999999</v>
      </c>
      <c r="K23" s="72"/>
      <c r="L23" s="72"/>
    </row>
    <row r="24" spans="1:12" x14ac:dyDescent="0.4">
      <c r="A24" s="71" t="s">
        <v>604</v>
      </c>
      <c r="B24" s="72" t="s">
        <v>111</v>
      </c>
      <c r="C24" s="71" t="s">
        <v>521</v>
      </c>
      <c r="D24" s="71" t="s">
        <v>104</v>
      </c>
      <c r="E24" s="74">
        <v>38229</v>
      </c>
      <c r="F24" s="4">
        <f t="shared" ca="1" si="0"/>
        <v>18</v>
      </c>
      <c r="G24" s="75" t="s">
        <v>122</v>
      </c>
      <c r="H24" s="76">
        <v>45000</v>
      </c>
      <c r="I24" s="72">
        <v>4</v>
      </c>
      <c r="J24" s="77">
        <f t="shared" si="1"/>
        <v>46084.5</v>
      </c>
      <c r="K24" s="72"/>
      <c r="L24" s="72"/>
    </row>
    <row r="25" spans="1:12" x14ac:dyDescent="0.4">
      <c r="A25" s="71" t="s">
        <v>546</v>
      </c>
      <c r="B25" s="72" t="s">
        <v>113</v>
      </c>
      <c r="C25" s="71" t="s">
        <v>521</v>
      </c>
      <c r="D25" s="71" t="s">
        <v>107</v>
      </c>
      <c r="E25" s="74">
        <v>42386</v>
      </c>
      <c r="F25" s="4">
        <f t="shared" ca="1" si="0"/>
        <v>6</v>
      </c>
      <c r="G25" s="75" t="s">
        <v>105</v>
      </c>
      <c r="H25" s="76">
        <v>11810</v>
      </c>
      <c r="I25" s="72">
        <v>1</v>
      </c>
      <c r="J25" s="77">
        <f t="shared" si="1"/>
        <v>12094.620999999999</v>
      </c>
      <c r="K25" s="72"/>
      <c r="L25" s="72"/>
    </row>
    <row r="26" spans="1:12" x14ac:dyDescent="0.4">
      <c r="A26" s="71" t="s">
        <v>576</v>
      </c>
      <c r="B26" s="72" t="s">
        <v>115</v>
      </c>
      <c r="C26" s="71" t="s">
        <v>521</v>
      </c>
      <c r="D26" s="71" t="s">
        <v>104</v>
      </c>
      <c r="E26" s="74">
        <v>41796</v>
      </c>
      <c r="F26" s="4">
        <f t="shared" ca="1" si="0"/>
        <v>8</v>
      </c>
      <c r="G26" s="75" t="s">
        <v>114</v>
      </c>
      <c r="H26" s="76">
        <v>46110</v>
      </c>
      <c r="I26" s="72">
        <v>4</v>
      </c>
      <c r="J26" s="77">
        <f t="shared" si="1"/>
        <v>47221.250999999997</v>
      </c>
      <c r="K26" s="72"/>
      <c r="L26" s="72"/>
    </row>
    <row r="27" spans="1:12" x14ac:dyDescent="0.4">
      <c r="A27" s="71" t="s">
        <v>523</v>
      </c>
      <c r="B27" s="72" t="s">
        <v>102</v>
      </c>
      <c r="C27" s="71" t="s">
        <v>521</v>
      </c>
      <c r="D27" s="71" t="s">
        <v>104</v>
      </c>
      <c r="E27" s="74">
        <v>37914</v>
      </c>
      <c r="F27" s="4">
        <f t="shared" ca="1" si="0"/>
        <v>18</v>
      </c>
      <c r="G27" s="75" t="s">
        <v>114</v>
      </c>
      <c r="H27" s="76">
        <v>22870</v>
      </c>
      <c r="I27" s="72">
        <v>3</v>
      </c>
      <c r="J27" s="77">
        <f t="shared" si="1"/>
        <v>23421.167000000001</v>
      </c>
      <c r="K27" s="72"/>
      <c r="L27" s="72"/>
    </row>
    <row r="28" spans="1:12" x14ac:dyDescent="0.4">
      <c r="A28" s="71" t="s">
        <v>528</v>
      </c>
      <c r="B28" s="72" t="s">
        <v>102</v>
      </c>
      <c r="C28" s="71" t="s">
        <v>521</v>
      </c>
      <c r="D28" s="71" t="s">
        <v>109</v>
      </c>
      <c r="E28" s="74">
        <v>43056</v>
      </c>
      <c r="F28" s="4">
        <f t="shared" ca="1" si="0"/>
        <v>4</v>
      </c>
      <c r="G28" s="75"/>
      <c r="H28" s="76">
        <v>60550</v>
      </c>
      <c r="I28" s="72">
        <v>2</v>
      </c>
      <c r="J28" s="77">
        <f t="shared" si="1"/>
        <v>62009.254999999997</v>
      </c>
      <c r="K28" s="72"/>
      <c r="L28" s="72"/>
    </row>
    <row r="29" spans="1:12" x14ac:dyDescent="0.4">
      <c r="A29" s="71" t="s">
        <v>601</v>
      </c>
      <c r="B29" s="72" t="s">
        <v>102</v>
      </c>
      <c r="C29" s="71" t="s">
        <v>521</v>
      </c>
      <c r="D29" s="71" t="s">
        <v>109</v>
      </c>
      <c r="E29" s="74">
        <v>42976</v>
      </c>
      <c r="F29" s="4">
        <f t="shared" ca="1" si="0"/>
        <v>5</v>
      </c>
      <c r="G29" s="75"/>
      <c r="H29" s="76">
        <v>50840</v>
      </c>
      <c r="I29" s="72">
        <v>4</v>
      </c>
      <c r="J29" s="77">
        <f t="shared" si="1"/>
        <v>52065.243999999999</v>
      </c>
      <c r="K29" s="72"/>
      <c r="L29" s="72"/>
    </row>
    <row r="30" spans="1:12" x14ac:dyDescent="0.4">
      <c r="A30" s="71" t="s">
        <v>579</v>
      </c>
      <c r="B30" s="72" t="s">
        <v>115</v>
      </c>
      <c r="C30" s="71" t="s">
        <v>521</v>
      </c>
      <c r="D30" s="71" t="s">
        <v>104</v>
      </c>
      <c r="E30" s="74">
        <v>41073</v>
      </c>
      <c r="F30" s="4">
        <f t="shared" ca="1" si="0"/>
        <v>10</v>
      </c>
      <c r="G30" s="75" t="s">
        <v>108</v>
      </c>
      <c r="H30" s="76">
        <v>24340</v>
      </c>
      <c r="I30" s="72">
        <v>4</v>
      </c>
      <c r="J30" s="77">
        <f t="shared" si="1"/>
        <v>24926.594000000001</v>
      </c>
      <c r="K30" s="72"/>
      <c r="L30" s="72"/>
    </row>
    <row r="31" spans="1:12" x14ac:dyDescent="0.4">
      <c r="A31" s="71" t="s">
        <v>577</v>
      </c>
      <c r="B31" s="72" t="s">
        <v>117</v>
      </c>
      <c r="C31" s="71" t="s">
        <v>521</v>
      </c>
      <c r="D31" s="71" t="s">
        <v>104</v>
      </c>
      <c r="E31" s="74">
        <v>42908</v>
      </c>
      <c r="F31" s="4">
        <f t="shared" ca="1" si="0"/>
        <v>5</v>
      </c>
      <c r="G31" s="75" t="s">
        <v>108</v>
      </c>
      <c r="H31" s="76">
        <v>54500</v>
      </c>
      <c r="I31" s="72">
        <v>5</v>
      </c>
      <c r="J31" s="77">
        <f t="shared" si="1"/>
        <v>55813.45</v>
      </c>
      <c r="K31" s="72"/>
      <c r="L31" s="72"/>
    </row>
    <row r="32" spans="1:12" x14ac:dyDescent="0.4">
      <c r="A32" s="71" t="s">
        <v>544</v>
      </c>
      <c r="B32" s="72" t="s">
        <v>115</v>
      </c>
      <c r="C32" s="71" t="s">
        <v>521</v>
      </c>
      <c r="D32" s="71" t="s">
        <v>104</v>
      </c>
      <c r="E32" s="74">
        <v>40908</v>
      </c>
      <c r="F32" s="4">
        <f t="shared" ca="1" si="0"/>
        <v>10</v>
      </c>
      <c r="G32" s="75" t="s">
        <v>105</v>
      </c>
      <c r="H32" s="76">
        <v>63270</v>
      </c>
      <c r="I32" s="72">
        <v>1</v>
      </c>
      <c r="J32" s="77">
        <f t="shared" si="1"/>
        <v>64794.807000000001</v>
      </c>
      <c r="K32" s="72"/>
      <c r="L32" s="72"/>
    </row>
    <row r="33" spans="1:12" x14ac:dyDescent="0.4">
      <c r="A33" s="71" t="s">
        <v>545</v>
      </c>
      <c r="B33" s="72" t="s">
        <v>102</v>
      </c>
      <c r="C33" s="71" t="s">
        <v>521</v>
      </c>
      <c r="D33" s="71" t="s">
        <v>109</v>
      </c>
      <c r="E33" s="74">
        <v>40921</v>
      </c>
      <c r="F33" s="4">
        <f t="shared" ca="1" si="0"/>
        <v>10</v>
      </c>
      <c r="G33" s="75"/>
      <c r="H33" s="76">
        <v>49530</v>
      </c>
      <c r="I33" s="72">
        <v>4</v>
      </c>
      <c r="J33" s="77">
        <f t="shared" si="1"/>
        <v>50723.673000000003</v>
      </c>
      <c r="K33" s="72"/>
      <c r="L33" s="72"/>
    </row>
    <row r="34" spans="1:12" x14ac:dyDescent="0.4">
      <c r="A34" s="71" t="s">
        <v>527</v>
      </c>
      <c r="B34" s="72" t="s">
        <v>102</v>
      </c>
      <c r="C34" s="71" t="s">
        <v>521</v>
      </c>
      <c r="D34" s="71" t="s">
        <v>109</v>
      </c>
      <c r="E34" s="74">
        <v>43036</v>
      </c>
      <c r="F34" s="4">
        <f t="shared" ca="1" si="0"/>
        <v>4</v>
      </c>
      <c r="G34" s="75"/>
      <c r="H34" s="76">
        <v>47590</v>
      </c>
      <c r="I34" s="72">
        <v>3</v>
      </c>
      <c r="J34" s="77">
        <f t="shared" si="1"/>
        <v>48736.919000000002</v>
      </c>
      <c r="K34" s="72"/>
      <c r="L34" s="72"/>
    </row>
    <row r="35" spans="1:12" x14ac:dyDescent="0.4">
      <c r="A35" s="71" t="s">
        <v>537</v>
      </c>
      <c r="B35" s="72" t="s">
        <v>113</v>
      </c>
      <c r="C35" s="71" t="s">
        <v>521</v>
      </c>
      <c r="D35" s="71" t="s">
        <v>104</v>
      </c>
      <c r="E35" s="74">
        <v>40883</v>
      </c>
      <c r="F35" s="4">
        <f t="shared" ca="1" si="0"/>
        <v>10</v>
      </c>
      <c r="G35" s="75" t="s">
        <v>108</v>
      </c>
      <c r="H35" s="76">
        <v>62688</v>
      </c>
      <c r="I35" s="72">
        <v>3</v>
      </c>
      <c r="J35" s="77">
        <f t="shared" si="1"/>
        <v>64198.7808</v>
      </c>
      <c r="K35" s="72"/>
      <c r="L35" s="72"/>
    </row>
    <row r="36" spans="1:12" x14ac:dyDescent="0.4">
      <c r="A36" s="71" t="s">
        <v>599</v>
      </c>
      <c r="B36" s="72" t="s">
        <v>117</v>
      </c>
      <c r="C36" s="71" t="s">
        <v>521</v>
      </c>
      <c r="D36" s="71" t="s">
        <v>109</v>
      </c>
      <c r="E36" s="74">
        <v>41902</v>
      </c>
      <c r="F36" s="4">
        <f t="shared" ca="1" si="0"/>
        <v>8</v>
      </c>
      <c r="G36" s="75"/>
      <c r="H36" s="76">
        <v>58650</v>
      </c>
      <c r="I36" s="72">
        <v>4</v>
      </c>
      <c r="J36" s="77">
        <f t="shared" si="1"/>
        <v>60063.464999999997</v>
      </c>
      <c r="K36" s="72"/>
      <c r="L36" s="72"/>
    </row>
    <row r="37" spans="1:12" x14ac:dyDescent="0.4">
      <c r="A37" s="71" t="s">
        <v>566</v>
      </c>
      <c r="B37" s="72" t="s">
        <v>121</v>
      </c>
      <c r="C37" s="71" t="s">
        <v>521</v>
      </c>
      <c r="D37" s="71" t="s">
        <v>109</v>
      </c>
      <c r="E37" s="74">
        <v>41391</v>
      </c>
      <c r="F37" s="4">
        <f t="shared" ca="1" si="0"/>
        <v>9</v>
      </c>
      <c r="G37" s="75"/>
      <c r="H37" s="76">
        <v>76870</v>
      </c>
      <c r="I37" s="72">
        <v>5</v>
      </c>
      <c r="J37" s="77">
        <f t="shared" si="1"/>
        <v>78722.566999999995</v>
      </c>
      <c r="K37" s="72"/>
      <c r="L37" s="72"/>
    </row>
    <row r="38" spans="1:12" x14ac:dyDescent="0.4">
      <c r="A38" s="71" t="s">
        <v>524</v>
      </c>
      <c r="B38" s="72" t="s">
        <v>121</v>
      </c>
      <c r="C38" s="71" t="s">
        <v>521</v>
      </c>
      <c r="D38" s="71" t="s">
        <v>107</v>
      </c>
      <c r="E38" s="74">
        <v>37919</v>
      </c>
      <c r="F38" s="4">
        <f t="shared" ca="1" si="0"/>
        <v>18</v>
      </c>
      <c r="G38" s="75" t="s">
        <v>105</v>
      </c>
      <c r="H38" s="76">
        <v>31205</v>
      </c>
      <c r="I38" s="72">
        <v>2</v>
      </c>
      <c r="J38" s="77">
        <f t="shared" si="1"/>
        <v>31957.040499999999</v>
      </c>
      <c r="K38" s="72"/>
      <c r="L38" s="72"/>
    </row>
    <row r="39" spans="1:12" x14ac:dyDescent="0.4">
      <c r="A39" s="71" t="s">
        <v>520</v>
      </c>
      <c r="B39" s="72" t="s">
        <v>117</v>
      </c>
      <c r="C39" s="71" t="s">
        <v>521</v>
      </c>
      <c r="D39" s="71" t="s">
        <v>109</v>
      </c>
      <c r="E39" s="74">
        <v>41202</v>
      </c>
      <c r="F39" s="4">
        <f t="shared" ca="1" si="0"/>
        <v>9</v>
      </c>
      <c r="G39" s="75"/>
      <c r="H39" s="76">
        <v>33120</v>
      </c>
      <c r="I39" s="72">
        <v>2</v>
      </c>
      <c r="J39" s="77">
        <f t="shared" si="1"/>
        <v>33918.192000000003</v>
      </c>
      <c r="K39" s="72"/>
      <c r="L39" s="72"/>
    </row>
    <row r="40" spans="1:12" x14ac:dyDescent="0.4">
      <c r="A40" s="71" t="s">
        <v>561</v>
      </c>
      <c r="B40" s="72" t="s">
        <v>115</v>
      </c>
      <c r="C40" s="71" t="s">
        <v>521</v>
      </c>
      <c r="D40" s="71" t="s">
        <v>104</v>
      </c>
      <c r="E40" s="74">
        <v>40996</v>
      </c>
      <c r="F40" s="4">
        <f t="shared" ca="1" si="0"/>
        <v>10</v>
      </c>
      <c r="G40" s="75" t="s">
        <v>122</v>
      </c>
      <c r="H40" s="76">
        <v>34060</v>
      </c>
      <c r="I40" s="72">
        <v>2</v>
      </c>
      <c r="J40" s="77">
        <f t="shared" si="1"/>
        <v>34880.845999999998</v>
      </c>
      <c r="K40" s="72"/>
      <c r="L40" s="72"/>
    </row>
    <row r="41" spans="1:12" x14ac:dyDescent="0.4">
      <c r="A41" s="71" t="s">
        <v>525</v>
      </c>
      <c r="B41" s="72" t="s">
        <v>117</v>
      </c>
      <c r="C41" s="71" t="s">
        <v>521</v>
      </c>
      <c r="D41" s="71" t="s">
        <v>104</v>
      </c>
      <c r="E41" s="74">
        <v>38629</v>
      </c>
      <c r="F41" s="4">
        <f t="shared" ca="1" si="0"/>
        <v>17</v>
      </c>
      <c r="G41" s="75" t="s">
        <v>105</v>
      </c>
      <c r="H41" s="76">
        <v>62400</v>
      </c>
      <c r="I41" s="72">
        <v>4</v>
      </c>
      <c r="J41" s="77">
        <f t="shared" si="1"/>
        <v>63903.839999999997</v>
      </c>
      <c r="K41" s="72"/>
      <c r="L41" s="72"/>
    </row>
    <row r="42" spans="1:12" x14ac:dyDescent="0.4">
      <c r="A42" s="71" t="s">
        <v>531</v>
      </c>
      <c r="B42" s="72" t="s">
        <v>115</v>
      </c>
      <c r="C42" s="71" t="s">
        <v>521</v>
      </c>
      <c r="D42" s="71" t="s">
        <v>104</v>
      </c>
      <c r="E42" s="74">
        <v>41957</v>
      </c>
      <c r="F42" s="4">
        <f t="shared" ca="1" si="0"/>
        <v>7</v>
      </c>
      <c r="G42" s="75" t="s">
        <v>105</v>
      </c>
      <c r="H42" s="76">
        <v>64320</v>
      </c>
      <c r="I42" s="72">
        <v>5</v>
      </c>
      <c r="J42" s="77">
        <f t="shared" si="1"/>
        <v>65870.111999999994</v>
      </c>
      <c r="K42" s="72"/>
      <c r="L42" s="72"/>
    </row>
    <row r="43" spans="1:12" x14ac:dyDescent="0.4">
      <c r="A43" s="71" t="s">
        <v>587</v>
      </c>
      <c r="B43" s="72" t="s">
        <v>117</v>
      </c>
      <c r="C43" s="71" t="s">
        <v>521</v>
      </c>
      <c r="D43" s="71" t="s">
        <v>104</v>
      </c>
      <c r="E43" s="74">
        <v>42924</v>
      </c>
      <c r="F43" s="4">
        <f t="shared" ca="1" si="0"/>
        <v>5</v>
      </c>
      <c r="G43" s="75" t="s">
        <v>114</v>
      </c>
      <c r="H43" s="76">
        <v>79400</v>
      </c>
      <c r="I43" s="72">
        <v>4</v>
      </c>
      <c r="J43" s="77">
        <f t="shared" si="1"/>
        <v>81313.539999999994</v>
      </c>
      <c r="K43" s="72"/>
      <c r="L43" s="72"/>
    </row>
    <row r="44" spans="1:12" x14ac:dyDescent="0.4">
      <c r="A44" s="71" t="s">
        <v>532</v>
      </c>
      <c r="B44" s="72" t="s">
        <v>102</v>
      </c>
      <c r="C44" s="71" t="s">
        <v>521</v>
      </c>
      <c r="D44" s="71" t="s">
        <v>107</v>
      </c>
      <c r="E44" s="74">
        <v>43069</v>
      </c>
      <c r="F44" s="4">
        <f t="shared" ca="1" si="0"/>
        <v>4</v>
      </c>
      <c r="G44" s="75" t="s">
        <v>105</v>
      </c>
      <c r="H44" s="76">
        <v>46380</v>
      </c>
      <c r="I44" s="72">
        <v>3</v>
      </c>
      <c r="J44" s="77">
        <f t="shared" si="1"/>
        <v>47497.758000000002</v>
      </c>
      <c r="K44" s="72"/>
      <c r="L44" s="72"/>
    </row>
    <row r="45" spans="1:12" x14ac:dyDescent="0.4">
      <c r="A45" s="71" t="s">
        <v>595</v>
      </c>
      <c r="B45" s="72" t="s">
        <v>115</v>
      </c>
      <c r="C45" s="71" t="s">
        <v>521</v>
      </c>
      <c r="D45" s="71" t="s">
        <v>109</v>
      </c>
      <c r="E45" s="74">
        <v>41865</v>
      </c>
      <c r="F45" s="4">
        <f t="shared" ca="1" si="0"/>
        <v>8</v>
      </c>
      <c r="G45" s="75"/>
      <c r="H45" s="76">
        <v>85980</v>
      </c>
      <c r="I45" s="72">
        <v>2</v>
      </c>
      <c r="J45" s="77">
        <f t="shared" si="1"/>
        <v>88052.118000000002</v>
      </c>
      <c r="K45" s="72"/>
      <c r="L45" s="72"/>
    </row>
    <row r="46" spans="1:12" x14ac:dyDescent="0.4">
      <c r="A46" s="71" t="s">
        <v>526</v>
      </c>
      <c r="B46" s="72" t="s">
        <v>113</v>
      </c>
      <c r="C46" s="71" t="s">
        <v>521</v>
      </c>
      <c r="D46" s="71" t="s">
        <v>107</v>
      </c>
      <c r="E46" s="74">
        <v>40816</v>
      </c>
      <c r="F46" s="4">
        <f t="shared" ca="1" si="0"/>
        <v>11</v>
      </c>
      <c r="G46" s="75" t="s">
        <v>122</v>
      </c>
      <c r="H46" s="76">
        <v>10630</v>
      </c>
      <c r="I46" s="72">
        <v>3</v>
      </c>
      <c r="J46" s="77">
        <f t="shared" si="1"/>
        <v>10886.183000000001</v>
      </c>
      <c r="K46" s="72"/>
      <c r="L46" s="72"/>
    </row>
    <row r="47" spans="1:12" x14ac:dyDescent="0.4">
      <c r="A47" s="71" t="s">
        <v>570</v>
      </c>
      <c r="B47" s="72" t="s">
        <v>117</v>
      </c>
      <c r="C47" s="71" t="s">
        <v>521</v>
      </c>
      <c r="D47" s="71" t="s">
        <v>112</v>
      </c>
      <c r="E47" s="74">
        <v>38473</v>
      </c>
      <c r="F47" s="4">
        <f t="shared" ca="1" si="0"/>
        <v>17</v>
      </c>
      <c r="G47" s="75"/>
      <c r="H47" s="76">
        <v>36052</v>
      </c>
      <c r="I47" s="72">
        <v>5</v>
      </c>
      <c r="J47" s="77">
        <f t="shared" si="1"/>
        <v>36920.853199999998</v>
      </c>
      <c r="K47" s="72"/>
      <c r="L47" s="72"/>
    </row>
    <row r="48" spans="1:12" x14ac:dyDescent="0.4">
      <c r="A48" s="71" t="s">
        <v>588</v>
      </c>
      <c r="B48" s="72" t="s">
        <v>102</v>
      </c>
      <c r="C48" s="71" t="s">
        <v>521</v>
      </c>
      <c r="D48" s="71" t="s">
        <v>104</v>
      </c>
      <c r="E48" s="74">
        <v>41465</v>
      </c>
      <c r="F48" s="4">
        <f t="shared" ca="1" si="0"/>
        <v>9</v>
      </c>
      <c r="G48" s="75" t="s">
        <v>105</v>
      </c>
      <c r="H48" s="76">
        <v>50570</v>
      </c>
      <c r="I48" s="72">
        <v>4</v>
      </c>
      <c r="J48" s="77">
        <f t="shared" si="1"/>
        <v>51788.737000000001</v>
      </c>
      <c r="K48" s="72"/>
      <c r="L48" s="72"/>
    </row>
    <row r="49" spans="1:12" x14ac:dyDescent="0.4">
      <c r="A49" s="71" t="s">
        <v>558</v>
      </c>
      <c r="B49" s="72" t="s">
        <v>115</v>
      </c>
      <c r="C49" s="71" t="s">
        <v>521</v>
      </c>
      <c r="D49" s="71" t="s">
        <v>104</v>
      </c>
      <c r="E49" s="74">
        <v>38051</v>
      </c>
      <c r="F49" s="4">
        <f t="shared" ca="1" si="0"/>
        <v>18</v>
      </c>
      <c r="G49" s="75" t="s">
        <v>122</v>
      </c>
      <c r="H49" s="76">
        <v>61420</v>
      </c>
      <c r="I49" s="72">
        <v>4</v>
      </c>
      <c r="J49" s="77">
        <f t="shared" si="1"/>
        <v>62900.222000000002</v>
      </c>
      <c r="K49" s="72"/>
      <c r="L49" s="72"/>
    </row>
    <row r="50" spans="1:12" x14ac:dyDescent="0.4">
      <c r="A50" s="71" t="s">
        <v>549</v>
      </c>
      <c r="B50" s="72" t="s">
        <v>111</v>
      </c>
      <c r="C50" s="71" t="s">
        <v>521</v>
      </c>
      <c r="D50" s="71" t="s">
        <v>104</v>
      </c>
      <c r="E50" s="74">
        <v>38011</v>
      </c>
      <c r="F50" s="4">
        <f t="shared" ca="1" si="0"/>
        <v>18</v>
      </c>
      <c r="G50" s="75" t="s">
        <v>108</v>
      </c>
      <c r="H50" s="76">
        <v>73740</v>
      </c>
      <c r="I50" s="72">
        <v>4</v>
      </c>
      <c r="J50" s="77">
        <f t="shared" si="1"/>
        <v>75517.134000000005</v>
      </c>
      <c r="K50" s="72"/>
      <c r="L50" s="72"/>
    </row>
    <row r="51" spans="1:12" x14ac:dyDescent="0.4">
      <c r="A51" s="71" t="s">
        <v>598</v>
      </c>
      <c r="B51" s="72" t="s">
        <v>117</v>
      </c>
      <c r="C51" s="71" t="s">
        <v>521</v>
      </c>
      <c r="D51" s="71" t="s">
        <v>104</v>
      </c>
      <c r="E51" s="74">
        <v>42230</v>
      </c>
      <c r="F51" s="4">
        <f t="shared" ca="1" si="0"/>
        <v>7</v>
      </c>
      <c r="G51" s="75" t="s">
        <v>105</v>
      </c>
      <c r="H51" s="76">
        <v>54190</v>
      </c>
      <c r="I51" s="72">
        <v>4</v>
      </c>
      <c r="J51" s="77">
        <f t="shared" si="1"/>
        <v>55495.978999999999</v>
      </c>
      <c r="K51" s="72"/>
      <c r="L51" s="72"/>
    </row>
    <row r="52" spans="1:12" x14ac:dyDescent="0.4">
      <c r="A52" s="71" t="s">
        <v>596</v>
      </c>
      <c r="B52" s="72" t="s">
        <v>115</v>
      </c>
      <c r="C52" s="71" t="s">
        <v>521</v>
      </c>
      <c r="D52" s="71" t="s">
        <v>104</v>
      </c>
      <c r="E52" s="74">
        <v>39661</v>
      </c>
      <c r="F52" s="4">
        <f t="shared" ca="1" si="0"/>
        <v>14</v>
      </c>
      <c r="G52" s="75" t="s">
        <v>108</v>
      </c>
      <c r="H52" s="76">
        <v>45100</v>
      </c>
      <c r="I52" s="72">
        <v>2</v>
      </c>
      <c r="J52" s="77">
        <f t="shared" si="1"/>
        <v>46186.91</v>
      </c>
      <c r="K52" s="72"/>
      <c r="L52" s="72"/>
    </row>
    <row r="53" spans="1:12" x14ac:dyDescent="0.4">
      <c r="A53" s="71" t="s">
        <v>530</v>
      </c>
      <c r="B53" s="72" t="s">
        <v>121</v>
      </c>
      <c r="C53" s="71" t="s">
        <v>521</v>
      </c>
      <c r="D53" s="71" t="s">
        <v>107</v>
      </c>
      <c r="E53" s="74">
        <v>38310</v>
      </c>
      <c r="F53" s="4">
        <f t="shared" ca="1" si="0"/>
        <v>17</v>
      </c>
      <c r="G53" s="75" t="s">
        <v>122</v>
      </c>
      <c r="H53" s="76">
        <v>22475</v>
      </c>
      <c r="I53" s="72">
        <v>4</v>
      </c>
      <c r="J53" s="77">
        <f t="shared" si="1"/>
        <v>23016.647499999999</v>
      </c>
      <c r="K53" s="72"/>
      <c r="L53" s="72"/>
    </row>
    <row r="54" spans="1:12" x14ac:dyDescent="0.4">
      <c r="A54" s="71" t="s">
        <v>560</v>
      </c>
      <c r="B54" s="72" t="s">
        <v>117</v>
      </c>
      <c r="C54" s="71" t="s">
        <v>521</v>
      </c>
      <c r="D54" s="71" t="s">
        <v>104</v>
      </c>
      <c r="E54" s="74">
        <v>41375</v>
      </c>
      <c r="F54" s="4">
        <f t="shared" ca="1" si="0"/>
        <v>9</v>
      </c>
      <c r="G54" s="75" t="s">
        <v>114</v>
      </c>
      <c r="H54" s="76">
        <v>69420</v>
      </c>
      <c r="I54" s="72">
        <v>2</v>
      </c>
      <c r="J54" s="77">
        <f t="shared" si="1"/>
        <v>71093.021999999997</v>
      </c>
      <c r="K54" s="72"/>
      <c r="L54" s="72"/>
    </row>
    <row r="55" spans="1:12" x14ac:dyDescent="0.4">
      <c r="A55" s="71" t="s">
        <v>559</v>
      </c>
      <c r="B55" s="72" t="s">
        <v>115</v>
      </c>
      <c r="C55" s="71" t="s">
        <v>521</v>
      </c>
      <c r="D55" s="71" t="s">
        <v>112</v>
      </c>
      <c r="E55" s="74">
        <v>38433</v>
      </c>
      <c r="F55" s="4">
        <f t="shared" ca="1" si="0"/>
        <v>17</v>
      </c>
      <c r="G55" s="75"/>
      <c r="H55" s="76">
        <v>37016</v>
      </c>
      <c r="I55" s="72">
        <v>4</v>
      </c>
      <c r="J55" s="77">
        <f t="shared" si="1"/>
        <v>37908.085599999999</v>
      </c>
      <c r="K55" s="72"/>
      <c r="L55" s="72"/>
    </row>
    <row r="56" spans="1:12" x14ac:dyDescent="0.4">
      <c r="A56" s="71" t="s">
        <v>572</v>
      </c>
      <c r="B56" s="72" t="s">
        <v>121</v>
      </c>
      <c r="C56" s="71" t="s">
        <v>521</v>
      </c>
      <c r="D56" s="71" t="s">
        <v>104</v>
      </c>
      <c r="E56" s="74">
        <v>39941</v>
      </c>
      <c r="F56" s="4">
        <f t="shared" ca="1" si="0"/>
        <v>13</v>
      </c>
      <c r="G56" s="75" t="s">
        <v>108</v>
      </c>
      <c r="H56" s="76">
        <v>76910</v>
      </c>
      <c r="I56" s="72">
        <v>2</v>
      </c>
      <c r="J56" s="77">
        <f t="shared" si="1"/>
        <v>78763.531000000003</v>
      </c>
      <c r="K56" s="72"/>
      <c r="L56" s="72"/>
    </row>
    <row r="57" spans="1:12" x14ac:dyDescent="0.4">
      <c r="A57" s="71" t="s">
        <v>547</v>
      </c>
      <c r="B57" s="72" t="s">
        <v>117</v>
      </c>
      <c r="C57" s="71" t="s">
        <v>521</v>
      </c>
      <c r="D57" s="71" t="s">
        <v>104</v>
      </c>
      <c r="E57" s="74">
        <v>42759</v>
      </c>
      <c r="F57" s="4">
        <f t="shared" ca="1" si="0"/>
        <v>5</v>
      </c>
      <c r="G57" s="75" t="s">
        <v>105</v>
      </c>
      <c r="H57" s="76">
        <v>24090</v>
      </c>
      <c r="I57" s="72">
        <v>4</v>
      </c>
      <c r="J57" s="77">
        <f t="shared" si="1"/>
        <v>24670.569</v>
      </c>
      <c r="K57" s="72"/>
      <c r="L57" s="72"/>
    </row>
    <row r="58" spans="1:12" x14ac:dyDescent="0.4">
      <c r="A58" s="71" t="s">
        <v>586</v>
      </c>
      <c r="B58" s="72" t="s">
        <v>117</v>
      </c>
      <c r="C58" s="71" t="s">
        <v>521</v>
      </c>
      <c r="D58" s="71" t="s">
        <v>109</v>
      </c>
      <c r="E58" s="74">
        <v>42913</v>
      </c>
      <c r="F58" s="4">
        <f t="shared" ca="1" si="0"/>
        <v>5</v>
      </c>
      <c r="G58" s="75"/>
      <c r="H58" s="76">
        <v>52750</v>
      </c>
      <c r="I58" s="72">
        <v>1</v>
      </c>
      <c r="J58" s="77">
        <f t="shared" si="1"/>
        <v>54021.275000000001</v>
      </c>
      <c r="K58" s="72"/>
      <c r="L58" s="72"/>
    </row>
    <row r="59" spans="1:12" x14ac:dyDescent="0.4">
      <c r="A59" s="71" t="s">
        <v>568</v>
      </c>
      <c r="B59" s="72" t="s">
        <v>115</v>
      </c>
      <c r="C59" s="71" t="s">
        <v>521</v>
      </c>
      <c r="D59" s="71" t="s">
        <v>109</v>
      </c>
      <c r="E59" s="74">
        <v>42507</v>
      </c>
      <c r="F59" s="4">
        <f t="shared" ca="1" si="0"/>
        <v>6</v>
      </c>
      <c r="G59" s="75"/>
      <c r="H59" s="76">
        <v>60070</v>
      </c>
      <c r="I59" s="72">
        <v>2</v>
      </c>
      <c r="J59" s="77">
        <f t="shared" si="1"/>
        <v>61517.686999999998</v>
      </c>
      <c r="K59" s="72"/>
      <c r="L59" s="72"/>
    </row>
    <row r="60" spans="1:12" x14ac:dyDescent="0.4">
      <c r="A60" s="71" t="s">
        <v>583</v>
      </c>
      <c r="B60" s="72" t="s">
        <v>115</v>
      </c>
      <c r="C60" s="71" t="s">
        <v>521</v>
      </c>
      <c r="D60" s="71" t="s">
        <v>109</v>
      </c>
      <c r="E60" s="74">
        <v>39619</v>
      </c>
      <c r="F60" s="4">
        <f t="shared" ca="1" si="0"/>
        <v>14</v>
      </c>
      <c r="G60" s="75"/>
      <c r="H60" s="76">
        <v>61580</v>
      </c>
      <c r="I60" s="72">
        <v>3</v>
      </c>
      <c r="J60" s="77">
        <f t="shared" si="1"/>
        <v>63064.078000000001</v>
      </c>
      <c r="K60" s="72"/>
      <c r="L60" s="72"/>
    </row>
    <row r="61" spans="1:12" x14ac:dyDescent="0.4">
      <c r="A61" s="71" t="s">
        <v>591</v>
      </c>
      <c r="B61" s="72" t="s">
        <v>117</v>
      </c>
      <c r="C61" s="71" t="s">
        <v>521</v>
      </c>
      <c r="D61" s="71" t="s">
        <v>104</v>
      </c>
      <c r="E61" s="74">
        <v>38181</v>
      </c>
      <c r="F61" s="4">
        <f t="shared" ca="1" si="0"/>
        <v>18</v>
      </c>
      <c r="G61" s="75" t="s">
        <v>114</v>
      </c>
      <c r="H61" s="76">
        <v>54580</v>
      </c>
      <c r="I61" s="72">
        <v>4</v>
      </c>
      <c r="J61" s="77">
        <f t="shared" si="1"/>
        <v>55895.377999999997</v>
      </c>
      <c r="K61" s="72"/>
      <c r="L61" s="72"/>
    </row>
    <row r="62" spans="1:12" x14ac:dyDescent="0.4">
      <c r="A62" s="71" t="s">
        <v>543</v>
      </c>
      <c r="B62" s="72" t="s">
        <v>115</v>
      </c>
      <c r="C62" s="71" t="s">
        <v>521</v>
      </c>
      <c r="D62" s="71" t="s">
        <v>104</v>
      </c>
      <c r="E62" s="74">
        <v>42375</v>
      </c>
      <c r="F62" s="4">
        <f t="shared" ca="1" si="0"/>
        <v>6</v>
      </c>
      <c r="G62" s="75" t="s">
        <v>119</v>
      </c>
      <c r="H62" s="76">
        <v>72640</v>
      </c>
      <c r="I62" s="72">
        <v>3</v>
      </c>
      <c r="J62" s="77">
        <f t="shared" si="1"/>
        <v>74390.623999999996</v>
      </c>
      <c r="K62" s="72"/>
      <c r="L62" s="72"/>
    </row>
    <row r="63" spans="1:12" x14ac:dyDescent="0.4">
      <c r="A63" s="71" t="s">
        <v>562</v>
      </c>
      <c r="B63" s="72" t="s">
        <v>117</v>
      </c>
      <c r="C63" s="71" t="s">
        <v>521</v>
      </c>
      <c r="D63" s="71" t="s">
        <v>104</v>
      </c>
      <c r="E63" s="74">
        <v>38083</v>
      </c>
      <c r="F63" s="4">
        <f t="shared" ca="1" si="0"/>
        <v>18</v>
      </c>
      <c r="G63" s="75" t="s">
        <v>119</v>
      </c>
      <c r="H63" s="76">
        <v>36890</v>
      </c>
      <c r="I63" s="72">
        <v>1</v>
      </c>
      <c r="J63" s="77">
        <f t="shared" si="1"/>
        <v>37779.048999999999</v>
      </c>
      <c r="K63" s="72"/>
      <c r="L63" s="72"/>
    </row>
    <row r="64" spans="1:12" x14ac:dyDescent="0.4">
      <c r="A64" s="71" t="s">
        <v>567</v>
      </c>
      <c r="B64" s="72" t="s">
        <v>102</v>
      </c>
      <c r="C64" s="71" t="s">
        <v>521</v>
      </c>
      <c r="D64" s="71" t="s">
        <v>104</v>
      </c>
      <c r="E64" s="74">
        <v>42492</v>
      </c>
      <c r="F64" s="4">
        <f t="shared" ca="1" si="0"/>
        <v>6</v>
      </c>
      <c r="G64" s="75" t="s">
        <v>108</v>
      </c>
      <c r="H64" s="76">
        <v>72700</v>
      </c>
      <c r="I64" s="72">
        <v>5</v>
      </c>
      <c r="J64" s="77">
        <f t="shared" si="1"/>
        <v>74452.070000000007</v>
      </c>
      <c r="K64" s="72"/>
      <c r="L64" s="72"/>
    </row>
    <row r="65" spans="1:12" x14ac:dyDescent="0.4">
      <c r="A65" s="71" t="s">
        <v>597</v>
      </c>
      <c r="B65" s="72" t="s">
        <v>117</v>
      </c>
      <c r="C65" s="71" t="s">
        <v>521</v>
      </c>
      <c r="D65" s="71" t="s">
        <v>104</v>
      </c>
      <c r="E65" s="74">
        <v>41140</v>
      </c>
      <c r="F65" s="4">
        <f t="shared" ca="1" si="0"/>
        <v>10</v>
      </c>
      <c r="G65" s="75" t="s">
        <v>122</v>
      </c>
      <c r="H65" s="76">
        <v>65880</v>
      </c>
      <c r="I65" s="72">
        <v>5</v>
      </c>
      <c r="J65" s="77">
        <f t="shared" si="1"/>
        <v>67467.707999999999</v>
      </c>
      <c r="K65" s="72"/>
      <c r="L65" s="72"/>
    </row>
    <row r="66" spans="1:12" x14ac:dyDescent="0.4">
      <c r="A66" s="71" t="s">
        <v>542</v>
      </c>
      <c r="B66" s="72" t="s">
        <v>102</v>
      </c>
      <c r="C66" s="71" t="s">
        <v>521</v>
      </c>
      <c r="D66" s="71" t="s">
        <v>107</v>
      </c>
      <c r="E66" s="74">
        <v>41269</v>
      </c>
      <c r="F66" s="4">
        <f t="shared" ref="F66:F129" ca="1" si="2">DATEDIF(E66,TODAY(),"Y")</f>
        <v>9</v>
      </c>
      <c r="G66" s="75" t="s">
        <v>122</v>
      </c>
      <c r="H66" s="76">
        <v>10700</v>
      </c>
      <c r="I66" s="72">
        <v>4</v>
      </c>
      <c r="J66" s="77">
        <f t="shared" ref="J66:J129" si="3">H66*$L$1+H66</f>
        <v>10957.87</v>
      </c>
      <c r="K66" s="72"/>
      <c r="L66" s="72"/>
    </row>
    <row r="67" spans="1:12" x14ac:dyDescent="0.4">
      <c r="A67" s="71" t="s">
        <v>555</v>
      </c>
      <c r="B67" s="72" t="s">
        <v>117</v>
      </c>
      <c r="C67" s="71" t="s">
        <v>521</v>
      </c>
      <c r="D67" s="71" t="s">
        <v>109</v>
      </c>
      <c r="E67" s="74">
        <v>42800</v>
      </c>
      <c r="F67" s="4">
        <f t="shared" ca="1" si="2"/>
        <v>5</v>
      </c>
      <c r="G67" s="75"/>
      <c r="H67" s="76">
        <v>79380</v>
      </c>
      <c r="I67" s="72">
        <v>1</v>
      </c>
      <c r="J67" s="77">
        <f t="shared" si="3"/>
        <v>81293.058000000005</v>
      </c>
      <c r="K67" s="72"/>
      <c r="L67" s="72"/>
    </row>
    <row r="68" spans="1:12" x14ac:dyDescent="0.4">
      <c r="A68" s="71" t="s">
        <v>563</v>
      </c>
      <c r="B68" s="72" t="s">
        <v>115</v>
      </c>
      <c r="C68" s="71" t="s">
        <v>521</v>
      </c>
      <c r="D68" s="71" t="s">
        <v>107</v>
      </c>
      <c r="E68" s="74">
        <v>40266</v>
      </c>
      <c r="F68" s="4">
        <f t="shared" ca="1" si="2"/>
        <v>12</v>
      </c>
      <c r="G68" s="75" t="s">
        <v>122</v>
      </c>
      <c r="H68" s="76">
        <v>32900</v>
      </c>
      <c r="I68" s="72">
        <v>2</v>
      </c>
      <c r="J68" s="77">
        <f t="shared" si="3"/>
        <v>33692.89</v>
      </c>
      <c r="K68" s="72"/>
      <c r="L68" s="72"/>
    </row>
    <row r="69" spans="1:12" x14ac:dyDescent="0.4">
      <c r="A69" s="71" t="s">
        <v>539</v>
      </c>
      <c r="B69" s="72" t="s">
        <v>111</v>
      </c>
      <c r="C69" s="71" t="s">
        <v>521</v>
      </c>
      <c r="D69" s="71" t="s">
        <v>107</v>
      </c>
      <c r="E69" s="74">
        <v>42347</v>
      </c>
      <c r="F69" s="4">
        <f t="shared" ca="1" si="2"/>
        <v>6</v>
      </c>
      <c r="G69" s="75" t="s">
        <v>122</v>
      </c>
      <c r="H69" s="76">
        <v>48700</v>
      </c>
      <c r="I69" s="72">
        <v>3</v>
      </c>
      <c r="J69" s="77">
        <f t="shared" si="3"/>
        <v>49873.67</v>
      </c>
      <c r="K69" s="72"/>
      <c r="L69" s="72"/>
    </row>
    <row r="70" spans="1:12" x14ac:dyDescent="0.4">
      <c r="A70" s="71" t="s">
        <v>552</v>
      </c>
      <c r="B70" s="72" t="s">
        <v>117</v>
      </c>
      <c r="C70" s="71" t="s">
        <v>521</v>
      </c>
      <c r="D70" s="71" t="s">
        <v>104</v>
      </c>
      <c r="E70" s="74">
        <v>38766</v>
      </c>
      <c r="F70" s="4">
        <f t="shared" ca="1" si="2"/>
        <v>16</v>
      </c>
      <c r="G70" s="75" t="s">
        <v>119</v>
      </c>
      <c r="H70" s="76">
        <v>48330</v>
      </c>
      <c r="I70" s="72">
        <v>1</v>
      </c>
      <c r="J70" s="77">
        <f t="shared" si="3"/>
        <v>49494.752999999997</v>
      </c>
      <c r="K70" s="72"/>
      <c r="L70" s="72"/>
    </row>
    <row r="71" spans="1:12" x14ac:dyDescent="0.4">
      <c r="A71" s="71" t="s">
        <v>592</v>
      </c>
      <c r="B71" s="72" t="s">
        <v>115</v>
      </c>
      <c r="C71" s="71" t="s">
        <v>521</v>
      </c>
      <c r="D71" s="71" t="s">
        <v>104</v>
      </c>
      <c r="E71" s="74">
        <v>41455</v>
      </c>
      <c r="F71" s="4">
        <f t="shared" ca="1" si="2"/>
        <v>9</v>
      </c>
      <c r="G71" s="75" t="s">
        <v>108</v>
      </c>
      <c r="H71" s="76">
        <v>42020</v>
      </c>
      <c r="I71" s="72">
        <v>5</v>
      </c>
      <c r="J71" s="77">
        <f t="shared" si="3"/>
        <v>43032.682000000001</v>
      </c>
      <c r="K71" s="72"/>
      <c r="L71" s="72"/>
    </row>
    <row r="72" spans="1:12" x14ac:dyDescent="0.4">
      <c r="A72" s="71" t="s">
        <v>548</v>
      </c>
      <c r="B72" s="72" t="s">
        <v>117</v>
      </c>
      <c r="C72" s="71" t="s">
        <v>521</v>
      </c>
      <c r="D72" s="71" t="s">
        <v>109</v>
      </c>
      <c r="E72" s="74">
        <v>41685</v>
      </c>
      <c r="F72" s="4">
        <f t="shared" ca="1" si="2"/>
        <v>8</v>
      </c>
      <c r="G72" s="75"/>
      <c r="H72" s="76">
        <v>56650</v>
      </c>
      <c r="I72" s="72">
        <v>1</v>
      </c>
      <c r="J72" s="77">
        <f t="shared" si="3"/>
        <v>58015.264999999999</v>
      </c>
      <c r="K72" s="72"/>
      <c r="L72" s="72"/>
    </row>
    <row r="73" spans="1:12" x14ac:dyDescent="0.4">
      <c r="A73" s="71" t="s">
        <v>554</v>
      </c>
      <c r="B73" s="72" t="s">
        <v>113</v>
      </c>
      <c r="C73" s="71" t="s">
        <v>521</v>
      </c>
      <c r="D73" s="71" t="s">
        <v>104</v>
      </c>
      <c r="E73" s="74">
        <v>41310</v>
      </c>
      <c r="F73" s="4">
        <f t="shared" ca="1" si="2"/>
        <v>9</v>
      </c>
      <c r="G73" s="75" t="s">
        <v>105</v>
      </c>
      <c r="H73" s="76">
        <v>73830</v>
      </c>
      <c r="I73" s="72">
        <v>2</v>
      </c>
      <c r="J73" s="77">
        <f t="shared" si="3"/>
        <v>75609.303</v>
      </c>
      <c r="K73" s="72"/>
      <c r="L73" s="72"/>
    </row>
    <row r="74" spans="1:12" x14ac:dyDescent="0.4">
      <c r="A74" s="71" t="s">
        <v>602</v>
      </c>
      <c r="B74" s="72" t="s">
        <v>117</v>
      </c>
      <c r="C74" s="71" t="s">
        <v>521</v>
      </c>
      <c r="D74" s="71" t="s">
        <v>109</v>
      </c>
      <c r="E74" s="74">
        <v>43347</v>
      </c>
      <c r="F74" s="4">
        <f t="shared" ca="1" si="2"/>
        <v>4</v>
      </c>
      <c r="G74" s="75"/>
      <c r="H74" s="76">
        <v>44720</v>
      </c>
      <c r="I74" s="72">
        <v>2</v>
      </c>
      <c r="J74" s="77">
        <f t="shared" si="3"/>
        <v>45797.752</v>
      </c>
      <c r="K74" s="72"/>
      <c r="L74" s="72"/>
    </row>
    <row r="75" spans="1:12" x14ac:dyDescent="0.4">
      <c r="A75" s="71" t="s">
        <v>551</v>
      </c>
      <c r="B75" s="72" t="s">
        <v>117</v>
      </c>
      <c r="C75" s="71" t="s">
        <v>521</v>
      </c>
      <c r="D75" s="71" t="s">
        <v>109</v>
      </c>
      <c r="E75" s="74">
        <v>38390</v>
      </c>
      <c r="F75" s="4">
        <f t="shared" ca="1" si="2"/>
        <v>17</v>
      </c>
      <c r="G75" s="75"/>
      <c r="H75" s="76">
        <v>57990</v>
      </c>
      <c r="I75" s="72">
        <v>5</v>
      </c>
      <c r="J75" s="77">
        <f t="shared" si="3"/>
        <v>59387.559000000001</v>
      </c>
      <c r="K75" s="72"/>
      <c r="L75" s="72"/>
    </row>
    <row r="76" spans="1:12" x14ac:dyDescent="0.4">
      <c r="A76" s="71" t="s">
        <v>593</v>
      </c>
      <c r="B76" s="72" t="s">
        <v>121</v>
      </c>
      <c r="C76" s="71" t="s">
        <v>521</v>
      </c>
      <c r="D76" s="71" t="s">
        <v>107</v>
      </c>
      <c r="E76" s="74">
        <v>41821</v>
      </c>
      <c r="F76" s="4">
        <f t="shared" ca="1" si="2"/>
        <v>8</v>
      </c>
      <c r="G76" s="75" t="s">
        <v>105</v>
      </c>
      <c r="H76" s="76">
        <v>45565</v>
      </c>
      <c r="I76" s="72">
        <v>1</v>
      </c>
      <c r="J76" s="77">
        <f t="shared" si="3"/>
        <v>46663.116500000004</v>
      </c>
      <c r="K76" s="72"/>
      <c r="L76" s="72"/>
    </row>
    <row r="77" spans="1:12" x14ac:dyDescent="0.4">
      <c r="A77" s="71" t="s">
        <v>571</v>
      </c>
      <c r="B77" s="72" t="s">
        <v>117</v>
      </c>
      <c r="C77" s="71" t="s">
        <v>521</v>
      </c>
      <c r="D77" s="71" t="s">
        <v>104</v>
      </c>
      <c r="E77" s="74">
        <v>38486</v>
      </c>
      <c r="F77" s="4">
        <f t="shared" ca="1" si="2"/>
        <v>17</v>
      </c>
      <c r="G77" s="75" t="s">
        <v>122</v>
      </c>
      <c r="H77" s="76">
        <v>65910</v>
      </c>
      <c r="I77" s="72">
        <v>5</v>
      </c>
      <c r="J77" s="77">
        <f t="shared" si="3"/>
        <v>67498.430999999997</v>
      </c>
      <c r="K77" s="72"/>
      <c r="L77" s="72"/>
    </row>
    <row r="78" spans="1:12" x14ac:dyDescent="0.4">
      <c r="A78" s="71" t="s">
        <v>553</v>
      </c>
      <c r="B78" s="72" t="s">
        <v>117</v>
      </c>
      <c r="C78" s="71" t="s">
        <v>521</v>
      </c>
      <c r="D78" s="71" t="s">
        <v>109</v>
      </c>
      <c r="E78" s="74">
        <v>39497</v>
      </c>
      <c r="F78" s="4">
        <f t="shared" ca="1" si="2"/>
        <v>14</v>
      </c>
      <c r="G78" s="75"/>
      <c r="H78" s="76">
        <v>60070</v>
      </c>
      <c r="I78" s="72">
        <v>3</v>
      </c>
      <c r="J78" s="77">
        <f t="shared" si="3"/>
        <v>61517.686999999998</v>
      </c>
      <c r="K78" s="72"/>
      <c r="L78" s="72"/>
    </row>
    <row r="79" spans="1:12" x14ac:dyDescent="0.4">
      <c r="A79" s="71" t="s">
        <v>603</v>
      </c>
      <c r="B79" s="72" t="s">
        <v>121</v>
      </c>
      <c r="C79" s="71" t="s">
        <v>521</v>
      </c>
      <c r="D79" s="71" t="s">
        <v>104</v>
      </c>
      <c r="E79" s="74">
        <v>41900</v>
      </c>
      <c r="F79" s="4">
        <f t="shared" ca="1" si="2"/>
        <v>8</v>
      </c>
      <c r="G79" s="75" t="s">
        <v>108</v>
      </c>
      <c r="H79" s="76">
        <v>88820</v>
      </c>
      <c r="I79" s="72">
        <v>2</v>
      </c>
      <c r="J79" s="77">
        <f t="shared" si="3"/>
        <v>90960.562000000005</v>
      </c>
      <c r="K79" s="72"/>
      <c r="L79" s="72"/>
    </row>
    <row r="80" spans="1:12" x14ac:dyDescent="0.4">
      <c r="A80" s="71" t="s">
        <v>585</v>
      </c>
      <c r="B80" s="72" t="s">
        <v>102</v>
      </c>
      <c r="C80" s="71" t="s">
        <v>521</v>
      </c>
      <c r="D80" s="71" t="s">
        <v>109</v>
      </c>
      <c r="E80" s="74">
        <v>41835</v>
      </c>
      <c r="F80" s="4">
        <f t="shared" ca="1" si="2"/>
        <v>8</v>
      </c>
      <c r="G80" s="75"/>
      <c r="H80" s="76">
        <v>23020</v>
      </c>
      <c r="I80" s="72">
        <v>4</v>
      </c>
      <c r="J80" s="77">
        <f t="shared" si="3"/>
        <v>23574.781999999999</v>
      </c>
      <c r="K80" s="72"/>
      <c r="L80" s="72"/>
    </row>
    <row r="81" spans="1:12" x14ac:dyDescent="0.4">
      <c r="A81" s="71" t="s">
        <v>575</v>
      </c>
      <c r="B81" s="72" t="s">
        <v>102</v>
      </c>
      <c r="C81" s="71" t="s">
        <v>521</v>
      </c>
      <c r="D81" s="71" t="s">
        <v>107</v>
      </c>
      <c r="E81" s="74">
        <v>42514</v>
      </c>
      <c r="F81" s="4">
        <f t="shared" ca="1" si="2"/>
        <v>6</v>
      </c>
      <c r="G81" s="75" t="s">
        <v>108</v>
      </c>
      <c r="H81" s="76">
        <v>49355</v>
      </c>
      <c r="I81" s="72">
        <v>5</v>
      </c>
      <c r="J81" s="77">
        <f t="shared" si="3"/>
        <v>50544.455499999996</v>
      </c>
      <c r="K81" s="72"/>
      <c r="L81" s="72"/>
    </row>
    <row r="82" spans="1:12" x14ac:dyDescent="0.4">
      <c r="A82" s="71" t="s">
        <v>564</v>
      </c>
      <c r="B82" s="72" t="s">
        <v>117</v>
      </c>
      <c r="C82" s="71" t="s">
        <v>521</v>
      </c>
      <c r="D82" s="71" t="s">
        <v>104</v>
      </c>
      <c r="E82" s="74">
        <v>41766</v>
      </c>
      <c r="F82" s="4">
        <f t="shared" ca="1" si="2"/>
        <v>8</v>
      </c>
      <c r="G82" s="75" t="s">
        <v>105</v>
      </c>
      <c r="H82" s="76">
        <v>48080</v>
      </c>
      <c r="I82" s="72">
        <v>2</v>
      </c>
      <c r="J82" s="77">
        <f t="shared" si="3"/>
        <v>49238.728000000003</v>
      </c>
      <c r="K82" s="72"/>
      <c r="L82" s="72"/>
    </row>
    <row r="83" spans="1:12" x14ac:dyDescent="0.4">
      <c r="A83" s="71" t="s">
        <v>536</v>
      </c>
      <c r="B83" s="72" t="s">
        <v>113</v>
      </c>
      <c r="C83" s="71" t="s">
        <v>521</v>
      </c>
      <c r="D83" s="71" t="s">
        <v>104</v>
      </c>
      <c r="E83" s="74">
        <v>41612</v>
      </c>
      <c r="F83" s="4">
        <f t="shared" ca="1" si="2"/>
        <v>8</v>
      </c>
      <c r="G83" s="75" t="s">
        <v>119</v>
      </c>
      <c r="H83" s="76">
        <v>61330</v>
      </c>
      <c r="I83" s="72">
        <v>2</v>
      </c>
      <c r="J83" s="77">
        <f t="shared" si="3"/>
        <v>62808.053</v>
      </c>
      <c r="K83" s="72"/>
      <c r="L83" s="72"/>
    </row>
    <row r="84" spans="1:12" x14ac:dyDescent="0.4">
      <c r="A84" s="71" t="s">
        <v>606</v>
      </c>
      <c r="B84" s="72" t="s">
        <v>115</v>
      </c>
      <c r="C84" s="71" t="s">
        <v>521</v>
      </c>
      <c r="D84" s="71" t="s">
        <v>104</v>
      </c>
      <c r="E84" s="74">
        <v>41539</v>
      </c>
      <c r="F84" s="4">
        <f t="shared" ca="1" si="2"/>
        <v>9</v>
      </c>
      <c r="G84" s="75" t="s">
        <v>105</v>
      </c>
      <c r="H84" s="76">
        <v>44650</v>
      </c>
      <c r="I84" s="72">
        <v>1</v>
      </c>
      <c r="J84" s="77">
        <f t="shared" si="3"/>
        <v>45726.065000000002</v>
      </c>
      <c r="K84" s="72"/>
      <c r="L84" s="72"/>
    </row>
    <row r="85" spans="1:12" x14ac:dyDescent="0.4">
      <c r="A85" s="71" t="s">
        <v>522</v>
      </c>
      <c r="B85" s="72" t="s">
        <v>102</v>
      </c>
      <c r="C85" s="71" t="s">
        <v>521</v>
      </c>
      <c r="D85" s="71" t="s">
        <v>104</v>
      </c>
      <c r="E85" s="74">
        <v>42301</v>
      </c>
      <c r="F85" s="4">
        <f t="shared" ca="1" si="2"/>
        <v>6</v>
      </c>
      <c r="G85" s="75" t="s">
        <v>108</v>
      </c>
      <c r="H85" s="76">
        <v>61148</v>
      </c>
      <c r="I85" s="72">
        <v>2</v>
      </c>
      <c r="J85" s="77">
        <f t="shared" si="3"/>
        <v>62621.666799999999</v>
      </c>
      <c r="K85" s="72"/>
      <c r="L85" s="72"/>
    </row>
    <row r="86" spans="1:12" x14ac:dyDescent="0.4">
      <c r="A86" s="71" t="s">
        <v>573</v>
      </c>
      <c r="B86" s="72" t="s">
        <v>117</v>
      </c>
      <c r="C86" s="71" t="s">
        <v>521</v>
      </c>
      <c r="D86" s="71" t="s">
        <v>109</v>
      </c>
      <c r="E86" s="74">
        <v>42497</v>
      </c>
      <c r="F86" s="4">
        <f t="shared" ca="1" si="2"/>
        <v>6</v>
      </c>
      <c r="G86" s="75"/>
      <c r="H86" s="76">
        <v>39550</v>
      </c>
      <c r="I86" s="72">
        <v>5</v>
      </c>
      <c r="J86" s="77">
        <f t="shared" si="3"/>
        <v>40503.154999999999</v>
      </c>
      <c r="K86" s="72"/>
      <c r="L86" s="72"/>
    </row>
    <row r="87" spans="1:12" x14ac:dyDescent="0.4">
      <c r="A87" s="71" t="s">
        <v>565</v>
      </c>
      <c r="B87" s="72" t="s">
        <v>117</v>
      </c>
      <c r="C87" s="71" t="s">
        <v>521</v>
      </c>
      <c r="D87" s="71" t="s">
        <v>104</v>
      </c>
      <c r="E87" s="74">
        <v>42858</v>
      </c>
      <c r="F87" s="4">
        <f t="shared" ca="1" si="2"/>
        <v>5</v>
      </c>
      <c r="G87" s="75" t="s">
        <v>114</v>
      </c>
      <c r="H87" s="76">
        <v>77740</v>
      </c>
      <c r="I87" s="72">
        <v>1</v>
      </c>
      <c r="J87" s="77">
        <f t="shared" si="3"/>
        <v>79613.534</v>
      </c>
      <c r="K87" s="72"/>
      <c r="L87" s="72"/>
    </row>
    <row r="88" spans="1:12" x14ac:dyDescent="0.4">
      <c r="A88" s="71" t="s">
        <v>582</v>
      </c>
      <c r="B88" s="72" t="s">
        <v>117</v>
      </c>
      <c r="C88" s="71" t="s">
        <v>521</v>
      </c>
      <c r="D88" s="71" t="s">
        <v>104</v>
      </c>
      <c r="E88" s="74">
        <v>39231</v>
      </c>
      <c r="F88" s="4">
        <f t="shared" ca="1" si="2"/>
        <v>15</v>
      </c>
      <c r="G88" s="75" t="s">
        <v>105</v>
      </c>
      <c r="H88" s="76">
        <v>29130</v>
      </c>
      <c r="I88" s="72">
        <v>1</v>
      </c>
      <c r="J88" s="77">
        <f t="shared" si="3"/>
        <v>29832.032999999999</v>
      </c>
      <c r="K88" s="72"/>
      <c r="L88" s="72"/>
    </row>
    <row r="89" spans="1:12" x14ac:dyDescent="0.4">
      <c r="A89" s="71" t="s">
        <v>600</v>
      </c>
      <c r="B89" s="72" t="s">
        <v>115</v>
      </c>
      <c r="C89" s="71" t="s">
        <v>521</v>
      </c>
      <c r="D89" s="71" t="s">
        <v>104</v>
      </c>
      <c r="E89" s="74">
        <v>42971</v>
      </c>
      <c r="F89" s="4">
        <f t="shared" ca="1" si="2"/>
        <v>5</v>
      </c>
      <c r="G89" s="75" t="s">
        <v>119</v>
      </c>
      <c r="H89" s="76">
        <v>71680</v>
      </c>
      <c r="I89" s="72">
        <v>4</v>
      </c>
      <c r="J89" s="77">
        <f t="shared" si="3"/>
        <v>73407.487999999998</v>
      </c>
      <c r="K89" s="72"/>
      <c r="L89" s="72"/>
    </row>
    <row r="90" spans="1:12" x14ac:dyDescent="0.4">
      <c r="A90" s="71" t="s">
        <v>28</v>
      </c>
      <c r="B90" s="72" t="s">
        <v>102</v>
      </c>
      <c r="C90" s="71" t="s">
        <v>103</v>
      </c>
      <c r="D90" s="71" t="s">
        <v>109</v>
      </c>
      <c r="E90" s="74">
        <v>41240</v>
      </c>
      <c r="F90" s="4">
        <f t="shared" ca="1" si="2"/>
        <v>9</v>
      </c>
      <c r="G90" s="75"/>
      <c r="H90" s="76">
        <v>42540</v>
      </c>
      <c r="I90" s="72">
        <v>5</v>
      </c>
      <c r="J90" s="77">
        <f t="shared" si="3"/>
        <v>43565.214</v>
      </c>
      <c r="K90" s="72"/>
      <c r="L90" s="72"/>
    </row>
    <row r="91" spans="1:12" x14ac:dyDescent="0.4">
      <c r="A91" s="71" t="s">
        <v>110</v>
      </c>
      <c r="B91" s="72" t="s">
        <v>111</v>
      </c>
      <c r="C91" s="71" t="s">
        <v>103</v>
      </c>
      <c r="D91" s="71" t="s">
        <v>112</v>
      </c>
      <c r="E91" s="74">
        <v>43244</v>
      </c>
      <c r="F91" s="4">
        <f t="shared" ca="1" si="2"/>
        <v>4</v>
      </c>
      <c r="G91" s="75"/>
      <c r="H91" s="76">
        <v>35680</v>
      </c>
      <c r="I91" s="72">
        <v>2</v>
      </c>
      <c r="J91" s="77">
        <f t="shared" si="3"/>
        <v>36539.887999999999</v>
      </c>
      <c r="K91" s="72"/>
      <c r="L91" s="72"/>
    </row>
    <row r="92" spans="1:12" x14ac:dyDescent="0.4">
      <c r="A92" s="71" t="s">
        <v>27</v>
      </c>
      <c r="B92" s="72" t="s">
        <v>102</v>
      </c>
      <c r="C92" s="71" t="s">
        <v>103</v>
      </c>
      <c r="D92" s="71" t="s">
        <v>104</v>
      </c>
      <c r="E92" s="74">
        <v>38264</v>
      </c>
      <c r="F92" s="4">
        <f t="shared" ca="1" si="2"/>
        <v>18</v>
      </c>
      <c r="G92" s="75" t="s">
        <v>105</v>
      </c>
      <c r="H92" s="76">
        <v>54550</v>
      </c>
      <c r="I92" s="72">
        <v>1</v>
      </c>
      <c r="J92" s="77">
        <f t="shared" si="3"/>
        <v>55864.654999999999</v>
      </c>
      <c r="K92" s="72"/>
      <c r="L92" s="72"/>
    </row>
    <row r="93" spans="1:12" x14ac:dyDescent="0.4">
      <c r="A93" s="71" t="s">
        <v>106</v>
      </c>
      <c r="B93" s="72" t="s">
        <v>102</v>
      </c>
      <c r="C93" s="71" t="s">
        <v>103</v>
      </c>
      <c r="D93" s="71" t="s">
        <v>107</v>
      </c>
      <c r="E93" s="74">
        <v>42688</v>
      </c>
      <c r="F93" s="4">
        <f t="shared" ca="1" si="2"/>
        <v>5</v>
      </c>
      <c r="G93" s="75" t="s">
        <v>108</v>
      </c>
      <c r="H93" s="76">
        <v>26795</v>
      </c>
      <c r="I93" s="72">
        <v>4</v>
      </c>
      <c r="J93" s="77">
        <f t="shared" si="3"/>
        <v>27440.7595</v>
      </c>
      <c r="K93" s="72"/>
      <c r="L93" s="72"/>
    </row>
    <row r="94" spans="1:12" x14ac:dyDescent="0.4">
      <c r="A94" s="71" t="s">
        <v>29</v>
      </c>
      <c r="B94" s="72" t="s">
        <v>113</v>
      </c>
      <c r="C94" s="71" t="s">
        <v>103</v>
      </c>
      <c r="D94" s="71" t="s">
        <v>104</v>
      </c>
      <c r="E94" s="74">
        <v>41540</v>
      </c>
      <c r="F94" s="4">
        <f t="shared" ca="1" si="2"/>
        <v>9</v>
      </c>
      <c r="G94" s="75" t="s">
        <v>114</v>
      </c>
      <c r="H94" s="76">
        <v>72830</v>
      </c>
      <c r="I94" s="72">
        <v>2</v>
      </c>
      <c r="J94" s="77">
        <f t="shared" si="3"/>
        <v>74585.202999999994</v>
      </c>
      <c r="K94" s="72"/>
      <c r="L94" s="72"/>
    </row>
    <row r="95" spans="1:12" x14ac:dyDescent="0.4">
      <c r="A95" s="71" t="s">
        <v>796</v>
      </c>
      <c r="B95" s="72" t="s">
        <v>117</v>
      </c>
      <c r="C95" s="71" t="s">
        <v>1571</v>
      </c>
      <c r="D95" s="71" t="s">
        <v>107</v>
      </c>
      <c r="E95" s="74">
        <v>42872</v>
      </c>
      <c r="F95" s="4">
        <f t="shared" ca="1" si="2"/>
        <v>5</v>
      </c>
      <c r="G95" s="75" t="s">
        <v>108</v>
      </c>
      <c r="H95" s="76">
        <v>30445</v>
      </c>
      <c r="I95" s="72">
        <v>1</v>
      </c>
      <c r="J95" s="77">
        <f t="shared" si="3"/>
        <v>31178.7245</v>
      </c>
      <c r="K95" s="72"/>
      <c r="L95" s="72"/>
    </row>
    <row r="96" spans="1:12" x14ac:dyDescent="0.4">
      <c r="A96" s="71" t="s">
        <v>38</v>
      </c>
      <c r="B96" s="72" t="s">
        <v>102</v>
      </c>
      <c r="C96" s="71" t="s">
        <v>1571</v>
      </c>
      <c r="D96" s="71" t="s">
        <v>104</v>
      </c>
      <c r="E96" s="74">
        <v>41797</v>
      </c>
      <c r="F96" s="4">
        <f t="shared" ca="1" si="2"/>
        <v>8</v>
      </c>
      <c r="G96" s="75" t="s">
        <v>119</v>
      </c>
      <c r="H96" s="76">
        <v>58290</v>
      </c>
      <c r="I96" s="72">
        <v>5</v>
      </c>
      <c r="J96" s="77">
        <f t="shared" si="3"/>
        <v>59694.788999999997</v>
      </c>
      <c r="K96" s="72"/>
      <c r="L96" s="72"/>
    </row>
    <row r="97" spans="1:12" x14ac:dyDescent="0.4">
      <c r="A97" s="71" t="s">
        <v>34</v>
      </c>
      <c r="B97" s="72" t="s">
        <v>117</v>
      </c>
      <c r="C97" s="71" t="s">
        <v>1571</v>
      </c>
      <c r="D97" s="71" t="s">
        <v>104</v>
      </c>
      <c r="E97" s="74">
        <v>40235</v>
      </c>
      <c r="F97" s="4">
        <f t="shared" ca="1" si="2"/>
        <v>12</v>
      </c>
      <c r="G97" s="75" t="s">
        <v>105</v>
      </c>
      <c r="H97" s="76">
        <v>49350</v>
      </c>
      <c r="I97" s="72">
        <v>4</v>
      </c>
      <c r="J97" s="77">
        <f t="shared" si="3"/>
        <v>50539.334999999999</v>
      </c>
      <c r="K97" s="72"/>
      <c r="L97" s="72"/>
    </row>
    <row r="98" spans="1:12" x14ac:dyDescent="0.4">
      <c r="A98" s="71" t="s">
        <v>123</v>
      </c>
      <c r="B98" s="72" t="s">
        <v>102</v>
      </c>
      <c r="C98" s="71" t="s">
        <v>1571</v>
      </c>
      <c r="D98" s="71" t="s">
        <v>112</v>
      </c>
      <c r="E98" s="74">
        <v>42219</v>
      </c>
      <c r="F98" s="4">
        <f t="shared" ca="1" si="2"/>
        <v>7</v>
      </c>
      <c r="G98" s="75"/>
      <c r="H98" s="76">
        <v>10636</v>
      </c>
      <c r="I98" s="72">
        <v>4</v>
      </c>
      <c r="J98" s="77">
        <f t="shared" si="3"/>
        <v>10892.327600000001</v>
      </c>
      <c r="K98" s="72"/>
      <c r="L98" s="72"/>
    </row>
    <row r="99" spans="1:12" x14ac:dyDescent="0.4">
      <c r="A99" s="71" t="s">
        <v>120</v>
      </c>
      <c r="B99" s="72" t="s">
        <v>121</v>
      </c>
      <c r="C99" s="71" t="s">
        <v>1571</v>
      </c>
      <c r="D99" s="71" t="s">
        <v>112</v>
      </c>
      <c r="E99" s="74">
        <v>42880</v>
      </c>
      <c r="F99" s="4">
        <f t="shared" ca="1" si="2"/>
        <v>5</v>
      </c>
      <c r="G99" s="75" t="s">
        <v>105</v>
      </c>
      <c r="H99" s="76">
        <v>29070</v>
      </c>
      <c r="I99" s="72">
        <v>3</v>
      </c>
      <c r="J99" s="77">
        <f t="shared" si="3"/>
        <v>29770.587</v>
      </c>
      <c r="K99" s="72"/>
      <c r="L99" s="72"/>
    </row>
    <row r="100" spans="1:12" x14ac:dyDescent="0.4">
      <c r="A100" s="71" t="s">
        <v>795</v>
      </c>
      <c r="B100" s="72" t="s">
        <v>111</v>
      </c>
      <c r="C100" s="71" t="s">
        <v>1571</v>
      </c>
      <c r="D100" s="71" t="s">
        <v>107</v>
      </c>
      <c r="E100" s="74">
        <v>38310</v>
      </c>
      <c r="F100" s="4">
        <f t="shared" ca="1" si="2"/>
        <v>17</v>
      </c>
      <c r="G100" s="75" t="s">
        <v>105</v>
      </c>
      <c r="H100" s="76">
        <v>15240</v>
      </c>
      <c r="I100" s="72">
        <v>1</v>
      </c>
      <c r="J100" s="77">
        <f t="shared" si="3"/>
        <v>15607.284</v>
      </c>
      <c r="K100" s="72"/>
      <c r="L100" s="72"/>
    </row>
    <row r="101" spans="1:12" x14ac:dyDescent="0.4">
      <c r="A101" s="71" t="s">
        <v>39</v>
      </c>
      <c r="B101" s="72" t="s">
        <v>121</v>
      </c>
      <c r="C101" s="71" t="s">
        <v>1571</v>
      </c>
      <c r="D101" s="71" t="s">
        <v>104</v>
      </c>
      <c r="E101" s="74">
        <v>41122</v>
      </c>
      <c r="F101" s="4">
        <f t="shared" ca="1" si="2"/>
        <v>10</v>
      </c>
      <c r="G101" s="75" t="s">
        <v>122</v>
      </c>
      <c r="H101" s="76">
        <v>85300</v>
      </c>
      <c r="I101" s="72">
        <v>2</v>
      </c>
      <c r="J101" s="77">
        <f t="shared" si="3"/>
        <v>87355.73</v>
      </c>
      <c r="K101" s="72"/>
      <c r="L101" s="72"/>
    </row>
    <row r="102" spans="1:12" x14ac:dyDescent="0.4">
      <c r="A102" s="71" t="s">
        <v>30</v>
      </c>
      <c r="B102" s="72" t="s">
        <v>115</v>
      </c>
      <c r="C102" s="71" t="s">
        <v>1571</v>
      </c>
      <c r="D102" s="71" t="s">
        <v>104</v>
      </c>
      <c r="E102" s="74">
        <v>40844</v>
      </c>
      <c r="F102" s="4">
        <f t="shared" ca="1" si="2"/>
        <v>10</v>
      </c>
      <c r="G102" s="75" t="s">
        <v>105</v>
      </c>
      <c r="H102" s="76">
        <v>60830</v>
      </c>
      <c r="I102" s="72">
        <v>2</v>
      </c>
      <c r="J102" s="77">
        <f t="shared" si="3"/>
        <v>62296.002999999997</v>
      </c>
      <c r="K102" s="72"/>
      <c r="L102" s="72"/>
    </row>
    <row r="103" spans="1:12" x14ac:dyDescent="0.4">
      <c r="A103" s="71" t="s">
        <v>37</v>
      </c>
      <c r="B103" s="72" t="s">
        <v>102</v>
      </c>
      <c r="C103" s="71" t="s">
        <v>1571</v>
      </c>
      <c r="D103" s="71" t="s">
        <v>109</v>
      </c>
      <c r="E103" s="74">
        <v>38870</v>
      </c>
      <c r="F103" s="4">
        <f t="shared" ca="1" si="2"/>
        <v>16</v>
      </c>
      <c r="G103" s="75"/>
      <c r="H103" s="76">
        <v>76690</v>
      </c>
      <c r="I103" s="72">
        <v>3</v>
      </c>
      <c r="J103" s="77">
        <f t="shared" si="3"/>
        <v>78538.229000000007</v>
      </c>
      <c r="K103" s="72"/>
      <c r="L103" s="72"/>
    </row>
    <row r="104" spans="1:12" x14ac:dyDescent="0.4">
      <c r="A104" s="71" t="s">
        <v>31</v>
      </c>
      <c r="B104" s="72" t="s">
        <v>117</v>
      </c>
      <c r="C104" s="71" t="s">
        <v>1571</v>
      </c>
      <c r="D104" s="71" t="s">
        <v>109</v>
      </c>
      <c r="E104" s="74">
        <v>41282</v>
      </c>
      <c r="F104" s="4">
        <f t="shared" ca="1" si="2"/>
        <v>9</v>
      </c>
      <c r="G104" s="75"/>
      <c r="H104" s="76">
        <v>66580</v>
      </c>
      <c r="I104" s="72">
        <v>5</v>
      </c>
      <c r="J104" s="77">
        <f t="shared" si="3"/>
        <v>68184.577999999994</v>
      </c>
      <c r="K104" s="72"/>
      <c r="L104" s="72"/>
    </row>
    <row r="105" spans="1:12" x14ac:dyDescent="0.4">
      <c r="A105" s="71" t="s">
        <v>118</v>
      </c>
      <c r="B105" s="72" t="s">
        <v>117</v>
      </c>
      <c r="C105" s="71" t="s">
        <v>1571</v>
      </c>
      <c r="D105" s="71" t="s">
        <v>107</v>
      </c>
      <c r="E105" s="74">
        <v>39875</v>
      </c>
      <c r="F105" s="4">
        <f t="shared" ca="1" si="2"/>
        <v>13</v>
      </c>
      <c r="G105" s="75" t="s">
        <v>119</v>
      </c>
      <c r="H105" s="76">
        <v>17735</v>
      </c>
      <c r="I105" s="72">
        <v>3</v>
      </c>
      <c r="J105" s="77">
        <f t="shared" si="3"/>
        <v>18162.413499999999</v>
      </c>
      <c r="K105" s="72"/>
      <c r="L105" s="72"/>
    </row>
    <row r="106" spans="1:12" x14ac:dyDescent="0.4">
      <c r="A106" s="71" t="s">
        <v>33</v>
      </c>
      <c r="B106" s="72" t="s">
        <v>111</v>
      </c>
      <c r="C106" s="71" t="s">
        <v>1571</v>
      </c>
      <c r="D106" s="71" t="s">
        <v>104</v>
      </c>
      <c r="E106" s="74">
        <v>39497</v>
      </c>
      <c r="F106" s="4">
        <f t="shared" ca="1" si="2"/>
        <v>14</v>
      </c>
      <c r="G106" s="75" t="s">
        <v>105</v>
      </c>
      <c r="H106" s="76">
        <v>30780</v>
      </c>
      <c r="I106" s="72">
        <v>4</v>
      </c>
      <c r="J106" s="77">
        <f t="shared" si="3"/>
        <v>31521.797999999999</v>
      </c>
      <c r="K106" s="72"/>
      <c r="L106" s="72"/>
    </row>
    <row r="107" spans="1:12" x14ac:dyDescent="0.4">
      <c r="A107" s="71" t="s">
        <v>41</v>
      </c>
      <c r="B107" s="72" t="s">
        <v>113</v>
      </c>
      <c r="C107" s="71" t="s">
        <v>1571</v>
      </c>
      <c r="D107" s="71" t="s">
        <v>104</v>
      </c>
      <c r="E107" s="74">
        <v>41162</v>
      </c>
      <c r="F107" s="4">
        <f t="shared" ca="1" si="2"/>
        <v>10</v>
      </c>
      <c r="G107" s="75" t="s">
        <v>114</v>
      </c>
      <c r="H107" s="76">
        <v>37670</v>
      </c>
      <c r="I107" s="72">
        <v>3</v>
      </c>
      <c r="J107" s="77">
        <f t="shared" si="3"/>
        <v>38577.847000000002</v>
      </c>
      <c r="K107" s="72"/>
      <c r="L107" s="72"/>
    </row>
    <row r="108" spans="1:12" x14ac:dyDescent="0.4">
      <c r="A108" s="71" t="s">
        <v>36</v>
      </c>
      <c r="B108" s="72" t="s">
        <v>113</v>
      </c>
      <c r="C108" s="71" t="s">
        <v>1571</v>
      </c>
      <c r="D108" s="71" t="s">
        <v>104</v>
      </c>
      <c r="E108" s="74">
        <v>38857</v>
      </c>
      <c r="F108" s="4">
        <f t="shared" ca="1" si="2"/>
        <v>16</v>
      </c>
      <c r="G108" s="75" t="s">
        <v>119</v>
      </c>
      <c r="H108" s="76">
        <v>74840</v>
      </c>
      <c r="I108" s="72">
        <v>4</v>
      </c>
      <c r="J108" s="77">
        <f t="shared" si="3"/>
        <v>76643.644</v>
      </c>
      <c r="K108" s="72"/>
      <c r="L108" s="72"/>
    </row>
    <row r="109" spans="1:12" x14ac:dyDescent="0.4">
      <c r="A109" s="71" t="s">
        <v>32</v>
      </c>
      <c r="B109" s="72" t="s">
        <v>115</v>
      </c>
      <c r="C109" s="71" t="s">
        <v>1571</v>
      </c>
      <c r="D109" s="71" t="s">
        <v>104</v>
      </c>
      <c r="E109" s="74">
        <v>38353</v>
      </c>
      <c r="F109" s="4">
        <f t="shared" ca="1" si="2"/>
        <v>17</v>
      </c>
      <c r="G109" s="75" t="s">
        <v>105</v>
      </c>
      <c r="H109" s="76">
        <v>75150</v>
      </c>
      <c r="I109" s="72">
        <v>1</v>
      </c>
      <c r="J109" s="77">
        <f t="shared" si="3"/>
        <v>76961.115000000005</v>
      </c>
      <c r="K109" s="72"/>
      <c r="L109" s="72"/>
    </row>
    <row r="110" spans="1:12" x14ac:dyDescent="0.4">
      <c r="A110" s="71" t="s">
        <v>35</v>
      </c>
      <c r="B110" s="72" t="s">
        <v>115</v>
      </c>
      <c r="C110" s="71" t="s">
        <v>1571</v>
      </c>
      <c r="D110" s="71" t="s">
        <v>104</v>
      </c>
      <c r="E110" s="74">
        <v>43229</v>
      </c>
      <c r="F110" s="4">
        <f t="shared" ca="1" si="2"/>
        <v>4</v>
      </c>
      <c r="G110" s="75" t="s">
        <v>105</v>
      </c>
      <c r="H110" s="76">
        <v>79760</v>
      </c>
      <c r="I110" s="72">
        <v>5</v>
      </c>
      <c r="J110" s="77">
        <f t="shared" si="3"/>
        <v>81682.216</v>
      </c>
      <c r="K110" s="72"/>
      <c r="L110" s="72"/>
    </row>
    <row r="111" spans="1:12" x14ac:dyDescent="0.4">
      <c r="A111" s="71" t="s">
        <v>40</v>
      </c>
      <c r="B111" s="72" t="s">
        <v>111</v>
      </c>
      <c r="C111" s="71" t="s">
        <v>1571</v>
      </c>
      <c r="D111" s="71" t="s">
        <v>104</v>
      </c>
      <c r="E111" s="74">
        <v>38236</v>
      </c>
      <c r="F111" s="4">
        <f t="shared" ca="1" si="2"/>
        <v>18</v>
      </c>
      <c r="G111" s="75" t="s">
        <v>122</v>
      </c>
      <c r="H111" s="76">
        <v>72090</v>
      </c>
      <c r="I111" s="72">
        <v>5</v>
      </c>
      <c r="J111" s="77">
        <f t="shared" si="3"/>
        <v>73827.369000000006</v>
      </c>
      <c r="K111" s="72"/>
      <c r="L111" s="72"/>
    </row>
    <row r="112" spans="1:12" x14ac:dyDescent="0.4">
      <c r="A112" s="71" t="s">
        <v>160</v>
      </c>
      <c r="B112" s="72" t="s">
        <v>117</v>
      </c>
      <c r="C112" s="71" t="s">
        <v>159</v>
      </c>
      <c r="D112" s="71" t="s">
        <v>104</v>
      </c>
      <c r="E112" s="74">
        <v>43011</v>
      </c>
      <c r="F112" s="4">
        <f t="shared" ca="1" si="2"/>
        <v>5</v>
      </c>
      <c r="G112" s="75" t="s">
        <v>114</v>
      </c>
      <c r="H112" s="76">
        <v>82500</v>
      </c>
      <c r="I112" s="72">
        <v>5</v>
      </c>
      <c r="J112" s="77">
        <f t="shared" si="3"/>
        <v>84488.25</v>
      </c>
      <c r="K112" s="72"/>
      <c r="L112" s="72"/>
    </row>
    <row r="113" spans="1:12" x14ac:dyDescent="0.4">
      <c r="A113" s="71" t="s">
        <v>158</v>
      </c>
      <c r="B113" s="72" t="s">
        <v>111</v>
      </c>
      <c r="C113" s="71" t="s">
        <v>159</v>
      </c>
      <c r="D113" s="71" t="s">
        <v>109</v>
      </c>
      <c r="E113" s="74">
        <v>42643</v>
      </c>
      <c r="F113" s="4">
        <f t="shared" ca="1" si="2"/>
        <v>6</v>
      </c>
      <c r="G113" s="75"/>
      <c r="H113" s="76">
        <v>80050</v>
      </c>
      <c r="I113" s="72">
        <v>2</v>
      </c>
      <c r="J113" s="77">
        <f t="shared" si="3"/>
        <v>81979.205000000002</v>
      </c>
      <c r="K113" s="72"/>
      <c r="L113" s="72"/>
    </row>
    <row r="114" spans="1:12" x14ac:dyDescent="0.4">
      <c r="A114" s="71" t="s">
        <v>169</v>
      </c>
      <c r="B114" s="72" t="s">
        <v>113</v>
      </c>
      <c r="C114" s="71" t="s">
        <v>159</v>
      </c>
      <c r="D114" s="71" t="s">
        <v>109</v>
      </c>
      <c r="E114" s="74">
        <v>38435</v>
      </c>
      <c r="F114" s="4">
        <f t="shared" ca="1" si="2"/>
        <v>17</v>
      </c>
      <c r="G114" s="75"/>
      <c r="H114" s="76">
        <v>86970</v>
      </c>
      <c r="I114" s="72">
        <v>4</v>
      </c>
      <c r="J114" s="77">
        <f t="shared" si="3"/>
        <v>89065.976999999999</v>
      </c>
      <c r="K114" s="72"/>
      <c r="L114" s="72"/>
    </row>
    <row r="115" spans="1:12" x14ac:dyDescent="0.4">
      <c r="A115" s="71" t="s">
        <v>164</v>
      </c>
      <c r="B115" s="72" t="s">
        <v>121</v>
      </c>
      <c r="C115" s="71" t="s">
        <v>159</v>
      </c>
      <c r="D115" s="71" t="s">
        <v>109</v>
      </c>
      <c r="E115" s="74">
        <v>39760</v>
      </c>
      <c r="F115" s="4">
        <f t="shared" ca="1" si="2"/>
        <v>13</v>
      </c>
      <c r="G115" s="75"/>
      <c r="H115" s="76">
        <v>73390</v>
      </c>
      <c r="I115" s="72">
        <v>2</v>
      </c>
      <c r="J115" s="77">
        <f t="shared" si="3"/>
        <v>75158.698999999993</v>
      </c>
      <c r="K115" s="72"/>
      <c r="L115" s="72"/>
    </row>
    <row r="116" spans="1:12" x14ac:dyDescent="0.4">
      <c r="A116" s="71" t="s">
        <v>176</v>
      </c>
      <c r="B116" s="72" t="s">
        <v>117</v>
      </c>
      <c r="C116" s="71" t="s">
        <v>159</v>
      </c>
      <c r="D116" s="71" t="s">
        <v>109</v>
      </c>
      <c r="E116" s="74">
        <v>41117</v>
      </c>
      <c r="F116" s="4">
        <f t="shared" ca="1" si="2"/>
        <v>10</v>
      </c>
      <c r="G116" s="75"/>
      <c r="H116" s="76">
        <v>76020</v>
      </c>
      <c r="I116" s="72">
        <v>1</v>
      </c>
      <c r="J116" s="77">
        <f t="shared" si="3"/>
        <v>77852.081999999995</v>
      </c>
      <c r="K116" s="72"/>
      <c r="L116" s="72"/>
    </row>
    <row r="117" spans="1:12" x14ac:dyDescent="0.4">
      <c r="A117" s="71" t="s">
        <v>163</v>
      </c>
      <c r="B117" s="72" t="s">
        <v>113</v>
      </c>
      <c r="C117" s="71" t="s">
        <v>159</v>
      </c>
      <c r="D117" s="71" t="s">
        <v>104</v>
      </c>
      <c r="E117" s="74">
        <v>40867</v>
      </c>
      <c r="F117" s="4">
        <f t="shared" ca="1" si="2"/>
        <v>10</v>
      </c>
      <c r="G117" s="75" t="s">
        <v>105</v>
      </c>
      <c r="H117" s="76">
        <v>80120</v>
      </c>
      <c r="I117" s="72">
        <v>4</v>
      </c>
      <c r="J117" s="77">
        <f t="shared" si="3"/>
        <v>82050.892000000007</v>
      </c>
      <c r="K117" s="72"/>
      <c r="L117" s="72"/>
    </row>
    <row r="118" spans="1:12" x14ac:dyDescent="0.4">
      <c r="A118" s="71" t="s">
        <v>177</v>
      </c>
      <c r="B118" s="72" t="s">
        <v>113</v>
      </c>
      <c r="C118" s="71" t="s">
        <v>159</v>
      </c>
      <c r="D118" s="71" t="s">
        <v>104</v>
      </c>
      <c r="E118" s="74">
        <v>39705</v>
      </c>
      <c r="F118" s="4">
        <f t="shared" ca="1" si="2"/>
        <v>14</v>
      </c>
      <c r="G118" s="75" t="s">
        <v>114</v>
      </c>
      <c r="H118" s="76">
        <v>39740</v>
      </c>
      <c r="I118" s="72">
        <v>1</v>
      </c>
      <c r="J118" s="77">
        <f t="shared" si="3"/>
        <v>40697.733999999997</v>
      </c>
      <c r="K118" s="72"/>
      <c r="L118" s="72"/>
    </row>
    <row r="119" spans="1:12" x14ac:dyDescent="0.4">
      <c r="A119" s="71" t="s">
        <v>171</v>
      </c>
      <c r="B119" s="72" t="s">
        <v>115</v>
      </c>
      <c r="C119" s="71" t="s">
        <v>159</v>
      </c>
      <c r="D119" s="71" t="s">
        <v>104</v>
      </c>
      <c r="E119" s="74">
        <v>43221</v>
      </c>
      <c r="F119" s="4">
        <f t="shared" ca="1" si="2"/>
        <v>4</v>
      </c>
      <c r="G119" s="75" t="s">
        <v>122</v>
      </c>
      <c r="H119" s="76">
        <v>82760</v>
      </c>
      <c r="I119" s="72">
        <v>4</v>
      </c>
      <c r="J119" s="77">
        <f t="shared" si="3"/>
        <v>84754.516000000003</v>
      </c>
      <c r="K119" s="72"/>
      <c r="L119" s="72"/>
    </row>
    <row r="120" spans="1:12" x14ac:dyDescent="0.4">
      <c r="A120" s="71" t="s">
        <v>162</v>
      </c>
      <c r="B120" s="72" t="s">
        <v>111</v>
      </c>
      <c r="C120" s="71" t="s">
        <v>159</v>
      </c>
      <c r="D120" s="71" t="s">
        <v>109</v>
      </c>
      <c r="E120" s="74">
        <v>38269</v>
      </c>
      <c r="F120" s="4">
        <f t="shared" ca="1" si="2"/>
        <v>18</v>
      </c>
      <c r="G120" s="75"/>
      <c r="H120" s="76">
        <v>32940</v>
      </c>
      <c r="I120" s="72">
        <v>5</v>
      </c>
      <c r="J120" s="77">
        <f t="shared" si="3"/>
        <v>33733.853999999999</v>
      </c>
      <c r="K120" s="72"/>
      <c r="L120" s="72"/>
    </row>
    <row r="121" spans="1:12" x14ac:dyDescent="0.4">
      <c r="A121" s="71" t="s">
        <v>161</v>
      </c>
      <c r="B121" s="72" t="s">
        <v>115</v>
      </c>
      <c r="C121" s="71" t="s">
        <v>159</v>
      </c>
      <c r="D121" s="71" t="s">
        <v>107</v>
      </c>
      <c r="E121" s="74">
        <v>41200</v>
      </c>
      <c r="F121" s="4">
        <f t="shared" ca="1" si="2"/>
        <v>9</v>
      </c>
      <c r="G121" s="75" t="s">
        <v>119</v>
      </c>
      <c r="H121" s="76">
        <v>18655</v>
      </c>
      <c r="I121" s="72">
        <v>4</v>
      </c>
      <c r="J121" s="77">
        <f t="shared" si="3"/>
        <v>19104.585500000001</v>
      </c>
      <c r="K121" s="72"/>
      <c r="L121" s="72"/>
    </row>
    <row r="122" spans="1:12" x14ac:dyDescent="0.4">
      <c r="A122" s="71" t="s">
        <v>174</v>
      </c>
      <c r="B122" s="72" t="s">
        <v>117</v>
      </c>
      <c r="C122" s="71" t="s">
        <v>159</v>
      </c>
      <c r="D122" s="71" t="s">
        <v>104</v>
      </c>
      <c r="E122" s="74">
        <v>38170</v>
      </c>
      <c r="F122" s="4">
        <f t="shared" ca="1" si="2"/>
        <v>18</v>
      </c>
      <c r="G122" s="75" t="s">
        <v>122</v>
      </c>
      <c r="H122" s="76">
        <v>50110</v>
      </c>
      <c r="I122" s="72">
        <v>1</v>
      </c>
      <c r="J122" s="77">
        <f t="shared" si="3"/>
        <v>51317.650999999998</v>
      </c>
      <c r="K122" s="72"/>
      <c r="L122" s="72"/>
    </row>
    <row r="123" spans="1:12" x14ac:dyDescent="0.4">
      <c r="A123" s="71" t="s">
        <v>173</v>
      </c>
      <c r="B123" s="72" t="s">
        <v>117</v>
      </c>
      <c r="C123" s="71" t="s">
        <v>159</v>
      </c>
      <c r="D123" s="71" t="s">
        <v>104</v>
      </c>
      <c r="E123" s="74">
        <v>39206</v>
      </c>
      <c r="F123" s="4">
        <f t="shared" ca="1" si="2"/>
        <v>15</v>
      </c>
      <c r="G123" s="75" t="s">
        <v>114</v>
      </c>
      <c r="H123" s="76">
        <v>61150</v>
      </c>
      <c r="I123" s="72">
        <v>4</v>
      </c>
      <c r="J123" s="77">
        <f t="shared" si="3"/>
        <v>62623.714999999997</v>
      </c>
      <c r="K123" s="72"/>
      <c r="L123" s="72"/>
    </row>
    <row r="124" spans="1:12" x14ac:dyDescent="0.4">
      <c r="A124" s="71" t="s">
        <v>175</v>
      </c>
      <c r="B124" s="72" t="s">
        <v>115</v>
      </c>
      <c r="C124" s="71" t="s">
        <v>159</v>
      </c>
      <c r="D124" s="71" t="s">
        <v>112</v>
      </c>
      <c r="E124" s="74">
        <v>41851</v>
      </c>
      <c r="F124" s="4">
        <f t="shared" ca="1" si="2"/>
        <v>8</v>
      </c>
      <c r="G124" s="75"/>
      <c r="H124" s="76">
        <v>14712</v>
      </c>
      <c r="I124" s="72">
        <v>5</v>
      </c>
      <c r="J124" s="77">
        <f t="shared" si="3"/>
        <v>15066.5592</v>
      </c>
      <c r="K124" s="72"/>
      <c r="L124" s="72"/>
    </row>
    <row r="125" spans="1:12" x14ac:dyDescent="0.4">
      <c r="A125" s="71" t="s">
        <v>172</v>
      </c>
      <c r="B125" s="72" t="s">
        <v>115</v>
      </c>
      <c r="C125" s="71" t="s">
        <v>159</v>
      </c>
      <c r="D125" s="71" t="s">
        <v>112</v>
      </c>
      <c r="E125" s="74">
        <v>41053</v>
      </c>
      <c r="F125" s="4">
        <f t="shared" ca="1" si="2"/>
        <v>10</v>
      </c>
      <c r="G125" s="75"/>
      <c r="H125" s="76">
        <v>12676</v>
      </c>
      <c r="I125" s="72">
        <v>2</v>
      </c>
      <c r="J125" s="77">
        <f t="shared" si="3"/>
        <v>12981.491599999999</v>
      </c>
      <c r="K125" s="72"/>
      <c r="L125" s="72"/>
    </row>
    <row r="126" spans="1:12" x14ac:dyDescent="0.4">
      <c r="A126" s="71" t="s">
        <v>168</v>
      </c>
      <c r="B126" s="72" t="s">
        <v>102</v>
      </c>
      <c r="C126" s="71" t="s">
        <v>159</v>
      </c>
      <c r="D126" s="71" t="s">
        <v>104</v>
      </c>
      <c r="E126" s="74">
        <v>42845</v>
      </c>
      <c r="F126" s="4">
        <f t="shared" ca="1" si="2"/>
        <v>5</v>
      </c>
      <c r="G126" s="75" t="s">
        <v>122</v>
      </c>
      <c r="H126" s="76">
        <v>37620</v>
      </c>
      <c r="I126" s="72">
        <v>5</v>
      </c>
      <c r="J126" s="77">
        <f t="shared" si="3"/>
        <v>38526.642</v>
      </c>
      <c r="K126" s="72"/>
      <c r="L126" s="72"/>
    </row>
    <row r="127" spans="1:12" x14ac:dyDescent="0.4">
      <c r="A127" s="71" t="s">
        <v>165</v>
      </c>
      <c r="B127" s="72" t="s">
        <v>102</v>
      </c>
      <c r="C127" s="71" t="s">
        <v>159</v>
      </c>
      <c r="D127" s="71" t="s">
        <v>109</v>
      </c>
      <c r="E127" s="74">
        <v>42356</v>
      </c>
      <c r="F127" s="4">
        <f t="shared" ca="1" si="2"/>
        <v>6</v>
      </c>
      <c r="G127" s="75"/>
      <c r="H127" s="76">
        <v>35260</v>
      </c>
      <c r="I127" s="72">
        <v>2</v>
      </c>
      <c r="J127" s="77">
        <f t="shared" si="3"/>
        <v>36109.766000000003</v>
      </c>
      <c r="K127" s="72"/>
      <c r="L127" s="72"/>
    </row>
    <row r="128" spans="1:12" x14ac:dyDescent="0.4">
      <c r="A128" s="71" t="s">
        <v>167</v>
      </c>
      <c r="B128" s="72" t="s">
        <v>117</v>
      </c>
      <c r="C128" s="71" t="s">
        <v>159</v>
      </c>
      <c r="D128" s="71" t="s">
        <v>109</v>
      </c>
      <c r="E128" s="74">
        <v>38052</v>
      </c>
      <c r="F128" s="4">
        <f t="shared" ca="1" si="2"/>
        <v>18</v>
      </c>
      <c r="G128" s="75"/>
      <c r="H128" s="76">
        <v>64470</v>
      </c>
      <c r="I128" s="72">
        <v>3</v>
      </c>
      <c r="J128" s="77">
        <f t="shared" si="3"/>
        <v>66023.726999999999</v>
      </c>
      <c r="K128" s="72"/>
      <c r="L128" s="72"/>
    </row>
    <row r="129" spans="1:12" x14ac:dyDescent="0.4">
      <c r="A129" s="71" t="s">
        <v>170</v>
      </c>
      <c r="B129" s="72" t="s">
        <v>117</v>
      </c>
      <c r="C129" s="71" t="s">
        <v>159</v>
      </c>
      <c r="D129" s="71" t="s">
        <v>107</v>
      </c>
      <c r="E129" s="74">
        <v>38450</v>
      </c>
      <c r="F129" s="4">
        <f t="shared" ca="1" si="2"/>
        <v>17</v>
      </c>
      <c r="G129" s="75" t="s">
        <v>119</v>
      </c>
      <c r="H129" s="76">
        <v>42905</v>
      </c>
      <c r="I129" s="72">
        <v>1</v>
      </c>
      <c r="J129" s="77">
        <f t="shared" si="3"/>
        <v>43939.010499999997</v>
      </c>
      <c r="K129" s="72"/>
      <c r="L129" s="72"/>
    </row>
    <row r="130" spans="1:12" x14ac:dyDescent="0.4">
      <c r="A130" s="71" t="s">
        <v>166</v>
      </c>
      <c r="B130" s="72" t="s">
        <v>115</v>
      </c>
      <c r="C130" s="71" t="s">
        <v>159</v>
      </c>
      <c r="D130" s="71" t="s">
        <v>104</v>
      </c>
      <c r="E130" s="74">
        <v>38362</v>
      </c>
      <c r="F130" s="4">
        <f t="shared" ref="F130:F193" ca="1" si="4">DATEDIF(E130,TODAY(),"Y")</f>
        <v>17</v>
      </c>
      <c r="G130" s="75" t="s">
        <v>122</v>
      </c>
      <c r="H130" s="76">
        <v>61330</v>
      </c>
      <c r="I130" s="72">
        <v>1</v>
      </c>
      <c r="J130" s="77">
        <f t="shared" ref="J130:J193" si="5">H130*$L$1+H130</f>
        <v>62808.053</v>
      </c>
      <c r="K130" s="72"/>
      <c r="L130" s="72"/>
    </row>
    <row r="131" spans="1:12" x14ac:dyDescent="0.4">
      <c r="A131" s="71" t="s">
        <v>14</v>
      </c>
      <c r="B131" s="72" t="s">
        <v>115</v>
      </c>
      <c r="C131" s="71" t="s">
        <v>124</v>
      </c>
      <c r="D131" s="71" t="s">
        <v>104</v>
      </c>
      <c r="E131" s="74">
        <v>43111</v>
      </c>
      <c r="F131" s="4">
        <f t="shared" ca="1" si="4"/>
        <v>4</v>
      </c>
      <c r="G131" s="75" t="s">
        <v>105</v>
      </c>
      <c r="H131" s="76">
        <v>46220</v>
      </c>
      <c r="I131" s="72">
        <v>3</v>
      </c>
      <c r="J131" s="77">
        <f t="shared" si="5"/>
        <v>47333.902000000002</v>
      </c>
      <c r="K131" s="72"/>
      <c r="L131" s="72"/>
    </row>
    <row r="132" spans="1:12" x14ac:dyDescent="0.4">
      <c r="A132" s="71" t="s">
        <v>11</v>
      </c>
      <c r="B132" s="72" t="s">
        <v>102</v>
      </c>
      <c r="C132" s="71" t="s">
        <v>124</v>
      </c>
      <c r="D132" s="71" t="s">
        <v>104</v>
      </c>
      <c r="E132" s="74">
        <v>42199</v>
      </c>
      <c r="F132" s="4">
        <f t="shared" ca="1" si="4"/>
        <v>7</v>
      </c>
      <c r="G132" s="75" t="s">
        <v>108</v>
      </c>
      <c r="H132" s="76">
        <v>51180</v>
      </c>
      <c r="I132" s="72">
        <v>3</v>
      </c>
      <c r="J132" s="77">
        <f t="shared" si="5"/>
        <v>52413.438000000002</v>
      </c>
      <c r="K132" s="72"/>
      <c r="L132" s="72"/>
    </row>
    <row r="133" spans="1:12" x14ac:dyDescent="0.4">
      <c r="A133" s="71" t="s">
        <v>16</v>
      </c>
      <c r="B133" s="72" t="s">
        <v>115</v>
      </c>
      <c r="C133" s="71" t="s">
        <v>124</v>
      </c>
      <c r="D133" s="71" t="s">
        <v>107</v>
      </c>
      <c r="E133" s="74">
        <v>41510</v>
      </c>
      <c r="F133" s="4">
        <f t="shared" ca="1" si="4"/>
        <v>9</v>
      </c>
      <c r="G133" s="75" t="s">
        <v>114</v>
      </c>
      <c r="H133" s="76">
        <v>46095</v>
      </c>
      <c r="I133" s="72">
        <v>3</v>
      </c>
      <c r="J133" s="77">
        <f t="shared" si="5"/>
        <v>47205.889499999997</v>
      </c>
      <c r="K133" s="72"/>
      <c r="L133" s="72"/>
    </row>
    <row r="134" spans="1:12" x14ac:dyDescent="0.4">
      <c r="A134" s="71" t="s">
        <v>8</v>
      </c>
      <c r="B134" s="72" t="s">
        <v>102</v>
      </c>
      <c r="C134" s="71" t="s">
        <v>124</v>
      </c>
      <c r="D134" s="71" t="s">
        <v>104</v>
      </c>
      <c r="E134" s="74">
        <v>38712</v>
      </c>
      <c r="F134" s="4">
        <f t="shared" ca="1" si="4"/>
        <v>16</v>
      </c>
      <c r="G134" s="75" t="s">
        <v>114</v>
      </c>
      <c r="H134" s="76">
        <v>56440</v>
      </c>
      <c r="I134" s="72">
        <v>1</v>
      </c>
      <c r="J134" s="77">
        <f t="shared" si="5"/>
        <v>57800.203999999998</v>
      </c>
      <c r="K134" s="72"/>
      <c r="L134" s="72"/>
    </row>
    <row r="135" spans="1:12" x14ac:dyDescent="0.4">
      <c r="A135" s="71" t="s">
        <v>17</v>
      </c>
      <c r="B135" s="72" t="s">
        <v>117</v>
      </c>
      <c r="C135" s="71" t="s">
        <v>124</v>
      </c>
      <c r="D135" s="71" t="s">
        <v>107</v>
      </c>
      <c r="E135" s="74">
        <v>42245</v>
      </c>
      <c r="F135" s="4">
        <f t="shared" ca="1" si="4"/>
        <v>7</v>
      </c>
      <c r="G135" s="75" t="s">
        <v>122</v>
      </c>
      <c r="H135" s="76">
        <v>28680</v>
      </c>
      <c r="I135" s="72">
        <v>1</v>
      </c>
      <c r="J135" s="77">
        <f t="shared" si="5"/>
        <v>29371.187999999998</v>
      </c>
      <c r="K135" s="72"/>
      <c r="L135" s="72"/>
    </row>
    <row r="136" spans="1:12" x14ac:dyDescent="0.4">
      <c r="A136" s="71" t="s">
        <v>44</v>
      </c>
      <c r="B136" s="72" t="s">
        <v>115</v>
      </c>
      <c r="C136" s="71" t="s">
        <v>124</v>
      </c>
      <c r="D136" s="71" t="s">
        <v>104</v>
      </c>
      <c r="E136" s="74">
        <v>38307</v>
      </c>
      <c r="F136" s="4">
        <f t="shared" ca="1" si="4"/>
        <v>17</v>
      </c>
      <c r="G136" s="75" t="s">
        <v>119</v>
      </c>
      <c r="H136" s="76">
        <v>47850</v>
      </c>
      <c r="I136" s="72">
        <v>1</v>
      </c>
      <c r="J136" s="77">
        <f t="shared" si="5"/>
        <v>49003.184999999998</v>
      </c>
      <c r="K136" s="72"/>
      <c r="L136" s="72"/>
    </row>
    <row r="137" spans="1:12" x14ac:dyDescent="0.4">
      <c r="A137" s="71" t="s">
        <v>9</v>
      </c>
      <c r="B137" s="72" t="s">
        <v>102</v>
      </c>
      <c r="C137" s="71" t="s">
        <v>124</v>
      </c>
      <c r="D137" s="71" t="s">
        <v>107</v>
      </c>
      <c r="E137" s="74">
        <v>40944</v>
      </c>
      <c r="F137" s="4">
        <f t="shared" ca="1" si="4"/>
        <v>10</v>
      </c>
      <c r="G137" s="75" t="s">
        <v>105</v>
      </c>
      <c r="H137" s="76">
        <v>11025</v>
      </c>
      <c r="I137" s="72">
        <v>1</v>
      </c>
      <c r="J137" s="77">
        <f t="shared" si="5"/>
        <v>11290.702499999999</v>
      </c>
      <c r="K137" s="72"/>
      <c r="L137" s="72"/>
    </row>
    <row r="138" spans="1:12" x14ac:dyDescent="0.4">
      <c r="A138" s="71" t="s">
        <v>42</v>
      </c>
      <c r="B138" s="72" t="s">
        <v>117</v>
      </c>
      <c r="C138" s="71" t="s">
        <v>124</v>
      </c>
      <c r="D138" s="71" t="s">
        <v>104</v>
      </c>
      <c r="E138" s="74">
        <v>40839</v>
      </c>
      <c r="F138" s="4">
        <f t="shared" ca="1" si="4"/>
        <v>10</v>
      </c>
      <c r="G138" s="75" t="s">
        <v>122</v>
      </c>
      <c r="H138" s="76">
        <v>49360</v>
      </c>
      <c r="I138" s="72">
        <v>2</v>
      </c>
      <c r="J138" s="77">
        <f t="shared" si="5"/>
        <v>50549.576000000001</v>
      </c>
      <c r="K138" s="72"/>
      <c r="L138" s="72"/>
    </row>
    <row r="139" spans="1:12" x14ac:dyDescent="0.4">
      <c r="A139" s="71" t="s">
        <v>10</v>
      </c>
      <c r="B139" s="72" t="s">
        <v>117</v>
      </c>
      <c r="C139" s="71" t="s">
        <v>124</v>
      </c>
      <c r="D139" s="71" t="s">
        <v>112</v>
      </c>
      <c r="E139" s="74">
        <v>41054</v>
      </c>
      <c r="F139" s="4">
        <f t="shared" ca="1" si="4"/>
        <v>10</v>
      </c>
      <c r="G139" s="75"/>
      <c r="H139" s="76">
        <v>20028</v>
      </c>
      <c r="I139" s="72">
        <v>4</v>
      </c>
      <c r="J139" s="77">
        <f t="shared" si="5"/>
        <v>20510.674800000001</v>
      </c>
      <c r="K139" s="72"/>
      <c r="L139" s="72"/>
    </row>
    <row r="140" spans="1:12" x14ac:dyDescent="0.4">
      <c r="A140" s="71" t="s">
        <v>15</v>
      </c>
      <c r="B140" s="72" t="s">
        <v>121</v>
      </c>
      <c r="C140" s="71" t="s">
        <v>124</v>
      </c>
      <c r="D140" s="71" t="s">
        <v>109</v>
      </c>
      <c r="E140" s="74">
        <v>42601</v>
      </c>
      <c r="F140" s="4">
        <f t="shared" ca="1" si="4"/>
        <v>6</v>
      </c>
      <c r="G140" s="75"/>
      <c r="H140" s="76">
        <v>58130</v>
      </c>
      <c r="I140" s="72">
        <v>2</v>
      </c>
      <c r="J140" s="77">
        <f t="shared" si="5"/>
        <v>59530.932999999997</v>
      </c>
      <c r="K140" s="72"/>
      <c r="L140" s="72"/>
    </row>
    <row r="141" spans="1:12" x14ac:dyDescent="0.4">
      <c r="A141" s="71" t="s">
        <v>7</v>
      </c>
      <c r="B141" s="72" t="s">
        <v>111</v>
      </c>
      <c r="C141" s="71" t="s">
        <v>124</v>
      </c>
      <c r="D141" s="71" t="s">
        <v>104</v>
      </c>
      <c r="E141" s="74">
        <v>40144</v>
      </c>
      <c r="F141" s="4">
        <f t="shared" ca="1" si="4"/>
        <v>12</v>
      </c>
      <c r="G141" s="75" t="s">
        <v>105</v>
      </c>
      <c r="H141" s="76">
        <v>30350</v>
      </c>
      <c r="I141" s="72">
        <v>1</v>
      </c>
      <c r="J141" s="77">
        <f t="shared" si="5"/>
        <v>31081.435000000001</v>
      </c>
      <c r="K141" s="72"/>
      <c r="L141" s="72"/>
    </row>
    <row r="142" spans="1:12" x14ac:dyDescent="0.4">
      <c r="A142" s="71" t="s">
        <v>43</v>
      </c>
      <c r="B142" s="72" t="s">
        <v>102</v>
      </c>
      <c r="C142" s="71" t="s">
        <v>124</v>
      </c>
      <c r="D142" s="71" t="s">
        <v>104</v>
      </c>
      <c r="E142" s="74">
        <v>38986</v>
      </c>
      <c r="F142" s="4">
        <f t="shared" ca="1" si="4"/>
        <v>16</v>
      </c>
      <c r="G142" s="75" t="s">
        <v>122</v>
      </c>
      <c r="H142" s="76">
        <v>33640</v>
      </c>
      <c r="I142" s="72">
        <v>3</v>
      </c>
      <c r="J142" s="77">
        <f t="shared" si="5"/>
        <v>34450.724000000002</v>
      </c>
      <c r="K142" s="72"/>
      <c r="L142" s="72"/>
    </row>
    <row r="143" spans="1:12" x14ac:dyDescent="0.4">
      <c r="A143" s="71" t="s">
        <v>13</v>
      </c>
      <c r="B143" s="72" t="s">
        <v>115</v>
      </c>
      <c r="C143" s="71" t="s">
        <v>124</v>
      </c>
      <c r="D143" s="71" t="s">
        <v>104</v>
      </c>
      <c r="E143" s="74">
        <v>41507</v>
      </c>
      <c r="F143" s="4">
        <f t="shared" ca="1" si="4"/>
        <v>9</v>
      </c>
      <c r="G143" s="75" t="s">
        <v>105</v>
      </c>
      <c r="H143" s="76">
        <v>73440</v>
      </c>
      <c r="I143" s="72">
        <v>1</v>
      </c>
      <c r="J143" s="77">
        <f t="shared" si="5"/>
        <v>75209.903999999995</v>
      </c>
      <c r="K143" s="72"/>
      <c r="L143" s="72"/>
    </row>
    <row r="144" spans="1:12" x14ac:dyDescent="0.4">
      <c r="A144" s="71" t="s">
        <v>12</v>
      </c>
      <c r="B144" s="72" t="s">
        <v>102</v>
      </c>
      <c r="C144" s="71" t="s">
        <v>124</v>
      </c>
      <c r="D144" s="71" t="s">
        <v>104</v>
      </c>
      <c r="E144" s="74">
        <v>42949</v>
      </c>
      <c r="F144" s="4">
        <f t="shared" ca="1" si="4"/>
        <v>5</v>
      </c>
      <c r="G144" s="75" t="s">
        <v>108</v>
      </c>
      <c r="H144" s="76">
        <v>41350</v>
      </c>
      <c r="I144" s="72">
        <v>2</v>
      </c>
      <c r="J144" s="77">
        <f t="shared" si="5"/>
        <v>42346.535000000003</v>
      </c>
      <c r="K144" s="72"/>
      <c r="L144" s="72"/>
    </row>
    <row r="145" spans="1:12" x14ac:dyDescent="0.4">
      <c r="A145" s="71" t="s">
        <v>151</v>
      </c>
      <c r="B145" s="72" t="s">
        <v>115</v>
      </c>
      <c r="C145" s="71" t="s">
        <v>149</v>
      </c>
      <c r="D145" s="71" t="s">
        <v>107</v>
      </c>
      <c r="E145" s="74">
        <v>42665</v>
      </c>
      <c r="F145" s="4">
        <f t="shared" ca="1" si="4"/>
        <v>5</v>
      </c>
      <c r="G145" s="75" t="s">
        <v>122</v>
      </c>
      <c r="H145" s="76">
        <v>10520</v>
      </c>
      <c r="I145" s="72">
        <v>4</v>
      </c>
      <c r="J145" s="77">
        <f t="shared" si="5"/>
        <v>10773.531999999999</v>
      </c>
      <c r="K145" s="72"/>
      <c r="L145" s="72"/>
    </row>
    <row r="146" spans="1:12" x14ac:dyDescent="0.4">
      <c r="A146" s="71" t="s">
        <v>153</v>
      </c>
      <c r="B146" s="72" t="s">
        <v>117</v>
      </c>
      <c r="C146" s="71" t="s">
        <v>149</v>
      </c>
      <c r="D146" s="71" t="s">
        <v>104</v>
      </c>
      <c r="E146" s="74">
        <v>38342</v>
      </c>
      <c r="F146" s="4">
        <f t="shared" ca="1" si="4"/>
        <v>17</v>
      </c>
      <c r="G146" s="75" t="s">
        <v>105</v>
      </c>
      <c r="H146" s="76">
        <v>49860</v>
      </c>
      <c r="I146" s="72">
        <v>2</v>
      </c>
      <c r="J146" s="77">
        <f t="shared" si="5"/>
        <v>51061.625999999997</v>
      </c>
      <c r="K146" s="72"/>
      <c r="L146" s="72"/>
    </row>
    <row r="147" spans="1:12" x14ac:dyDescent="0.4">
      <c r="A147" s="71" t="s">
        <v>150</v>
      </c>
      <c r="B147" s="72" t="s">
        <v>121</v>
      </c>
      <c r="C147" s="71" t="s">
        <v>149</v>
      </c>
      <c r="D147" s="71" t="s">
        <v>104</v>
      </c>
      <c r="E147" s="74">
        <v>38275</v>
      </c>
      <c r="F147" s="4">
        <f t="shared" ca="1" si="4"/>
        <v>17</v>
      </c>
      <c r="G147" s="75" t="s">
        <v>122</v>
      </c>
      <c r="H147" s="76">
        <v>68300</v>
      </c>
      <c r="I147" s="72">
        <v>5</v>
      </c>
      <c r="J147" s="77">
        <f t="shared" si="5"/>
        <v>69946.03</v>
      </c>
      <c r="K147" s="72"/>
      <c r="L147" s="72"/>
    </row>
    <row r="148" spans="1:12" x14ac:dyDescent="0.4">
      <c r="A148" s="71" t="s">
        <v>157</v>
      </c>
      <c r="B148" s="72" t="s">
        <v>117</v>
      </c>
      <c r="C148" s="71" t="s">
        <v>149</v>
      </c>
      <c r="D148" s="71" t="s">
        <v>107</v>
      </c>
      <c r="E148" s="74">
        <v>42609</v>
      </c>
      <c r="F148" s="4">
        <f t="shared" ca="1" si="4"/>
        <v>6</v>
      </c>
      <c r="G148" s="75" t="s">
        <v>122</v>
      </c>
      <c r="H148" s="76">
        <v>28625</v>
      </c>
      <c r="I148" s="72">
        <v>1</v>
      </c>
      <c r="J148" s="77">
        <f t="shared" si="5"/>
        <v>29314.862499999999</v>
      </c>
      <c r="K148" s="72"/>
      <c r="L148" s="72"/>
    </row>
    <row r="149" spans="1:12" x14ac:dyDescent="0.4">
      <c r="A149" s="71" t="s">
        <v>155</v>
      </c>
      <c r="B149" s="72" t="s">
        <v>117</v>
      </c>
      <c r="C149" s="71" t="s">
        <v>149</v>
      </c>
      <c r="D149" s="71" t="s">
        <v>112</v>
      </c>
      <c r="E149" s="74">
        <v>42406</v>
      </c>
      <c r="F149" s="4">
        <f t="shared" ca="1" si="4"/>
        <v>6</v>
      </c>
      <c r="G149" s="75"/>
      <c r="H149" s="76">
        <v>27484</v>
      </c>
      <c r="I149" s="72">
        <v>4</v>
      </c>
      <c r="J149" s="77">
        <f t="shared" si="5"/>
        <v>28146.364399999999</v>
      </c>
      <c r="K149" s="72"/>
      <c r="L149" s="72"/>
    </row>
    <row r="150" spans="1:12" x14ac:dyDescent="0.4">
      <c r="A150" s="71" t="s">
        <v>152</v>
      </c>
      <c r="B150" s="72" t="s">
        <v>113</v>
      </c>
      <c r="C150" s="71" t="s">
        <v>149</v>
      </c>
      <c r="D150" s="71" t="s">
        <v>104</v>
      </c>
      <c r="E150" s="74">
        <v>40894</v>
      </c>
      <c r="F150" s="4">
        <f t="shared" ca="1" si="4"/>
        <v>10</v>
      </c>
      <c r="G150" s="75" t="s">
        <v>114</v>
      </c>
      <c r="H150" s="76">
        <v>26510</v>
      </c>
      <c r="I150" s="72">
        <v>1</v>
      </c>
      <c r="J150" s="77">
        <f t="shared" si="5"/>
        <v>27148.891</v>
      </c>
      <c r="K150" s="72"/>
      <c r="L150" s="72"/>
    </row>
    <row r="151" spans="1:12" x14ac:dyDescent="0.4">
      <c r="A151" s="71" t="s">
        <v>154</v>
      </c>
      <c r="B151" s="72" t="s">
        <v>115</v>
      </c>
      <c r="C151" s="71" t="s">
        <v>149</v>
      </c>
      <c r="D151" s="71" t="s">
        <v>104</v>
      </c>
      <c r="E151" s="74">
        <v>41240</v>
      </c>
      <c r="F151" s="4">
        <f t="shared" ca="1" si="4"/>
        <v>9</v>
      </c>
      <c r="G151" s="75" t="s">
        <v>122</v>
      </c>
      <c r="H151" s="76">
        <v>43680</v>
      </c>
      <c r="I151" s="72">
        <v>5</v>
      </c>
      <c r="J151" s="77">
        <f t="shared" si="5"/>
        <v>44732.688000000002</v>
      </c>
      <c r="K151" s="72"/>
      <c r="L151" s="72"/>
    </row>
    <row r="152" spans="1:12" x14ac:dyDescent="0.4">
      <c r="A152" s="71" t="s">
        <v>156</v>
      </c>
      <c r="B152" s="72" t="s">
        <v>115</v>
      </c>
      <c r="C152" s="71" t="s">
        <v>149</v>
      </c>
      <c r="D152" s="71" t="s">
        <v>104</v>
      </c>
      <c r="E152" s="74">
        <v>41739</v>
      </c>
      <c r="F152" s="4">
        <f t="shared" ca="1" si="4"/>
        <v>8</v>
      </c>
      <c r="G152" s="75" t="s">
        <v>122</v>
      </c>
      <c r="H152" s="76">
        <v>69060</v>
      </c>
      <c r="I152" s="72">
        <v>1</v>
      </c>
      <c r="J152" s="77">
        <f t="shared" si="5"/>
        <v>70724.346000000005</v>
      </c>
      <c r="K152" s="72"/>
      <c r="L152" s="72"/>
    </row>
    <row r="153" spans="1:12" x14ac:dyDescent="0.4">
      <c r="A153" s="71" t="s">
        <v>148</v>
      </c>
      <c r="B153" s="72" t="s">
        <v>117</v>
      </c>
      <c r="C153" s="71" t="s">
        <v>149</v>
      </c>
      <c r="D153" s="71" t="s">
        <v>104</v>
      </c>
      <c r="E153" s="74">
        <v>40829</v>
      </c>
      <c r="F153" s="4">
        <f t="shared" ca="1" si="4"/>
        <v>10</v>
      </c>
      <c r="G153" s="75" t="s">
        <v>122</v>
      </c>
      <c r="H153" s="76">
        <v>22920</v>
      </c>
      <c r="I153" s="72">
        <v>3</v>
      </c>
      <c r="J153" s="77">
        <f t="shared" si="5"/>
        <v>23472.371999999999</v>
      </c>
      <c r="K153" s="72"/>
      <c r="L153" s="72"/>
    </row>
    <row r="154" spans="1:12" x14ac:dyDescent="0.4">
      <c r="A154" s="71" t="s">
        <v>137</v>
      </c>
      <c r="B154" s="72" t="s">
        <v>102</v>
      </c>
      <c r="C154" s="71" t="s">
        <v>125</v>
      </c>
      <c r="D154" s="71" t="s">
        <v>104</v>
      </c>
      <c r="E154" s="74">
        <v>40053</v>
      </c>
      <c r="F154" s="4">
        <f t="shared" ca="1" si="4"/>
        <v>13</v>
      </c>
      <c r="G154" s="75" t="s">
        <v>105</v>
      </c>
      <c r="H154" s="76">
        <v>66890</v>
      </c>
      <c r="I154" s="72">
        <v>5</v>
      </c>
      <c r="J154" s="77">
        <f t="shared" si="5"/>
        <v>68502.048999999999</v>
      </c>
      <c r="K154" s="72"/>
      <c r="L154" s="72"/>
    </row>
    <row r="155" spans="1:12" x14ac:dyDescent="0.4">
      <c r="A155" s="71" t="s">
        <v>81</v>
      </c>
      <c r="B155" s="72" t="s">
        <v>102</v>
      </c>
      <c r="C155" s="71" t="s">
        <v>125</v>
      </c>
      <c r="D155" s="71" t="s">
        <v>109</v>
      </c>
      <c r="E155" s="74">
        <v>41133</v>
      </c>
      <c r="F155" s="4">
        <f t="shared" ca="1" si="4"/>
        <v>10</v>
      </c>
      <c r="G155" s="75"/>
      <c r="H155" s="76">
        <v>62150</v>
      </c>
      <c r="I155" s="72">
        <v>4</v>
      </c>
      <c r="J155" s="77">
        <f t="shared" si="5"/>
        <v>63647.815000000002</v>
      </c>
      <c r="K155" s="72"/>
      <c r="L155" s="72"/>
    </row>
    <row r="156" spans="1:12" x14ac:dyDescent="0.4">
      <c r="A156" s="71" t="s">
        <v>25</v>
      </c>
      <c r="B156" s="72" t="s">
        <v>117</v>
      </c>
      <c r="C156" s="71" t="s">
        <v>125</v>
      </c>
      <c r="D156" s="71" t="s">
        <v>109</v>
      </c>
      <c r="E156" s="74">
        <v>37941</v>
      </c>
      <c r="F156" s="4">
        <f t="shared" ca="1" si="4"/>
        <v>18</v>
      </c>
      <c r="G156" s="75"/>
      <c r="H156" s="76">
        <v>85480</v>
      </c>
      <c r="I156" s="72">
        <v>5</v>
      </c>
      <c r="J156" s="77">
        <f t="shared" si="5"/>
        <v>87540.067999999999</v>
      </c>
      <c r="K156" s="72"/>
      <c r="L156" s="72"/>
    </row>
    <row r="157" spans="1:12" x14ac:dyDescent="0.4">
      <c r="A157" s="71" t="s">
        <v>18</v>
      </c>
      <c r="B157" s="72" t="s">
        <v>115</v>
      </c>
      <c r="C157" s="71" t="s">
        <v>125</v>
      </c>
      <c r="D157" s="71" t="s">
        <v>112</v>
      </c>
      <c r="E157" s="74">
        <v>43018</v>
      </c>
      <c r="F157" s="4">
        <f t="shared" ca="1" si="4"/>
        <v>5</v>
      </c>
      <c r="G157" s="75"/>
      <c r="H157" s="76">
        <v>14568</v>
      </c>
      <c r="I157" s="72">
        <v>3</v>
      </c>
      <c r="J157" s="77">
        <f t="shared" si="5"/>
        <v>14919.0888</v>
      </c>
      <c r="K157" s="72"/>
      <c r="L157" s="72"/>
    </row>
    <row r="158" spans="1:12" x14ac:dyDescent="0.4">
      <c r="A158" s="71" t="s">
        <v>135</v>
      </c>
      <c r="B158" s="72" t="s">
        <v>115</v>
      </c>
      <c r="C158" s="71" t="s">
        <v>125</v>
      </c>
      <c r="D158" s="71" t="s">
        <v>104</v>
      </c>
      <c r="E158" s="74">
        <v>38599</v>
      </c>
      <c r="F158" s="4">
        <f t="shared" ca="1" si="4"/>
        <v>17</v>
      </c>
      <c r="G158" s="75" t="s">
        <v>122</v>
      </c>
      <c r="H158" s="76">
        <v>32100</v>
      </c>
      <c r="I158" s="72">
        <v>1</v>
      </c>
      <c r="J158" s="77">
        <f t="shared" si="5"/>
        <v>32873.61</v>
      </c>
      <c r="K158" s="72"/>
      <c r="L158" s="72"/>
    </row>
    <row r="159" spans="1:12" x14ac:dyDescent="0.4">
      <c r="A159" s="71" t="s">
        <v>71</v>
      </c>
      <c r="B159" s="72" t="s">
        <v>121</v>
      </c>
      <c r="C159" s="71" t="s">
        <v>125</v>
      </c>
      <c r="D159" s="71" t="s">
        <v>109</v>
      </c>
      <c r="E159" s="74">
        <v>38131</v>
      </c>
      <c r="F159" s="4">
        <f t="shared" ca="1" si="4"/>
        <v>18</v>
      </c>
      <c r="G159" s="75"/>
      <c r="H159" s="76">
        <v>30340</v>
      </c>
      <c r="I159" s="72">
        <v>3</v>
      </c>
      <c r="J159" s="77">
        <f t="shared" si="5"/>
        <v>31071.194</v>
      </c>
      <c r="K159" s="72"/>
      <c r="L159" s="72"/>
    </row>
    <row r="160" spans="1:12" x14ac:dyDescent="0.4">
      <c r="A160" s="71" t="s">
        <v>20</v>
      </c>
      <c r="B160" s="72" t="s">
        <v>117</v>
      </c>
      <c r="C160" s="71" t="s">
        <v>125</v>
      </c>
      <c r="D160" s="71" t="s">
        <v>104</v>
      </c>
      <c r="E160" s="74">
        <v>42293</v>
      </c>
      <c r="F160" s="4">
        <f t="shared" ca="1" si="4"/>
        <v>6</v>
      </c>
      <c r="G160" s="75" t="s">
        <v>114</v>
      </c>
      <c r="H160" s="76">
        <v>77350</v>
      </c>
      <c r="I160" s="72">
        <v>5</v>
      </c>
      <c r="J160" s="77">
        <f t="shared" si="5"/>
        <v>79214.134999999995</v>
      </c>
      <c r="K160" s="72"/>
      <c r="L160" s="72"/>
    </row>
    <row r="161" spans="1:12" x14ac:dyDescent="0.4">
      <c r="A161" s="71" t="s">
        <v>61</v>
      </c>
      <c r="B161" s="72" t="s">
        <v>115</v>
      </c>
      <c r="C161" s="71" t="s">
        <v>125</v>
      </c>
      <c r="D161" s="71" t="s">
        <v>104</v>
      </c>
      <c r="E161" s="74">
        <v>42413</v>
      </c>
      <c r="F161" s="4">
        <f t="shared" ca="1" si="4"/>
        <v>6</v>
      </c>
      <c r="G161" s="75" t="s">
        <v>114</v>
      </c>
      <c r="H161" s="76">
        <v>77580</v>
      </c>
      <c r="I161" s="72">
        <v>3</v>
      </c>
      <c r="J161" s="77">
        <f t="shared" si="5"/>
        <v>79449.678</v>
      </c>
      <c r="K161" s="72"/>
      <c r="L161" s="72"/>
    </row>
    <row r="162" spans="1:12" x14ac:dyDescent="0.4">
      <c r="A162" s="71" t="s">
        <v>82</v>
      </c>
      <c r="B162" s="72" t="s">
        <v>117</v>
      </c>
      <c r="C162" s="71" t="s">
        <v>125</v>
      </c>
      <c r="D162" s="71" t="s">
        <v>104</v>
      </c>
      <c r="E162" s="74">
        <v>42594</v>
      </c>
      <c r="F162" s="4">
        <f t="shared" ca="1" si="4"/>
        <v>6</v>
      </c>
      <c r="G162" s="75" t="s">
        <v>114</v>
      </c>
      <c r="H162" s="76">
        <v>77820</v>
      </c>
      <c r="I162" s="72">
        <v>3</v>
      </c>
      <c r="J162" s="77">
        <f t="shared" si="5"/>
        <v>79695.462</v>
      </c>
      <c r="K162" s="72"/>
      <c r="L162" s="72"/>
    </row>
    <row r="163" spans="1:12" x14ac:dyDescent="0.4">
      <c r="A163" s="71" t="s">
        <v>76</v>
      </c>
      <c r="B163" s="72" t="s">
        <v>113</v>
      </c>
      <c r="C163" s="71" t="s">
        <v>125</v>
      </c>
      <c r="D163" s="71" t="s">
        <v>104</v>
      </c>
      <c r="E163" s="74">
        <v>41472</v>
      </c>
      <c r="F163" s="4">
        <f t="shared" ca="1" si="4"/>
        <v>9</v>
      </c>
      <c r="G163" s="75" t="s">
        <v>105</v>
      </c>
      <c r="H163" s="76">
        <v>67890</v>
      </c>
      <c r="I163" s="72">
        <v>5</v>
      </c>
      <c r="J163" s="77">
        <f t="shared" si="5"/>
        <v>69526.149000000005</v>
      </c>
      <c r="K163" s="72"/>
      <c r="L163" s="72"/>
    </row>
    <row r="164" spans="1:12" x14ac:dyDescent="0.4">
      <c r="A164" s="71" t="s">
        <v>78</v>
      </c>
      <c r="B164" s="72" t="s">
        <v>117</v>
      </c>
      <c r="C164" s="71" t="s">
        <v>125</v>
      </c>
      <c r="D164" s="71" t="s">
        <v>104</v>
      </c>
      <c r="E164" s="74">
        <v>39269</v>
      </c>
      <c r="F164" s="4">
        <f t="shared" ca="1" si="4"/>
        <v>15</v>
      </c>
      <c r="G164" s="75" t="s">
        <v>114</v>
      </c>
      <c r="H164" s="76">
        <v>62790</v>
      </c>
      <c r="I164" s="72">
        <v>2</v>
      </c>
      <c r="J164" s="77">
        <f t="shared" si="5"/>
        <v>64303.239000000001</v>
      </c>
      <c r="K164" s="72"/>
      <c r="L164" s="72"/>
    </row>
    <row r="165" spans="1:12" x14ac:dyDescent="0.4">
      <c r="A165" s="71" t="s">
        <v>59</v>
      </c>
      <c r="B165" s="72" t="s">
        <v>117</v>
      </c>
      <c r="C165" s="71" t="s">
        <v>125</v>
      </c>
      <c r="D165" s="71" t="s">
        <v>104</v>
      </c>
      <c r="E165" s="74">
        <v>41308</v>
      </c>
      <c r="F165" s="4">
        <f t="shared" ca="1" si="4"/>
        <v>9</v>
      </c>
      <c r="G165" s="75" t="s">
        <v>105</v>
      </c>
      <c r="H165" s="76">
        <v>31910</v>
      </c>
      <c r="I165" s="72">
        <v>5</v>
      </c>
      <c r="J165" s="77">
        <f t="shared" si="5"/>
        <v>32679.030999999999</v>
      </c>
      <c r="K165" s="72"/>
      <c r="L165" s="72"/>
    </row>
    <row r="166" spans="1:12" x14ac:dyDescent="0.4">
      <c r="A166" s="71" t="s">
        <v>133</v>
      </c>
      <c r="B166" s="72" t="s">
        <v>117</v>
      </c>
      <c r="C166" s="71" t="s">
        <v>125</v>
      </c>
      <c r="D166" s="71" t="s">
        <v>109</v>
      </c>
      <c r="E166" s="74">
        <v>41896</v>
      </c>
      <c r="F166" s="4">
        <f t="shared" ca="1" si="4"/>
        <v>8</v>
      </c>
      <c r="G166" s="75"/>
      <c r="H166" s="76">
        <v>42940</v>
      </c>
      <c r="I166" s="72">
        <v>1</v>
      </c>
      <c r="J166" s="77">
        <f t="shared" si="5"/>
        <v>43974.853999999999</v>
      </c>
      <c r="K166" s="72"/>
      <c r="L166" s="72"/>
    </row>
    <row r="167" spans="1:12" x14ac:dyDescent="0.4">
      <c r="A167" s="71" t="s">
        <v>129</v>
      </c>
      <c r="B167" s="72" t="s">
        <v>115</v>
      </c>
      <c r="C167" s="71" t="s">
        <v>125</v>
      </c>
      <c r="D167" s="71" t="s">
        <v>107</v>
      </c>
      <c r="E167" s="74">
        <v>42870</v>
      </c>
      <c r="F167" s="4">
        <f t="shared" ca="1" si="4"/>
        <v>5</v>
      </c>
      <c r="G167" s="75" t="s">
        <v>108</v>
      </c>
      <c r="H167" s="76">
        <v>13800</v>
      </c>
      <c r="I167" s="72">
        <v>3</v>
      </c>
      <c r="J167" s="77">
        <f t="shared" si="5"/>
        <v>14132.58</v>
      </c>
      <c r="K167" s="72"/>
      <c r="L167" s="72"/>
    </row>
    <row r="168" spans="1:12" x14ac:dyDescent="0.4">
      <c r="A168" s="71" t="s">
        <v>22</v>
      </c>
      <c r="B168" s="72" t="s">
        <v>121</v>
      </c>
      <c r="C168" s="71" t="s">
        <v>125</v>
      </c>
      <c r="D168" s="71" t="s">
        <v>109</v>
      </c>
      <c r="E168" s="74">
        <v>42326</v>
      </c>
      <c r="F168" s="4">
        <f t="shared" ca="1" si="4"/>
        <v>6</v>
      </c>
      <c r="G168" s="75"/>
      <c r="H168" s="76">
        <v>64390</v>
      </c>
      <c r="I168" s="72">
        <v>2</v>
      </c>
      <c r="J168" s="77">
        <f t="shared" si="5"/>
        <v>65941.798999999999</v>
      </c>
      <c r="K168" s="72"/>
      <c r="L168" s="72"/>
    </row>
    <row r="169" spans="1:12" x14ac:dyDescent="0.4">
      <c r="A169" s="71" t="s">
        <v>134</v>
      </c>
      <c r="B169" s="72" t="s">
        <v>117</v>
      </c>
      <c r="C169" s="71" t="s">
        <v>125</v>
      </c>
      <c r="D169" s="71" t="s">
        <v>104</v>
      </c>
      <c r="E169" s="74">
        <v>42973</v>
      </c>
      <c r="F169" s="4">
        <f t="shared" ca="1" si="4"/>
        <v>5</v>
      </c>
      <c r="G169" s="75" t="s">
        <v>108</v>
      </c>
      <c r="H169" s="76">
        <v>61400</v>
      </c>
      <c r="I169" s="72">
        <v>5</v>
      </c>
      <c r="J169" s="77">
        <f t="shared" si="5"/>
        <v>62879.74</v>
      </c>
      <c r="K169" s="72"/>
      <c r="L169" s="72"/>
    </row>
    <row r="170" spans="1:12" x14ac:dyDescent="0.4">
      <c r="A170" s="71" t="s">
        <v>66</v>
      </c>
      <c r="B170" s="72" t="s">
        <v>102</v>
      </c>
      <c r="C170" s="71" t="s">
        <v>125</v>
      </c>
      <c r="D170" s="71" t="s">
        <v>104</v>
      </c>
      <c r="E170" s="74">
        <v>38058</v>
      </c>
      <c r="F170" s="5">
        <f t="shared" ca="1" si="4"/>
        <v>18</v>
      </c>
      <c r="G170" s="80" t="s">
        <v>114</v>
      </c>
      <c r="H170" s="76">
        <v>34780</v>
      </c>
      <c r="I170" s="72">
        <v>4</v>
      </c>
      <c r="J170" s="77">
        <f t="shared" si="5"/>
        <v>35618.197999999997</v>
      </c>
      <c r="K170" s="72"/>
      <c r="L170" s="72"/>
    </row>
    <row r="171" spans="1:12" x14ac:dyDescent="0.4">
      <c r="A171" s="71" t="s">
        <v>53</v>
      </c>
      <c r="B171" s="72" t="s">
        <v>115</v>
      </c>
      <c r="C171" s="71" t="s">
        <v>125</v>
      </c>
      <c r="D171" s="71" t="s">
        <v>104</v>
      </c>
      <c r="E171" s="74">
        <v>39441</v>
      </c>
      <c r="F171" s="4">
        <f t="shared" ca="1" si="4"/>
        <v>14</v>
      </c>
      <c r="G171" s="75" t="s">
        <v>108</v>
      </c>
      <c r="H171" s="76">
        <v>85880</v>
      </c>
      <c r="I171" s="72">
        <v>3</v>
      </c>
      <c r="J171" s="77">
        <f t="shared" si="5"/>
        <v>87949.707999999999</v>
      </c>
      <c r="K171" s="72"/>
      <c r="L171" s="72"/>
    </row>
    <row r="172" spans="1:12" x14ac:dyDescent="0.4">
      <c r="A172" s="71" t="s">
        <v>68</v>
      </c>
      <c r="B172" s="72" t="s">
        <v>102</v>
      </c>
      <c r="C172" s="71" t="s">
        <v>125</v>
      </c>
      <c r="D172" s="71" t="s">
        <v>104</v>
      </c>
      <c r="E172" s="74">
        <v>43184</v>
      </c>
      <c r="F172" s="4">
        <f t="shared" ca="1" si="4"/>
        <v>4</v>
      </c>
      <c r="G172" s="75" t="s">
        <v>105</v>
      </c>
      <c r="H172" s="76">
        <v>71150</v>
      </c>
      <c r="I172" s="72">
        <v>2</v>
      </c>
      <c r="J172" s="77">
        <f t="shared" si="5"/>
        <v>72864.714999999997</v>
      </c>
      <c r="K172" s="72"/>
      <c r="L172" s="72"/>
    </row>
    <row r="173" spans="1:12" x14ac:dyDescent="0.4">
      <c r="A173" s="71" t="s">
        <v>67</v>
      </c>
      <c r="B173" s="72" t="s">
        <v>115</v>
      </c>
      <c r="C173" s="71" t="s">
        <v>125</v>
      </c>
      <c r="D173" s="71" t="s">
        <v>104</v>
      </c>
      <c r="E173" s="74">
        <v>39878</v>
      </c>
      <c r="F173" s="4">
        <f t="shared" ca="1" si="4"/>
        <v>13</v>
      </c>
      <c r="G173" s="75" t="s">
        <v>122</v>
      </c>
      <c r="H173" s="76">
        <v>87280</v>
      </c>
      <c r="I173" s="72">
        <v>4</v>
      </c>
      <c r="J173" s="77">
        <f t="shared" si="5"/>
        <v>89383.448000000004</v>
      </c>
      <c r="K173" s="72"/>
      <c r="L173" s="72"/>
    </row>
    <row r="174" spans="1:12" x14ac:dyDescent="0.4">
      <c r="A174" s="71" t="s">
        <v>80</v>
      </c>
      <c r="B174" s="72" t="s">
        <v>102</v>
      </c>
      <c r="C174" s="71" t="s">
        <v>125</v>
      </c>
      <c r="D174" s="71" t="s">
        <v>109</v>
      </c>
      <c r="E174" s="74">
        <v>38563</v>
      </c>
      <c r="F174" s="4">
        <f t="shared" ca="1" si="4"/>
        <v>17</v>
      </c>
      <c r="G174" s="75"/>
      <c r="H174" s="76">
        <v>23560</v>
      </c>
      <c r="I174" s="72">
        <v>3</v>
      </c>
      <c r="J174" s="77">
        <f t="shared" si="5"/>
        <v>24127.795999999998</v>
      </c>
      <c r="K174" s="72"/>
      <c r="L174" s="72"/>
    </row>
    <row r="175" spans="1:12" x14ac:dyDescent="0.4">
      <c r="A175" s="71" t="s">
        <v>60</v>
      </c>
      <c r="B175" s="72" t="s">
        <v>111</v>
      </c>
      <c r="C175" s="71" t="s">
        <v>125</v>
      </c>
      <c r="D175" s="71" t="s">
        <v>104</v>
      </c>
      <c r="E175" s="74">
        <v>42403</v>
      </c>
      <c r="F175" s="4">
        <f t="shared" ca="1" si="4"/>
        <v>6</v>
      </c>
      <c r="G175" s="75" t="s">
        <v>119</v>
      </c>
      <c r="H175" s="76">
        <v>82120</v>
      </c>
      <c r="I175" s="72">
        <v>5</v>
      </c>
      <c r="J175" s="77">
        <f t="shared" si="5"/>
        <v>84099.092000000004</v>
      </c>
      <c r="K175" s="72"/>
      <c r="L175" s="72"/>
    </row>
    <row r="176" spans="1:12" x14ac:dyDescent="0.4">
      <c r="A176" s="71" t="s">
        <v>72</v>
      </c>
      <c r="B176" s="72" t="s">
        <v>102</v>
      </c>
      <c r="C176" s="71" t="s">
        <v>125</v>
      </c>
      <c r="D176" s="71" t="s">
        <v>109</v>
      </c>
      <c r="E176" s="74">
        <v>41063</v>
      </c>
      <c r="F176" s="4">
        <f t="shared" ca="1" si="4"/>
        <v>10</v>
      </c>
      <c r="G176" s="75"/>
      <c r="H176" s="76">
        <v>83070</v>
      </c>
      <c r="I176" s="72">
        <v>3</v>
      </c>
      <c r="J176" s="77">
        <f t="shared" si="5"/>
        <v>85071.986999999994</v>
      </c>
      <c r="K176" s="72"/>
      <c r="L176" s="72"/>
    </row>
    <row r="177" spans="1:12" x14ac:dyDescent="0.4">
      <c r="A177" s="71" t="s">
        <v>62</v>
      </c>
      <c r="B177" s="72" t="s">
        <v>115</v>
      </c>
      <c r="C177" s="71" t="s">
        <v>125</v>
      </c>
      <c r="D177" s="71" t="s">
        <v>109</v>
      </c>
      <c r="E177" s="74">
        <v>40949</v>
      </c>
      <c r="F177" s="4">
        <f t="shared" ca="1" si="4"/>
        <v>10</v>
      </c>
      <c r="G177" s="75"/>
      <c r="H177" s="76">
        <v>84200</v>
      </c>
      <c r="I177" s="72">
        <v>2</v>
      </c>
      <c r="J177" s="77">
        <f t="shared" si="5"/>
        <v>86229.22</v>
      </c>
      <c r="K177" s="72"/>
      <c r="L177" s="72"/>
    </row>
    <row r="178" spans="1:12" x14ac:dyDescent="0.4">
      <c r="A178" s="71" t="s">
        <v>51</v>
      </c>
      <c r="B178" s="72" t="s">
        <v>117</v>
      </c>
      <c r="C178" s="71" t="s">
        <v>125</v>
      </c>
      <c r="D178" s="71" t="s">
        <v>109</v>
      </c>
      <c r="E178" s="74">
        <v>37995</v>
      </c>
      <c r="F178" s="4">
        <f t="shared" ca="1" si="4"/>
        <v>18</v>
      </c>
      <c r="G178" s="75"/>
      <c r="H178" s="76">
        <v>63340</v>
      </c>
      <c r="I178" s="72">
        <v>3</v>
      </c>
      <c r="J178" s="77">
        <f t="shared" si="5"/>
        <v>64866.493999999999</v>
      </c>
      <c r="K178" s="72"/>
      <c r="L178" s="72"/>
    </row>
    <row r="179" spans="1:12" x14ac:dyDescent="0.4">
      <c r="A179" s="71" t="s">
        <v>136</v>
      </c>
      <c r="B179" s="72" t="s">
        <v>117</v>
      </c>
      <c r="C179" s="71" t="s">
        <v>125</v>
      </c>
      <c r="D179" s="71" t="s">
        <v>104</v>
      </c>
      <c r="E179" s="74">
        <v>39334</v>
      </c>
      <c r="F179" s="4">
        <f t="shared" ca="1" si="4"/>
        <v>15</v>
      </c>
      <c r="G179" s="75" t="s">
        <v>105</v>
      </c>
      <c r="H179" s="76">
        <v>71950</v>
      </c>
      <c r="I179" s="72">
        <v>5</v>
      </c>
      <c r="J179" s="77">
        <f t="shared" si="5"/>
        <v>73683.994999999995</v>
      </c>
      <c r="K179" s="72"/>
      <c r="L179" s="72"/>
    </row>
    <row r="180" spans="1:12" x14ac:dyDescent="0.4">
      <c r="A180" s="71" t="s">
        <v>127</v>
      </c>
      <c r="B180" s="72" t="s">
        <v>115</v>
      </c>
      <c r="C180" s="71" t="s">
        <v>125</v>
      </c>
      <c r="D180" s="71" t="s">
        <v>112</v>
      </c>
      <c r="E180" s="74">
        <v>38695</v>
      </c>
      <c r="F180" s="4">
        <f t="shared" ca="1" si="4"/>
        <v>16</v>
      </c>
      <c r="G180" s="75"/>
      <c r="H180" s="76">
        <v>30080</v>
      </c>
      <c r="I180" s="72">
        <v>3</v>
      </c>
      <c r="J180" s="77">
        <f t="shared" si="5"/>
        <v>30804.928</v>
      </c>
      <c r="K180" s="72"/>
      <c r="L180" s="72"/>
    </row>
    <row r="181" spans="1:12" x14ac:dyDescent="0.4">
      <c r="A181" s="71" t="s">
        <v>132</v>
      </c>
      <c r="B181" s="72" t="s">
        <v>102</v>
      </c>
      <c r="C181" s="71" t="s">
        <v>125</v>
      </c>
      <c r="D181" s="71" t="s">
        <v>112</v>
      </c>
      <c r="E181" s="74">
        <v>38580</v>
      </c>
      <c r="F181" s="4">
        <f t="shared" ca="1" si="4"/>
        <v>17</v>
      </c>
      <c r="G181" s="75"/>
      <c r="H181" s="76">
        <v>33056</v>
      </c>
      <c r="I181" s="72">
        <v>5</v>
      </c>
      <c r="J181" s="77">
        <f t="shared" si="5"/>
        <v>33852.649599999997</v>
      </c>
      <c r="K181" s="72"/>
      <c r="L181" s="72"/>
    </row>
    <row r="182" spans="1:12" x14ac:dyDescent="0.4">
      <c r="A182" s="71" t="s">
        <v>46</v>
      </c>
      <c r="B182" s="72" t="s">
        <v>115</v>
      </c>
      <c r="C182" s="71" t="s">
        <v>125</v>
      </c>
      <c r="D182" s="71" t="s">
        <v>104</v>
      </c>
      <c r="E182" s="74">
        <v>42689</v>
      </c>
      <c r="F182" s="4">
        <f t="shared" ca="1" si="4"/>
        <v>5</v>
      </c>
      <c r="G182" s="75" t="s">
        <v>114</v>
      </c>
      <c r="H182" s="76">
        <v>68910</v>
      </c>
      <c r="I182" s="72">
        <v>5</v>
      </c>
      <c r="J182" s="77">
        <f t="shared" si="5"/>
        <v>70570.731</v>
      </c>
      <c r="K182" s="72"/>
      <c r="L182" s="72"/>
    </row>
    <row r="183" spans="1:12" x14ac:dyDescent="0.4">
      <c r="A183" s="71" t="s">
        <v>131</v>
      </c>
      <c r="B183" s="72" t="s">
        <v>102</v>
      </c>
      <c r="C183" s="71" t="s">
        <v>125</v>
      </c>
      <c r="D183" s="71" t="s">
        <v>112</v>
      </c>
      <c r="E183" s="74">
        <v>38152</v>
      </c>
      <c r="F183" s="4">
        <f t="shared" ca="1" si="4"/>
        <v>18</v>
      </c>
      <c r="G183" s="75"/>
      <c r="H183" s="76">
        <v>18500</v>
      </c>
      <c r="I183" s="72">
        <v>5</v>
      </c>
      <c r="J183" s="77">
        <f t="shared" si="5"/>
        <v>18945.849999999999</v>
      </c>
      <c r="K183" s="72"/>
      <c r="L183" s="72"/>
    </row>
    <row r="184" spans="1:12" x14ac:dyDescent="0.4">
      <c r="A184" s="71" t="s">
        <v>65</v>
      </c>
      <c r="B184" s="72" t="s">
        <v>115</v>
      </c>
      <c r="C184" s="71" t="s">
        <v>125</v>
      </c>
      <c r="D184" s="71" t="s">
        <v>109</v>
      </c>
      <c r="E184" s="74">
        <v>42052</v>
      </c>
      <c r="F184" s="4">
        <f t="shared" ca="1" si="4"/>
        <v>7</v>
      </c>
      <c r="G184" s="75"/>
      <c r="H184" s="76">
        <v>79460</v>
      </c>
      <c r="I184" s="72">
        <v>5</v>
      </c>
      <c r="J184" s="77">
        <f t="shared" si="5"/>
        <v>81374.986000000004</v>
      </c>
      <c r="K184" s="72"/>
      <c r="L184" s="72"/>
    </row>
    <row r="185" spans="1:12" x14ac:dyDescent="0.4">
      <c r="A185" s="71" t="s">
        <v>74</v>
      </c>
      <c r="B185" s="72" t="s">
        <v>117</v>
      </c>
      <c r="C185" s="71" t="s">
        <v>125</v>
      </c>
      <c r="D185" s="71" t="s">
        <v>104</v>
      </c>
      <c r="E185" s="74">
        <v>42925</v>
      </c>
      <c r="F185" s="4">
        <f t="shared" ca="1" si="4"/>
        <v>5</v>
      </c>
      <c r="G185" s="75" t="s">
        <v>122</v>
      </c>
      <c r="H185" s="76">
        <v>85920</v>
      </c>
      <c r="I185" s="72">
        <v>4</v>
      </c>
      <c r="J185" s="77">
        <f t="shared" si="5"/>
        <v>87990.672000000006</v>
      </c>
      <c r="K185" s="72"/>
      <c r="L185" s="72"/>
    </row>
    <row r="186" spans="1:12" x14ac:dyDescent="0.4">
      <c r="A186" s="71" t="s">
        <v>24</v>
      </c>
      <c r="B186" s="72" t="s">
        <v>117</v>
      </c>
      <c r="C186" s="71" t="s">
        <v>125</v>
      </c>
      <c r="D186" s="71" t="s">
        <v>107</v>
      </c>
      <c r="E186" s="74">
        <v>37935</v>
      </c>
      <c r="F186" s="4">
        <f t="shared" ca="1" si="4"/>
        <v>18</v>
      </c>
      <c r="G186" s="75" t="s">
        <v>119</v>
      </c>
      <c r="H186" s="76">
        <v>23380</v>
      </c>
      <c r="I186" s="72">
        <v>4</v>
      </c>
      <c r="J186" s="77">
        <f t="shared" si="5"/>
        <v>23943.457999999999</v>
      </c>
      <c r="K186" s="72"/>
      <c r="L186" s="72"/>
    </row>
    <row r="187" spans="1:12" x14ac:dyDescent="0.4">
      <c r="A187" s="71" t="s">
        <v>64</v>
      </c>
      <c r="B187" s="72" t="s">
        <v>115</v>
      </c>
      <c r="C187" s="71" t="s">
        <v>125</v>
      </c>
      <c r="D187" s="71" t="s">
        <v>104</v>
      </c>
      <c r="E187" s="74">
        <v>39111</v>
      </c>
      <c r="F187" s="4">
        <f t="shared" ca="1" si="4"/>
        <v>15</v>
      </c>
      <c r="G187" s="75" t="s">
        <v>122</v>
      </c>
      <c r="H187" s="76">
        <v>28650</v>
      </c>
      <c r="I187" s="72">
        <v>4</v>
      </c>
      <c r="J187" s="77">
        <f t="shared" si="5"/>
        <v>29340.465</v>
      </c>
      <c r="K187" s="72"/>
      <c r="L187" s="72"/>
    </row>
    <row r="188" spans="1:12" x14ac:dyDescent="0.4">
      <c r="A188" s="71" t="s">
        <v>126</v>
      </c>
      <c r="B188" s="72" t="s">
        <v>102</v>
      </c>
      <c r="C188" s="71" t="s">
        <v>125</v>
      </c>
      <c r="D188" s="71" t="s">
        <v>107</v>
      </c>
      <c r="E188" s="74">
        <v>40897</v>
      </c>
      <c r="F188" s="4">
        <f t="shared" ca="1" si="4"/>
        <v>10</v>
      </c>
      <c r="G188" s="75" t="s">
        <v>114</v>
      </c>
      <c r="H188" s="76">
        <v>48415</v>
      </c>
      <c r="I188" s="72">
        <v>4</v>
      </c>
      <c r="J188" s="77">
        <f t="shared" si="5"/>
        <v>49581.801500000001</v>
      </c>
      <c r="K188" s="72"/>
      <c r="L188" s="72"/>
    </row>
    <row r="189" spans="1:12" x14ac:dyDescent="0.4">
      <c r="A189" s="71" t="s">
        <v>49</v>
      </c>
      <c r="B189" s="72" t="s">
        <v>102</v>
      </c>
      <c r="C189" s="71" t="s">
        <v>125</v>
      </c>
      <c r="D189" s="71" t="s">
        <v>104</v>
      </c>
      <c r="E189" s="74">
        <v>42746</v>
      </c>
      <c r="F189" s="4">
        <f t="shared" ca="1" si="4"/>
        <v>5</v>
      </c>
      <c r="G189" s="75" t="s">
        <v>119</v>
      </c>
      <c r="H189" s="76">
        <v>49810</v>
      </c>
      <c r="I189" s="72">
        <v>2</v>
      </c>
      <c r="J189" s="77">
        <f t="shared" si="5"/>
        <v>51010.421000000002</v>
      </c>
      <c r="K189" s="72"/>
      <c r="L189" s="72"/>
    </row>
    <row r="190" spans="1:12" x14ac:dyDescent="0.4">
      <c r="A190" s="71" t="s">
        <v>77</v>
      </c>
      <c r="B190" s="72" t="s">
        <v>102</v>
      </c>
      <c r="C190" s="71" t="s">
        <v>125</v>
      </c>
      <c r="D190" s="71" t="s">
        <v>109</v>
      </c>
      <c r="E190" s="74">
        <v>38180</v>
      </c>
      <c r="F190" s="4">
        <f t="shared" ca="1" si="4"/>
        <v>18</v>
      </c>
      <c r="G190" s="75"/>
      <c r="H190" s="76">
        <v>76930</v>
      </c>
      <c r="I190" s="72">
        <v>1</v>
      </c>
      <c r="J190" s="77">
        <f t="shared" si="5"/>
        <v>78784.013000000006</v>
      </c>
      <c r="K190" s="72"/>
      <c r="L190" s="72"/>
    </row>
    <row r="191" spans="1:12" x14ac:dyDescent="0.4">
      <c r="A191" s="71" t="s">
        <v>47</v>
      </c>
      <c r="B191" s="72" t="s">
        <v>111</v>
      </c>
      <c r="C191" s="71" t="s">
        <v>125</v>
      </c>
      <c r="D191" s="71" t="s">
        <v>109</v>
      </c>
      <c r="E191" s="74">
        <v>43076</v>
      </c>
      <c r="F191" s="4">
        <f t="shared" ca="1" si="4"/>
        <v>4</v>
      </c>
      <c r="G191" s="75"/>
      <c r="H191" s="76">
        <v>64460</v>
      </c>
      <c r="I191" s="72">
        <v>1</v>
      </c>
      <c r="J191" s="77">
        <f t="shared" si="5"/>
        <v>66013.486000000004</v>
      </c>
      <c r="K191" s="72"/>
      <c r="L191" s="72"/>
    </row>
    <row r="192" spans="1:12" x14ac:dyDescent="0.4">
      <c r="A192" s="71" t="s">
        <v>75</v>
      </c>
      <c r="B192" s="72" t="s">
        <v>115</v>
      </c>
      <c r="C192" s="71" t="s">
        <v>125</v>
      </c>
      <c r="D192" s="71" t="s">
        <v>104</v>
      </c>
      <c r="E192" s="74">
        <v>43293</v>
      </c>
      <c r="F192" s="4">
        <f t="shared" ca="1" si="4"/>
        <v>4</v>
      </c>
      <c r="G192" s="75" t="s">
        <v>122</v>
      </c>
      <c r="H192" s="76">
        <v>71670</v>
      </c>
      <c r="I192" s="72">
        <v>4</v>
      </c>
      <c r="J192" s="77">
        <f t="shared" si="5"/>
        <v>73397.247000000003</v>
      </c>
      <c r="K192" s="72"/>
      <c r="L192" s="72"/>
    </row>
    <row r="193" spans="1:12" x14ac:dyDescent="0.4">
      <c r="A193" s="71" t="s">
        <v>73</v>
      </c>
      <c r="B193" s="72" t="s">
        <v>117</v>
      </c>
      <c r="C193" s="71" t="s">
        <v>125</v>
      </c>
      <c r="D193" s="71" t="s">
        <v>104</v>
      </c>
      <c r="E193" s="74">
        <v>42178</v>
      </c>
      <c r="F193" s="4">
        <f t="shared" ca="1" si="4"/>
        <v>7</v>
      </c>
      <c r="G193" s="75" t="s">
        <v>105</v>
      </c>
      <c r="H193" s="76">
        <v>41490</v>
      </c>
      <c r="I193" s="72">
        <v>5</v>
      </c>
      <c r="J193" s="77">
        <f t="shared" si="5"/>
        <v>42489.909</v>
      </c>
      <c r="K193" s="72"/>
      <c r="L193" s="72"/>
    </row>
    <row r="194" spans="1:12" x14ac:dyDescent="0.4">
      <c r="A194" s="71" t="s">
        <v>23</v>
      </c>
      <c r="B194" s="72" t="s">
        <v>115</v>
      </c>
      <c r="C194" s="71" t="s">
        <v>125</v>
      </c>
      <c r="D194" s="71" t="s">
        <v>104</v>
      </c>
      <c r="E194" s="74">
        <v>37922</v>
      </c>
      <c r="F194" s="4">
        <f t="shared" ref="F194:F257" ca="1" si="6">DATEDIF(E194,TODAY(),"Y")</f>
        <v>18</v>
      </c>
      <c r="G194" s="75" t="s">
        <v>105</v>
      </c>
      <c r="H194" s="76">
        <v>61030</v>
      </c>
      <c r="I194" s="72">
        <v>3</v>
      </c>
      <c r="J194" s="77">
        <f t="shared" ref="J194:J257" si="7">H194*$L$1+H194</f>
        <v>62500.822999999997</v>
      </c>
      <c r="K194" s="72"/>
      <c r="L194" s="72"/>
    </row>
    <row r="195" spans="1:12" x14ac:dyDescent="0.4">
      <c r="A195" s="71" t="s">
        <v>48</v>
      </c>
      <c r="B195" s="72" t="s">
        <v>117</v>
      </c>
      <c r="C195" s="71" t="s">
        <v>125</v>
      </c>
      <c r="D195" s="71" t="s">
        <v>109</v>
      </c>
      <c r="E195" s="74">
        <v>40885</v>
      </c>
      <c r="F195" s="4">
        <f t="shared" ca="1" si="6"/>
        <v>10</v>
      </c>
      <c r="G195" s="75"/>
      <c r="H195" s="76">
        <v>74740</v>
      </c>
      <c r="I195" s="72">
        <v>5</v>
      </c>
      <c r="J195" s="77">
        <f t="shared" si="7"/>
        <v>76541.233999999997</v>
      </c>
      <c r="K195" s="72"/>
      <c r="L195" s="72"/>
    </row>
    <row r="196" spans="1:12" x14ac:dyDescent="0.4">
      <c r="A196" s="71" t="s">
        <v>57</v>
      </c>
      <c r="B196" s="72" t="s">
        <v>115</v>
      </c>
      <c r="C196" s="71" t="s">
        <v>125</v>
      </c>
      <c r="D196" s="71" t="s">
        <v>104</v>
      </c>
      <c r="E196" s="74">
        <v>43144</v>
      </c>
      <c r="F196" s="4">
        <f t="shared" ca="1" si="6"/>
        <v>4</v>
      </c>
      <c r="G196" s="75" t="s">
        <v>108</v>
      </c>
      <c r="H196" s="76">
        <v>31830</v>
      </c>
      <c r="I196" s="72">
        <v>3</v>
      </c>
      <c r="J196" s="77">
        <f t="shared" si="7"/>
        <v>32597.102999999999</v>
      </c>
      <c r="K196" s="72"/>
      <c r="L196" s="72"/>
    </row>
    <row r="197" spans="1:12" x14ac:dyDescent="0.4">
      <c r="A197" s="71" t="s">
        <v>128</v>
      </c>
      <c r="B197" s="72" t="s">
        <v>117</v>
      </c>
      <c r="C197" s="71" t="s">
        <v>125</v>
      </c>
      <c r="D197" s="71" t="s">
        <v>107</v>
      </c>
      <c r="E197" s="74">
        <v>41372</v>
      </c>
      <c r="F197" s="4">
        <f t="shared" ca="1" si="6"/>
        <v>9</v>
      </c>
      <c r="G197" s="75" t="s">
        <v>105</v>
      </c>
      <c r="H197" s="76">
        <v>26890</v>
      </c>
      <c r="I197" s="72">
        <v>3</v>
      </c>
      <c r="J197" s="77">
        <f t="shared" si="7"/>
        <v>27538.048999999999</v>
      </c>
      <c r="K197" s="72"/>
      <c r="L197" s="72"/>
    </row>
    <row r="198" spans="1:12" x14ac:dyDescent="0.4">
      <c r="A198" s="71" t="s">
        <v>52</v>
      </c>
      <c r="B198" s="72" t="s">
        <v>115</v>
      </c>
      <c r="C198" s="71" t="s">
        <v>125</v>
      </c>
      <c r="D198" s="71" t="s">
        <v>104</v>
      </c>
      <c r="E198" s="74">
        <v>39101</v>
      </c>
      <c r="F198" s="4">
        <f t="shared" ca="1" si="6"/>
        <v>15</v>
      </c>
      <c r="G198" s="75" t="s">
        <v>105</v>
      </c>
      <c r="H198" s="76">
        <v>27180</v>
      </c>
      <c r="I198" s="72">
        <v>4</v>
      </c>
      <c r="J198" s="77">
        <f t="shared" si="7"/>
        <v>27835.038</v>
      </c>
      <c r="K198" s="72"/>
      <c r="L198" s="72"/>
    </row>
    <row r="199" spans="1:12" x14ac:dyDescent="0.4">
      <c r="A199" s="71" t="s">
        <v>130</v>
      </c>
      <c r="B199" s="72" t="s">
        <v>115</v>
      </c>
      <c r="C199" s="71" t="s">
        <v>125</v>
      </c>
      <c r="D199" s="71" t="s">
        <v>107</v>
      </c>
      <c r="E199" s="74">
        <v>41755</v>
      </c>
      <c r="F199" s="4">
        <f t="shared" ca="1" si="6"/>
        <v>8</v>
      </c>
      <c r="G199" s="75" t="s">
        <v>119</v>
      </c>
      <c r="H199" s="76">
        <v>38920</v>
      </c>
      <c r="I199" s="72">
        <v>4</v>
      </c>
      <c r="J199" s="77">
        <f t="shared" si="7"/>
        <v>39857.972000000002</v>
      </c>
      <c r="K199" s="72"/>
      <c r="L199" s="72"/>
    </row>
    <row r="200" spans="1:12" x14ac:dyDescent="0.4">
      <c r="A200" s="71" t="s">
        <v>21</v>
      </c>
      <c r="B200" s="72" t="s">
        <v>113</v>
      </c>
      <c r="C200" s="71" t="s">
        <v>125</v>
      </c>
      <c r="D200" s="71" t="s">
        <v>107</v>
      </c>
      <c r="E200" s="74">
        <v>38989</v>
      </c>
      <c r="F200" s="4">
        <f t="shared" ca="1" si="6"/>
        <v>16</v>
      </c>
      <c r="G200" s="75" t="s">
        <v>105</v>
      </c>
      <c r="H200" s="76">
        <v>35280</v>
      </c>
      <c r="I200" s="72">
        <v>3</v>
      </c>
      <c r="J200" s="77">
        <f t="shared" si="7"/>
        <v>36130.248</v>
      </c>
      <c r="K200" s="72"/>
      <c r="L200" s="72"/>
    </row>
    <row r="201" spans="1:12" x14ac:dyDescent="0.4">
      <c r="A201" s="71" t="s">
        <v>56</v>
      </c>
      <c r="B201" s="72" t="s">
        <v>102</v>
      </c>
      <c r="C201" s="71" t="s">
        <v>125</v>
      </c>
      <c r="D201" s="71" t="s">
        <v>104</v>
      </c>
      <c r="E201" s="74">
        <v>42385</v>
      </c>
      <c r="F201" s="4">
        <f t="shared" ca="1" si="6"/>
        <v>6</v>
      </c>
      <c r="G201" s="75" t="s">
        <v>105</v>
      </c>
      <c r="H201" s="76">
        <v>23280</v>
      </c>
      <c r="I201" s="72">
        <v>1</v>
      </c>
      <c r="J201" s="77">
        <f t="shared" si="7"/>
        <v>23841.047999999999</v>
      </c>
      <c r="K201" s="72"/>
      <c r="L201" s="72"/>
    </row>
    <row r="202" spans="1:12" x14ac:dyDescent="0.4">
      <c r="A202" s="71" t="s">
        <v>69</v>
      </c>
      <c r="B202" s="72" t="s">
        <v>115</v>
      </c>
      <c r="C202" s="71" t="s">
        <v>125</v>
      </c>
      <c r="D202" s="71" t="s">
        <v>109</v>
      </c>
      <c r="E202" s="74">
        <v>42461</v>
      </c>
      <c r="F202" s="4">
        <f t="shared" ca="1" si="6"/>
        <v>6</v>
      </c>
      <c r="G202" s="75"/>
      <c r="H202" s="76">
        <v>89310</v>
      </c>
      <c r="I202" s="72">
        <v>5</v>
      </c>
      <c r="J202" s="77">
        <f t="shared" si="7"/>
        <v>91462.370999999999</v>
      </c>
      <c r="K202" s="72"/>
      <c r="L202" s="72"/>
    </row>
    <row r="203" spans="1:12" x14ac:dyDescent="0.4">
      <c r="A203" s="71" t="s">
        <v>55</v>
      </c>
      <c r="B203" s="72" t="s">
        <v>117</v>
      </c>
      <c r="C203" s="71" t="s">
        <v>125</v>
      </c>
      <c r="D203" s="71" t="s">
        <v>104</v>
      </c>
      <c r="E203" s="74">
        <v>42367</v>
      </c>
      <c r="F203" s="4">
        <f t="shared" ca="1" si="6"/>
        <v>6</v>
      </c>
      <c r="G203" s="75" t="s">
        <v>108</v>
      </c>
      <c r="H203" s="76">
        <v>38730</v>
      </c>
      <c r="I203" s="72">
        <v>1</v>
      </c>
      <c r="J203" s="77">
        <f t="shared" si="7"/>
        <v>39663.392999999996</v>
      </c>
      <c r="K203" s="72"/>
      <c r="L203" s="72"/>
    </row>
    <row r="204" spans="1:12" x14ac:dyDescent="0.4">
      <c r="A204" s="71" t="s">
        <v>138</v>
      </c>
      <c r="B204" s="72" t="s">
        <v>113</v>
      </c>
      <c r="C204" s="71" t="s">
        <v>125</v>
      </c>
      <c r="D204" s="71" t="s">
        <v>107</v>
      </c>
      <c r="E204" s="74">
        <v>41895</v>
      </c>
      <c r="F204" s="4">
        <f t="shared" ca="1" si="6"/>
        <v>8</v>
      </c>
      <c r="G204" s="75" t="s">
        <v>119</v>
      </c>
      <c r="H204" s="76">
        <v>22535</v>
      </c>
      <c r="I204" s="72">
        <v>3</v>
      </c>
      <c r="J204" s="77">
        <f t="shared" si="7"/>
        <v>23078.093499999999</v>
      </c>
      <c r="K204" s="72"/>
      <c r="L204" s="72"/>
    </row>
    <row r="205" spans="1:12" x14ac:dyDescent="0.4">
      <c r="A205" s="71" t="s">
        <v>54</v>
      </c>
      <c r="B205" s="72" t="s">
        <v>121</v>
      </c>
      <c r="C205" s="71" t="s">
        <v>125</v>
      </c>
      <c r="D205" s="71" t="s">
        <v>109</v>
      </c>
      <c r="E205" s="74">
        <v>42015</v>
      </c>
      <c r="F205" s="4">
        <f t="shared" ca="1" si="6"/>
        <v>7</v>
      </c>
      <c r="G205" s="75"/>
      <c r="H205" s="76">
        <v>25790</v>
      </c>
      <c r="I205" s="72">
        <v>3</v>
      </c>
      <c r="J205" s="77">
        <f t="shared" si="7"/>
        <v>26411.539000000001</v>
      </c>
      <c r="K205" s="72"/>
      <c r="L205" s="72"/>
    </row>
    <row r="206" spans="1:12" x14ac:dyDescent="0.4">
      <c r="A206" s="71" t="s">
        <v>63</v>
      </c>
      <c r="B206" s="72" t="s">
        <v>113</v>
      </c>
      <c r="C206" s="71" t="s">
        <v>125</v>
      </c>
      <c r="D206" s="71" t="s">
        <v>109</v>
      </c>
      <c r="E206" s="74">
        <v>38033</v>
      </c>
      <c r="F206" s="4">
        <f t="shared" ca="1" si="6"/>
        <v>18</v>
      </c>
      <c r="G206" s="75"/>
      <c r="H206" s="76">
        <v>88000</v>
      </c>
      <c r="I206" s="72">
        <v>5</v>
      </c>
      <c r="J206" s="77">
        <f t="shared" si="7"/>
        <v>90120.8</v>
      </c>
      <c r="K206" s="72"/>
      <c r="L206" s="72"/>
    </row>
    <row r="207" spans="1:12" x14ac:dyDescent="0.4">
      <c r="A207" s="71" t="s">
        <v>45</v>
      </c>
      <c r="B207" s="72" t="s">
        <v>111</v>
      </c>
      <c r="C207" s="71" t="s">
        <v>125</v>
      </c>
      <c r="D207" s="71" t="s">
        <v>104</v>
      </c>
      <c r="E207" s="74">
        <v>42668</v>
      </c>
      <c r="F207" s="4">
        <f t="shared" ca="1" si="6"/>
        <v>5</v>
      </c>
      <c r="G207" s="75" t="s">
        <v>119</v>
      </c>
      <c r="H207" s="76">
        <v>74710</v>
      </c>
      <c r="I207" s="72">
        <v>2</v>
      </c>
      <c r="J207" s="77">
        <f t="shared" si="7"/>
        <v>76510.510999999999</v>
      </c>
      <c r="K207" s="72"/>
      <c r="L207" s="72"/>
    </row>
    <row r="208" spans="1:12" x14ac:dyDescent="0.4">
      <c r="A208" s="71" t="s">
        <v>50</v>
      </c>
      <c r="B208" s="72" t="s">
        <v>102</v>
      </c>
      <c r="C208" s="71" t="s">
        <v>125</v>
      </c>
      <c r="D208" s="71" t="s">
        <v>109</v>
      </c>
      <c r="E208" s="74">
        <v>42366</v>
      </c>
      <c r="F208" s="4">
        <f t="shared" ca="1" si="6"/>
        <v>6</v>
      </c>
      <c r="G208" s="75"/>
      <c r="H208" s="76">
        <v>50550</v>
      </c>
      <c r="I208" s="72">
        <v>2</v>
      </c>
      <c r="J208" s="77">
        <f t="shared" si="7"/>
        <v>51768.254999999997</v>
      </c>
      <c r="K208" s="72"/>
      <c r="L208" s="72"/>
    </row>
    <row r="209" spans="1:12" x14ac:dyDescent="0.4">
      <c r="A209" s="71" t="s">
        <v>19</v>
      </c>
      <c r="B209" s="72" t="s">
        <v>102</v>
      </c>
      <c r="C209" s="71" t="s">
        <v>125</v>
      </c>
      <c r="D209" s="71" t="s">
        <v>109</v>
      </c>
      <c r="E209" s="74">
        <v>41187</v>
      </c>
      <c r="F209" s="4">
        <f t="shared" ca="1" si="6"/>
        <v>10</v>
      </c>
      <c r="G209" s="75"/>
      <c r="H209" s="76">
        <v>83020</v>
      </c>
      <c r="I209" s="72">
        <v>4</v>
      </c>
      <c r="J209" s="77">
        <f t="shared" si="7"/>
        <v>85020.782000000007</v>
      </c>
      <c r="K209" s="72"/>
      <c r="L209" s="72"/>
    </row>
    <row r="210" spans="1:12" x14ac:dyDescent="0.4">
      <c r="A210" s="71" t="s">
        <v>58</v>
      </c>
      <c r="B210" s="72" t="s">
        <v>115</v>
      </c>
      <c r="C210" s="71" t="s">
        <v>125</v>
      </c>
      <c r="D210" s="71" t="s">
        <v>104</v>
      </c>
      <c r="E210" s="74">
        <v>41681</v>
      </c>
      <c r="F210" s="4">
        <f t="shared" ca="1" si="6"/>
        <v>8</v>
      </c>
      <c r="G210" s="75" t="s">
        <v>108</v>
      </c>
      <c r="H210" s="76">
        <v>74670</v>
      </c>
      <c r="I210" s="72">
        <v>5</v>
      </c>
      <c r="J210" s="77">
        <f t="shared" si="7"/>
        <v>76469.547000000006</v>
      </c>
      <c r="K210" s="72"/>
      <c r="L210" s="72"/>
    </row>
    <row r="211" spans="1:12" x14ac:dyDescent="0.4">
      <c r="A211" s="71" t="s">
        <v>70</v>
      </c>
      <c r="B211" s="72" t="s">
        <v>102</v>
      </c>
      <c r="C211" s="71" t="s">
        <v>125</v>
      </c>
      <c r="D211" s="71" t="s">
        <v>104</v>
      </c>
      <c r="E211" s="74">
        <v>41047</v>
      </c>
      <c r="F211" s="4">
        <f t="shared" ca="1" si="6"/>
        <v>10</v>
      </c>
      <c r="G211" s="75" t="s">
        <v>105</v>
      </c>
      <c r="H211" s="76">
        <v>40920</v>
      </c>
      <c r="I211" s="72">
        <v>4</v>
      </c>
      <c r="J211" s="77">
        <f t="shared" si="7"/>
        <v>41906.171999999999</v>
      </c>
      <c r="K211" s="72"/>
      <c r="L211" s="72"/>
    </row>
    <row r="212" spans="1:12" x14ac:dyDescent="0.4">
      <c r="A212" s="71" t="s">
        <v>79</v>
      </c>
      <c r="B212" s="72" t="s">
        <v>115</v>
      </c>
      <c r="C212" s="71" t="s">
        <v>125</v>
      </c>
      <c r="D212" s="71" t="s">
        <v>109</v>
      </c>
      <c r="E212" s="74">
        <v>41858</v>
      </c>
      <c r="F212" s="4">
        <f t="shared" ca="1" si="6"/>
        <v>8</v>
      </c>
      <c r="G212" s="75"/>
      <c r="H212" s="76">
        <v>46670</v>
      </c>
      <c r="I212" s="72">
        <v>3</v>
      </c>
      <c r="J212" s="77">
        <f t="shared" si="7"/>
        <v>47794.747000000003</v>
      </c>
      <c r="K212" s="72"/>
      <c r="L212" s="72"/>
    </row>
    <row r="213" spans="1:12" x14ac:dyDescent="0.4">
      <c r="A213" s="71" t="s">
        <v>147</v>
      </c>
      <c r="B213" s="72" t="s">
        <v>111</v>
      </c>
      <c r="C213" s="71" t="s">
        <v>140</v>
      </c>
      <c r="D213" s="71" t="s">
        <v>107</v>
      </c>
      <c r="E213" s="74">
        <v>42598</v>
      </c>
      <c r="F213" s="4">
        <f t="shared" ca="1" si="6"/>
        <v>6</v>
      </c>
      <c r="G213" s="75" t="s">
        <v>122</v>
      </c>
      <c r="H213" s="76">
        <v>46230</v>
      </c>
      <c r="I213" s="72">
        <v>2</v>
      </c>
      <c r="J213" s="77">
        <f t="shared" si="7"/>
        <v>47344.142999999996</v>
      </c>
      <c r="K213" s="72"/>
      <c r="L213" s="72"/>
    </row>
    <row r="214" spans="1:12" x14ac:dyDescent="0.4">
      <c r="A214" s="71" t="s">
        <v>139</v>
      </c>
      <c r="B214" s="72" t="s">
        <v>117</v>
      </c>
      <c r="C214" s="71" t="s">
        <v>140</v>
      </c>
      <c r="D214" s="71" t="s">
        <v>104</v>
      </c>
      <c r="E214" s="74">
        <v>41585</v>
      </c>
      <c r="F214" s="4">
        <f t="shared" ca="1" si="6"/>
        <v>8</v>
      </c>
      <c r="G214" s="75" t="s">
        <v>105</v>
      </c>
      <c r="H214" s="76">
        <v>36630</v>
      </c>
      <c r="I214" s="72">
        <v>4</v>
      </c>
      <c r="J214" s="77">
        <f t="shared" si="7"/>
        <v>37512.783000000003</v>
      </c>
      <c r="K214" s="72"/>
      <c r="L214" s="72"/>
    </row>
    <row r="215" spans="1:12" x14ac:dyDescent="0.4">
      <c r="A215" s="71" t="s">
        <v>141</v>
      </c>
      <c r="B215" s="72" t="s">
        <v>115</v>
      </c>
      <c r="C215" s="71" t="s">
        <v>140</v>
      </c>
      <c r="D215" s="71" t="s">
        <v>109</v>
      </c>
      <c r="E215" s="74">
        <v>40848</v>
      </c>
      <c r="F215" s="4">
        <f t="shared" ca="1" si="6"/>
        <v>10</v>
      </c>
      <c r="G215" s="75"/>
      <c r="H215" s="76">
        <v>78860</v>
      </c>
      <c r="I215" s="72">
        <v>2</v>
      </c>
      <c r="J215" s="77">
        <f t="shared" si="7"/>
        <v>80760.525999999998</v>
      </c>
      <c r="K215" s="72"/>
      <c r="L215" s="72"/>
    </row>
    <row r="216" spans="1:12" x14ac:dyDescent="0.4">
      <c r="A216" s="71" t="s">
        <v>145</v>
      </c>
      <c r="B216" s="72" t="s">
        <v>115</v>
      </c>
      <c r="C216" s="71" t="s">
        <v>140</v>
      </c>
      <c r="D216" s="71" t="s">
        <v>104</v>
      </c>
      <c r="E216" s="74">
        <v>39976</v>
      </c>
      <c r="F216" s="4">
        <f t="shared" ca="1" si="6"/>
        <v>13</v>
      </c>
      <c r="G216" s="75" t="s">
        <v>105</v>
      </c>
      <c r="H216" s="76">
        <v>86530</v>
      </c>
      <c r="I216" s="72">
        <v>1</v>
      </c>
      <c r="J216" s="77">
        <f t="shared" si="7"/>
        <v>88615.373000000007</v>
      </c>
      <c r="K216" s="72"/>
      <c r="L216" s="72"/>
    </row>
    <row r="217" spans="1:12" x14ac:dyDescent="0.4">
      <c r="A217" s="71" t="s">
        <v>144</v>
      </c>
      <c r="B217" s="72" t="s">
        <v>115</v>
      </c>
      <c r="C217" s="71" t="s">
        <v>140</v>
      </c>
      <c r="D217" s="71" t="s">
        <v>104</v>
      </c>
      <c r="E217" s="74">
        <v>42016</v>
      </c>
      <c r="F217" s="4">
        <f t="shared" ca="1" si="6"/>
        <v>7</v>
      </c>
      <c r="G217" s="75" t="s">
        <v>105</v>
      </c>
      <c r="H217" s="76">
        <v>76440</v>
      </c>
      <c r="I217" s="72">
        <v>3</v>
      </c>
      <c r="J217" s="77">
        <f t="shared" si="7"/>
        <v>78282.203999999998</v>
      </c>
      <c r="K217" s="72"/>
      <c r="L217" s="72"/>
    </row>
    <row r="218" spans="1:12" x14ac:dyDescent="0.4">
      <c r="A218" s="71" t="s">
        <v>142</v>
      </c>
      <c r="B218" s="72" t="s">
        <v>117</v>
      </c>
      <c r="C218" s="71" t="s">
        <v>140</v>
      </c>
      <c r="D218" s="71" t="s">
        <v>109</v>
      </c>
      <c r="E218" s="74">
        <v>41622</v>
      </c>
      <c r="F218" s="4">
        <f t="shared" ca="1" si="6"/>
        <v>8</v>
      </c>
      <c r="G218" s="75"/>
      <c r="H218" s="76">
        <v>35620</v>
      </c>
      <c r="I218" s="72">
        <v>4</v>
      </c>
      <c r="J218" s="77">
        <f t="shared" si="7"/>
        <v>36478.442000000003</v>
      </c>
      <c r="K218" s="72"/>
      <c r="L218" s="72"/>
    </row>
    <row r="219" spans="1:12" x14ac:dyDescent="0.4">
      <c r="A219" s="71" t="s">
        <v>143</v>
      </c>
      <c r="B219" s="72" t="s">
        <v>115</v>
      </c>
      <c r="C219" s="71" t="s">
        <v>140</v>
      </c>
      <c r="D219" s="71" t="s">
        <v>109</v>
      </c>
      <c r="E219" s="74">
        <v>42346</v>
      </c>
      <c r="F219" s="4">
        <f t="shared" ca="1" si="6"/>
        <v>6</v>
      </c>
      <c r="G219" s="75"/>
      <c r="H219" s="76">
        <v>59350</v>
      </c>
      <c r="I219" s="72">
        <v>5</v>
      </c>
      <c r="J219" s="77">
        <f t="shared" si="7"/>
        <v>60780.334999999999</v>
      </c>
      <c r="K219" s="72"/>
      <c r="L219" s="72"/>
    </row>
    <row r="220" spans="1:12" x14ac:dyDescent="0.4">
      <c r="A220" s="71" t="s">
        <v>146</v>
      </c>
      <c r="B220" s="72" t="s">
        <v>121</v>
      </c>
      <c r="C220" s="71" t="s">
        <v>140</v>
      </c>
      <c r="D220" s="71" t="s">
        <v>104</v>
      </c>
      <c r="E220" s="74">
        <v>41481</v>
      </c>
      <c r="F220" s="4">
        <f t="shared" ca="1" si="6"/>
        <v>9</v>
      </c>
      <c r="G220" s="75" t="s">
        <v>105</v>
      </c>
      <c r="H220" s="76">
        <v>71120</v>
      </c>
      <c r="I220" s="72">
        <v>4</v>
      </c>
      <c r="J220" s="77">
        <f t="shared" si="7"/>
        <v>72833.991999999998</v>
      </c>
      <c r="K220" s="72"/>
      <c r="L220" s="72"/>
    </row>
    <row r="221" spans="1:12" x14ac:dyDescent="0.4">
      <c r="A221" s="71" t="s">
        <v>181</v>
      </c>
      <c r="B221" s="72" t="s">
        <v>115</v>
      </c>
      <c r="C221" s="71" t="s">
        <v>179</v>
      </c>
      <c r="D221" s="71" t="s">
        <v>104</v>
      </c>
      <c r="E221" s="74">
        <v>41776</v>
      </c>
      <c r="F221" s="4">
        <f t="shared" ca="1" si="6"/>
        <v>8</v>
      </c>
      <c r="G221" s="75" t="s">
        <v>105</v>
      </c>
      <c r="H221" s="76">
        <v>47350</v>
      </c>
      <c r="I221" s="72">
        <v>5</v>
      </c>
      <c r="J221" s="77">
        <f t="shared" si="7"/>
        <v>48491.135000000002</v>
      </c>
      <c r="K221" s="72"/>
      <c r="L221" s="72"/>
    </row>
    <row r="222" spans="1:12" x14ac:dyDescent="0.4">
      <c r="A222" s="71" t="s">
        <v>180</v>
      </c>
      <c r="B222" s="72" t="s">
        <v>115</v>
      </c>
      <c r="C222" s="71" t="s">
        <v>179</v>
      </c>
      <c r="D222" s="71" t="s">
        <v>109</v>
      </c>
      <c r="E222" s="74">
        <v>41716</v>
      </c>
      <c r="F222" s="4">
        <f t="shared" ca="1" si="6"/>
        <v>8</v>
      </c>
      <c r="G222" s="75"/>
      <c r="H222" s="76">
        <v>60060</v>
      </c>
      <c r="I222" s="72">
        <v>2</v>
      </c>
      <c r="J222" s="77">
        <f t="shared" si="7"/>
        <v>61507.445999999996</v>
      </c>
      <c r="K222" s="72"/>
      <c r="L222" s="72"/>
    </row>
    <row r="223" spans="1:12" x14ac:dyDescent="0.4">
      <c r="A223" s="71" t="s">
        <v>182</v>
      </c>
      <c r="B223" s="72" t="s">
        <v>102</v>
      </c>
      <c r="C223" s="71" t="s">
        <v>179</v>
      </c>
      <c r="D223" s="71" t="s">
        <v>104</v>
      </c>
      <c r="E223" s="74">
        <v>42493</v>
      </c>
      <c r="F223" s="4">
        <f t="shared" ca="1" si="6"/>
        <v>6</v>
      </c>
      <c r="G223" s="75" t="s">
        <v>122</v>
      </c>
      <c r="H223" s="76">
        <v>79150</v>
      </c>
      <c r="I223" s="72">
        <v>2</v>
      </c>
      <c r="J223" s="77">
        <f t="shared" si="7"/>
        <v>81057.514999999999</v>
      </c>
      <c r="K223" s="72"/>
      <c r="L223" s="72"/>
    </row>
    <row r="224" spans="1:12" x14ac:dyDescent="0.4">
      <c r="A224" s="71" t="s">
        <v>454</v>
      </c>
      <c r="B224" s="72" t="s">
        <v>102</v>
      </c>
      <c r="C224" s="71" t="s">
        <v>179</v>
      </c>
      <c r="D224" s="71" t="s">
        <v>109</v>
      </c>
      <c r="E224" s="74">
        <v>40831</v>
      </c>
      <c r="F224" s="4">
        <f t="shared" ca="1" si="6"/>
        <v>10</v>
      </c>
      <c r="G224" s="75"/>
      <c r="H224" s="76">
        <v>25120</v>
      </c>
      <c r="I224" s="72">
        <v>2</v>
      </c>
      <c r="J224" s="77">
        <f t="shared" si="7"/>
        <v>25725.392</v>
      </c>
      <c r="K224" s="72"/>
      <c r="L224" s="72"/>
    </row>
    <row r="225" spans="1:12" x14ac:dyDescent="0.4">
      <c r="A225" s="71" t="s">
        <v>456</v>
      </c>
      <c r="B225" s="72" t="s">
        <v>115</v>
      </c>
      <c r="C225" s="71" t="s">
        <v>179</v>
      </c>
      <c r="D225" s="71" t="s">
        <v>104</v>
      </c>
      <c r="E225" s="74">
        <v>41290</v>
      </c>
      <c r="F225" s="4">
        <f t="shared" ca="1" si="6"/>
        <v>9</v>
      </c>
      <c r="G225" s="75" t="s">
        <v>105</v>
      </c>
      <c r="H225" s="76">
        <v>63190</v>
      </c>
      <c r="I225" s="72">
        <v>1</v>
      </c>
      <c r="J225" s="77">
        <f t="shared" si="7"/>
        <v>64712.879000000001</v>
      </c>
      <c r="K225" s="72"/>
      <c r="L225" s="72"/>
    </row>
    <row r="226" spans="1:12" x14ac:dyDescent="0.4">
      <c r="A226" s="71" t="s">
        <v>178</v>
      </c>
      <c r="B226" s="72" t="s">
        <v>102</v>
      </c>
      <c r="C226" s="71" t="s">
        <v>179</v>
      </c>
      <c r="D226" s="71" t="s">
        <v>104</v>
      </c>
      <c r="E226" s="74">
        <v>38662</v>
      </c>
      <c r="F226" s="4">
        <f t="shared" ca="1" si="6"/>
        <v>16</v>
      </c>
      <c r="G226" s="75" t="s">
        <v>122</v>
      </c>
      <c r="H226" s="76">
        <v>75060</v>
      </c>
      <c r="I226" s="72">
        <v>5</v>
      </c>
      <c r="J226" s="77">
        <f t="shared" si="7"/>
        <v>76868.945999999996</v>
      </c>
      <c r="K226" s="72"/>
      <c r="L226" s="72"/>
    </row>
    <row r="227" spans="1:12" x14ac:dyDescent="0.4">
      <c r="A227" s="71" t="s">
        <v>183</v>
      </c>
      <c r="B227" s="72" t="s">
        <v>117</v>
      </c>
      <c r="C227" s="71" t="s">
        <v>179</v>
      </c>
      <c r="D227" s="71" t="s">
        <v>104</v>
      </c>
      <c r="E227" s="74">
        <v>42535</v>
      </c>
      <c r="F227" s="4">
        <f t="shared" ca="1" si="6"/>
        <v>6</v>
      </c>
      <c r="G227" s="75" t="s">
        <v>105</v>
      </c>
      <c r="H227" s="76">
        <v>66740</v>
      </c>
      <c r="I227" s="72">
        <v>2</v>
      </c>
      <c r="J227" s="77">
        <f t="shared" si="7"/>
        <v>68348.433999999994</v>
      </c>
      <c r="K227" s="72"/>
      <c r="L227" s="72"/>
    </row>
    <row r="228" spans="1:12" x14ac:dyDescent="0.4">
      <c r="A228" s="71" t="s">
        <v>455</v>
      </c>
      <c r="B228" s="72" t="s">
        <v>102</v>
      </c>
      <c r="C228" s="71" t="s">
        <v>179</v>
      </c>
      <c r="D228" s="71" t="s">
        <v>109</v>
      </c>
      <c r="E228" s="74">
        <v>41615</v>
      </c>
      <c r="F228" s="4">
        <f t="shared" ca="1" si="6"/>
        <v>8</v>
      </c>
      <c r="G228" s="75"/>
      <c r="H228" s="76">
        <v>71700</v>
      </c>
      <c r="I228" s="72">
        <v>2</v>
      </c>
      <c r="J228" s="77">
        <f t="shared" si="7"/>
        <v>73427.97</v>
      </c>
      <c r="K228" s="72"/>
      <c r="L228" s="72"/>
    </row>
    <row r="229" spans="1:12" x14ac:dyDescent="0.4">
      <c r="A229" s="71" t="s">
        <v>457</v>
      </c>
      <c r="B229" s="72" t="s">
        <v>117</v>
      </c>
      <c r="C229" s="71" t="s">
        <v>179</v>
      </c>
      <c r="D229" s="71" t="s">
        <v>109</v>
      </c>
      <c r="E229" s="74">
        <v>40947</v>
      </c>
      <c r="F229" s="4">
        <f t="shared" ca="1" si="6"/>
        <v>10</v>
      </c>
      <c r="G229" s="75"/>
      <c r="H229" s="76">
        <v>44820</v>
      </c>
      <c r="I229" s="72">
        <v>4</v>
      </c>
      <c r="J229" s="77">
        <f t="shared" si="7"/>
        <v>45900.161999999997</v>
      </c>
      <c r="K229" s="72"/>
      <c r="L229" s="72"/>
    </row>
    <row r="230" spans="1:12" x14ac:dyDescent="0.4">
      <c r="A230" s="71" t="s">
        <v>490</v>
      </c>
      <c r="B230" s="72" t="s">
        <v>117</v>
      </c>
      <c r="C230" s="71" t="s">
        <v>459</v>
      </c>
      <c r="D230" s="71" t="s">
        <v>107</v>
      </c>
      <c r="E230" s="74">
        <v>42900</v>
      </c>
      <c r="F230" s="4">
        <f t="shared" ca="1" si="6"/>
        <v>5</v>
      </c>
      <c r="G230" s="75" t="s">
        <v>108</v>
      </c>
      <c r="H230" s="76">
        <v>35045</v>
      </c>
      <c r="I230" s="72">
        <v>4</v>
      </c>
      <c r="J230" s="77">
        <f t="shared" si="7"/>
        <v>35889.584499999997</v>
      </c>
      <c r="K230" s="72"/>
      <c r="L230" s="72"/>
    </row>
    <row r="231" spans="1:12" x14ac:dyDescent="0.4">
      <c r="A231" s="71" t="s">
        <v>488</v>
      </c>
      <c r="B231" s="72" t="s">
        <v>113</v>
      </c>
      <c r="C231" s="71" t="s">
        <v>459</v>
      </c>
      <c r="D231" s="71" t="s">
        <v>107</v>
      </c>
      <c r="E231" s="74">
        <v>42486</v>
      </c>
      <c r="F231" s="4">
        <f t="shared" ca="1" si="6"/>
        <v>6</v>
      </c>
      <c r="G231" s="75" t="s">
        <v>105</v>
      </c>
      <c r="H231" s="76">
        <v>16925</v>
      </c>
      <c r="I231" s="72">
        <v>1</v>
      </c>
      <c r="J231" s="77">
        <f t="shared" si="7"/>
        <v>17332.892500000002</v>
      </c>
      <c r="K231" s="72"/>
      <c r="L231" s="72"/>
    </row>
    <row r="232" spans="1:12" x14ac:dyDescent="0.4">
      <c r="A232" s="71" t="s">
        <v>460</v>
      </c>
      <c r="B232" s="72" t="s">
        <v>121</v>
      </c>
      <c r="C232" s="71" t="s">
        <v>459</v>
      </c>
      <c r="D232" s="71" t="s">
        <v>104</v>
      </c>
      <c r="E232" s="74">
        <v>41178</v>
      </c>
      <c r="F232" s="4">
        <f t="shared" ca="1" si="6"/>
        <v>10</v>
      </c>
      <c r="G232" s="75" t="s">
        <v>105</v>
      </c>
      <c r="H232" s="76">
        <v>87030</v>
      </c>
      <c r="I232" s="72">
        <v>3</v>
      </c>
      <c r="J232" s="77">
        <f t="shared" si="7"/>
        <v>89127.422999999995</v>
      </c>
      <c r="K232" s="72"/>
      <c r="L232" s="72"/>
    </row>
    <row r="233" spans="1:12" x14ac:dyDescent="0.4">
      <c r="A233" s="71" t="s">
        <v>466</v>
      </c>
      <c r="B233" s="72" t="s">
        <v>117</v>
      </c>
      <c r="C233" s="71" t="s">
        <v>459</v>
      </c>
      <c r="D233" s="71" t="s">
        <v>112</v>
      </c>
      <c r="E233" s="74">
        <v>39804</v>
      </c>
      <c r="F233" s="4">
        <f t="shared" ca="1" si="6"/>
        <v>13</v>
      </c>
      <c r="G233" s="75"/>
      <c r="H233" s="76">
        <v>21648</v>
      </c>
      <c r="I233" s="72">
        <v>2</v>
      </c>
      <c r="J233" s="77">
        <f t="shared" si="7"/>
        <v>22169.716799999998</v>
      </c>
      <c r="K233" s="72"/>
      <c r="L233" s="72"/>
    </row>
    <row r="234" spans="1:12" x14ac:dyDescent="0.4">
      <c r="A234" s="71" t="s">
        <v>484</v>
      </c>
      <c r="B234" s="72" t="s">
        <v>102</v>
      </c>
      <c r="C234" s="71" t="s">
        <v>459</v>
      </c>
      <c r="D234" s="71" t="s">
        <v>107</v>
      </c>
      <c r="E234" s="74">
        <v>39563</v>
      </c>
      <c r="F234" s="4">
        <f t="shared" ca="1" si="6"/>
        <v>14</v>
      </c>
      <c r="G234" s="75" t="s">
        <v>105</v>
      </c>
      <c r="H234" s="76">
        <v>33810</v>
      </c>
      <c r="I234" s="72">
        <v>5</v>
      </c>
      <c r="J234" s="77">
        <f t="shared" si="7"/>
        <v>34624.821000000004</v>
      </c>
      <c r="K234" s="72"/>
      <c r="L234" s="72"/>
    </row>
    <row r="235" spans="1:12" x14ac:dyDescent="0.4">
      <c r="A235" s="71" t="s">
        <v>482</v>
      </c>
      <c r="B235" s="72" t="s">
        <v>111</v>
      </c>
      <c r="C235" s="71" t="s">
        <v>459</v>
      </c>
      <c r="D235" s="71" t="s">
        <v>104</v>
      </c>
      <c r="E235" s="74">
        <v>42463</v>
      </c>
      <c r="F235" s="4">
        <f t="shared" ca="1" si="6"/>
        <v>6</v>
      </c>
      <c r="G235" s="75" t="s">
        <v>105</v>
      </c>
      <c r="H235" s="76">
        <v>66840</v>
      </c>
      <c r="I235" s="72">
        <v>4</v>
      </c>
      <c r="J235" s="77">
        <f t="shared" si="7"/>
        <v>68450.843999999997</v>
      </c>
      <c r="K235" s="72"/>
      <c r="L235" s="72"/>
    </row>
    <row r="236" spans="1:12" x14ac:dyDescent="0.4">
      <c r="A236" s="71" t="s">
        <v>485</v>
      </c>
      <c r="B236" s="72" t="s">
        <v>117</v>
      </c>
      <c r="C236" s="71" t="s">
        <v>459</v>
      </c>
      <c r="D236" s="71" t="s">
        <v>104</v>
      </c>
      <c r="E236" s="74">
        <v>40320</v>
      </c>
      <c r="F236" s="4">
        <f t="shared" ca="1" si="6"/>
        <v>12</v>
      </c>
      <c r="G236" s="75" t="s">
        <v>122</v>
      </c>
      <c r="H236" s="76">
        <v>86200</v>
      </c>
      <c r="I236" s="72">
        <v>3</v>
      </c>
      <c r="J236" s="77">
        <f t="shared" si="7"/>
        <v>88277.42</v>
      </c>
      <c r="K236" s="72"/>
      <c r="L236" s="72"/>
    </row>
    <row r="237" spans="1:12" x14ac:dyDescent="0.4">
      <c r="A237" s="71" t="s">
        <v>475</v>
      </c>
      <c r="B237" s="72" t="s">
        <v>117</v>
      </c>
      <c r="C237" s="71" t="s">
        <v>459</v>
      </c>
      <c r="D237" s="71" t="s">
        <v>112</v>
      </c>
      <c r="E237" s="74">
        <v>38422</v>
      </c>
      <c r="F237" s="4">
        <f t="shared" ca="1" si="6"/>
        <v>17</v>
      </c>
      <c r="G237" s="75"/>
      <c r="H237" s="76">
        <v>39764</v>
      </c>
      <c r="I237" s="72">
        <v>1</v>
      </c>
      <c r="J237" s="77">
        <f t="shared" si="7"/>
        <v>40722.312400000003</v>
      </c>
      <c r="K237" s="72"/>
      <c r="L237" s="72"/>
    </row>
    <row r="238" spans="1:12" x14ac:dyDescent="0.4">
      <c r="A238" s="71" t="s">
        <v>494</v>
      </c>
      <c r="B238" s="72" t="s">
        <v>102</v>
      </c>
      <c r="C238" s="71" t="s">
        <v>459</v>
      </c>
      <c r="D238" s="71" t="s">
        <v>104</v>
      </c>
      <c r="E238" s="74">
        <v>42545</v>
      </c>
      <c r="F238" s="4">
        <f t="shared" ca="1" si="6"/>
        <v>6</v>
      </c>
      <c r="G238" s="75" t="s">
        <v>122</v>
      </c>
      <c r="H238" s="76">
        <v>43410</v>
      </c>
      <c r="I238" s="72">
        <v>1</v>
      </c>
      <c r="J238" s="77">
        <f t="shared" si="7"/>
        <v>44456.180999999997</v>
      </c>
      <c r="K238" s="72"/>
      <c r="L238" s="72"/>
    </row>
    <row r="239" spans="1:12" x14ac:dyDescent="0.4">
      <c r="A239" s="71" t="s">
        <v>472</v>
      </c>
      <c r="B239" s="72" t="s">
        <v>121</v>
      </c>
      <c r="C239" s="71" t="s">
        <v>459</v>
      </c>
      <c r="D239" s="71" t="s">
        <v>109</v>
      </c>
      <c r="E239" s="74">
        <v>38014</v>
      </c>
      <c r="F239" s="4">
        <f t="shared" ca="1" si="6"/>
        <v>18</v>
      </c>
      <c r="G239" s="75"/>
      <c r="H239" s="76">
        <v>63330</v>
      </c>
      <c r="I239" s="72">
        <v>4</v>
      </c>
      <c r="J239" s="77">
        <f t="shared" si="7"/>
        <v>64856.252999999997</v>
      </c>
      <c r="K239" s="72"/>
      <c r="L239" s="72"/>
    </row>
    <row r="240" spans="1:12" x14ac:dyDescent="0.4">
      <c r="A240" s="71" t="s">
        <v>458</v>
      </c>
      <c r="B240" s="72" t="s">
        <v>102</v>
      </c>
      <c r="C240" s="71" t="s">
        <v>459</v>
      </c>
      <c r="D240" s="71" t="s">
        <v>104</v>
      </c>
      <c r="E240" s="74">
        <v>43018</v>
      </c>
      <c r="F240" s="4">
        <f t="shared" ca="1" si="6"/>
        <v>5</v>
      </c>
      <c r="G240" s="75" t="s">
        <v>122</v>
      </c>
      <c r="H240" s="76">
        <v>43190</v>
      </c>
      <c r="I240" s="72">
        <v>2</v>
      </c>
      <c r="J240" s="77">
        <f t="shared" si="7"/>
        <v>44230.879000000001</v>
      </c>
      <c r="K240" s="72"/>
      <c r="L240" s="72"/>
    </row>
    <row r="241" spans="1:12" x14ac:dyDescent="0.4">
      <c r="A241" s="71" t="s">
        <v>473</v>
      </c>
      <c r="B241" s="72" t="s">
        <v>111</v>
      </c>
      <c r="C241" s="71" t="s">
        <v>459</v>
      </c>
      <c r="D241" s="71" t="s">
        <v>109</v>
      </c>
      <c r="E241" s="74">
        <v>41709</v>
      </c>
      <c r="F241" s="4">
        <f t="shared" ca="1" si="6"/>
        <v>8</v>
      </c>
      <c r="G241" s="75"/>
      <c r="H241" s="76">
        <v>66710</v>
      </c>
      <c r="I241" s="72">
        <v>2</v>
      </c>
      <c r="J241" s="77">
        <f t="shared" si="7"/>
        <v>68317.710999999996</v>
      </c>
      <c r="K241" s="72"/>
      <c r="L241" s="72"/>
    </row>
    <row r="242" spans="1:12" x14ac:dyDescent="0.4">
      <c r="A242" s="71" t="s">
        <v>467</v>
      </c>
      <c r="B242" s="72" t="s">
        <v>115</v>
      </c>
      <c r="C242" s="71" t="s">
        <v>459</v>
      </c>
      <c r="D242" s="71" t="s">
        <v>104</v>
      </c>
      <c r="E242" s="74">
        <v>40900</v>
      </c>
      <c r="F242" s="4">
        <f t="shared" ca="1" si="6"/>
        <v>10</v>
      </c>
      <c r="G242" s="75" t="s">
        <v>105</v>
      </c>
      <c r="H242" s="76">
        <v>47060</v>
      </c>
      <c r="I242" s="72">
        <v>4</v>
      </c>
      <c r="J242" s="77">
        <f t="shared" si="7"/>
        <v>48194.146000000001</v>
      </c>
      <c r="K242" s="72"/>
      <c r="L242" s="72"/>
    </row>
    <row r="243" spans="1:12" x14ac:dyDescent="0.4">
      <c r="A243" s="71" t="s">
        <v>469</v>
      </c>
      <c r="B243" s="72" t="s">
        <v>115</v>
      </c>
      <c r="C243" s="71" t="s">
        <v>459</v>
      </c>
      <c r="D243" s="71" t="s">
        <v>104</v>
      </c>
      <c r="E243" s="74">
        <v>37996</v>
      </c>
      <c r="F243" s="4">
        <f t="shared" ca="1" si="6"/>
        <v>18</v>
      </c>
      <c r="G243" s="75" t="s">
        <v>105</v>
      </c>
      <c r="H243" s="76">
        <v>68520</v>
      </c>
      <c r="I243" s="72">
        <v>5</v>
      </c>
      <c r="J243" s="77">
        <f t="shared" si="7"/>
        <v>70171.331999999995</v>
      </c>
      <c r="K243" s="72"/>
      <c r="L243" s="72"/>
    </row>
    <row r="244" spans="1:12" x14ac:dyDescent="0.4">
      <c r="A244" s="71" t="s">
        <v>468</v>
      </c>
      <c r="B244" s="72" t="s">
        <v>111</v>
      </c>
      <c r="C244" s="71" t="s">
        <v>459</v>
      </c>
      <c r="D244" s="71" t="s">
        <v>109</v>
      </c>
      <c r="E244" s="74">
        <v>42713</v>
      </c>
      <c r="F244" s="4">
        <f t="shared" ca="1" si="6"/>
        <v>5</v>
      </c>
      <c r="G244" s="75"/>
      <c r="H244" s="76">
        <v>84300</v>
      </c>
      <c r="I244" s="72">
        <v>1</v>
      </c>
      <c r="J244" s="77">
        <f t="shared" si="7"/>
        <v>86331.63</v>
      </c>
      <c r="K244" s="72"/>
      <c r="L244" s="72"/>
    </row>
    <row r="245" spans="1:12" x14ac:dyDescent="0.4">
      <c r="A245" s="71" t="s">
        <v>502</v>
      </c>
      <c r="B245" s="72" t="s">
        <v>121</v>
      </c>
      <c r="C245" s="71" t="s">
        <v>459</v>
      </c>
      <c r="D245" s="71" t="s">
        <v>109</v>
      </c>
      <c r="E245" s="74">
        <v>41876</v>
      </c>
      <c r="F245" s="4">
        <f t="shared" ca="1" si="6"/>
        <v>8</v>
      </c>
      <c r="G245" s="75"/>
      <c r="H245" s="76">
        <v>54000</v>
      </c>
      <c r="I245" s="72">
        <v>3</v>
      </c>
      <c r="J245" s="77">
        <f t="shared" si="7"/>
        <v>55301.4</v>
      </c>
      <c r="K245" s="72"/>
      <c r="L245" s="72"/>
    </row>
    <row r="246" spans="1:12" x14ac:dyDescent="0.4">
      <c r="A246" s="71" t="s">
        <v>486</v>
      </c>
      <c r="B246" s="72" t="s">
        <v>111</v>
      </c>
      <c r="C246" s="71" t="s">
        <v>459</v>
      </c>
      <c r="D246" s="71" t="s">
        <v>107</v>
      </c>
      <c r="E246" s="74">
        <v>41392</v>
      </c>
      <c r="F246" s="4">
        <f t="shared" ca="1" si="6"/>
        <v>9</v>
      </c>
      <c r="G246" s="75" t="s">
        <v>119</v>
      </c>
      <c r="H246" s="76">
        <v>47760</v>
      </c>
      <c r="I246" s="72">
        <v>3</v>
      </c>
      <c r="J246" s="77">
        <f t="shared" si="7"/>
        <v>48911.016000000003</v>
      </c>
      <c r="K246" s="72"/>
      <c r="L246" s="72"/>
    </row>
    <row r="247" spans="1:12" x14ac:dyDescent="0.4">
      <c r="A247" s="71" t="s">
        <v>463</v>
      </c>
      <c r="B247" s="72" t="s">
        <v>115</v>
      </c>
      <c r="C247" s="71" t="s">
        <v>459</v>
      </c>
      <c r="D247" s="71" t="s">
        <v>104</v>
      </c>
      <c r="E247" s="74">
        <v>41213</v>
      </c>
      <c r="F247" s="4">
        <f t="shared" ca="1" si="6"/>
        <v>9</v>
      </c>
      <c r="G247" s="75" t="s">
        <v>105</v>
      </c>
      <c r="H247" s="76">
        <v>88850</v>
      </c>
      <c r="I247" s="72">
        <v>3</v>
      </c>
      <c r="J247" s="77">
        <f t="shared" si="7"/>
        <v>90991.285000000003</v>
      </c>
      <c r="K247" s="72"/>
      <c r="L247" s="72"/>
    </row>
    <row r="248" spans="1:12" x14ac:dyDescent="0.4">
      <c r="A248" s="71" t="s">
        <v>480</v>
      </c>
      <c r="B248" s="72" t="s">
        <v>115</v>
      </c>
      <c r="C248" s="71" t="s">
        <v>459</v>
      </c>
      <c r="D248" s="71" t="s">
        <v>104</v>
      </c>
      <c r="E248" s="74">
        <v>41009</v>
      </c>
      <c r="F248" s="4">
        <f t="shared" ca="1" si="6"/>
        <v>10</v>
      </c>
      <c r="G248" s="75" t="s">
        <v>108</v>
      </c>
      <c r="H248" s="76">
        <v>27560</v>
      </c>
      <c r="I248" s="72">
        <v>2</v>
      </c>
      <c r="J248" s="77">
        <f t="shared" si="7"/>
        <v>28224.196</v>
      </c>
      <c r="K248" s="72"/>
      <c r="L248" s="72"/>
    </row>
    <row r="249" spans="1:12" x14ac:dyDescent="0.4">
      <c r="A249" s="71" t="s">
        <v>495</v>
      </c>
      <c r="B249" s="72" t="s">
        <v>117</v>
      </c>
      <c r="C249" s="71" t="s">
        <v>459</v>
      </c>
      <c r="D249" s="71" t="s">
        <v>112</v>
      </c>
      <c r="E249" s="74">
        <v>42545</v>
      </c>
      <c r="F249" s="4">
        <f t="shared" ca="1" si="6"/>
        <v>6</v>
      </c>
      <c r="G249" s="75"/>
      <c r="H249" s="76">
        <v>9180</v>
      </c>
      <c r="I249" s="72">
        <v>3</v>
      </c>
      <c r="J249" s="77">
        <f t="shared" si="7"/>
        <v>9401.2379999999994</v>
      </c>
      <c r="K249" s="72"/>
      <c r="L249" s="72"/>
    </row>
    <row r="250" spans="1:12" x14ac:dyDescent="0.4">
      <c r="A250" s="71" t="s">
        <v>483</v>
      </c>
      <c r="B250" s="72" t="s">
        <v>115</v>
      </c>
      <c r="C250" s="71" t="s">
        <v>459</v>
      </c>
      <c r="D250" s="71" t="s">
        <v>104</v>
      </c>
      <c r="E250" s="74">
        <v>42855</v>
      </c>
      <c r="F250" s="4">
        <f t="shared" ca="1" si="6"/>
        <v>5</v>
      </c>
      <c r="G250" s="75" t="s">
        <v>114</v>
      </c>
      <c r="H250" s="76">
        <v>61470</v>
      </c>
      <c r="I250" s="72">
        <v>5</v>
      </c>
      <c r="J250" s="77">
        <f t="shared" si="7"/>
        <v>62951.427000000003</v>
      </c>
      <c r="K250" s="72"/>
      <c r="L250" s="72"/>
    </row>
    <row r="251" spans="1:12" x14ac:dyDescent="0.4">
      <c r="A251" s="71" t="s">
        <v>499</v>
      </c>
      <c r="B251" s="72" t="s">
        <v>115</v>
      </c>
      <c r="C251" s="71" t="s">
        <v>459</v>
      </c>
      <c r="D251" s="71" t="s">
        <v>104</v>
      </c>
      <c r="E251" s="74">
        <v>41497</v>
      </c>
      <c r="F251" s="4">
        <f t="shared" ca="1" si="6"/>
        <v>9</v>
      </c>
      <c r="G251" s="75" t="s">
        <v>114</v>
      </c>
      <c r="H251" s="76">
        <v>50990</v>
      </c>
      <c r="I251" s="72">
        <v>4</v>
      </c>
      <c r="J251" s="77">
        <f t="shared" si="7"/>
        <v>52218.858999999997</v>
      </c>
      <c r="K251" s="72"/>
      <c r="L251" s="72"/>
    </row>
    <row r="252" spans="1:12" x14ac:dyDescent="0.4">
      <c r="A252" s="71" t="s">
        <v>501</v>
      </c>
      <c r="B252" s="72" t="s">
        <v>117</v>
      </c>
      <c r="C252" s="71" t="s">
        <v>459</v>
      </c>
      <c r="D252" s="71" t="s">
        <v>104</v>
      </c>
      <c r="E252" s="74">
        <v>42618</v>
      </c>
      <c r="F252" s="4">
        <f t="shared" ca="1" si="6"/>
        <v>6</v>
      </c>
      <c r="G252" s="75" t="s">
        <v>108</v>
      </c>
      <c r="H252" s="76">
        <v>77950</v>
      </c>
      <c r="I252" s="72">
        <v>4</v>
      </c>
      <c r="J252" s="77">
        <f t="shared" si="7"/>
        <v>79828.595000000001</v>
      </c>
      <c r="K252" s="72"/>
      <c r="L252" s="72"/>
    </row>
    <row r="253" spans="1:12" x14ac:dyDescent="0.4">
      <c r="A253" s="71" t="s">
        <v>464</v>
      </c>
      <c r="B253" s="72" t="s">
        <v>113</v>
      </c>
      <c r="C253" s="71" t="s">
        <v>459</v>
      </c>
      <c r="D253" s="71" t="s">
        <v>104</v>
      </c>
      <c r="E253" s="74">
        <v>41216</v>
      </c>
      <c r="F253" s="4">
        <f t="shared" ca="1" si="6"/>
        <v>9</v>
      </c>
      <c r="G253" s="75" t="s">
        <v>114</v>
      </c>
      <c r="H253" s="76">
        <v>77840</v>
      </c>
      <c r="I253" s="72">
        <v>2</v>
      </c>
      <c r="J253" s="77">
        <f t="shared" si="7"/>
        <v>79715.944000000003</v>
      </c>
      <c r="K253" s="72"/>
      <c r="L253" s="72"/>
    </row>
    <row r="254" spans="1:12" x14ac:dyDescent="0.4">
      <c r="A254" s="71" t="s">
        <v>481</v>
      </c>
      <c r="B254" s="72" t="s">
        <v>102</v>
      </c>
      <c r="C254" s="71" t="s">
        <v>459</v>
      </c>
      <c r="D254" s="71" t="s">
        <v>104</v>
      </c>
      <c r="E254" s="74">
        <v>41750</v>
      </c>
      <c r="F254" s="4">
        <f t="shared" ca="1" si="6"/>
        <v>8</v>
      </c>
      <c r="G254" s="75" t="s">
        <v>119</v>
      </c>
      <c r="H254" s="76">
        <v>80880</v>
      </c>
      <c r="I254" s="72">
        <v>1</v>
      </c>
      <c r="J254" s="77">
        <f t="shared" si="7"/>
        <v>82829.207999999999</v>
      </c>
      <c r="K254" s="72"/>
      <c r="L254" s="72"/>
    </row>
    <row r="255" spans="1:12" x14ac:dyDescent="0.4">
      <c r="A255" s="71" t="s">
        <v>479</v>
      </c>
      <c r="B255" s="72" t="s">
        <v>117</v>
      </c>
      <c r="C255" s="71" t="s">
        <v>459</v>
      </c>
      <c r="D255" s="71" t="s">
        <v>104</v>
      </c>
      <c r="E255" s="74">
        <v>41377</v>
      </c>
      <c r="F255" s="4">
        <f t="shared" ca="1" si="6"/>
        <v>9</v>
      </c>
      <c r="G255" s="75" t="s">
        <v>105</v>
      </c>
      <c r="H255" s="76">
        <v>25830</v>
      </c>
      <c r="I255" s="72">
        <v>5</v>
      </c>
      <c r="J255" s="77">
        <f t="shared" si="7"/>
        <v>26452.503000000001</v>
      </c>
      <c r="K255" s="72"/>
      <c r="L255" s="72"/>
    </row>
    <row r="256" spans="1:12" x14ac:dyDescent="0.4">
      <c r="A256" s="71" t="s">
        <v>476</v>
      </c>
      <c r="B256" s="72" t="s">
        <v>115</v>
      </c>
      <c r="C256" s="71" t="s">
        <v>459</v>
      </c>
      <c r="D256" s="71" t="s">
        <v>107</v>
      </c>
      <c r="E256" s="74">
        <v>38788</v>
      </c>
      <c r="F256" s="4">
        <f t="shared" ca="1" si="6"/>
        <v>16</v>
      </c>
      <c r="G256" s="75" t="s">
        <v>122</v>
      </c>
      <c r="H256" s="76">
        <v>29005</v>
      </c>
      <c r="I256" s="72">
        <v>1</v>
      </c>
      <c r="J256" s="77">
        <f t="shared" si="7"/>
        <v>29704.020499999999</v>
      </c>
      <c r="K256" s="72"/>
      <c r="L256" s="72"/>
    </row>
    <row r="257" spans="1:12" x14ac:dyDescent="0.4">
      <c r="A257" s="71" t="s">
        <v>487</v>
      </c>
      <c r="B257" s="72" t="s">
        <v>113</v>
      </c>
      <c r="C257" s="71" t="s">
        <v>459</v>
      </c>
      <c r="D257" s="71" t="s">
        <v>104</v>
      </c>
      <c r="E257" s="74">
        <v>41771</v>
      </c>
      <c r="F257" s="4">
        <f t="shared" ca="1" si="6"/>
        <v>8</v>
      </c>
      <c r="G257" s="75" t="s">
        <v>122</v>
      </c>
      <c r="H257" s="76">
        <v>80090</v>
      </c>
      <c r="I257" s="72">
        <v>2</v>
      </c>
      <c r="J257" s="77">
        <f t="shared" si="7"/>
        <v>82020.168999999994</v>
      </c>
      <c r="K257" s="72"/>
      <c r="L257" s="72"/>
    </row>
    <row r="258" spans="1:12" x14ac:dyDescent="0.4">
      <c r="A258" s="71" t="s">
        <v>491</v>
      </c>
      <c r="B258" s="72" t="s">
        <v>115</v>
      </c>
      <c r="C258" s="71" t="s">
        <v>459</v>
      </c>
      <c r="D258" s="71" t="s">
        <v>104</v>
      </c>
      <c r="E258" s="74">
        <v>43276</v>
      </c>
      <c r="F258" s="4">
        <f t="shared" ref="F258:F321" ca="1" si="8">DATEDIF(E258,TODAY(),"Y")</f>
        <v>4</v>
      </c>
      <c r="G258" s="75" t="s">
        <v>119</v>
      </c>
      <c r="H258" s="76">
        <v>75370</v>
      </c>
      <c r="I258" s="72">
        <v>2</v>
      </c>
      <c r="J258" s="77">
        <f t="shared" ref="J258:J321" si="9">H258*$L$1+H258</f>
        <v>77186.417000000001</v>
      </c>
      <c r="K258" s="72"/>
      <c r="L258" s="72"/>
    </row>
    <row r="259" spans="1:12" x14ac:dyDescent="0.4">
      <c r="A259" s="71" t="s">
        <v>493</v>
      </c>
      <c r="B259" s="72" t="s">
        <v>111</v>
      </c>
      <c r="C259" s="71" t="s">
        <v>459</v>
      </c>
      <c r="D259" s="71" t="s">
        <v>107</v>
      </c>
      <c r="E259" s="74">
        <v>41824</v>
      </c>
      <c r="F259" s="4">
        <f t="shared" ca="1" si="8"/>
        <v>8</v>
      </c>
      <c r="G259" s="75" t="s">
        <v>105</v>
      </c>
      <c r="H259" s="76">
        <v>13435</v>
      </c>
      <c r="I259" s="72">
        <v>1</v>
      </c>
      <c r="J259" s="77">
        <f t="shared" si="9"/>
        <v>13758.7835</v>
      </c>
      <c r="K259" s="72"/>
      <c r="L259" s="72"/>
    </row>
    <row r="260" spans="1:12" x14ac:dyDescent="0.4">
      <c r="A260" s="71" t="s">
        <v>470</v>
      </c>
      <c r="B260" s="72" t="s">
        <v>117</v>
      </c>
      <c r="C260" s="71" t="s">
        <v>459</v>
      </c>
      <c r="D260" s="71" t="s">
        <v>109</v>
      </c>
      <c r="E260" s="74">
        <v>38716</v>
      </c>
      <c r="F260" s="4">
        <f t="shared" ca="1" si="8"/>
        <v>16</v>
      </c>
      <c r="G260" s="75"/>
      <c r="H260" s="76">
        <v>30300</v>
      </c>
      <c r="I260" s="72">
        <v>1</v>
      </c>
      <c r="J260" s="77">
        <f t="shared" si="9"/>
        <v>31030.23</v>
      </c>
      <c r="K260" s="72"/>
      <c r="L260" s="72"/>
    </row>
    <row r="261" spans="1:12" x14ac:dyDescent="0.4">
      <c r="A261" s="71" t="s">
        <v>492</v>
      </c>
      <c r="B261" s="72" t="s">
        <v>117</v>
      </c>
      <c r="C261" s="71" t="s">
        <v>459</v>
      </c>
      <c r="D261" s="71" t="s">
        <v>104</v>
      </c>
      <c r="E261" s="74">
        <v>43279</v>
      </c>
      <c r="F261" s="4">
        <f t="shared" ca="1" si="8"/>
        <v>4</v>
      </c>
      <c r="G261" s="75" t="s">
        <v>119</v>
      </c>
      <c r="H261" s="76">
        <v>46910</v>
      </c>
      <c r="I261" s="72">
        <v>3</v>
      </c>
      <c r="J261" s="77">
        <f t="shared" si="9"/>
        <v>48040.531000000003</v>
      </c>
      <c r="K261" s="72"/>
      <c r="L261" s="72"/>
    </row>
    <row r="262" spans="1:12" x14ac:dyDescent="0.4">
      <c r="A262" s="71" t="s">
        <v>461</v>
      </c>
      <c r="B262" s="72" t="s">
        <v>102</v>
      </c>
      <c r="C262" s="71" t="s">
        <v>459</v>
      </c>
      <c r="D262" s="71" t="s">
        <v>104</v>
      </c>
      <c r="E262" s="74">
        <v>43034</v>
      </c>
      <c r="F262" s="4">
        <f t="shared" ca="1" si="8"/>
        <v>4</v>
      </c>
      <c r="G262" s="75" t="s">
        <v>105</v>
      </c>
      <c r="H262" s="76">
        <v>26360</v>
      </c>
      <c r="I262" s="72">
        <v>1</v>
      </c>
      <c r="J262" s="77">
        <f t="shared" si="9"/>
        <v>26995.276000000002</v>
      </c>
      <c r="K262" s="72"/>
      <c r="L262" s="72"/>
    </row>
    <row r="263" spans="1:12" x14ac:dyDescent="0.4">
      <c r="A263" s="71" t="s">
        <v>477</v>
      </c>
      <c r="B263" s="72" t="s">
        <v>115</v>
      </c>
      <c r="C263" s="71" t="s">
        <v>459</v>
      </c>
      <c r="D263" s="71" t="s">
        <v>112</v>
      </c>
      <c r="E263" s="74">
        <v>40237</v>
      </c>
      <c r="F263" s="4">
        <f t="shared" ca="1" si="8"/>
        <v>12</v>
      </c>
      <c r="G263" s="75"/>
      <c r="H263" s="76">
        <v>33512</v>
      </c>
      <c r="I263" s="72">
        <v>4</v>
      </c>
      <c r="J263" s="77">
        <f t="shared" si="9"/>
        <v>34319.639199999998</v>
      </c>
      <c r="K263" s="72"/>
      <c r="L263" s="72"/>
    </row>
    <row r="264" spans="1:12" x14ac:dyDescent="0.4">
      <c r="A264" s="71" t="s">
        <v>474</v>
      </c>
      <c r="B264" s="72" t="s">
        <v>117</v>
      </c>
      <c r="C264" s="71" t="s">
        <v>459</v>
      </c>
      <c r="D264" s="71" t="s">
        <v>104</v>
      </c>
      <c r="E264" s="74">
        <v>38062</v>
      </c>
      <c r="F264" s="4">
        <f t="shared" ca="1" si="8"/>
        <v>18</v>
      </c>
      <c r="G264" s="75" t="s">
        <v>105</v>
      </c>
      <c r="H264" s="76">
        <v>74530</v>
      </c>
      <c r="I264" s="72">
        <v>5</v>
      </c>
      <c r="J264" s="77">
        <f t="shared" si="9"/>
        <v>76326.172999999995</v>
      </c>
      <c r="K264" s="72"/>
      <c r="L264" s="72"/>
    </row>
    <row r="265" spans="1:12" x14ac:dyDescent="0.4">
      <c r="A265" s="71" t="s">
        <v>465</v>
      </c>
      <c r="B265" s="72" t="s">
        <v>121</v>
      </c>
      <c r="C265" s="71" t="s">
        <v>459</v>
      </c>
      <c r="D265" s="71" t="s">
        <v>104</v>
      </c>
      <c r="E265" s="74">
        <v>42339</v>
      </c>
      <c r="F265" s="4">
        <f t="shared" ca="1" si="8"/>
        <v>6</v>
      </c>
      <c r="G265" s="75" t="s">
        <v>122</v>
      </c>
      <c r="H265" s="76">
        <v>63080</v>
      </c>
      <c r="I265" s="72">
        <v>5</v>
      </c>
      <c r="J265" s="77">
        <f t="shared" si="9"/>
        <v>64600.228000000003</v>
      </c>
      <c r="K265" s="72"/>
      <c r="L265" s="72"/>
    </row>
    <row r="266" spans="1:12" x14ac:dyDescent="0.4">
      <c r="A266" s="71" t="s">
        <v>489</v>
      </c>
      <c r="B266" s="72" t="s">
        <v>102</v>
      </c>
      <c r="C266" s="71" t="s">
        <v>459</v>
      </c>
      <c r="D266" s="71" t="s">
        <v>112</v>
      </c>
      <c r="E266" s="74">
        <v>42496</v>
      </c>
      <c r="F266" s="4">
        <f t="shared" ca="1" si="8"/>
        <v>6</v>
      </c>
      <c r="G266" s="75"/>
      <c r="H266" s="76">
        <v>15056</v>
      </c>
      <c r="I266" s="72">
        <v>5</v>
      </c>
      <c r="J266" s="77">
        <f t="shared" si="9"/>
        <v>15418.8496</v>
      </c>
      <c r="K266" s="72"/>
      <c r="L266" s="72"/>
    </row>
    <row r="267" spans="1:12" x14ac:dyDescent="0.4">
      <c r="A267" s="71" t="s">
        <v>471</v>
      </c>
      <c r="B267" s="72" t="s">
        <v>117</v>
      </c>
      <c r="C267" s="71" t="s">
        <v>459</v>
      </c>
      <c r="D267" s="71" t="s">
        <v>104</v>
      </c>
      <c r="E267" s="74">
        <v>41317</v>
      </c>
      <c r="F267" s="4">
        <f t="shared" ca="1" si="8"/>
        <v>9</v>
      </c>
      <c r="G267" s="75" t="s">
        <v>122</v>
      </c>
      <c r="H267" s="76">
        <v>73030</v>
      </c>
      <c r="I267" s="72">
        <v>5</v>
      </c>
      <c r="J267" s="77">
        <f t="shared" si="9"/>
        <v>74790.023000000001</v>
      </c>
      <c r="K267" s="72"/>
      <c r="L267" s="72"/>
    </row>
    <row r="268" spans="1:12" x14ac:dyDescent="0.4">
      <c r="A268" s="71" t="s">
        <v>462</v>
      </c>
      <c r="B268" s="72" t="s">
        <v>115</v>
      </c>
      <c r="C268" s="71" t="s">
        <v>459</v>
      </c>
      <c r="D268" s="71" t="s">
        <v>104</v>
      </c>
      <c r="E268" s="74">
        <v>43040</v>
      </c>
      <c r="F268" s="4">
        <f t="shared" ca="1" si="8"/>
        <v>4</v>
      </c>
      <c r="G268" s="75" t="s">
        <v>105</v>
      </c>
      <c r="H268" s="76">
        <v>79770</v>
      </c>
      <c r="I268" s="72">
        <v>4</v>
      </c>
      <c r="J268" s="77">
        <f t="shared" si="9"/>
        <v>81692.456999999995</v>
      </c>
      <c r="K268" s="72"/>
      <c r="L268" s="72"/>
    </row>
    <row r="269" spans="1:12" x14ac:dyDescent="0.4">
      <c r="A269" s="71" t="s">
        <v>497</v>
      </c>
      <c r="B269" s="72" t="s">
        <v>115</v>
      </c>
      <c r="C269" s="71" t="s">
        <v>459</v>
      </c>
      <c r="D269" s="71" t="s">
        <v>104</v>
      </c>
      <c r="E269" s="74">
        <v>43326</v>
      </c>
      <c r="F269" s="4">
        <f t="shared" ca="1" si="8"/>
        <v>4</v>
      </c>
      <c r="G269" s="75" t="s">
        <v>108</v>
      </c>
      <c r="H269" s="76">
        <v>68010</v>
      </c>
      <c r="I269" s="72">
        <v>1</v>
      </c>
      <c r="J269" s="77">
        <f t="shared" si="9"/>
        <v>69649.040999999997</v>
      </c>
      <c r="K269" s="72"/>
      <c r="L269" s="72"/>
    </row>
    <row r="270" spans="1:12" x14ac:dyDescent="0.4">
      <c r="A270" s="71" t="s">
        <v>496</v>
      </c>
      <c r="B270" s="72" t="s">
        <v>111</v>
      </c>
      <c r="C270" s="71" t="s">
        <v>459</v>
      </c>
      <c r="D270" s="71" t="s">
        <v>109</v>
      </c>
      <c r="E270" s="74">
        <v>42561</v>
      </c>
      <c r="F270" s="4">
        <f t="shared" ca="1" si="8"/>
        <v>6</v>
      </c>
      <c r="G270" s="75"/>
      <c r="H270" s="76">
        <v>39440</v>
      </c>
      <c r="I270" s="72">
        <v>4</v>
      </c>
      <c r="J270" s="77">
        <f t="shared" si="9"/>
        <v>40390.504000000001</v>
      </c>
      <c r="K270" s="72"/>
      <c r="L270" s="72"/>
    </row>
    <row r="271" spans="1:12" x14ac:dyDescent="0.4">
      <c r="A271" s="71" t="s">
        <v>478</v>
      </c>
      <c r="B271" s="72" t="s">
        <v>115</v>
      </c>
      <c r="C271" s="71" t="s">
        <v>459</v>
      </c>
      <c r="D271" s="71" t="s">
        <v>109</v>
      </c>
      <c r="E271" s="74">
        <v>43209</v>
      </c>
      <c r="F271" s="4">
        <f t="shared" ca="1" si="8"/>
        <v>4</v>
      </c>
      <c r="G271" s="75"/>
      <c r="H271" s="76">
        <v>32650</v>
      </c>
      <c r="I271" s="72">
        <v>1</v>
      </c>
      <c r="J271" s="77">
        <f t="shared" si="9"/>
        <v>33436.864999999998</v>
      </c>
      <c r="K271" s="72"/>
      <c r="L271" s="72"/>
    </row>
    <row r="272" spans="1:12" x14ac:dyDescent="0.4">
      <c r="A272" s="71" t="s">
        <v>500</v>
      </c>
      <c r="B272" s="72" t="s">
        <v>117</v>
      </c>
      <c r="C272" s="71" t="s">
        <v>459</v>
      </c>
      <c r="D272" s="71" t="s">
        <v>104</v>
      </c>
      <c r="E272" s="74">
        <v>42976</v>
      </c>
      <c r="F272" s="4">
        <f t="shared" ca="1" si="8"/>
        <v>5</v>
      </c>
      <c r="G272" s="75" t="s">
        <v>105</v>
      </c>
      <c r="H272" s="76">
        <v>43580</v>
      </c>
      <c r="I272" s="72">
        <v>5</v>
      </c>
      <c r="J272" s="77">
        <f t="shared" si="9"/>
        <v>44630.277999999998</v>
      </c>
      <c r="K272" s="72"/>
      <c r="L272" s="72"/>
    </row>
    <row r="273" spans="1:12" x14ac:dyDescent="0.4">
      <c r="A273" s="71" t="s">
        <v>498</v>
      </c>
      <c r="B273" s="72" t="s">
        <v>115</v>
      </c>
      <c r="C273" s="71" t="s">
        <v>459</v>
      </c>
      <c r="D273" s="71" t="s">
        <v>104</v>
      </c>
      <c r="E273" s="74">
        <v>42585</v>
      </c>
      <c r="F273" s="4">
        <f t="shared" ca="1" si="8"/>
        <v>6</v>
      </c>
      <c r="G273" s="75" t="s">
        <v>119</v>
      </c>
      <c r="H273" s="76">
        <v>67230</v>
      </c>
      <c r="I273" s="72">
        <v>4</v>
      </c>
      <c r="J273" s="77">
        <f t="shared" si="9"/>
        <v>68850.243000000002</v>
      </c>
      <c r="K273" s="72"/>
      <c r="L273" s="72"/>
    </row>
    <row r="274" spans="1:12" x14ac:dyDescent="0.4">
      <c r="A274" s="71" t="s">
        <v>225</v>
      </c>
      <c r="B274" s="72" t="s">
        <v>111</v>
      </c>
      <c r="C274" s="71" t="s">
        <v>224</v>
      </c>
      <c r="D274" s="71" t="s">
        <v>109</v>
      </c>
      <c r="E274" s="74">
        <v>42356</v>
      </c>
      <c r="F274" s="4">
        <f t="shared" ca="1" si="8"/>
        <v>6</v>
      </c>
      <c r="G274" s="75" t="s">
        <v>114</v>
      </c>
      <c r="H274" s="76">
        <v>71190</v>
      </c>
      <c r="I274" s="72">
        <v>4</v>
      </c>
      <c r="J274" s="77">
        <f t="shared" si="9"/>
        <v>72905.679000000004</v>
      </c>
      <c r="K274" s="72"/>
      <c r="L274" s="72"/>
    </row>
    <row r="275" spans="1:12" x14ac:dyDescent="0.4">
      <c r="A275" s="71" t="s">
        <v>231</v>
      </c>
      <c r="B275" s="72" t="s">
        <v>117</v>
      </c>
      <c r="C275" s="71" t="s">
        <v>224</v>
      </c>
      <c r="D275" s="71" t="s">
        <v>112</v>
      </c>
      <c r="E275" s="74">
        <v>38612</v>
      </c>
      <c r="F275" s="4">
        <f t="shared" ca="1" si="8"/>
        <v>17</v>
      </c>
      <c r="G275" s="75" t="s">
        <v>122</v>
      </c>
      <c r="H275" s="76">
        <v>61860</v>
      </c>
      <c r="I275" s="72">
        <v>5</v>
      </c>
      <c r="J275" s="77">
        <f t="shared" si="9"/>
        <v>63350.826000000001</v>
      </c>
      <c r="K275" s="72"/>
      <c r="L275" s="72"/>
    </row>
    <row r="276" spans="1:12" x14ac:dyDescent="0.4">
      <c r="A276" s="71" t="s">
        <v>230</v>
      </c>
      <c r="B276" s="72" t="s">
        <v>115</v>
      </c>
      <c r="C276" s="71" t="s">
        <v>224</v>
      </c>
      <c r="D276" s="71" t="s">
        <v>112</v>
      </c>
      <c r="E276" s="74">
        <v>40039</v>
      </c>
      <c r="F276" s="4">
        <f t="shared" ca="1" si="8"/>
        <v>13</v>
      </c>
      <c r="G276" s="75" t="s">
        <v>105</v>
      </c>
      <c r="H276" s="76">
        <v>85130</v>
      </c>
      <c r="I276" s="72">
        <v>5</v>
      </c>
      <c r="J276" s="77">
        <f t="shared" si="9"/>
        <v>87181.633000000002</v>
      </c>
      <c r="K276" s="72"/>
      <c r="L276" s="72"/>
    </row>
    <row r="277" spans="1:12" x14ac:dyDescent="0.4">
      <c r="A277" s="71" t="s">
        <v>229</v>
      </c>
      <c r="B277" s="72" t="s">
        <v>115</v>
      </c>
      <c r="C277" s="71" t="s">
        <v>224</v>
      </c>
      <c r="D277" s="71" t="s">
        <v>107</v>
      </c>
      <c r="E277" s="74">
        <v>39598</v>
      </c>
      <c r="F277" s="4">
        <f t="shared" ca="1" si="8"/>
        <v>14</v>
      </c>
      <c r="G277" s="75" t="s">
        <v>119</v>
      </c>
      <c r="H277" s="76">
        <v>51800</v>
      </c>
      <c r="I277" s="72">
        <v>1</v>
      </c>
      <c r="J277" s="77">
        <f t="shared" si="9"/>
        <v>53048.38</v>
      </c>
      <c r="K277" s="72"/>
      <c r="L277" s="72"/>
    </row>
    <row r="278" spans="1:12" x14ac:dyDescent="0.4">
      <c r="A278" s="71" t="s">
        <v>228</v>
      </c>
      <c r="B278" s="72" t="s">
        <v>121</v>
      </c>
      <c r="C278" s="71" t="s">
        <v>224</v>
      </c>
      <c r="D278" s="71" t="s">
        <v>104</v>
      </c>
      <c r="E278" s="74">
        <v>39136</v>
      </c>
      <c r="F278" s="4">
        <f t="shared" ca="1" si="8"/>
        <v>15</v>
      </c>
      <c r="G278" s="75" t="s">
        <v>108</v>
      </c>
      <c r="H278" s="76">
        <v>45150</v>
      </c>
      <c r="I278" s="72">
        <v>1</v>
      </c>
      <c r="J278" s="77">
        <f t="shared" si="9"/>
        <v>46238.114999999998</v>
      </c>
      <c r="K278" s="72"/>
      <c r="L278" s="72"/>
    </row>
    <row r="279" spans="1:12" x14ac:dyDescent="0.4">
      <c r="A279" s="71" t="s">
        <v>227</v>
      </c>
      <c r="B279" s="72" t="s">
        <v>121</v>
      </c>
      <c r="C279" s="71" t="s">
        <v>224</v>
      </c>
      <c r="D279" s="71" t="s">
        <v>109</v>
      </c>
      <c r="E279" s="74">
        <v>38766</v>
      </c>
      <c r="F279" s="4">
        <f t="shared" ca="1" si="8"/>
        <v>16</v>
      </c>
      <c r="G279" s="75" t="s">
        <v>122</v>
      </c>
      <c r="H279" s="76">
        <v>69410</v>
      </c>
      <c r="I279" s="72">
        <v>4</v>
      </c>
      <c r="J279" s="77">
        <f t="shared" si="9"/>
        <v>71082.781000000003</v>
      </c>
      <c r="K279" s="72"/>
      <c r="L279" s="72"/>
    </row>
    <row r="280" spans="1:12" x14ac:dyDescent="0.4">
      <c r="A280" s="71" t="s">
        <v>226</v>
      </c>
      <c r="B280" s="72" t="s">
        <v>117</v>
      </c>
      <c r="C280" s="71" t="s">
        <v>224</v>
      </c>
      <c r="D280" s="71" t="s">
        <v>104</v>
      </c>
      <c r="E280" s="74">
        <v>42783</v>
      </c>
      <c r="F280" s="4">
        <f t="shared" ca="1" si="8"/>
        <v>5</v>
      </c>
      <c r="G280" s="75" t="s">
        <v>105</v>
      </c>
      <c r="H280" s="76">
        <v>89140</v>
      </c>
      <c r="I280" s="72">
        <v>1</v>
      </c>
      <c r="J280" s="77">
        <f t="shared" si="9"/>
        <v>91288.274000000005</v>
      </c>
      <c r="K280" s="72"/>
      <c r="L280" s="72"/>
    </row>
    <row r="281" spans="1:12" x14ac:dyDescent="0.4">
      <c r="A281" s="71" t="s">
        <v>223</v>
      </c>
      <c r="B281" s="72" t="s">
        <v>117</v>
      </c>
      <c r="C281" s="71" t="s">
        <v>224</v>
      </c>
      <c r="D281" s="71" t="s">
        <v>107</v>
      </c>
      <c r="E281" s="74">
        <v>41608</v>
      </c>
      <c r="F281" s="4">
        <f t="shared" ca="1" si="8"/>
        <v>8</v>
      </c>
      <c r="G281" s="75" t="s">
        <v>114</v>
      </c>
      <c r="H281" s="76">
        <v>89780</v>
      </c>
      <c r="I281" s="72">
        <v>4</v>
      </c>
      <c r="J281" s="77">
        <f t="shared" si="9"/>
        <v>91943.698000000004</v>
      </c>
      <c r="K281" s="72"/>
      <c r="L281" s="72"/>
    </row>
    <row r="282" spans="1:12" x14ac:dyDescent="0.4">
      <c r="A282" s="71" t="s">
        <v>265</v>
      </c>
      <c r="B282" s="72" t="s">
        <v>117</v>
      </c>
      <c r="C282" s="71" t="s">
        <v>233</v>
      </c>
      <c r="D282" s="71" t="s">
        <v>104</v>
      </c>
      <c r="E282" s="74">
        <v>40900</v>
      </c>
      <c r="F282" s="4">
        <f t="shared" ca="1" si="8"/>
        <v>10</v>
      </c>
      <c r="G282" s="75" t="s">
        <v>105</v>
      </c>
      <c r="H282" s="76">
        <v>79730</v>
      </c>
      <c r="I282" s="72">
        <v>2</v>
      </c>
      <c r="J282" s="77">
        <f t="shared" si="9"/>
        <v>81651.493000000002</v>
      </c>
      <c r="K282" s="72"/>
      <c r="L282" s="72"/>
    </row>
    <row r="283" spans="1:12" x14ac:dyDescent="0.4">
      <c r="A283" s="71" t="s">
        <v>326</v>
      </c>
      <c r="B283" s="72" t="s">
        <v>115</v>
      </c>
      <c r="C283" s="71" t="s">
        <v>233</v>
      </c>
      <c r="D283" s="71" t="s">
        <v>112</v>
      </c>
      <c r="E283" s="74">
        <v>38075</v>
      </c>
      <c r="F283" s="4">
        <f t="shared" ca="1" si="8"/>
        <v>18</v>
      </c>
      <c r="G283" s="75"/>
      <c r="H283" s="76">
        <v>8904</v>
      </c>
      <c r="I283" s="72">
        <v>3</v>
      </c>
      <c r="J283" s="77">
        <f t="shared" si="9"/>
        <v>9118.5864000000001</v>
      </c>
      <c r="K283" s="72"/>
      <c r="L283" s="72"/>
    </row>
    <row r="284" spans="1:12" x14ac:dyDescent="0.4">
      <c r="A284" s="71" t="s">
        <v>357</v>
      </c>
      <c r="B284" s="72" t="s">
        <v>117</v>
      </c>
      <c r="C284" s="71" t="s">
        <v>233</v>
      </c>
      <c r="D284" s="71" t="s">
        <v>109</v>
      </c>
      <c r="E284" s="74">
        <v>42555</v>
      </c>
      <c r="F284" s="4">
        <f t="shared" ca="1" si="8"/>
        <v>6</v>
      </c>
      <c r="G284" s="75"/>
      <c r="H284" s="76">
        <v>52940</v>
      </c>
      <c r="I284" s="72">
        <v>4</v>
      </c>
      <c r="J284" s="77">
        <f t="shared" si="9"/>
        <v>54215.853999999999</v>
      </c>
      <c r="K284" s="72"/>
      <c r="L284" s="72"/>
    </row>
    <row r="285" spans="1:12" x14ac:dyDescent="0.4">
      <c r="A285" s="71" t="s">
        <v>311</v>
      </c>
      <c r="B285" s="72" t="s">
        <v>115</v>
      </c>
      <c r="C285" s="71" t="s">
        <v>233</v>
      </c>
      <c r="D285" s="71" t="s">
        <v>104</v>
      </c>
      <c r="E285" s="74">
        <v>38425</v>
      </c>
      <c r="F285" s="4">
        <f t="shared" ca="1" si="8"/>
        <v>17</v>
      </c>
      <c r="G285" s="75" t="s">
        <v>114</v>
      </c>
      <c r="H285" s="76">
        <v>37760</v>
      </c>
      <c r="I285" s="72">
        <v>2</v>
      </c>
      <c r="J285" s="77">
        <f t="shared" si="9"/>
        <v>38670.016000000003</v>
      </c>
      <c r="K285" s="72"/>
      <c r="L285" s="72"/>
    </row>
    <row r="286" spans="1:12" x14ac:dyDescent="0.4">
      <c r="A286" s="71" t="s">
        <v>324</v>
      </c>
      <c r="B286" s="72" t="s">
        <v>102</v>
      </c>
      <c r="C286" s="71" t="s">
        <v>233</v>
      </c>
      <c r="D286" s="71" t="s">
        <v>104</v>
      </c>
      <c r="E286" s="74">
        <v>41748</v>
      </c>
      <c r="F286" s="4">
        <f t="shared" ca="1" si="8"/>
        <v>8</v>
      </c>
      <c r="G286" s="75" t="s">
        <v>119</v>
      </c>
      <c r="H286" s="76">
        <v>34480</v>
      </c>
      <c r="I286" s="72">
        <v>3</v>
      </c>
      <c r="J286" s="77">
        <f t="shared" si="9"/>
        <v>35310.968000000001</v>
      </c>
      <c r="K286" s="72"/>
      <c r="L286" s="72"/>
    </row>
    <row r="287" spans="1:12" x14ac:dyDescent="0.4">
      <c r="A287" s="71" t="s">
        <v>315</v>
      </c>
      <c r="B287" s="72" t="s">
        <v>115</v>
      </c>
      <c r="C287" s="71" t="s">
        <v>233</v>
      </c>
      <c r="D287" s="71" t="s">
        <v>104</v>
      </c>
      <c r="E287" s="74">
        <v>39161</v>
      </c>
      <c r="F287" s="4">
        <f t="shared" ca="1" si="8"/>
        <v>15</v>
      </c>
      <c r="G287" s="75" t="s">
        <v>108</v>
      </c>
      <c r="H287" s="76">
        <v>66010</v>
      </c>
      <c r="I287" s="72">
        <v>5</v>
      </c>
      <c r="J287" s="77">
        <f t="shared" si="9"/>
        <v>67600.841</v>
      </c>
      <c r="K287" s="72"/>
      <c r="L287" s="72"/>
    </row>
    <row r="288" spans="1:12" x14ac:dyDescent="0.4">
      <c r="A288" s="71" t="s">
        <v>240</v>
      </c>
      <c r="B288" s="72" t="s">
        <v>111</v>
      </c>
      <c r="C288" s="71" t="s">
        <v>233</v>
      </c>
      <c r="D288" s="71" t="s">
        <v>107</v>
      </c>
      <c r="E288" s="74">
        <v>37900</v>
      </c>
      <c r="F288" s="4">
        <f t="shared" ca="1" si="8"/>
        <v>19</v>
      </c>
      <c r="G288" s="75" t="s">
        <v>105</v>
      </c>
      <c r="H288" s="76">
        <v>48835</v>
      </c>
      <c r="I288" s="72">
        <v>5</v>
      </c>
      <c r="J288" s="77">
        <f t="shared" si="9"/>
        <v>50011.923499999997</v>
      </c>
      <c r="K288" s="72"/>
      <c r="L288" s="72"/>
    </row>
    <row r="289" spans="1:12" x14ac:dyDescent="0.4">
      <c r="A289" s="71" t="s">
        <v>355</v>
      </c>
      <c r="B289" s="72" t="s">
        <v>121</v>
      </c>
      <c r="C289" s="71" t="s">
        <v>233</v>
      </c>
      <c r="D289" s="71" t="s">
        <v>109</v>
      </c>
      <c r="E289" s="74">
        <v>41471</v>
      </c>
      <c r="F289" s="4">
        <f t="shared" ca="1" si="8"/>
        <v>9</v>
      </c>
      <c r="G289" s="75"/>
      <c r="H289" s="76">
        <v>35460</v>
      </c>
      <c r="I289" s="72">
        <v>3</v>
      </c>
      <c r="J289" s="77">
        <f t="shared" si="9"/>
        <v>36314.586000000003</v>
      </c>
      <c r="K289" s="72"/>
      <c r="L289" s="72"/>
    </row>
    <row r="290" spans="1:12" x14ac:dyDescent="0.4">
      <c r="A290" s="71" t="s">
        <v>359</v>
      </c>
      <c r="B290" s="72" t="s">
        <v>113</v>
      </c>
      <c r="C290" s="71" t="s">
        <v>233</v>
      </c>
      <c r="D290" s="71" t="s">
        <v>109</v>
      </c>
      <c r="E290" s="74">
        <v>42566</v>
      </c>
      <c r="F290" s="4">
        <f t="shared" ca="1" si="8"/>
        <v>6</v>
      </c>
      <c r="G290" s="75"/>
      <c r="H290" s="76">
        <v>28260</v>
      </c>
      <c r="I290" s="72">
        <v>5</v>
      </c>
      <c r="J290" s="77">
        <f t="shared" si="9"/>
        <v>28941.065999999999</v>
      </c>
      <c r="K290" s="72"/>
      <c r="L290" s="72"/>
    </row>
    <row r="291" spans="1:12" x14ac:dyDescent="0.4">
      <c r="A291" s="71" t="s">
        <v>259</v>
      </c>
      <c r="B291" s="72" t="s">
        <v>111</v>
      </c>
      <c r="C291" s="71" t="s">
        <v>233</v>
      </c>
      <c r="D291" s="71" t="s">
        <v>109</v>
      </c>
      <c r="E291" s="74">
        <v>41237</v>
      </c>
      <c r="F291" s="4">
        <f t="shared" ca="1" si="8"/>
        <v>9</v>
      </c>
      <c r="G291" s="75"/>
      <c r="H291" s="76">
        <v>64430</v>
      </c>
      <c r="I291" s="72">
        <v>4</v>
      </c>
      <c r="J291" s="77">
        <f t="shared" si="9"/>
        <v>65982.763000000006</v>
      </c>
      <c r="K291" s="72"/>
      <c r="L291" s="72"/>
    </row>
    <row r="292" spans="1:12" x14ac:dyDescent="0.4">
      <c r="A292" s="71" t="s">
        <v>272</v>
      </c>
      <c r="B292" s="72" t="s">
        <v>102</v>
      </c>
      <c r="C292" s="71" t="s">
        <v>233</v>
      </c>
      <c r="D292" s="71" t="s">
        <v>109</v>
      </c>
      <c r="E292" s="74">
        <v>41631</v>
      </c>
      <c r="F292" s="4">
        <f t="shared" ca="1" si="8"/>
        <v>8</v>
      </c>
      <c r="G292" s="75"/>
      <c r="H292" s="76">
        <v>62780</v>
      </c>
      <c r="I292" s="72">
        <v>4</v>
      </c>
      <c r="J292" s="77">
        <f t="shared" si="9"/>
        <v>64292.998</v>
      </c>
      <c r="K292" s="72"/>
      <c r="L292" s="72"/>
    </row>
    <row r="293" spans="1:12" x14ac:dyDescent="0.4">
      <c r="A293" s="71" t="s">
        <v>267</v>
      </c>
      <c r="B293" s="72" t="s">
        <v>115</v>
      </c>
      <c r="C293" s="71" t="s">
        <v>233</v>
      </c>
      <c r="D293" s="71" t="s">
        <v>107</v>
      </c>
      <c r="E293" s="74">
        <v>38697</v>
      </c>
      <c r="F293" s="4">
        <f t="shared" ca="1" si="8"/>
        <v>16</v>
      </c>
      <c r="G293" s="75" t="s">
        <v>122</v>
      </c>
      <c r="H293" s="76">
        <v>46710</v>
      </c>
      <c r="I293" s="72">
        <v>3</v>
      </c>
      <c r="J293" s="77">
        <f t="shared" si="9"/>
        <v>47835.711000000003</v>
      </c>
      <c r="K293" s="72"/>
      <c r="L293" s="72"/>
    </row>
    <row r="294" spans="1:12" x14ac:dyDescent="0.4">
      <c r="A294" s="71" t="s">
        <v>264</v>
      </c>
      <c r="B294" s="72" t="s">
        <v>102</v>
      </c>
      <c r="C294" s="71" t="s">
        <v>233</v>
      </c>
      <c r="D294" s="71" t="s">
        <v>104</v>
      </c>
      <c r="E294" s="74">
        <v>40891</v>
      </c>
      <c r="F294" s="4">
        <f t="shared" ca="1" si="8"/>
        <v>10</v>
      </c>
      <c r="G294" s="75" t="s">
        <v>122</v>
      </c>
      <c r="H294" s="76">
        <v>73144</v>
      </c>
      <c r="I294" s="72">
        <v>5</v>
      </c>
      <c r="J294" s="77">
        <f t="shared" si="9"/>
        <v>74906.770399999994</v>
      </c>
      <c r="K294" s="72"/>
      <c r="L294" s="72"/>
    </row>
    <row r="295" spans="1:12" x14ac:dyDescent="0.4">
      <c r="A295" s="71" t="s">
        <v>309</v>
      </c>
      <c r="B295" s="72" t="s">
        <v>115</v>
      </c>
      <c r="C295" s="71" t="s">
        <v>233</v>
      </c>
      <c r="D295" s="71" t="s">
        <v>109</v>
      </c>
      <c r="E295" s="74">
        <v>38065</v>
      </c>
      <c r="F295" s="4">
        <f t="shared" ca="1" si="8"/>
        <v>18</v>
      </c>
      <c r="G295" s="75"/>
      <c r="H295" s="76">
        <v>71710</v>
      </c>
      <c r="I295" s="72">
        <v>5</v>
      </c>
      <c r="J295" s="77">
        <f t="shared" si="9"/>
        <v>73438.210999999996</v>
      </c>
      <c r="K295" s="72"/>
      <c r="L295" s="72"/>
    </row>
    <row r="296" spans="1:12" x14ac:dyDescent="0.4">
      <c r="A296" s="71" t="s">
        <v>353</v>
      </c>
      <c r="B296" s="72" t="s">
        <v>117</v>
      </c>
      <c r="C296" s="71" t="s">
        <v>233</v>
      </c>
      <c r="D296" s="71" t="s">
        <v>104</v>
      </c>
      <c r="E296" s="74">
        <v>41789</v>
      </c>
      <c r="F296" s="4">
        <f t="shared" ca="1" si="8"/>
        <v>8</v>
      </c>
      <c r="G296" s="75" t="s">
        <v>105</v>
      </c>
      <c r="H296" s="76">
        <v>69320</v>
      </c>
      <c r="I296" s="72">
        <v>3</v>
      </c>
      <c r="J296" s="77">
        <f t="shared" si="9"/>
        <v>70990.611999999994</v>
      </c>
      <c r="K296" s="72"/>
      <c r="L296" s="72"/>
    </row>
    <row r="297" spans="1:12" x14ac:dyDescent="0.4">
      <c r="A297" s="71" t="s">
        <v>292</v>
      </c>
      <c r="B297" s="72" t="s">
        <v>117</v>
      </c>
      <c r="C297" s="71" t="s">
        <v>233</v>
      </c>
      <c r="D297" s="71" t="s">
        <v>104</v>
      </c>
      <c r="E297" s="74">
        <v>42727</v>
      </c>
      <c r="F297" s="4">
        <f t="shared" ca="1" si="8"/>
        <v>5</v>
      </c>
      <c r="G297" s="75" t="s">
        <v>105</v>
      </c>
      <c r="H297" s="76">
        <v>47440</v>
      </c>
      <c r="I297" s="72">
        <v>3</v>
      </c>
      <c r="J297" s="77">
        <f t="shared" si="9"/>
        <v>48583.304000000004</v>
      </c>
      <c r="K297" s="72"/>
      <c r="L297" s="72"/>
    </row>
    <row r="298" spans="1:12" x14ac:dyDescent="0.4">
      <c r="A298" s="71" t="s">
        <v>258</v>
      </c>
      <c r="B298" s="72" t="s">
        <v>102</v>
      </c>
      <c r="C298" s="71" t="s">
        <v>233</v>
      </c>
      <c r="D298" s="71" t="s">
        <v>104</v>
      </c>
      <c r="E298" s="74">
        <v>42671</v>
      </c>
      <c r="F298" s="4">
        <f t="shared" ca="1" si="8"/>
        <v>5</v>
      </c>
      <c r="G298" s="75" t="s">
        <v>105</v>
      </c>
      <c r="H298" s="76">
        <v>43820</v>
      </c>
      <c r="I298" s="72">
        <v>2</v>
      </c>
      <c r="J298" s="77">
        <f t="shared" si="9"/>
        <v>44876.061999999998</v>
      </c>
      <c r="K298" s="72"/>
      <c r="L298" s="72"/>
    </row>
    <row r="299" spans="1:12" x14ac:dyDescent="0.4">
      <c r="A299" s="71" t="s">
        <v>343</v>
      </c>
      <c r="B299" s="72" t="s">
        <v>111</v>
      </c>
      <c r="C299" s="71" t="s">
        <v>233</v>
      </c>
      <c r="D299" s="71" t="s">
        <v>104</v>
      </c>
      <c r="E299" s="74">
        <v>42517</v>
      </c>
      <c r="F299" s="4">
        <f t="shared" ca="1" si="8"/>
        <v>6</v>
      </c>
      <c r="G299" s="75" t="s">
        <v>114</v>
      </c>
      <c r="H299" s="76">
        <v>39520</v>
      </c>
      <c r="I299" s="72">
        <v>5</v>
      </c>
      <c r="J299" s="77">
        <f t="shared" si="9"/>
        <v>40472.432000000001</v>
      </c>
      <c r="K299" s="72"/>
      <c r="L299" s="72"/>
    </row>
    <row r="300" spans="1:12" x14ac:dyDescent="0.4">
      <c r="A300" s="71" t="s">
        <v>313</v>
      </c>
      <c r="B300" s="72" t="s">
        <v>121</v>
      </c>
      <c r="C300" s="71" t="s">
        <v>233</v>
      </c>
      <c r="D300" s="71" t="s">
        <v>109</v>
      </c>
      <c r="E300" s="74">
        <v>38797</v>
      </c>
      <c r="F300" s="4">
        <f t="shared" ca="1" si="8"/>
        <v>16</v>
      </c>
      <c r="G300" s="75"/>
      <c r="H300" s="76">
        <v>57760</v>
      </c>
      <c r="I300" s="72">
        <v>3</v>
      </c>
      <c r="J300" s="77">
        <f t="shared" si="9"/>
        <v>59152.016000000003</v>
      </c>
      <c r="K300" s="72"/>
      <c r="L300" s="72"/>
    </row>
    <row r="301" spans="1:12" x14ac:dyDescent="0.4">
      <c r="A301" s="71" t="s">
        <v>299</v>
      </c>
      <c r="B301" s="72" t="s">
        <v>115</v>
      </c>
      <c r="C301" s="71" t="s">
        <v>233</v>
      </c>
      <c r="D301" s="71" t="s">
        <v>104</v>
      </c>
      <c r="E301" s="74">
        <v>38025</v>
      </c>
      <c r="F301" s="4">
        <f t="shared" ca="1" si="8"/>
        <v>18</v>
      </c>
      <c r="G301" s="75" t="s">
        <v>122</v>
      </c>
      <c r="H301" s="76">
        <v>89740</v>
      </c>
      <c r="I301" s="72">
        <v>5</v>
      </c>
      <c r="J301" s="77">
        <f t="shared" si="9"/>
        <v>91902.733999999997</v>
      </c>
      <c r="K301" s="72"/>
      <c r="L301" s="72"/>
    </row>
    <row r="302" spans="1:12" x14ac:dyDescent="0.4">
      <c r="A302" s="71" t="s">
        <v>252</v>
      </c>
      <c r="B302" s="72" t="s">
        <v>117</v>
      </c>
      <c r="C302" s="71" t="s">
        <v>233</v>
      </c>
      <c r="D302" s="71" t="s">
        <v>112</v>
      </c>
      <c r="E302" s="74">
        <v>42667</v>
      </c>
      <c r="F302" s="4">
        <f t="shared" ca="1" si="8"/>
        <v>5</v>
      </c>
      <c r="G302" s="75"/>
      <c r="H302" s="76">
        <v>28424</v>
      </c>
      <c r="I302" s="72">
        <v>4</v>
      </c>
      <c r="J302" s="77">
        <f t="shared" si="9"/>
        <v>29109.018400000001</v>
      </c>
      <c r="K302" s="72"/>
      <c r="L302" s="72"/>
    </row>
    <row r="303" spans="1:12" x14ac:dyDescent="0.4">
      <c r="A303" s="71" t="s">
        <v>256</v>
      </c>
      <c r="B303" s="72" t="s">
        <v>111</v>
      </c>
      <c r="C303" s="71" t="s">
        <v>233</v>
      </c>
      <c r="D303" s="71" t="s">
        <v>104</v>
      </c>
      <c r="E303" s="74">
        <v>38291</v>
      </c>
      <c r="F303" s="4">
        <f t="shared" ca="1" si="8"/>
        <v>17</v>
      </c>
      <c r="G303" s="75" t="s">
        <v>119</v>
      </c>
      <c r="H303" s="76">
        <v>81400</v>
      </c>
      <c r="I303" s="72">
        <v>2</v>
      </c>
      <c r="J303" s="77">
        <f t="shared" si="9"/>
        <v>83361.740000000005</v>
      </c>
      <c r="K303" s="72"/>
      <c r="L303" s="72"/>
    </row>
    <row r="304" spans="1:12" x14ac:dyDescent="0.4">
      <c r="A304" s="71" t="s">
        <v>276</v>
      </c>
      <c r="B304" s="72" t="s">
        <v>121</v>
      </c>
      <c r="C304" s="71" t="s">
        <v>233</v>
      </c>
      <c r="D304" s="71" t="s">
        <v>104</v>
      </c>
      <c r="E304" s="74">
        <v>41274</v>
      </c>
      <c r="F304" s="4">
        <f t="shared" ca="1" si="8"/>
        <v>9</v>
      </c>
      <c r="G304" s="75" t="s">
        <v>122</v>
      </c>
      <c r="H304" s="76">
        <v>23330</v>
      </c>
      <c r="I304" s="72">
        <v>4</v>
      </c>
      <c r="J304" s="77">
        <f t="shared" si="9"/>
        <v>23892.253000000001</v>
      </c>
      <c r="K304" s="72"/>
      <c r="L304" s="72"/>
    </row>
    <row r="305" spans="1:12" x14ac:dyDescent="0.4">
      <c r="A305" s="71" t="s">
        <v>380</v>
      </c>
      <c r="B305" s="72" t="s">
        <v>113</v>
      </c>
      <c r="C305" s="71" t="s">
        <v>233</v>
      </c>
      <c r="D305" s="71" t="s">
        <v>109</v>
      </c>
      <c r="E305" s="74">
        <v>41878</v>
      </c>
      <c r="F305" s="4">
        <f t="shared" ca="1" si="8"/>
        <v>8</v>
      </c>
      <c r="G305" s="75"/>
      <c r="H305" s="76">
        <v>80690</v>
      </c>
      <c r="I305" s="72">
        <v>3</v>
      </c>
      <c r="J305" s="77">
        <f t="shared" si="9"/>
        <v>82634.629000000001</v>
      </c>
      <c r="K305" s="72"/>
      <c r="L305" s="72"/>
    </row>
    <row r="306" spans="1:12" x14ac:dyDescent="0.4">
      <c r="A306" s="71" t="s">
        <v>257</v>
      </c>
      <c r="B306" s="72" t="s">
        <v>115</v>
      </c>
      <c r="C306" s="71" t="s">
        <v>233</v>
      </c>
      <c r="D306" s="71" t="s">
        <v>109</v>
      </c>
      <c r="E306" s="74">
        <v>40137</v>
      </c>
      <c r="F306" s="4">
        <f t="shared" ca="1" si="8"/>
        <v>12</v>
      </c>
      <c r="G306" s="75"/>
      <c r="H306" s="76">
        <v>57410</v>
      </c>
      <c r="I306" s="72">
        <v>2</v>
      </c>
      <c r="J306" s="77">
        <f t="shared" si="9"/>
        <v>58793.580999999998</v>
      </c>
      <c r="K306" s="72"/>
      <c r="L306" s="72"/>
    </row>
    <row r="307" spans="1:12" x14ac:dyDescent="0.4">
      <c r="A307" s="71" t="s">
        <v>373</v>
      </c>
      <c r="B307" s="72" t="s">
        <v>102</v>
      </c>
      <c r="C307" s="71" t="s">
        <v>233</v>
      </c>
      <c r="D307" s="71" t="s">
        <v>104</v>
      </c>
      <c r="E307" s="74">
        <v>38215</v>
      </c>
      <c r="F307" s="4">
        <f t="shared" ca="1" si="8"/>
        <v>18</v>
      </c>
      <c r="G307" s="75" t="s">
        <v>108</v>
      </c>
      <c r="H307" s="76">
        <v>22660</v>
      </c>
      <c r="I307" s="72">
        <v>2</v>
      </c>
      <c r="J307" s="77">
        <f t="shared" si="9"/>
        <v>23206.106</v>
      </c>
      <c r="K307" s="72"/>
      <c r="L307" s="72"/>
    </row>
    <row r="308" spans="1:12" x14ac:dyDescent="0.4">
      <c r="A308" s="71" t="s">
        <v>235</v>
      </c>
      <c r="B308" s="72" t="s">
        <v>117</v>
      </c>
      <c r="C308" s="71" t="s">
        <v>233</v>
      </c>
      <c r="D308" s="71" t="s">
        <v>104</v>
      </c>
      <c r="E308" s="74">
        <v>43029</v>
      </c>
      <c r="F308" s="4">
        <f t="shared" ca="1" si="8"/>
        <v>4</v>
      </c>
      <c r="G308" s="75" t="s">
        <v>105</v>
      </c>
      <c r="H308" s="76">
        <v>52940</v>
      </c>
      <c r="I308" s="72">
        <v>4</v>
      </c>
      <c r="J308" s="77">
        <f t="shared" si="9"/>
        <v>54215.853999999999</v>
      </c>
      <c r="K308" s="72"/>
      <c r="L308" s="72"/>
    </row>
    <row r="309" spans="1:12" x14ac:dyDescent="0.4">
      <c r="A309" s="71" t="s">
        <v>327</v>
      </c>
      <c r="B309" s="72" t="s">
        <v>117</v>
      </c>
      <c r="C309" s="71" t="s">
        <v>233</v>
      </c>
      <c r="D309" s="71" t="s">
        <v>109</v>
      </c>
      <c r="E309" s="74">
        <v>38085</v>
      </c>
      <c r="F309" s="4">
        <f t="shared" ca="1" si="8"/>
        <v>18</v>
      </c>
      <c r="G309" s="75"/>
      <c r="H309" s="76">
        <v>68260</v>
      </c>
      <c r="I309" s="72">
        <v>5</v>
      </c>
      <c r="J309" s="77">
        <f t="shared" si="9"/>
        <v>69905.066000000006</v>
      </c>
      <c r="K309" s="72"/>
      <c r="L309" s="72"/>
    </row>
    <row r="310" spans="1:12" x14ac:dyDescent="0.4">
      <c r="A310" s="71" t="s">
        <v>334</v>
      </c>
      <c r="B310" s="72" t="s">
        <v>113</v>
      </c>
      <c r="C310" s="71" t="s">
        <v>233</v>
      </c>
      <c r="D310" s="71" t="s">
        <v>109</v>
      </c>
      <c r="E310" s="74">
        <v>39913</v>
      </c>
      <c r="F310" s="4">
        <f t="shared" ca="1" si="8"/>
        <v>13</v>
      </c>
      <c r="G310" s="75"/>
      <c r="H310" s="76">
        <v>75420</v>
      </c>
      <c r="I310" s="72">
        <v>1</v>
      </c>
      <c r="J310" s="77">
        <f t="shared" si="9"/>
        <v>77237.622000000003</v>
      </c>
      <c r="K310" s="72"/>
      <c r="L310" s="72"/>
    </row>
    <row r="311" spans="1:12" x14ac:dyDescent="0.4">
      <c r="A311" s="71" t="s">
        <v>266</v>
      </c>
      <c r="B311" s="72" t="s">
        <v>121</v>
      </c>
      <c r="C311" s="71" t="s">
        <v>233</v>
      </c>
      <c r="D311" s="71" t="s">
        <v>109</v>
      </c>
      <c r="E311" s="74">
        <v>38693</v>
      </c>
      <c r="F311" s="4">
        <f t="shared" ca="1" si="8"/>
        <v>16</v>
      </c>
      <c r="G311" s="75"/>
      <c r="H311" s="76">
        <v>41840</v>
      </c>
      <c r="I311" s="72">
        <v>2</v>
      </c>
      <c r="J311" s="77">
        <f t="shared" si="9"/>
        <v>42848.343999999997</v>
      </c>
      <c r="K311" s="72"/>
      <c r="L311" s="72"/>
    </row>
    <row r="312" spans="1:12" x14ac:dyDescent="0.4">
      <c r="A312" s="71" t="s">
        <v>370</v>
      </c>
      <c r="B312" s="72" t="s">
        <v>115</v>
      </c>
      <c r="C312" s="71" t="s">
        <v>233</v>
      </c>
      <c r="D312" s="71" t="s">
        <v>104</v>
      </c>
      <c r="E312" s="74">
        <v>41500</v>
      </c>
      <c r="F312" s="4">
        <f t="shared" ca="1" si="8"/>
        <v>9</v>
      </c>
      <c r="G312" s="75" t="s">
        <v>122</v>
      </c>
      <c r="H312" s="76">
        <v>73072</v>
      </c>
      <c r="I312" s="72">
        <v>5</v>
      </c>
      <c r="J312" s="77">
        <f t="shared" si="9"/>
        <v>74833.035199999998</v>
      </c>
      <c r="K312" s="72"/>
      <c r="L312" s="72"/>
    </row>
    <row r="313" spans="1:12" x14ac:dyDescent="0.4">
      <c r="A313" s="71" t="s">
        <v>335</v>
      </c>
      <c r="B313" s="72" t="s">
        <v>102</v>
      </c>
      <c r="C313" s="71" t="s">
        <v>233</v>
      </c>
      <c r="D313" s="71" t="s">
        <v>109</v>
      </c>
      <c r="E313" s="74">
        <v>41726</v>
      </c>
      <c r="F313" s="4">
        <f t="shared" ca="1" si="8"/>
        <v>8</v>
      </c>
      <c r="G313" s="75"/>
      <c r="H313" s="76">
        <v>39680</v>
      </c>
      <c r="I313" s="72">
        <v>1</v>
      </c>
      <c r="J313" s="77">
        <f t="shared" si="9"/>
        <v>40636.288</v>
      </c>
      <c r="K313" s="72"/>
      <c r="L313" s="72"/>
    </row>
    <row r="314" spans="1:12" x14ac:dyDescent="0.4">
      <c r="A314" s="71" t="s">
        <v>303</v>
      </c>
      <c r="B314" s="72" t="s">
        <v>115</v>
      </c>
      <c r="C314" s="71" t="s">
        <v>233</v>
      </c>
      <c r="D314" s="71" t="s">
        <v>104</v>
      </c>
      <c r="E314" s="74">
        <v>39487</v>
      </c>
      <c r="F314" s="4">
        <f t="shared" ca="1" si="8"/>
        <v>14</v>
      </c>
      <c r="G314" s="75" t="s">
        <v>105</v>
      </c>
      <c r="H314" s="76">
        <v>28970</v>
      </c>
      <c r="I314" s="72">
        <v>3</v>
      </c>
      <c r="J314" s="77">
        <f t="shared" si="9"/>
        <v>29668.177</v>
      </c>
      <c r="K314" s="72"/>
      <c r="L314" s="72"/>
    </row>
    <row r="315" spans="1:12" x14ac:dyDescent="0.4">
      <c r="A315" s="71" t="s">
        <v>306</v>
      </c>
      <c r="B315" s="72" t="s">
        <v>117</v>
      </c>
      <c r="C315" s="71" t="s">
        <v>233</v>
      </c>
      <c r="D315" s="71" t="s">
        <v>109</v>
      </c>
      <c r="E315" s="74">
        <v>41355</v>
      </c>
      <c r="F315" s="4">
        <f t="shared" ca="1" si="8"/>
        <v>9</v>
      </c>
      <c r="G315" s="75"/>
      <c r="H315" s="76">
        <v>45770</v>
      </c>
      <c r="I315" s="72">
        <v>5</v>
      </c>
      <c r="J315" s="77">
        <f t="shared" si="9"/>
        <v>46873.057000000001</v>
      </c>
      <c r="K315" s="72"/>
      <c r="L315" s="72"/>
    </row>
    <row r="316" spans="1:12" x14ac:dyDescent="0.4">
      <c r="A316" s="71" t="s">
        <v>244</v>
      </c>
      <c r="B316" s="72" t="s">
        <v>121</v>
      </c>
      <c r="C316" s="71" t="s">
        <v>233</v>
      </c>
      <c r="D316" s="71" t="s">
        <v>104</v>
      </c>
      <c r="E316" s="74">
        <v>41565</v>
      </c>
      <c r="F316" s="4">
        <f t="shared" ca="1" si="8"/>
        <v>8</v>
      </c>
      <c r="G316" s="75" t="s">
        <v>105</v>
      </c>
      <c r="H316" s="76">
        <v>41060</v>
      </c>
      <c r="I316" s="72">
        <v>3</v>
      </c>
      <c r="J316" s="77">
        <f t="shared" si="9"/>
        <v>42049.546000000002</v>
      </c>
      <c r="K316" s="72"/>
      <c r="L316" s="72"/>
    </row>
    <row r="317" spans="1:12" x14ac:dyDescent="0.4">
      <c r="A317" s="71" t="s">
        <v>249</v>
      </c>
      <c r="B317" s="72" t="s">
        <v>102</v>
      </c>
      <c r="C317" s="71" t="s">
        <v>233</v>
      </c>
      <c r="D317" s="71" t="s">
        <v>109</v>
      </c>
      <c r="E317" s="74">
        <v>41915</v>
      </c>
      <c r="F317" s="4">
        <f t="shared" ca="1" si="8"/>
        <v>8</v>
      </c>
      <c r="G317" s="75"/>
      <c r="H317" s="76">
        <v>60040</v>
      </c>
      <c r="I317" s="72">
        <v>5</v>
      </c>
      <c r="J317" s="77">
        <f t="shared" si="9"/>
        <v>61486.964</v>
      </c>
      <c r="K317" s="72"/>
      <c r="L317" s="72"/>
    </row>
    <row r="318" spans="1:12" x14ac:dyDescent="0.4">
      <c r="A318" s="71" t="s">
        <v>248</v>
      </c>
      <c r="B318" s="72" t="s">
        <v>113</v>
      </c>
      <c r="C318" s="71" t="s">
        <v>233</v>
      </c>
      <c r="D318" s="71" t="s">
        <v>104</v>
      </c>
      <c r="E318" s="74">
        <v>41548</v>
      </c>
      <c r="F318" s="4">
        <f t="shared" ca="1" si="8"/>
        <v>9</v>
      </c>
      <c r="G318" s="75" t="s">
        <v>122</v>
      </c>
      <c r="H318" s="76">
        <v>59420</v>
      </c>
      <c r="I318" s="72">
        <v>4</v>
      </c>
      <c r="J318" s="77">
        <f t="shared" si="9"/>
        <v>60852.021999999997</v>
      </c>
      <c r="K318" s="72"/>
      <c r="L318" s="72"/>
    </row>
    <row r="319" spans="1:12" x14ac:dyDescent="0.4">
      <c r="A319" s="71" t="s">
        <v>365</v>
      </c>
      <c r="B319" s="72" t="s">
        <v>113</v>
      </c>
      <c r="C319" s="71" t="s">
        <v>233</v>
      </c>
      <c r="D319" s="71" t="s">
        <v>109</v>
      </c>
      <c r="E319" s="74">
        <v>39992</v>
      </c>
      <c r="F319" s="4">
        <f t="shared" ca="1" si="8"/>
        <v>13</v>
      </c>
      <c r="G319" s="75"/>
      <c r="H319" s="76">
        <v>64220</v>
      </c>
      <c r="I319" s="72">
        <v>5</v>
      </c>
      <c r="J319" s="77">
        <f t="shared" si="9"/>
        <v>65767.702000000005</v>
      </c>
      <c r="K319" s="72"/>
      <c r="L319" s="72"/>
    </row>
    <row r="320" spans="1:12" x14ac:dyDescent="0.4">
      <c r="A320" s="71" t="s">
        <v>375</v>
      </c>
      <c r="B320" s="72" t="s">
        <v>117</v>
      </c>
      <c r="C320" s="71" t="s">
        <v>233</v>
      </c>
      <c r="D320" s="71" t="s">
        <v>104</v>
      </c>
      <c r="E320" s="74">
        <v>40036</v>
      </c>
      <c r="F320" s="4">
        <f t="shared" ca="1" si="8"/>
        <v>13</v>
      </c>
      <c r="G320" s="75" t="s">
        <v>105</v>
      </c>
      <c r="H320" s="76">
        <v>75176</v>
      </c>
      <c r="I320" s="72">
        <v>3</v>
      </c>
      <c r="J320" s="77">
        <f t="shared" si="9"/>
        <v>76987.741599999994</v>
      </c>
      <c r="K320" s="72"/>
      <c r="L320" s="72"/>
    </row>
    <row r="321" spans="1:12" x14ac:dyDescent="0.4">
      <c r="A321" s="71" t="s">
        <v>362</v>
      </c>
      <c r="B321" s="72" t="s">
        <v>121</v>
      </c>
      <c r="C321" s="71" t="s">
        <v>233</v>
      </c>
      <c r="D321" s="71" t="s">
        <v>104</v>
      </c>
      <c r="E321" s="74">
        <v>38177</v>
      </c>
      <c r="F321" s="4">
        <f t="shared" ca="1" si="8"/>
        <v>18</v>
      </c>
      <c r="G321" s="75" t="s">
        <v>105</v>
      </c>
      <c r="H321" s="76">
        <v>33210</v>
      </c>
      <c r="I321" s="72">
        <v>4</v>
      </c>
      <c r="J321" s="77">
        <f t="shared" si="9"/>
        <v>34010.360999999997</v>
      </c>
      <c r="K321" s="72"/>
      <c r="L321" s="72"/>
    </row>
    <row r="322" spans="1:12" x14ac:dyDescent="0.4">
      <c r="A322" s="71" t="s">
        <v>364</v>
      </c>
      <c r="B322" s="72" t="s">
        <v>117</v>
      </c>
      <c r="C322" s="71" t="s">
        <v>233</v>
      </c>
      <c r="D322" s="71" t="s">
        <v>109</v>
      </c>
      <c r="E322" s="74">
        <v>38548</v>
      </c>
      <c r="F322" s="4">
        <f t="shared" ref="F322:F385" ca="1" si="10">DATEDIF(E322,TODAY(),"Y")</f>
        <v>17</v>
      </c>
      <c r="G322" s="75"/>
      <c r="H322" s="76">
        <v>23810</v>
      </c>
      <c r="I322" s="72">
        <v>4</v>
      </c>
      <c r="J322" s="77">
        <f t="shared" ref="J322:J385" si="11">H322*$L$1+H322</f>
        <v>24383.821</v>
      </c>
      <c r="K322" s="72"/>
      <c r="L322" s="72"/>
    </row>
    <row r="323" spans="1:12" x14ac:dyDescent="0.4">
      <c r="A323" s="71" t="s">
        <v>285</v>
      </c>
      <c r="B323" s="72" t="s">
        <v>115</v>
      </c>
      <c r="C323" s="71" t="s">
        <v>233</v>
      </c>
      <c r="D323" s="71" t="s">
        <v>112</v>
      </c>
      <c r="E323" s="74">
        <v>39823</v>
      </c>
      <c r="F323" s="4">
        <f t="shared" ca="1" si="10"/>
        <v>13</v>
      </c>
      <c r="G323" s="75"/>
      <c r="H323" s="76">
        <v>8892</v>
      </c>
      <c r="I323" s="72">
        <v>1</v>
      </c>
      <c r="J323" s="77">
        <f t="shared" si="11"/>
        <v>9106.2972000000009</v>
      </c>
      <c r="K323" s="72"/>
      <c r="L323" s="72"/>
    </row>
    <row r="324" spans="1:12" x14ac:dyDescent="0.4">
      <c r="A324" s="71" t="s">
        <v>246</v>
      </c>
      <c r="B324" s="72" t="s">
        <v>102</v>
      </c>
      <c r="C324" s="71" t="s">
        <v>233</v>
      </c>
      <c r="D324" s="71" t="s">
        <v>104</v>
      </c>
      <c r="E324" s="74">
        <v>40826</v>
      </c>
      <c r="F324" s="4">
        <f t="shared" ca="1" si="10"/>
        <v>11</v>
      </c>
      <c r="G324" s="75" t="s">
        <v>119</v>
      </c>
      <c r="H324" s="76">
        <v>68710</v>
      </c>
      <c r="I324" s="72">
        <v>4</v>
      </c>
      <c r="J324" s="77">
        <f t="shared" si="11"/>
        <v>70365.910999999993</v>
      </c>
      <c r="K324" s="72"/>
      <c r="L324" s="72"/>
    </row>
    <row r="325" spans="1:12" x14ac:dyDescent="0.4">
      <c r="A325" s="71" t="s">
        <v>376</v>
      </c>
      <c r="B325" s="72" t="s">
        <v>115</v>
      </c>
      <c r="C325" s="71" t="s">
        <v>233</v>
      </c>
      <c r="D325" s="71" t="s">
        <v>109</v>
      </c>
      <c r="E325" s="74">
        <v>40414</v>
      </c>
      <c r="F325" s="4">
        <f t="shared" ca="1" si="10"/>
        <v>12</v>
      </c>
      <c r="G325" s="75"/>
      <c r="H325" s="76">
        <v>37980</v>
      </c>
      <c r="I325" s="72">
        <v>4</v>
      </c>
      <c r="J325" s="77">
        <f t="shared" si="11"/>
        <v>38895.317999999999</v>
      </c>
      <c r="K325" s="72"/>
      <c r="L325" s="72"/>
    </row>
    <row r="326" spans="1:12" x14ac:dyDescent="0.4">
      <c r="A326" s="71" t="s">
        <v>352</v>
      </c>
      <c r="B326" s="72" t="s">
        <v>121</v>
      </c>
      <c r="C326" s="71" t="s">
        <v>233</v>
      </c>
      <c r="D326" s="71" t="s">
        <v>104</v>
      </c>
      <c r="E326" s="74">
        <v>41441</v>
      </c>
      <c r="F326" s="4">
        <f t="shared" ca="1" si="10"/>
        <v>9</v>
      </c>
      <c r="G326" s="75" t="s">
        <v>105</v>
      </c>
      <c r="H326" s="76">
        <v>46220</v>
      </c>
      <c r="I326" s="72">
        <v>2</v>
      </c>
      <c r="J326" s="77">
        <f t="shared" si="11"/>
        <v>47333.902000000002</v>
      </c>
      <c r="K326" s="72"/>
      <c r="L326" s="72"/>
    </row>
    <row r="327" spans="1:12" x14ac:dyDescent="0.4">
      <c r="A327" s="71" t="s">
        <v>291</v>
      </c>
      <c r="B327" s="72" t="s">
        <v>117</v>
      </c>
      <c r="C327" s="71" t="s">
        <v>233</v>
      </c>
      <c r="D327" s="71" t="s">
        <v>104</v>
      </c>
      <c r="E327" s="74">
        <v>42363</v>
      </c>
      <c r="F327" s="4">
        <f t="shared" ca="1" si="10"/>
        <v>6</v>
      </c>
      <c r="G327" s="75" t="s">
        <v>122</v>
      </c>
      <c r="H327" s="76">
        <v>35300</v>
      </c>
      <c r="I327" s="72">
        <v>5</v>
      </c>
      <c r="J327" s="77">
        <f t="shared" si="11"/>
        <v>36150.730000000003</v>
      </c>
      <c r="K327" s="72"/>
      <c r="L327" s="72"/>
    </row>
    <row r="328" spans="1:12" x14ac:dyDescent="0.4">
      <c r="A328" s="71" t="s">
        <v>336</v>
      </c>
      <c r="B328" s="72" t="s">
        <v>111</v>
      </c>
      <c r="C328" s="71" t="s">
        <v>233</v>
      </c>
      <c r="D328" s="71" t="s">
        <v>109</v>
      </c>
      <c r="E328" s="74">
        <v>41005</v>
      </c>
      <c r="F328" s="4">
        <f t="shared" ca="1" si="10"/>
        <v>10</v>
      </c>
      <c r="G328" s="75"/>
      <c r="H328" s="76">
        <v>80330</v>
      </c>
      <c r="I328" s="72">
        <v>4</v>
      </c>
      <c r="J328" s="77">
        <f t="shared" si="11"/>
        <v>82265.952999999994</v>
      </c>
      <c r="K328" s="72"/>
      <c r="L328" s="72"/>
    </row>
    <row r="329" spans="1:12" x14ac:dyDescent="0.4">
      <c r="A329" s="71" t="s">
        <v>305</v>
      </c>
      <c r="B329" s="72" t="s">
        <v>115</v>
      </c>
      <c r="C329" s="71" t="s">
        <v>233</v>
      </c>
      <c r="D329" s="71" t="s">
        <v>109</v>
      </c>
      <c r="E329" s="74">
        <v>43172</v>
      </c>
      <c r="F329" s="4">
        <f t="shared" ca="1" si="10"/>
        <v>4</v>
      </c>
      <c r="G329" s="75"/>
      <c r="H329" s="76">
        <v>32190</v>
      </c>
      <c r="I329" s="72">
        <v>3</v>
      </c>
      <c r="J329" s="77">
        <f t="shared" si="11"/>
        <v>32965.779000000002</v>
      </c>
      <c r="K329" s="72"/>
      <c r="L329" s="72"/>
    </row>
    <row r="330" spans="1:12" x14ac:dyDescent="0.4">
      <c r="A330" s="71" t="s">
        <v>280</v>
      </c>
      <c r="B330" s="72" t="s">
        <v>115</v>
      </c>
      <c r="C330" s="71" t="s">
        <v>233</v>
      </c>
      <c r="D330" s="71" t="s">
        <v>104</v>
      </c>
      <c r="E330" s="74">
        <v>40906</v>
      </c>
      <c r="F330" s="4">
        <f t="shared" ca="1" si="10"/>
        <v>10</v>
      </c>
      <c r="G330" s="75" t="s">
        <v>122</v>
      </c>
      <c r="H330" s="76">
        <v>32390</v>
      </c>
      <c r="I330" s="72">
        <v>2</v>
      </c>
      <c r="J330" s="77">
        <f t="shared" si="11"/>
        <v>33170.599000000002</v>
      </c>
      <c r="K330" s="72"/>
      <c r="L330" s="72"/>
    </row>
    <row r="331" spans="1:12" x14ac:dyDescent="0.4">
      <c r="A331" s="71" t="s">
        <v>298</v>
      </c>
      <c r="B331" s="72" t="s">
        <v>111</v>
      </c>
      <c r="C331" s="71" t="s">
        <v>233</v>
      </c>
      <c r="D331" s="71" t="s">
        <v>109</v>
      </c>
      <c r="E331" s="74">
        <v>38020</v>
      </c>
      <c r="F331" s="4">
        <f t="shared" ca="1" si="10"/>
        <v>18</v>
      </c>
      <c r="G331" s="75"/>
      <c r="H331" s="76">
        <v>76910</v>
      </c>
      <c r="I331" s="72">
        <v>1</v>
      </c>
      <c r="J331" s="77">
        <f t="shared" si="11"/>
        <v>78763.531000000003</v>
      </c>
      <c r="K331" s="72"/>
      <c r="L331" s="72"/>
    </row>
    <row r="332" spans="1:12" x14ac:dyDescent="0.4">
      <c r="A332" s="71" t="s">
        <v>347</v>
      </c>
      <c r="B332" s="72" t="s">
        <v>121</v>
      </c>
      <c r="C332" s="71" t="s">
        <v>233</v>
      </c>
      <c r="D332" s="71" t="s">
        <v>104</v>
      </c>
      <c r="E332" s="74">
        <v>38506</v>
      </c>
      <c r="F332" s="4">
        <f t="shared" ca="1" si="10"/>
        <v>17</v>
      </c>
      <c r="G332" s="75" t="s">
        <v>105</v>
      </c>
      <c r="H332" s="76">
        <v>40060</v>
      </c>
      <c r="I332" s="72">
        <v>3</v>
      </c>
      <c r="J332" s="77">
        <f t="shared" si="11"/>
        <v>41025.446000000004</v>
      </c>
      <c r="K332" s="72"/>
      <c r="L332" s="72"/>
    </row>
    <row r="333" spans="1:12" x14ac:dyDescent="0.4">
      <c r="A333" s="71" t="s">
        <v>377</v>
      </c>
      <c r="B333" s="72" t="s">
        <v>113</v>
      </c>
      <c r="C333" s="71" t="s">
        <v>233</v>
      </c>
      <c r="D333" s="71" t="s">
        <v>104</v>
      </c>
      <c r="E333" s="74">
        <v>40414</v>
      </c>
      <c r="F333" s="4">
        <f t="shared" ca="1" si="10"/>
        <v>12</v>
      </c>
      <c r="G333" s="75" t="s">
        <v>108</v>
      </c>
      <c r="H333" s="76">
        <v>70760</v>
      </c>
      <c r="I333" s="72">
        <v>1</v>
      </c>
      <c r="J333" s="77">
        <f t="shared" si="11"/>
        <v>72465.316000000006</v>
      </c>
      <c r="K333" s="72"/>
      <c r="L333" s="72"/>
    </row>
    <row r="334" spans="1:12" x14ac:dyDescent="0.4">
      <c r="A334" s="71" t="s">
        <v>282</v>
      </c>
      <c r="B334" s="72" t="s">
        <v>117</v>
      </c>
      <c r="C334" s="71" t="s">
        <v>233</v>
      </c>
      <c r="D334" s="71" t="s">
        <v>107</v>
      </c>
      <c r="E334" s="74">
        <v>38362</v>
      </c>
      <c r="F334" s="4">
        <f t="shared" ca="1" si="10"/>
        <v>17</v>
      </c>
      <c r="G334" s="75" t="s">
        <v>122</v>
      </c>
      <c r="H334" s="76">
        <v>48190</v>
      </c>
      <c r="I334" s="72">
        <v>1</v>
      </c>
      <c r="J334" s="77">
        <f t="shared" si="11"/>
        <v>49351.379000000001</v>
      </c>
      <c r="K334" s="72"/>
      <c r="L334" s="72"/>
    </row>
    <row r="335" spans="1:12" x14ac:dyDescent="0.4">
      <c r="A335" s="71" t="s">
        <v>261</v>
      </c>
      <c r="B335" s="72" t="s">
        <v>117</v>
      </c>
      <c r="C335" s="71" t="s">
        <v>233</v>
      </c>
      <c r="D335" s="71" t="s">
        <v>104</v>
      </c>
      <c r="E335" s="74">
        <v>41611</v>
      </c>
      <c r="F335" s="4">
        <f t="shared" ca="1" si="10"/>
        <v>8</v>
      </c>
      <c r="G335" s="75" t="s">
        <v>122</v>
      </c>
      <c r="H335" s="76">
        <v>24710</v>
      </c>
      <c r="I335" s="72">
        <v>2</v>
      </c>
      <c r="J335" s="77">
        <f t="shared" si="11"/>
        <v>25305.510999999999</v>
      </c>
      <c r="K335" s="72"/>
      <c r="L335" s="72"/>
    </row>
    <row r="336" spans="1:12" x14ac:dyDescent="0.4">
      <c r="A336" s="71" t="s">
        <v>275</v>
      </c>
      <c r="B336" s="72" t="s">
        <v>117</v>
      </c>
      <c r="C336" s="71" t="s">
        <v>233</v>
      </c>
      <c r="D336" s="71" t="s">
        <v>104</v>
      </c>
      <c r="E336" s="74">
        <v>43119</v>
      </c>
      <c r="F336" s="4">
        <f t="shared" ca="1" si="10"/>
        <v>4</v>
      </c>
      <c r="G336" s="75" t="s">
        <v>122</v>
      </c>
      <c r="H336" s="76">
        <v>26190</v>
      </c>
      <c r="I336" s="72">
        <v>5</v>
      </c>
      <c r="J336" s="77">
        <f t="shared" si="11"/>
        <v>26821.179</v>
      </c>
      <c r="K336" s="72"/>
      <c r="L336" s="72"/>
    </row>
    <row r="337" spans="1:12" x14ac:dyDescent="0.4">
      <c r="A337" s="71" t="s">
        <v>273</v>
      </c>
      <c r="B337" s="72" t="s">
        <v>115</v>
      </c>
      <c r="C337" s="71" t="s">
        <v>233</v>
      </c>
      <c r="D337" s="71" t="s">
        <v>104</v>
      </c>
      <c r="E337" s="74">
        <v>42696</v>
      </c>
      <c r="F337" s="4">
        <f t="shared" ca="1" si="10"/>
        <v>5</v>
      </c>
      <c r="G337" s="75" t="s">
        <v>114</v>
      </c>
      <c r="H337" s="76">
        <v>44260</v>
      </c>
      <c r="I337" s="72">
        <v>1</v>
      </c>
      <c r="J337" s="77">
        <f t="shared" si="11"/>
        <v>45326.665999999997</v>
      </c>
      <c r="K337" s="72"/>
      <c r="L337" s="72"/>
    </row>
    <row r="338" spans="1:12" x14ac:dyDescent="0.4">
      <c r="A338" s="71" t="s">
        <v>381</v>
      </c>
      <c r="B338" s="72" t="s">
        <v>117</v>
      </c>
      <c r="C338" s="71" t="s">
        <v>233</v>
      </c>
      <c r="D338" s="71" t="s">
        <v>107</v>
      </c>
      <c r="E338" s="74">
        <v>38596</v>
      </c>
      <c r="F338" s="4">
        <f t="shared" ca="1" si="10"/>
        <v>17</v>
      </c>
      <c r="G338" s="75" t="s">
        <v>114</v>
      </c>
      <c r="H338" s="76">
        <v>41615</v>
      </c>
      <c r="I338" s="72">
        <v>1</v>
      </c>
      <c r="J338" s="77">
        <f t="shared" si="11"/>
        <v>42617.921499999997</v>
      </c>
      <c r="K338" s="72"/>
      <c r="L338" s="72"/>
    </row>
    <row r="339" spans="1:12" x14ac:dyDescent="0.4">
      <c r="A339" s="71" t="s">
        <v>294</v>
      </c>
      <c r="B339" s="72" t="s">
        <v>111</v>
      </c>
      <c r="C339" s="71" t="s">
        <v>233</v>
      </c>
      <c r="D339" s="71" t="s">
        <v>104</v>
      </c>
      <c r="E339" s="74">
        <v>41690</v>
      </c>
      <c r="F339" s="4">
        <f t="shared" ca="1" si="10"/>
        <v>8</v>
      </c>
      <c r="G339" s="75" t="s">
        <v>105</v>
      </c>
      <c r="H339" s="76">
        <v>81010</v>
      </c>
      <c r="I339" s="72">
        <v>4</v>
      </c>
      <c r="J339" s="77">
        <f t="shared" si="11"/>
        <v>82962.341</v>
      </c>
      <c r="K339" s="72"/>
      <c r="L339" s="72"/>
    </row>
    <row r="340" spans="1:12" x14ac:dyDescent="0.4">
      <c r="A340" s="71" t="s">
        <v>274</v>
      </c>
      <c r="B340" s="72" t="s">
        <v>102</v>
      </c>
      <c r="C340" s="71" t="s">
        <v>233</v>
      </c>
      <c r="D340" s="71" t="s">
        <v>104</v>
      </c>
      <c r="E340" s="74">
        <v>43118</v>
      </c>
      <c r="F340" s="4">
        <f t="shared" ca="1" si="10"/>
        <v>4</v>
      </c>
      <c r="G340" s="75" t="s">
        <v>122</v>
      </c>
      <c r="H340" s="76">
        <v>58910</v>
      </c>
      <c r="I340" s="72">
        <v>1</v>
      </c>
      <c r="J340" s="77">
        <f t="shared" si="11"/>
        <v>60329.731</v>
      </c>
      <c r="K340" s="72"/>
      <c r="L340" s="72"/>
    </row>
    <row r="341" spans="1:12" x14ac:dyDescent="0.4">
      <c r="A341" s="71" t="s">
        <v>321</v>
      </c>
      <c r="B341" s="72" t="s">
        <v>117</v>
      </c>
      <c r="C341" s="71" t="s">
        <v>233</v>
      </c>
      <c r="D341" s="71" t="s">
        <v>104</v>
      </c>
      <c r="E341" s="74">
        <v>41357</v>
      </c>
      <c r="F341" s="4">
        <f t="shared" ca="1" si="10"/>
        <v>9</v>
      </c>
      <c r="G341" s="75" t="s">
        <v>122</v>
      </c>
      <c r="H341" s="76">
        <v>81980</v>
      </c>
      <c r="I341" s="72">
        <v>2</v>
      </c>
      <c r="J341" s="77">
        <f t="shared" si="11"/>
        <v>83955.717999999993</v>
      </c>
      <c r="K341" s="72"/>
      <c r="L341" s="72"/>
    </row>
    <row r="342" spans="1:12" x14ac:dyDescent="0.4">
      <c r="A342" s="71" t="s">
        <v>286</v>
      </c>
      <c r="B342" s="72" t="s">
        <v>102</v>
      </c>
      <c r="C342" s="71" t="s">
        <v>233</v>
      </c>
      <c r="D342" s="71" t="s">
        <v>104</v>
      </c>
      <c r="E342" s="74">
        <v>40902</v>
      </c>
      <c r="F342" s="4">
        <f t="shared" ca="1" si="10"/>
        <v>10</v>
      </c>
      <c r="G342" s="75" t="s">
        <v>108</v>
      </c>
      <c r="H342" s="76">
        <v>76584</v>
      </c>
      <c r="I342" s="72">
        <v>1</v>
      </c>
      <c r="J342" s="77">
        <f t="shared" si="11"/>
        <v>78429.674400000004</v>
      </c>
      <c r="K342" s="72"/>
      <c r="L342" s="72"/>
    </row>
    <row r="343" spans="1:12" x14ac:dyDescent="0.4">
      <c r="A343" s="71" t="s">
        <v>367</v>
      </c>
      <c r="B343" s="72" t="s">
        <v>113</v>
      </c>
      <c r="C343" s="71" t="s">
        <v>233</v>
      </c>
      <c r="D343" s="71" t="s">
        <v>112</v>
      </c>
      <c r="E343" s="74">
        <v>41840</v>
      </c>
      <c r="F343" s="4">
        <f t="shared" ca="1" si="10"/>
        <v>8</v>
      </c>
      <c r="G343" s="75"/>
      <c r="H343" s="76">
        <v>10572</v>
      </c>
      <c r="I343" s="72">
        <v>4</v>
      </c>
      <c r="J343" s="77">
        <f t="shared" si="11"/>
        <v>10826.7852</v>
      </c>
      <c r="K343" s="72"/>
      <c r="L343" s="72"/>
    </row>
    <row r="344" spans="1:12" x14ac:dyDescent="0.4">
      <c r="A344" s="71" t="s">
        <v>383</v>
      </c>
      <c r="B344" s="72" t="s">
        <v>102</v>
      </c>
      <c r="C344" s="71" t="s">
        <v>233</v>
      </c>
      <c r="D344" s="71" t="s">
        <v>107</v>
      </c>
      <c r="E344" s="74">
        <v>39713</v>
      </c>
      <c r="F344" s="4">
        <f t="shared" ca="1" si="10"/>
        <v>14</v>
      </c>
      <c r="G344" s="75" t="s">
        <v>105</v>
      </c>
      <c r="H344" s="76">
        <v>24460</v>
      </c>
      <c r="I344" s="72">
        <v>1</v>
      </c>
      <c r="J344" s="77">
        <f t="shared" si="11"/>
        <v>25049.486000000001</v>
      </c>
      <c r="K344" s="72"/>
      <c r="L344" s="72"/>
    </row>
    <row r="345" spans="1:12" x14ac:dyDescent="0.4">
      <c r="A345" s="71" t="s">
        <v>374</v>
      </c>
      <c r="B345" s="72" t="s">
        <v>113</v>
      </c>
      <c r="C345" s="71" t="s">
        <v>233</v>
      </c>
      <c r="D345" s="71" t="s">
        <v>104</v>
      </c>
      <c r="E345" s="74">
        <v>40029</v>
      </c>
      <c r="F345" s="4">
        <f t="shared" ca="1" si="10"/>
        <v>13</v>
      </c>
      <c r="G345" s="75" t="s">
        <v>122</v>
      </c>
      <c r="H345" s="76">
        <v>30920</v>
      </c>
      <c r="I345" s="72">
        <v>5</v>
      </c>
      <c r="J345" s="77">
        <f t="shared" si="11"/>
        <v>31665.171999999999</v>
      </c>
      <c r="K345" s="72"/>
      <c r="L345" s="72"/>
    </row>
    <row r="346" spans="1:12" x14ac:dyDescent="0.4">
      <c r="A346" s="71" t="s">
        <v>253</v>
      </c>
      <c r="B346" s="72" t="s">
        <v>117</v>
      </c>
      <c r="C346" s="71" t="s">
        <v>233</v>
      </c>
      <c r="D346" s="71" t="s">
        <v>104</v>
      </c>
      <c r="E346" s="74">
        <v>43046</v>
      </c>
      <c r="F346" s="4">
        <f t="shared" ca="1" si="10"/>
        <v>4</v>
      </c>
      <c r="G346" s="75" t="s">
        <v>119</v>
      </c>
      <c r="H346" s="76">
        <v>60380</v>
      </c>
      <c r="I346" s="72">
        <v>4</v>
      </c>
      <c r="J346" s="77">
        <f t="shared" si="11"/>
        <v>61835.158000000003</v>
      </c>
      <c r="K346" s="72"/>
      <c r="L346" s="72"/>
    </row>
    <row r="347" spans="1:12" x14ac:dyDescent="0.4">
      <c r="A347" s="71" t="s">
        <v>279</v>
      </c>
      <c r="B347" s="72" t="s">
        <v>115</v>
      </c>
      <c r="C347" s="71" t="s">
        <v>233</v>
      </c>
      <c r="D347" s="71" t="s">
        <v>109</v>
      </c>
      <c r="E347" s="74">
        <v>42391</v>
      </c>
      <c r="F347" s="4">
        <f t="shared" ca="1" si="10"/>
        <v>6</v>
      </c>
      <c r="G347" s="75"/>
      <c r="H347" s="76">
        <v>24410</v>
      </c>
      <c r="I347" s="72">
        <v>3</v>
      </c>
      <c r="J347" s="77">
        <f t="shared" si="11"/>
        <v>24998.280999999999</v>
      </c>
      <c r="K347" s="72"/>
      <c r="L347" s="72"/>
    </row>
    <row r="348" spans="1:12" x14ac:dyDescent="0.4">
      <c r="A348" s="71" t="s">
        <v>288</v>
      </c>
      <c r="B348" s="72" t="s">
        <v>115</v>
      </c>
      <c r="C348" s="71" t="s">
        <v>233</v>
      </c>
      <c r="D348" s="71" t="s">
        <v>104</v>
      </c>
      <c r="E348" s="74">
        <v>40925</v>
      </c>
      <c r="F348" s="4">
        <f t="shared" ca="1" si="10"/>
        <v>10</v>
      </c>
      <c r="G348" s="75" t="s">
        <v>119</v>
      </c>
      <c r="H348" s="76">
        <v>29420</v>
      </c>
      <c r="I348" s="72">
        <v>5</v>
      </c>
      <c r="J348" s="77">
        <f t="shared" si="11"/>
        <v>30129.022000000001</v>
      </c>
      <c r="K348" s="72"/>
      <c r="L348" s="72"/>
    </row>
    <row r="349" spans="1:12" x14ac:dyDescent="0.4">
      <c r="A349" s="71" t="s">
        <v>319</v>
      </c>
      <c r="B349" s="72" t="s">
        <v>121</v>
      </c>
      <c r="C349" s="71" t="s">
        <v>233</v>
      </c>
      <c r="D349" s="71" t="s">
        <v>109</v>
      </c>
      <c r="E349" s="74">
        <v>40967</v>
      </c>
      <c r="F349" s="4">
        <f t="shared" ca="1" si="10"/>
        <v>10</v>
      </c>
      <c r="G349" s="75"/>
      <c r="H349" s="76">
        <v>59330</v>
      </c>
      <c r="I349" s="72">
        <v>4</v>
      </c>
      <c r="J349" s="77">
        <f t="shared" si="11"/>
        <v>60759.853000000003</v>
      </c>
      <c r="K349" s="72"/>
      <c r="L349" s="72"/>
    </row>
    <row r="350" spans="1:12" x14ac:dyDescent="0.4">
      <c r="A350" s="71" t="s">
        <v>281</v>
      </c>
      <c r="B350" s="72" t="s">
        <v>121</v>
      </c>
      <c r="C350" s="71" t="s">
        <v>233</v>
      </c>
      <c r="D350" s="71" t="s">
        <v>104</v>
      </c>
      <c r="E350" s="74">
        <v>40909</v>
      </c>
      <c r="F350" s="4">
        <f t="shared" ca="1" si="10"/>
        <v>10</v>
      </c>
      <c r="G350" s="75" t="s">
        <v>114</v>
      </c>
      <c r="H350" s="76">
        <v>44920</v>
      </c>
      <c r="I350" s="72">
        <v>1</v>
      </c>
      <c r="J350" s="77">
        <f t="shared" si="11"/>
        <v>46002.572</v>
      </c>
      <c r="K350" s="72"/>
      <c r="L350" s="72"/>
    </row>
    <row r="351" spans="1:12" x14ac:dyDescent="0.4">
      <c r="A351" s="71" t="s">
        <v>332</v>
      </c>
      <c r="B351" s="72" t="s">
        <v>115</v>
      </c>
      <c r="C351" s="71" t="s">
        <v>233</v>
      </c>
      <c r="D351" s="71" t="s">
        <v>109</v>
      </c>
      <c r="E351" s="74">
        <v>38811</v>
      </c>
      <c r="F351" s="4">
        <f t="shared" ca="1" si="10"/>
        <v>16</v>
      </c>
      <c r="G351" s="75"/>
      <c r="H351" s="76">
        <v>89520</v>
      </c>
      <c r="I351" s="72">
        <v>5</v>
      </c>
      <c r="J351" s="77">
        <f t="shared" si="11"/>
        <v>91677.432000000001</v>
      </c>
      <c r="K351" s="72"/>
      <c r="L351" s="72"/>
    </row>
    <row r="352" spans="1:12" x14ac:dyDescent="0.4">
      <c r="A352" s="71" t="s">
        <v>312</v>
      </c>
      <c r="B352" s="72" t="s">
        <v>102</v>
      </c>
      <c r="C352" s="71" t="s">
        <v>233</v>
      </c>
      <c r="D352" s="71" t="s">
        <v>104</v>
      </c>
      <c r="E352" s="74">
        <v>38791</v>
      </c>
      <c r="F352" s="4">
        <f t="shared" ca="1" si="10"/>
        <v>16</v>
      </c>
      <c r="G352" s="75" t="s">
        <v>114</v>
      </c>
      <c r="H352" s="76">
        <v>23650</v>
      </c>
      <c r="I352" s="72">
        <v>1</v>
      </c>
      <c r="J352" s="77">
        <f t="shared" si="11"/>
        <v>24219.965</v>
      </c>
      <c r="K352" s="72"/>
      <c r="L352" s="72"/>
    </row>
    <row r="353" spans="1:12" x14ac:dyDescent="0.4">
      <c r="A353" s="71" t="s">
        <v>302</v>
      </c>
      <c r="B353" s="72" t="s">
        <v>117</v>
      </c>
      <c r="C353" s="71" t="s">
        <v>233</v>
      </c>
      <c r="D353" s="71" t="s">
        <v>112</v>
      </c>
      <c r="E353" s="74">
        <v>38398</v>
      </c>
      <c r="F353" s="4">
        <f t="shared" ca="1" si="10"/>
        <v>17</v>
      </c>
      <c r="G353" s="75"/>
      <c r="H353" s="76">
        <v>9424</v>
      </c>
      <c r="I353" s="72">
        <v>4</v>
      </c>
      <c r="J353" s="77">
        <f t="shared" si="11"/>
        <v>9651.1183999999994</v>
      </c>
      <c r="K353" s="72"/>
      <c r="L353" s="72"/>
    </row>
    <row r="354" spans="1:12" x14ac:dyDescent="0.4">
      <c r="A354" s="71" t="s">
        <v>328</v>
      </c>
      <c r="B354" s="72" t="s">
        <v>117</v>
      </c>
      <c r="C354" s="71" t="s">
        <v>233</v>
      </c>
      <c r="D354" s="71" t="s">
        <v>104</v>
      </c>
      <c r="E354" s="74">
        <v>38089</v>
      </c>
      <c r="F354" s="4">
        <f t="shared" ca="1" si="10"/>
        <v>18</v>
      </c>
      <c r="G354" s="75" t="s">
        <v>105</v>
      </c>
      <c r="H354" s="76">
        <v>40340</v>
      </c>
      <c r="I354" s="72">
        <v>2</v>
      </c>
      <c r="J354" s="77">
        <f t="shared" si="11"/>
        <v>41312.194000000003</v>
      </c>
      <c r="K354" s="72"/>
      <c r="L354" s="72"/>
    </row>
    <row r="355" spans="1:12" x14ac:dyDescent="0.4">
      <c r="A355" s="71" t="s">
        <v>293</v>
      </c>
      <c r="B355" s="72" t="s">
        <v>121</v>
      </c>
      <c r="C355" s="71" t="s">
        <v>233</v>
      </c>
      <c r="D355" s="71" t="s">
        <v>112</v>
      </c>
      <c r="E355" s="74">
        <v>43149</v>
      </c>
      <c r="F355" s="4">
        <f t="shared" ca="1" si="10"/>
        <v>4</v>
      </c>
      <c r="G355" s="75"/>
      <c r="H355" s="76">
        <v>22344</v>
      </c>
      <c r="I355" s="72">
        <v>4</v>
      </c>
      <c r="J355" s="77">
        <f t="shared" si="11"/>
        <v>22882.490399999999</v>
      </c>
      <c r="K355" s="72"/>
      <c r="L355" s="72"/>
    </row>
    <row r="356" spans="1:12" x14ac:dyDescent="0.4">
      <c r="A356" s="71" t="s">
        <v>340</v>
      </c>
      <c r="B356" s="72" t="s">
        <v>113</v>
      </c>
      <c r="C356" s="71" t="s">
        <v>233</v>
      </c>
      <c r="D356" s="71" t="s">
        <v>104</v>
      </c>
      <c r="E356" s="74">
        <v>41405</v>
      </c>
      <c r="F356" s="4">
        <f t="shared" ca="1" si="10"/>
        <v>9</v>
      </c>
      <c r="G356" s="75" t="s">
        <v>108</v>
      </c>
      <c r="H356" s="76">
        <v>71030</v>
      </c>
      <c r="I356" s="72">
        <v>3</v>
      </c>
      <c r="J356" s="77">
        <f t="shared" si="11"/>
        <v>72741.823000000004</v>
      </c>
      <c r="K356" s="72"/>
      <c r="L356" s="72"/>
    </row>
    <row r="357" spans="1:12" x14ac:dyDescent="0.4">
      <c r="A357" s="71" t="s">
        <v>268</v>
      </c>
      <c r="B357" s="72" t="s">
        <v>115</v>
      </c>
      <c r="C357" s="71" t="s">
        <v>233</v>
      </c>
      <c r="D357" s="71" t="s">
        <v>109</v>
      </c>
      <c r="E357" s="74">
        <v>39070</v>
      </c>
      <c r="F357" s="4">
        <f t="shared" ca="1" si="10"/>
        <v>15</v>
      </c>
      <c r="G357" s="75"/>
      <c r="H357" s="76">
        <v>68510</v>
      </c>
      <c r="I357" s="72">
        <v>5</v>
      </c>
      <c r="J357" s="77">
        <f t="shared" si="11"/>
        <v>70161.091</v>
      </c>
      <c r="K357" s="72"/>
      <c r="L357" s="72"/>
    </row>
    <row r="358" spans="1:12" x14ac:dyDescent="0.4">
      <c r="A358" s="71" t="s">
        <v>316</v>
      </c>
      <c r="B358" s="72" t="s">
        <v>117</v>
      </c>
      <c r="C358" s="71" t="s">
        <v>233</v>
      </c>
      <c r="D358" s="71" t="s">
        <v>104</v>
      </c>
      <c r="E358" s="74">
        <v>39529</v>
      </c>
      <c r="F358" s="4">
        <f t="shared" ca="1" si="10"/>
        <v>14</v>
      </c>
      <c r="G358" s="75" t="s">
        <v>114</v>
      </c>
      <c r="H358" s="76">
        <v>64130</v>
      </c>
      <c r="I358" s="72">
        <v>1</v>
      </c>
      <c r="J358" s="77">
        <f t="shared" si="11"/>
        <v>65675.532999999996</v>
      </c>
      <c r="K358" s="72"/>
      <c r="L358" s="72"/>
    </row>
    <row r="359" spans="1:12" x14ac:dyDescent="0.4">
      <c r="A359" s="71" t="s">
        <v>238</v>
      </c>
      <c r="B359" s="72" t="s">
        <v>117</v>
      </c>
      <c r="C359" s="71" t="s">
        <v>233</v>
      </c>
      <c r="D359" s="71" t="s">
        <v>109</v>
      </c>
      <c r="E359" s="74">
        <v>40831</v>
      </c>
      <c r="F359" s="4">
        <f t="shared" ca="1" si="10"/>
        <v>10</v>
      </c>
      <c r="G359" s="75"/>
      <c r="H359" s="76">
        <v>42150</v>
      </c>
      <c r="I359" s="72">
        <v>5</v>
      </c>
      <c r="J359" s="77">
        <f t="shared" si="11"/>
        <v>43165.815000000002</v>
      </c>
      <c r="K359" s="72"/>
      <c r="L359" s="72"/>
    </row>
    <row r="360" spans="1:12" x14ac:dyDescent="0.4">
      <c r="A360" s="71" t="s">
        <v>356</v>
      </c>
      <c r="B360" s="72" t="s">
        <v>111</v>
      </c>
      <c r="C360" s="71" t="s">
        <v>233</v>
      </c>
      <c r="D360" s="71" t="s">
        <v>107</v>
      </c>
      <c r="E360" s="74">
        <v>42549</v>
      </c>
      <c r="F360" s="4">
        <f t="shared" ca="1" si="10"/>
        <v>6</v>
      </c>
      <c r="G360" s="75" t="s">
        <v>105</v>
      </c>
      <c r="H360" s="76">
        <v>46645</v>
      </c>
      <c r="I360" s="72">
        <v>5</v>
      </c>
      <c r="J360" s="77">
        <f t="shared" si="11"/>
        <v>47769.144500000002</v>
      </c>
      <c r="K360" s="72"/>
      <c r="L360" s="72"/>
    </row>
    <row r="361" spans="1:12" x14ac:dyDescent="0.4">
      <c r="A361" s="71" t="s">
        <v>366</v>
      </c>
      <c r="B361" s="72" t="s">
        <v>102</v>
      </c>
      <c r="C361" s="71" t="s">
        <v>233</v>
      </c>
      <c r="D361" s="71" t="s">
        <v>109</v>
      </c>
      <c r="E361" s="74">
        <v>40382</v>
      </c>
      <c r="F361" s="4">
        <f t="shared" ca="1" si="10"/>
        <v>12</v>
      </c>
      <c r="G361" s="75"/>
      <c r="H361" s="76">
        <v>71830</v>
      </c>
      <c r="I361" s="72">
        <v>3</v>
      </c>
      <c r="J361" s="77">
        <f t="shared" si="11"/>
        <v>73561.103000000003</v>
      </c>
      <c r="K361" s="72"/>
      <c r="L361" s="72"/>
    </row>
    <row r="362" spans="1:12" x14ac:dyDescent="0.4">
      <c r="A362" s="71" t="s">
        <v>333</v>
      </c>
      <c r="B362" s="72" t="s">
        <v>115</v>
      </c>
      <c r="C362" s="71" t="s">
        <v>233</v>
      </c>
      <c r="D362" s="71" t="s">
        <v>109</v>
      </c>
      <c r="E362" s="74">
        <v>38822</v>
      </c>
      <c r="F362" s="4">
        <f t="shared" ca="1" si="10"/>
        <v>16</v>
      </c>
      <c r="G362" s="75"/>
      <c r="H362" s="76">
        <v>45420</v>
      </c>
      <c r="I362" s="72">
        <v>1</v>
      </c>
      <c r="J362" s="77">
        <f t="shared" si="11"/>
        <v>46514.622000000003</v>
      </c>
      <c r="K362" s="72"/>
      <c r="L362" s="72"/>
    </row>
    <row r="363" spans="1:12" x14ac:dyDescent="0.4">
      <c r="A363" s="71" t="s">
        <v>297</v>
      </c>
      <c r="B363" s="72" t="s">
        <v>115</v>
      </c>
      <c r="C363" s="71" t="s">
        <v>233</v>
      </c>
      <c r="D363" s="71" t="s">
        <v>104</v>
      </c>
      <c r="E363" s="74">
        <v>42405</v>
      </c>
      <c r="F363" s="4">
        <f t="shared" ca="1" si="10"/>
        <v>6</v>
      </c>
      <c r="G363" s="75" t="s">
        <v>105</v>
      </c>
      <c r="H363" s="76">
        <v>73450</v>
      </c>
      <c r="I363" s="72">
        <v>3</v>
      </c>
      <c r="J363" s="77">
        <f t="shared" si="11"/>
        <v>75220.145000000004</v>
      </c>
      <c r="K363" s="72"/>
      <c r="L363" s="72"/>
    </row>
    <row r="364" spans="1:12" x14ac:dyDescent="0.4">
      <c r="A364" s="71" t="s">
        <v>251</v>
      </c>
      <c r="B364" s="72" t="s">
        <v>115</v>
      </c>
      <c r="C364" s="71" t="s">
        <v>233</v>
      </c>
      <c r="D364" s="71" t="s">
        <v>104</v>
      </c>
      <c r="E364" s="74">
        <v>42296</v>
      </c>
      <c r="F364" s="4">
        <f t="shared" ca="1" si="10"/>
        <v>6</v>
      </c>
      <c r="G364" s="75" t="s">
        <v>105</v>
      </c>
      <c r="H364" s="76">
        <v>35600</v>
      </c>
      <c r="I364" s="72">
        <v>5</v>
      </c>
      <c r="J364" s="77">
        <f t="shared" si="11"/>
        <v>36457.96</v>
      </c>
      <c r="K364" s="72"/>
      <c r="L364" s="72"/>
    </row>
    <row r="365" spans="1:12" x14ac:dyDescent="0.4">
      <c r="A365" s="71" t="s">
        <v>277</v>
      </c>
      <c r="B365" s="72" t="s">
        <v>117</v>
      </c>
      <c r="C365" s="71" t="s">
        <v>233</v>
      </c>
      <c r="D365" s="71" t="s">
        <v>109</v>
      </c>
      <c r="E365" s="74">
        <v>41632</v>
      </c>
      <c r="F365" s="4">
        <f t="shared" ca="1" si="10"/>
        <v>8</v>
      </c>
      <c r="G365" s="75"/>
      <c r="H365" s="76">
        <v>63310</v>
      </c>
      <c r="I365" s="72">
        <v>3</v>
      </c>
      <c r="J365" s="77">
        <f t="shared" si="11"/>
        <v>64835.771000000001</v>
      </c>
      <c r="K365" s="72"/>
      <c r="L365" s="72"/>
    </row>
    <row r="366" spans="1:12" x14ac:dyDescent="0.4">
      <c r="A366" s="71" t="s">
        <v>287</v>
      </c>
      <c r="B366" s="72" t="s">
        <v>115</v>
      </c>
      <c r="C366" s="71" t="s">
        <v>233</v>
      </c>
      <c r="D366" s="71" t="s">
        <v>104</v>
      </c>
      <c r="E366" s="74">
        <v>40914</v>
      </c>
      <c r="F366" s="4">
        <f t="shared" ca="1" si="10"/>
        <v>10</v>
      </c>
      <c r="G366" s="75" t="s">
        <v>122</v>
      </c>
      <c r="H366" s="76">
        <v>65720</v>
      </c>
      <c r="I366" s="72">
        <v>1</v>
      </c>
      <c r="J366" s="77">
        <f t="shared" si="11"/>
        <v>67303.851999999999</v>
      </c>
      <c r="K366" s="72"/>
      <c r="L366" s="72"/>
    </row>
    <row r="367" spans="1:12" x14ac:dyDescent="0.4">
      <c r="A367" s="71" t="s">
        <v>360</v>
      </c>
      <c r="B367" s="72" t="s">
        <v>113</v>
      </c>
      <c r="C367" s="71" t="s">
        <v>233</v>
      </c>
      <c r="D367" s="71" t="s">
        <v>104</v>
      </c>
      <c r="E367" s="74">
        <v>42567</v>
      </c>
      <c r="F367" s="4">
        <f t="shared" ca="1" si="10"/>
        <v>6</v>
      </c>
      <c r="G367" s="75" t="s">
        <v>105</v>
      </c>
      <c r="H367" s="76">
        <v>59320</v>
      </c>
      <c r="I367" s="72">
        <v>4</v>
      </c>
      <c r="J367" s="77">
        <f t="shared" si="11"/>
        <v>60749.612000000001</v>
      </c>
      <c r="K367" s="72"/>
      <c r="L367" s="72"/>
    </row>
    <row r="368" spans="1:12" x14ac:dyDescent="0.4">
      <c r="A368" s="71" t="s">
        <v>323</v>
      </c>
      <c r="B368" s="72" t="s">
        <v>121</v>
      </c>
      <c r="C368" s="71" t="s">
        <v>233</v>
      </c>
      <c r="D368" s="71" t="s">
        <v>112</v>
      </c>
      <c r="E368" s="74">
        <v>41371</v>
      </c>
      <c r="F368" s="4">
        <f t="shared" ca="1" si="10"/>
        <v>9</v>
      </c>
      <c r="G368" s="75"/>
      <c r="H368" s="76">
        <v>30416</v>
      </c>
      <c r="I368" s="72">
        <v>1</v>
      </c>
      <c r="J368" s="77">
        <f t="shared" si="11"/>
        <v>31149.025600000001</v>
      </c>
      <c r="K368" s="72"/>
      <c r="L368" s="72"/>
    </row>
    <row r="369" spans="1:12" x14ac:dyDescent="0.4">
      <c r="A369" s="71" t="s">
        <v>349</v>
      </c>
      <c r="B369" s="72" t="s">
        <v>115</v>
      </c>
      <c r="C369" s="71" t="s">
        <v>233</v>
      </c>
      <c r="D369" s="71" t="s">
        <v>104</v>
      </c>
      <c r="E369" s="74">
        <v>38524</v>
      </c>
      <c r="F369" s="4">
        <f t="shared" ca="1" si="10"/>
        <v>17</v>
      </c>
      <c r="G369" s="75" t="s">
        <v>105</v>
      </c>
      <c r="H369" s="76">
        <v>35820</v>
      </c>
      <c r="I369" s="72">
        <v>2</v>
      </c>
      <c r="J369" s="77">
        <f t="shared" si="11"/>
        <v>36683.262000000002</v>
      </c>
      <c r="K369" s="72"/>
      <c r="L369" s="72"/>
    </row>
    <row r="370" spans="1:12" x14ac:dyDescent="0.4">
      <c r="A370" s="71" t="s">
        <v>363</v>
      </c>
      <c r="B370" s="72" t="s">
        <v>102</v>
      </c>
      <c r="C370" s="71" t="s">
        <v>233</v>
      </c>
      <c r="D370" s="71" t="s">
        <v>104</v>
      </c>
      <c r="E370" s="74">
        <v>38537</v>
      </c>
      <c r="F370" s="4">
        <f t="shared" ca="1" si="10"/>
        <v>17</v>
      </c>
      <c r="G370" s="75" t="s">
        <v>105</v>
      </c>
      <c r="H370" s="76">
        <v>67280</v>
      </c>
      <c r="I370" s="72">
        <v>3</v>
      </c>
      <c r="J370" s="77">
        <f t="shared" si="11"/>
        <v>68901.448000000004</v>
      </c>
      <c r="K370" s="72"/>
      <c r="L370" s="72"/>
    </row>
    <row r="371" spans="1:12" x14ac:dyDescent="0.4">
      <c r="A371" s="71" t="s">
        <v>300</v>
      </c>
      <c r="B371" s="72" t="s">
        <v>102</v>
      </c>
      <c r="C371" s="71" t="s">
        <v>233</v>
      </c>
      <c r="D371" s="71" t="s">
        <v>104</v>
      </c>
      <c r="E371" s="74">
        <v>38031</v>
      </c>
      <c r="F371" s="4">
        <f t="shared" ca="1" si="10"/>
        <v>18</v>
      </c>
      <c r="G371" s="75" t="s">
        <v>114</v>
      </c>
      <c r="H371" s="76">
        <v>55450</v>
      </c>
      <c r="I371" s="72">
        <v>5</v>
      </c>
      <c r="J371" s="77">
        <f t="shared" si="11"/>
        <v>56786.345000000001</v>
      </c>
      <c r="K371" s="72"/>
      <c r="L371" s="72"/>
    </row>
    <row r="372" spans="1:12" x14ac:dyDescent="0.4">
      <c r="A372" s="71" t="s">
        <v>342</v>
      </c>
      <c r="B372" s="72" t="s">
        <v>115</v>
      </c>
      <c r="C372" s="71" t="s">
        <v>233</v>
      </c>
      <c r="D372" s="71" t="s">
        <v>104</v>
      </c>
      <c r="E372" s="74">
        <v>41447</v>
      </c>
      <c r="F372" s="4">
        <f t="shared" ca="1" si="10"/>
        <v>9</v>
      </c>
      <c r="G372" s="75" t="s">
        <v>122</v>
      </c>
      <c r="H372" s="76">
        <v>67050</v>
      </c>
      <c r="I372" s="72">
        <v>4</v>
      </c>
      <c r="J372" s="77">
        <f t="shared" si="11"/>
        <v>68665.904999999999</v>
      </c>
      <c r="K372" s="72"/>
      <c r="L372" s="72"/>
    </row>
    <row r="373" spans="1:12" x14ac:dyDescent="0.4">
      <c r="A373" s="71" t="s">
        <v>241</v>
      </c>
      <c r="B373" s="72" t="s">
        <v>117</v>
      </c>
      <c r="C373" s="71" t="s">
        <v>233</v>
      </c>
      <c r="D373" s="71" t="s">
        <v>107</v>
      </c>
      <c r="E373" s="74">
        <v>38270</v>
      </c>
      <c r="F373" s="4">
        <f t="shared" ca="1" si="10"/>
        <v>18</v>
      </c>
      <c r="G373" s="75" t="s">
        <v>114</v>
      </c>
      <c r="H373" s="76">
        <v>21670</v>
      </c>
      <c r="I373" s="72">
        <v>2</v>
      </c>
      <c r="J373" s="77">
        <f t="shared" si="11"/>
        <v>22192.246999999999</v>
      </c>
      <c r="K373" s="72"/>
      <c r="L373" s="72"/>
    </row>
    <row r="374" spans="1:12" x14ac:dyDescent="0.4">
      <c r="A374" s="71" t="s">
        <v>289</v>
      </c>
      <c r="B374" s="72" t="s">
        <v>115</v>
      </c>
      <c r="C374" s="71" t="s">
        <v>233</v>
      </c>
      <c r="D374" s="71" t="s">
        <v>109</v>
      </c>
      <c r="E374" s="74">
        <v>41282</v>
      </c>
      <c r="F374" s="4">
        <f t="shared" ca="1" si="10"/>
        <v>9</v>
      </c>
      <c r="G374" s="75"/>
      <c r="H374" s="76">
        <v>63850</v>
      </c>
      <c r="I374" s="72">
        <v>2</v>
      </c>
      <c r="J374" s="77">
        <f t="shared" si="11"/>
        <v>65388.785000000003</v>
      </c>
      <c r="K374" s="72"/>
      <c r="L374" s="72"/>
    </row>
    <row r="375" spans="1:12" x14ac:dyDescent="0.4">
      <c r="A375" s="71" t="s">
        <v>382</v>
      </c>
      <c r="B375" s="72" t="s">
        <v>121</v>
      </c>
      <c r="C375" s="71" t="s">
        <v>233</v>
      </c>
      <c r="D375" s="71" t="s">
        <v>104</v>
      </c>
      <c r="E375" s="74">
        <v>39322</v>
      </c>
      <c r="F375" s="4">
        <f t="shared" ca="1" si="10"/>
        <v>15</v>
      </c>
      <c r="G375" s="75" t="s">
        <v>122</v>
      </c>
      <c r="H375" s="76">
        <v>25310</v>
      </c>
      <c r="I375" s="72">
        <v>4</v>
      </c>
      <c r="J375" s="77">
        <f t="shared" si="11"/>
        <v>25919.971000000001</v>
      </c>
      <c r="K375" s="72"/>
      <c r="L375" s="72"/>
    </row>
    <row r="376" spans="1:12" x14ac:dyDescent="0.4">
      <c r="A376" s="71" t="s">
        <v>254</v>
      </c>
      <c r="B376" s="72" t="s">
        <v>102</v>
      </c>
      <c r="C376" s="71" t="s">
        <v>233</v>
      </c>
      <c r="D376" s="71" t="s">
        <v>112</v>
      </c>
      <c r="E376" s="74">
        <v>37922</v>
      </c>
      <c r="F376" s="4">
        <f t="shared" ca="1" si="10"/>
        <v>18</v>
      </c>
      <c r="G376" s="75"/>
      <c r="H376" s="76">
        <v>29176</v>
      </c>
      <c r="I376" s="72">
        <v>3</v>
      </c>
      <c r="J376" s="77">
        <f t="shared" si="11"/>
        <v>29879.141599999999</v>
      </c>
      <c r="K376" s="72"/>
      <c r="L376" s="72"/>
    </row>
    <row r="377" spans="1:12" x14ac:dyDescent="0.4">
      <c r="A377" s="71" t="s">
        <v>322</v>
      </c>
      <c r="B377" s="72" t="s">
        <v>102</v>
      </c>
      <c r="C377" s="71" t="s">
        <v>233</v>
      </c>
      <c r="D377" s="71" t="s">
        <v>107</v>
      </c>
      <c r="E377" s="74">
        <v>41369</v>
      </c>
      <c r="F377" s="4">
        <f t="shared" ca="1" si="10"/>
        <v>9</v>
      </c>
      <c r="G377" s="75" t="s">
        <v>108</v>
      </c>
      <c r="H377" s="76">
        <v>18895</v>
      </c>
      <c r="I377" s="72">
        <v>4</v>
      </c>
      <c r="J377" s="77">
        <f t="shared" si="11"/>
        <v>19350.369500000001</v>
      </c>
      <c r="K377" s="72"/>
      <c r="L377" s="72"/>
    </row>
    <row r="378" spans="1:12" x14ac:dyDescent="0.4">
      <c r="A378" s="71" t="s">
        <v>337</v>
      </c>
      <c r="B378" s="72" t="s">
        <v>117</v>
      </c>
      <c r="C378" s="71" t="s">
        <v>233</v>
      </c>
      <c r="D378" s="71" t="s">
        <v>109</v>
      </c>
      <c r="E378" s="74">
        <v>43217</v>
      </c>
      <c r="F378" s="4">
        <f t="shared" ca="1" si="10"/>
        <v>4</v>
      </c>
      <c r="G378" s="75"/>
      <c r="H378" s="76">
        <v>49530</v>
      </c>
      <c r="I378" s="72">
        <v>2</v>
      </c>
      <c r="J378" s="77">
        <f t="shared" si="11"/>
        <v>50723.673000000003</v>
      </c>
      <c r="K378" s="72"/>
      <c r="L378" s="72"/>
    </row>
    <row r="379" spans="1:12" x14ac:dyDescent="0.4">
      <c r="A379" s="71" t="s">
        <v>331</v>
      </c>
      <c r="B379" s="72" t="s">
        <v>115</v>
      </c>
      <c r="C379" s="71" t="s">
        <v>233</v>
      </c>
      <c r="D379" s="71" t="s">
        <v>107</v>
      </c>
      <c r="E379" s="74">
        <v>38453</v>
      </c>
      <c r="F379" s="4">
        <f t="shared" ca="1" si="10"/>
        <v>17</v>
      </c>
      <c r="G379" s="75" t="s">
        <v>122</v>
      </c>
      <c r="H379" s="76">
        <v>11065</v>
      </c>
      <c r="I379" s="72">
        <v>1</v>
      </c>
      <c r="J379" s="77">
        <f t="shared" si="11"/>
        <v>11331.666499999999</v>
      </c>
      <c r="K379" s="72"/>
      <c r="L379" s="72"/>
    </row>
    <row r="380" spans="1:12" x14ac:dyDescent="0.4">
      <c r="A380" s="71" t="s">
        <v>368</v>
      </c>
      <c r="B380" s="72" t="s">
        <v>117</v>
      </c>
      <c r="C380" s="71" t="s">
        <v>233</v>
      </c>
      <c r="D380" s="71" t="s">
        <v>109</v>
      </c>
      <c r="E380" s="74">
        <v>42563</v>
      </c>
      <c r="F380" s="4">
        <f t="shared" ca="1" si="10"/>
        <v>6</v>
      </c>
      <c r="G380" s="75"/>
      <c r="H380" s="76">
        <v>37840</v>
      </c>
      <c r="I380" s="72">
        <v>1</v>
      </c>
      <c r="J380" s="77">
        <f t="shared" si="11"/>
        <v>38751.944000000003</v>
      </c>
      <c r="K380" s="72"/>
      <c r="L380" s="72"/>
    </row>
    <row r="381" spans="1:12" x14ac:dyDescent="0.4">
      <c r="A381" s="71" t="s">
        <v>379</v>
      </c>
      <c r="B381" s="72" t="s">
        <v>117</v>
      </c>
      <c r="C381" s="71" t="s">
        <v>233</v>
      </c>
      <c r="D381" s="71" t="s">
        <v>104</v>
      </c>
      <c r="E381" s="74">
        <v>41483</v>
      </c>
      <c r="F381" s="4">
        <f t="shared" ca="1" si="10"/>
        <v>9</v>
      </c>
      <c r="G381" s="75" t="s">
        <v>114</v>
      </c>
      <c r="H381" s="76">
        <v>71490</v>
      </c>
      <c r="I381" s="72">
        <v>5</v>
      </c>
      <c r="J381" s="77">
        <f t="shared" si="11"/>
        <v>73212.909</v>
      </c>
      <c r="K381" s="72"/>
      <c r="L381" s="72"/>
    </row>
    <row r="382" spans="1:12" x14ac:dyDescent="0.4">
      <c r="A382" s="71" t="s">
        <v>260</v>
      </c>
      <c r="B382" s="72" t="s">
        <v>102</v>
      </c>
      <c r="C382" s="71" t="s">
        <v>233</v>
      </c>
      <c r="D382" s="71" t="s">
        <v>109</v>
      </c>
      <c r="E382" s="74">
        <v>41259</v>
      </c>
      <c r="F382" s="4">
        <f t="shared" ca="1" si="10"/>
        <v>9</v>
      </c>
      <c r="G382" s="75"/>
      <c r="H382" s="76">
        <v>79220</v>
      </c>
      <c r="I382" s="72">
        <v>4</v>
      </c>
      <c r="J382" s="77">
        <f t="shared" si="11"/>
        <v>81129.202000000005</v>
      </c>
      <c r="K382" s="72"/>
      <c r="L382" s="72"/>
    </row>
    <row r="383" spans="1:12" x14ac:dyDescent="0.4">
      <c r="A383" s="71" t="s">
        <v>307</v>
      </c>
      <c r="B383" s="72" t="s">
        <v>117</v>
      </c>
      <c r="C383" s="71" t="s">
        <v>233</v>
      </c>
      <c r="D383" s="71" t="s">
        <v>104</v>
      </c>
      <c r="E383" s="74">
        <v>40969</v>
      </c>
      <c r="F383" s="4">
        <f t="shared" ca="1" si="10"/>
        <v>10</v>
      </c>
      <c r="G383" s="75" t="s">
        <v>105</v>
      </c>
      <c r="H383" s="76">
        <v>60280</v>
      </c>
      <c r="I383" s="72">
        <v>1</v>
      </c>
      <c r="J383" s="77">
        <f t="shared" si="11"/>
        <v>61732.748</v>
      </c>
      <c r="K383" s="72"/>
      <c r="L383" s="72"/>
    </row>
    <row r="384" spans="1:12" x14ac:dyDescent="0.4">
      <c r="A384" s="71" t="s">
        <v>339</v>
      </c>
      <c r="B384" s="72" t="s">
        <v>121</v>
      </c>
      <c r="C384" s="71" t="s">
        <v>233</v>
      </c>
      <c r="D384" s="71" t="s">
        <v>109</v>
      </c>
      <c r="E384" s="74">
        <v>38104</v>
      </c>
      <c r="F384" s="4">
        <f t="shared" ca="1" si="10"/>
        <v>18</v>
      </c>
      <c r="G384" s="75"/>
      <c r="H384" s="76">
        <v>45050</v>
      </c>
      <c r="I384" s="72">
        <v>1</v>
      </c>
      <c r="J384" s="77">
        <f t="shared" si="11"/>
        <v>46135.705000000002</v>
      </c>
      <c r="K384" s="72"/>
      <c r="L384" s="72"/>
    </row>
    <row r="385" spans="1:12" x14ac:dyDescent="0.4">
      <c r="A385" s="71" t="s">
        <v>372</v>
      </c>
      <c r="B385" s="72" t="s">
        <v>117</v>
      </c>
      <c r="C385" s="71" t="s">
        <v>233</v>
      </c>
      <c r="D385" s="71" t="s">
        <v>104</v>
      </c>
      <c r="E385" s="74">
        <v>38194</v>
      </c>
      <c r="F385" s="4">
        <f t="shared" ca="1" si="10"/>
        <v>18</v>
      </c>
      <c r="G385" s="75" t="s">
        <v>105</v>
      </c>
      <c r="H385" s="76">
        <v>88240</v>
      </c>
      <c r="I385" s="72">
        <v>5</v>
      </c>
      <c r="J385" s="77">
        <f t="shared" si="11"/>
        <v>90366.584000000003</v>
      </c>
      <c r="K385" s="72"/>
      <c r="L385" s="72"/>
    </row>
    <row r="386" spans="1:12" x14ac:dyDescent="0.4">
      <c r="A386" s="71" t="s">
        <v>242</v>
      </c>
      <c r="B386" s="72" t="s">
        <v>117</v>
      </c>
      <c r="C386" s="71" t="s">
        <v>233</v>
      </c>
      <c r="D386" s="71" t="s">
        <v>104</v>
      </c>
      <c r="E386" s="74">
        <v>38628</v>
      </c>
      <c r="F386" s="4">
        <f t="shared" ref="F386:F449" ca="1" si="12">DATEDIF(E386,TODAY(),"Y")</f>
        <v>17</v>
      </c>
      <c r="G386" s="75" t="s">
        <v>105</v>
      </c>
      <c r="H386" s="76">
        <v>76192</v>
      </c>
      <c r="I386" s="72">
        <v>4</v>
      </c>
      <c r="J386" s="77">
        <f t="shared" ref="J386:J449" si="13">H386*$L$1+H386</f>
        <v>78028.227199999994</v>
      </c>
      <c r="K386" s="72"/>
      <c r="L386" s="72"/>
    </row>
    <row r="387" spans="1:12" x14ac:dyDescent="0.4">
      <c r="A387" s="71" t="s">
        <v>371</v>
      </c>
      <c r="B387" s="72" t="s">
        <v>117</v>
      </c>
      <c r="C387" s="71" t="s">
        <v>233</v>
      </c>
      <c r="D387" s="71" t="s">
        <v>109</v>
      </c>
      <c r="E387" s="74">
        <v>42585</v>
      </c>
      <c r="F387" s="4">
        <f t="shared" ca="1" si="12"/>
        <v>6</v>
      </c>
      <c r="G387" s="75"/>
      <c r="H387" s="76">
        <v>66010</v>
      </c>
      <c r="I387" s="72">
        <v>2</v>
      </c>
      <c r="J387" s="77">
        <f t="shared" si="13"/>
        <v>67600.841</v>
      </c>
      <c r="K387" s="72"/>
      <c r="L387" s="72"/>
    </row>
    <row r="388" spans="1:12" x14ac:dyDescent="0.4">
      <c r="A388" s="71" t="s">
        <v>348</v>
      </c>
      <c r="B388" s="72" t="s">
        <v>115</v>
      </c>
      <c r="C388" s="71" t="s">
        <v>233</v>
      </c>
      <c r="D388" s="71" t="s">
        <v>107</v>
      </c>
      <c r="E388" s="74">
        <v>38515</v>
      </c>
      <c r="F388" s="4">
        <f t="shared" ca="1" si="12"/>
        <v>17</v>
      </c>
      <c r="G388" s="75" t="s">
        <v>122</v>
      </c>
      <c r="H388" s="76">
        <v>17270</v>
      </c>
      <c r="I388" s="72">
        <v>5</v>
      </c>
      <c r="J388" s="77">
        <f t="shared" si="13"/>
        <v>17686.206999999999</v>
      </c>
      <c r="K388" s="72"/>
      <c r="L388" s="72"/>
    </row>
    <row r="389" spans="1:12" x14ac:dyDescent="0.4">
      <c r="A389" s="71" t="s">
        <v>330</v>
      </c>
      <c r="B389" s="72" t="s">
        <v>113</v>
      </c>
      <c r="C389" s="71" t="s">
        <v>233</v>
      </c>
      <c r="D389" s="71" t="s">
        <v>109</v>
      </c>
      <c r="E389" s="74">
        <v>38443</v>
      </c>
      <c r="F389" s="4">
        <f t="shared" ca="1" si="12"/>
        <v>17</v>
      </c>
      <c r="G389" s="75"/>
      <c r="H389" s="76">
        <v>27380</v>
      </c>
      <c r="I389" s="72">
        <v>3</v>
      </c>
      <c r="J389" s="77">
        <f t="shared" si="13"/>
        <v>28039.858</v>
      </c>
      <c r="K389" s="72"/>
      <c r="L389" s="72"/>
    </row>
    <row r="390" spans="1:12" x14ac:dyDescent="0.4">
      <c r="A390" s="71" t="s">
        <v>346</v>
      </c>
      <c r="B390" s="72" t="s">
        <v>121</v>
      </c>
      <c r="C390" s="71" t="s">
        <v>233</v>
      </c>
      <c r="D390" s="71" t="s">
        <v>112</v>
      </c>
      <c r="E390" s="74">
        <v>38160</v>
      </c>
      <c r="F390" s="4">
        <f t="shared" ca="1" si="12"/>
        <v>18</v>
      </c>
      <c r="G390" s="75"/>
      <c r="H390" s="76">
        <v>37612</v>
      </c>
      <c r="I390" s="72">
        <v>4</v>
      </c>
      <c r="J390" s="77">
        <f t="shared" si="13"/>
        <v>38518.449200000003</v>
      </c>
      <c r="K390" s="72"/>
      <c r="L390" s="72"/>
    </row>
    <row r="391" spans="1:12" x14ac:dyDescent="0.4">
      <c r="A391" s="71" t="s">
        <v>290</v>
      </c>
      <c r="B391" s="72" t="s">
        <v>117</v>
      </c>
      <c r="C391" s="71" t="s">
        <v>233</v>
      </c>
      <c r="D391" s="71" t="s">
        <v>109</v>
      </c>
      <c r="E391" s="74">
        <v>41638</v>
      </c>
      <c r="F391" s="4">
        <f t="shared" ca="1" si="12"/>
        <v>8</v>
      </c>
      <c r="G391" s="75"/>
      <c r="H391" s="76">
        <v>84170</v>
      </c>
      <c r="I391" s="72">
        <v>2</v>
      </c>
      <c r="J391" s="77">
        <f t="shared" si="13"/>
        <v>86198.497000000003</v>
      </c>
      <c r="K391" s="72"/>
      <c r="L391" s="72"/>
    </row>
    <row r="392" spans="1:12" x14ac:dyDescent="0.4">
      <c r="A392" s="71" t="s">
        <v>358</v>
      </c>
      <c r="B392" s="72" t="s">
        <v>117</v>
      </c>
      <c r="C392" s="71" t="s">
        <v>233</v>
      </c>
      <c r="D392" s="71" t="s">
        <v>104</v>
      </c>
      <c r="E392" s="74">
        <v>42562</v>
      </c>
      <c r="F392" s="4">
        <f t="shared" ca="1" si="12"/>
        <v>6</v>
      </c>
      <c r="G392" s="75" t="s">
        <v>108</v>
      </c>
      <c r="H392" s="76">
        <v>45480</v>
      </c>
      <c r="I392" s="72">
        <v>4</v>
      </c>
      <c r="J392" s="77">
        <f t="shared" si="13"/>
        <v>46576.067999999999</v>
      </c>
      <c r="K392" s="72"/>
      <c r="L392" s="72"/>
    </row>
    <row r="393" spans="1:12" x14ac:dyDescent="0.4">
      <c r="A393" s="71" t="s">
        <v>320</v>
      </c>
      <c r="B393" s="72" t="s">
        <v>121</v>
      </c>
      <c r="C393" s="71" t="s">
        <v>233</v>
      </c>
      <c r="D393" s="71" t="s">
        <v>104</v>
      </c>
      <c r="E393" s="74">
        <v>42065</v>
      </c>
      <c r="F393" s="4">
        <f t="shared" ca="1" si="12"/>
        <v>7</v>
      </c>
      <c r="G393" s="75" t="s">
        <v>105</v>
      </c>
      <c r="H393" s="76">
        <v>78170</v>
      </c>
      <c r="I393" s="72">
        <v>5</v>
      </c>
      <c r="J393" s="77">
        <f t="shared" si="13"/>
        <v>80053.896999999997</v>
      </c>
      <c r="K393" s="72"/>
      <c r="L393" s="72"/>
    </row>
    <row r="394" spans="1:12" x14ac:dyDescent="0.4">
      <c r="A394" s="71" t="s">
        <v>236</v>
      </c>
      <c r="B394" s="72" t="s">
        <v>117</v>
      </c>
      <c r="C394" s="71" t="s">
        <v>233</v>
      </c>
      <c r="D394" s="71" t="s">
        <v>109</v>
      </c>
      <c r="E394" s="74">
        <v>41185</v>
      </c>
      <c r="F394" s="4">
        <f t="shared" ca="1" si="12"/>
        <v>10</v>
      </c>
      <c r="G394" s="75"/>
      <c r="H394" s="76">
        <v>73990</v>
      </c>
      <c r="I394" s="72">
        <v>3</v>
      </c>
      <c r="J394" s="77">
        <f t="shared" si="13"/>
        <v>75773.159</v>
      </c>
      <c r="K394" s="72"/>
      <c r="L394" s="72"/>
    </row>
    <row r="395" spans="1:12" x14ac:dyDescent="0.4">
      <c r="A395" s="71" t="s">
        <v>301</v>
      </c>
      <c r="B395" s="72" t="s">
        <v>121</v>
      </c>
      <c r="C395" s="71" t="s">
        <v>233</v>
      </c>
      <c r="D395" s="71" t="s">
        <v>109</v>
      </c>
      <c r="E395" s="74">
        <v>38376</v>
      </c>
      <c r="F395" s="4">
        <f t="shared" ca="1" si="12"/>
        <v>17</v>
      </c>
      <c r="G395" s="75"/>
      <c r="H395" s="76">
        <v>25130</v>
      </c>
      <c r="I395" s="72">
        <v>5</v>
      </c>
      <c r="J395" s="77">
        <f t="shared" si="13"/>
        <v>25735.633000000002</v>
      </c>
      <c r="K395" s="72"/>
      <c r="L395" s="72"/>
    </row>
    <row r="396" spans="1:12" x14ac:dyDescent="0.4">
      <c r="A396" s="71" t="s">
        <v>296</v>
      </c>
      <c r="B396" s="72" t="s">
        <v>115</v>
      </c>
      <c r="C396" s="71" t="s">
        <v>233</v>
      </c>
      <c r="D396" s="71" t="s">
        <v>107</v>
      </c>
      <c r="E396" s="74">
        <v>42395</v>
      </c>
      <c r="F396" s="4">
        <f t="shared" ca="1" si="12"/>
        <v>6</v>
      </c>
      <c r="G396" s="75" t="s">
        <v>105</v>
      </c>
      <c r="H396" s="76">
        <v>46285</v>
      </c>
      <c r="I396" s="72">
        <v>5</v>
      </c>
      <c r="J396" s="77">
        <f t="shared" si="13"/>
        <v>47400.468500000003</v>
      </c>
      <c r="K396" s="72"/>
      <c r="L396" s="72"/>
    </row>
    <row r="397" spans="1:12" x14ac:dyDescent="0.4">
      <c r="A397" s="71" t="s">
        <v>361</v>
      </c>
      <c r="B397" s="72" t="s">
        <v>102</v>
      </c>
      <c r="C397" s="71" t="s">
        <v>233</v>
      </c>
      <c r="D397" s="71" t="s">
        <v>104</v>
      </c>
      <c r="E397" s="74">
        <v>41094</v>
      </c>
      <c r="F397" s="4">
        <f t="shared" ca="1" si="12"/>
        <v>10</v>
      </c>
      <c r="G397" s="75" t="s">
        <v>108</v>
      </c>
      <c r="H397" s="76">
        <v>70020</v>
      </c>
      <c r="I397" s="72">
        <v>3</v>
      </c>
      <c r="J397" s="77">
        <f t="shared" si="13"/>
        <v>71707.482000000004</v>
      </c>
      <c r="K397" s="72"/>
      <c r="L397" s="72"/>
    </row>
    <row r="398" spans="1:12" x14ac:dyDescent="0.4">
      <c r="A398" s="71" t="s">
        <v>384</v>
      </c>
      <c r="B398" s="72" t="s">
        <v>113</v>
      </c>
      <c r="C398" s="71" t="s">
        <v>233</v>
      </c>
      <c r="D398" s="71" t="s">
        <v>104</v>
      </c>
      <c r="E398" s="74">
        <v>42268</v>
      </c>
      <c r="F398" s="4">
        <f t="shared" ca="1" si="12"/>
        <v>7</v>
      </c>
      <c r="G398" s="75" t="s">
        <v>114</v>
      </c>
      <c r="H398" s="76">
        <v>34690</v>
      </c>
      <c r="I398" s="72">
        <v>2</v>
      </c>
      <c r="J398" s="77">
        <f t="shared" si="13"/>
        <v>35526.029000000002</v>
      </c>
      <c r="K398" s="72"/>
      <c r="L398" s="72"/>
    </row>
    <row r="399" spans="1:12" x14ac:dyDescent="0.4">
      <c r="A399" s="71" t="s">
        <v>262</v>
      </c>
      <c r="B399" s="72" t="s">
        <v>111</v>
      </c>
      <c r="C399" s="71" t="s">
        <v>233</v>
      </c>
      <c r="D399" s="71" t="s">
        <v>104</v>
      </c>
      <c r="E399" s="74">
        <v>41261</v>
      </c>
      <c r="F399" s="4">
        <f t="shared" ca="1" si="12"/>
        <v>9</v>
      </c>
      <c r="G399" s="75" t="s">
        <v>105</v>
      </c>
      <c r="H399" s="76">
        <v>24300</v>
      </c>
      <c r="I399" s="72">
        <v>3</v>
      </c>
      <c r="J399" s="77">
        <f t="shared" si="13"/>
        <v>24885.63</v>
      </c>
      <c r="K399" s="72"/>
      <c r="L399" s="72"/>
    </row>
    <row r="400" spans="1:12" x14ac:dyDescent="0.4">
      <c r="A400" s="71" t="s">
        <v>378</v>
      </c>
      <c r="B400" s="72" t="s">
        <v>115</v>
      </c>
      <c r="C400" s="71" t="s">
        <v>233</v>
      </c>
      <c r="D400" s="71" t="s">
        <v>104</v>
      </c>
      <c r="E400" s="74">
        <v>41853</v>
      </c>
      <c r="F400" s="4">
        <f t="shared" ca="1" si="12"/>
        <v>8</v>
      </c>
      <c r="G400" s="75" t="s">
        <v>105</v>
      </c>
      <c r="H400" s="76">
        <v>61060</v>
      </c>
      <c r="I400" s="72">
        <v>5</v>
      </c>
      <c r="J400" s="77">
        <f t="shared" si="13"/>
        <v>62531.546000000002</v>
      </c>
      <c r="K400" s="72"/>
      <c r="L400" s="72"/>
    </row>
    <row r="401" spans="1:12" x14ac:dyDescent="0.4">
      <c r="A401" s="71" t="s">
        <v>341</v>
      </c>
      <c r="B401" s="72" t="s">
        <v>111</v>
      </c>
      <c r="C401" s="71" t="s">
        <v>233</v>
      </c>
      <c r="D401" s="71" t="s">
        <v>107</v>
      </c>
      <c r="E401" s="74">
        <v>41790</v>
      </c>
      <c r="F401" s="4">
        <f t="shared" ca="1" si="12"/>
        <v>8</v>
      </c>
      <c r="G401" s="75" t="s">
        <v>108</v>
      </c>
      <c r="H401" s="76">
        <v>15260</v>
      </c>
      <c r="I401" s="72">
        <v>2</v>
      </c>
      <c r="J401" s="77">
        <f t="shared" si="13"/>
        <v>15627.766</v>
      </c>
      <c r="K401" s="72"/>
      <c r="L401" s="72"/>
    </row>
    <row r="402" spans="1:12" x14ac:dyDescent="0.4">
      <c r="A402" s="71" t="s">
        <v>232</v>
      </c>
      <c r="B402" s="72" t="s">
        <v>115</v>
      </c>
      <c r="C402" s="71" t="s">
        <v>233</v>
      </c>
      <c r="D402" s="71" t="s">
        <v>104</v>
      </c>
      <c r="E402" s="74">
        <v>43011</v>
      </c>
      <c r="F402" s="4">
        <f t="shared" ca="1" si="12"/>
        <v>5</v>
      </c>
      <c r="G402" s="75" t="s">
        <v>234</v>
      </c>
      <c r="H402" s="76">
        <v>56900</v>
      </c>
      <c r="I402" s="72">
        <v>5</v>
      </c>
      <c r="J402" s="77">
        <f t="shared" si="13"/>
        <v>58271.29</v>
      </c>
      <c r="K402" s="72"/>
      <c r="L402" s="72"/>
    </row>
    <row r="403" spans="1:12" x14ac:dyDescent="0.4">
      <c r="A403" s="71" t="s">
        <v>271</v>
      </c>
      <c r="B403" s="72" t="s">
        <v>115</v>
      </c>
      <c r="C403" s="71" t="s">
        <v>233</v>
      </c>
      <c r="D403" s="71" t="s">
        <v>109</v>
      </c>
      <c r="E403" s="74">
        <v>40166</v>
      </c>
      <c r="F403" s="4">
        <f t="shared" ca="1" si="12"/>
        <v>12</v>
      </c>
      <c r="G403" s="75"/>
      <c r="H403" s="76">
        <v>39300</v>
      </c>
      <c r="I403" s="72">
        <v>2</v>
      </c>
      <c r="J403" s="77">
        <f t="shared" si="13"/>
        <v>40247.129999999997</v>
      </c>
      <c r="K403" s="72"/>
      <c r="L403" s="72"/>
    </row>
    <row r="404" spans="1:12" x14ac:dyDescent="0.4">
      <c r="A404" s="71" t="s">
        <v>243</v>
      </c>
      <c r="B404" s="72" t="s">
        <v>115</v>
      </c>
      <c r="C404" s="71" t="s">
        <v>233</v>
      </c>
      <c r="D404" s="71" t="s">
        <v>109</v>
      </c>
      <c r="E404" s="74">
        <v>39727</v>
      </c>
      <c r="F404" s="4">
        <f t="shared" ca="1" si="12"/>
        <v>14</v>
      </c>
      <c r="G404" s="75"/>
      <c r="H404" s="76">
        <v>61370</v>
      </c>
      <c r="I404" s="72">
        <v>3</v>
      </c>
      <c r="J404" s="77">
        <f t="shared" si="13"/>
        <v>62849.017</v>
      </c>
      <c r="K404" s="72"/>
      <c r="L404" s="72"/>
    </row>
    <row r="405" spans="1:12" x14ac:dyDescent="0.4">
      <c r="A405" s="71" t="s">
        <v>250</v>
      </c>
      <c r="B405" s="72" t="s">
        <v>102</v>
      </c>
      <c r="C405" s="71" t="s">
        <v>233</v>
      </c>
      <c r="D405" s="71" t="s">
        <v>109</v>
      </c>
      <c r="E405" s="74">
        <v>41923</v>
      </c>
      <c r="F405" s="4">
        <f t="shared" ca="1" si="12"/>
        <v>8</v>
      </c>
      <c r="G405" s="75"/>
      <c r="H405" s="76">
        <v>78520</v>
      </c>
      <c r="I405" s="72">
        <v>4</v>
      </c>
      <c r="J405" s="77">
        <f t="shared" si="13"/>
        <v>80412.331999999995</v>
      </c>
      <c r="K405" s="72"/>
      <c r="L405" s="72"/>
    </row>
    <row r="406" spans="1:12" x14ac:dyDescent="0.4">
      <c r="A406" s="71" t="s">
        <v>269</v>
      </c>
      <c r="B406" s="72" t="s">
        <v>111</v>
      </c>
      <c r="C406" s="71" t="s">
        <v>233</v>
      </c>
      <c r="D406" s="71" t="s">
        <v>109</v>
      </c>
      <c r="E406" s="74">
        <v>39419</v>
      </c>
      <c r="F406" s="4">
        <f t="shared" ca="1" si="12"/>
        <v>14</v>
      </c>
      <c r="G406" s="75"/>
      <c r="H406" s="76">
        <v>52770</v>
      </c>
      <c r="I406" s="72">
        <v>2</v>
      </c>
      <c r="J406" s="77">
        <f t="shared" si="13"/>
        <v>54041.756999999998</v>
      </c>
      <c r="K406" s="72"/>
      <c r="L406" s="72"/>
    </row>
    <row r="407" spans="1:12" x14ac:dyDescent="0.4">
      <c r="A407" s="71" t="s">
        <v>318</v>
      </c>
      <c r="B407" s="72" t="s">
        <v>115</v>
      </c>
      <c r="C407" s="71" t="s">
        <v>233</v>
      </c>
      <c r="D407" s="71" t="s">
        <v>109</v>
      </c>
      <c r="E407" s="74">
        <v>41696</v>
      </c>
      <c r="F407" s="4">
        <f t="shared" ca="1" si="12"/>
        <v>8</v>
      </c>
      <c r="G407" s="75"/>
      <c r="H407" s="76">
        <v>40940</v>
      </c>
      <c r="I407" s="72">
        <v>2</v>
      </c>
      <c r="J407" s="77">
        <f t="shared" si="13"/>
        <v>41926.654000000002</v>
      </c>
      <c r="K407" s="72"/>
      <c r="L407" s="72"/>
    </row>
    <row r="408" spans="1:12" x14ac:dyDescent="0.4">
      <c r="A408" s="71" t="s">
        <v>308</v>
      </c>
      <c r="B408" s="72" t="s">
        <v>111</v>
      </c>
      <c r="C408" s="71" t="s">
        <v>233</v>
      </c>
      <c r="D408" s="71" t="s">
        <v>104</v>
      </c>
      <c r="E408" s="74">
        <v>40971</v>
      </c>
      <c r="F408" s="4">
        <f t="shared" ca="1" si="12"/>
        <v>10</v>
      </c>
      <c r="G408" s="75" t="s">
        <v>122</v>
      </c>
      <c r="H408" s="76">
        <v>61150</v>
      </c>
      <c r="I408" s="72">
        <v>2</v>
      </c>
      <c r="J408" s="77">
        <f t="shared" si="13"/>
        <v>62623.714999999997</v>
      </c>
      <c r="K408" s="72"/>
      <c r="L408" s="72"/>
    </row>
    <row r="409" spans="1:12" x14ac:dyDescent="0.4">
      <c r="A409" s="71" t="s">
        <v>247</v>
      </c>
      <c r="B409" s="72" t="s">
        <v>102</v>
      </c>
      <c r="C409" s="71" t="s">
        <v>233</v>
      </c>
      <c r="D409" s="71" t="s">
        <v>112</v>
      </c>
      <c r="E409" s="74">
        <v>41180</v>
      </c>
      <c r="F409" s="4">
        <f t="shared" ca="1" si="12"/>
        <v>10</v>
      </c>
      <c r="G409" s="75"/>
      <c r="H409" s="76">
        <v>14416</v>
      </c>
      <c r="I409" s="72">
        <v>4</v>
      </c>
      <c r="J409" s="77">
        <f t="shared" si="13"/>
        <v>14763.4256</v>
      </c>
      <c r="K409" s="72"/>
      <c r="L409" s="72"/>
    </row>
    <row r="410" spans="1:12" x14ac:dyDescent="0.4">
      <c r="A410" s="71" t="s">
        <v>284</v>
      </c>
      <c r="B410" s="72" t="s">
        <v>117</v>
      </c>
      <c r="C410" s="71" t="s">
        <v>233</v>
      </c>
      <c r="D410" s="71" t="s">
        <v>109</v>
      </c>
      <c r="E410" s="74">
        <v>38730</v>
      </c>
      <c r="F410" s="4">
        <f t="shared" ca="1" si="12"/>
        <v>16</v>
      </c>
      <c r="G410" s="75"/>
      <c r="H410" s="76">
        <v>57600</v>
      </c>
      <c r="I410" s="72">
        <v>3</v>
      </c>
      <c r="J410" s="77">
        <f t="shared" si="13"/>
        <v>58988.160000000003</v>
      </c>
      <c r="K410" s="72"/>
      <c r="L410" s="72"/>
    </row>
    <row r="411" spans="1:12" x14ac:dyDescent="0.4">
      <c r="A411" s="71" t="s">
        <v>263</v>
      </c>
      <c r="B411" s="72" t="s">
        <v>102</v>
      </c>
      <c r="C411" s="71" t="s">
        <v>233</v>
      </c>
      <c r="D411" s="71" t="s">
        <v>112</v>
      </c>
      <c r="E411" s="74">
        <v>40870</v>
      </c>
      <c r="F411" s="4">
        <f t="shared" ca="1" si="12"/>
        <v>10</v>
      </c>
      <c r="G411" s="75"/>
      <c r="H411" s="76">
        <v>22472</v>
      </c>
      <c r="I411" s="72">
        <v>1</v>
      </c>
      <c r="J411" s="77">
        <f t="shared" si="13"/>
        <v>23013.575199999999</v>
      </c>
      <c r="K411" s="72"/>
      <c r="L411" s="72"/>
    </row>
    <row r="412" spans="1:12" x14ac:dyDescent="0.4">
      <c r="A412" s="71" t="s">
        <v>295</v>
      </c>
      <c r="B412" s="72" t="s">
        <v>117</v>
      </c>
      <c r="C412" s="71" t="s">
        <v>233</v>
      </c>
      <c r="D412" s="71" t="s">
        <v>104</v>
      </c>
      <c r="E412" s="74">
        <v>42394</v>
      </c>
      <c r="F412" s="4">
        <f t="shared" ca="1" si="12"/>
        <v>6</v>
      </c>
      <c r="G412" s="75" t="s">
        <v>122</v>
      </c>
      <c r="H412" s="76">
        <v>44270</v>
      </c>
      <c r="I412" s="72">
        <v>2</v>
      </c>
      <c r="J412" s="77">
        <f t="shared" si="13"/>
        <v>45336.906999999999</v>
      </c>
      <c r="K412" s="72"/>
      <c r="L412" s="72"/>
    </row>
    <row r="413" spans="1:12" x14ac:dyDescent="0.4">
      <c r="A413" s="71" t="s">
        <v>344</v>
      </c>
      <c r="B413" s="72" t="s">
        <v>117</v>
      </c>
      <c r="C413" s="71" t="s">
        <v>233</v>
      </c>
      <c r="D413" s="71" t="s">
        <v>104</v>
      </c>
      <c r="E413" s="74">
        <v>41075</v>
      </c>
      <c r="F413" s="4">
        <f t="shared" ca="1" si="12"/>
        <v>10</v>
      </c>
      <c r="G413" s="75" t="s">
        <v>105</v>
      </c>
      <c r="H413" s="76">
        <v>60100</v>
      </c>
      <c r="I413" s="72">
        <v>1</v>
      </c>
      <c r="J413" s="77">
        <f t="shared" si="13"/>
        <v>61548.41</v>
      </c>
      <c r="K413" s="72"/>
      <c r="L413" s="72"/>
    </row>
    <row r="414" spans="1:12" x14ac:dyDescent="0.4">
      <c r="A414" s="71" t="s">
        <v>237</v>
      </c>
      <c r="B414" s="72" t="s">
        <v>117</v>
      </c>
      <c r="C414" s="71" t="s">
        <v>233</v>
      </c>
      <c r="D414" s="71" t="s">
        <v>104</v>
      </c>
      <c r="E414" s="74">
        <v>41199</v>
      </c>
      <c r="F414" s="4">
        <f t="shared" ca="1" si="12"/>
        <v>9</v>
      </c>
      <c r="G414" s="75" t="s">
        <v>122</v>
      </c>
      <c r="H414" s="76">
        <v>45500</v>
      </c>
      <c r="I414" s="72">
        <v>3</v>
      </c>
      <c r="J414" s="77">
        <f t="shared" si="13"/>
        <v>46596.55</v>
      </c>
      <c r="K414" s="72"/>
      <c r="L414" s="72"/>
    </row>
    <row r="415" spans="1:12" x14ac:dyDescent="0.4">
      <c r="A415" s="71" t="s">
        <v>278</v>
      </c>
      <c r="B415" s="72" t="s">
        <v>117</v>
      </c>
      <c r="C415" s="71" t="s">
        <v>233</v>
      </c>
      <c r="D415" s="71" t="s">
        <v>104</v>
      </c>
      <c r="E415" s="74">
        <v>42362</v>
      </c>
      <c r="F415" s="4">
        <f t="shared" ca="1" si="12"/>
        <v>6</v>
      </c>
      <c r="G415" s="75" t="s">
        <v>122</v>
      </c>
      <c r="H415" s="76">
        <v>86260</v>
      </c>
      <c r="I415" s="72">
        <v>3</v>
      </c>
      <c r="J415" s="77">
        <f t="shared" si="13"/>
        <v>88338.865999999995</v>
      </c>
      <c r="K415" s="72"/>
      <c r="L415" s="72"/>
    </row>
    <row r="416" spans="1:12" x14ac:dyDescent="0.4">
      <c r="A416" s="71" t="s">
        <v>350</v>
      </c>
      <c r="B416" s="72" t="s">
        <v>117</v>
      </c>
      <c r="C416" s="71" t="s">
        <v>233</v>
      </c>
      <c r="D416" s="71" t="s">
        <v>104</v>
      </c>
      <c r="E416" s="74">
        <v>39602</v>
      </c>
      <c r="F416" s="4">
        <f t="shared" ca="1" si="12"/>
        <v>14</v>
      </c>
      <c r="G416" s="75" t="s">
        <v>122</v>
      </c>
      <c r="H416" s="76">
        <v>69080</v>
      </c>
      <c r="I416" s="72">
        <v>3</v>
      </c>
      <c r="J416" s="77">
        <f t="shared" si="13"/>
        <v>70744.827999999994</v>
      </c>
      <c r="K416" s="72"/>
      <c r="L416" s="72"/>
    </row>
    <row r="417" spans="1:12" x14ac:dyDescent="0.4">
      <c r="A417" s="71" t="s">
        <v>338</v>
      </c>
      <c r="B417" s="72" t="s">
        <v>117</v>
      </c>
      <c r="C417" s="71" t="s">
        <v>233</v>
      </c>
      <c r="D417" s="71" t="s">
        <v>104</v>
      </c>
      <c r="E417" s="74">
        <v>38102</v>
      </c>
      <c r="F417" s="4">
        <f t="shared" ca="1" si="12"/>
        <v>18</v>
      </c>
      <c r="G417" s="75" t="s">
        <v>105</v>
      </c>
      <c r="H417" s="76">
        <v>75120</v>
      </c>
      <c r="I417" s="72">
        <v>5</v>
      </c>
      <c r="J417" s="77">
        <f t="shared" si="13"/>
        <v>76930.392000000007</v>
      </c>
      <c r="K417" s="72"/>
      <c r="L417" s="72"/>
    </row>
    <row r="418" spans="1:12" x14ac:dyDescent="0.4">
      <c r="A418" s="71" t="s">
        <v>270</v>
      </c>
      <c r="B418" s="72" t="s">
        <v>117</v>
      </c>
      <c r="C418" s="71" t="s">
        <v>233</v>
      </c>
      <c r="D418" s="71" t="s">
        <v>104</v>
      </c>
      <c r="E418" s="74">
        <v>39424</v>
      </c>
      <c r="F418" s="4">
        <f t="shared" ca="1" si="12"/>
        <v>14</v>
      </c>
      <c r="G418" s="75" t="s">
        <v>122</v>
      </c>
      <c r="H418" s="76">
        <v>62750</v>
      </c>
      <c r="I418" s="72">
        <v>3</v>
      </c>
      <c r="J418" s="77">
        <f t="shared" si="13"/>
        <v>64262.275000000001</v>
      </c>
      <c r="K418" s="72"/>
      <c r="L418" s="72"/>
    </row>
    <row r="419" spans="1:12" x14ac:dyDescent="0.4">
      <c r="A419" s="71" t="s">
        <v>310</v>
      </c>
      <c r="B419" s="72" t="s">
        <v>115</v>
      </c>
      <c r="C419" s="71" t="s">
        <v>233</v>
      </c>
      <c r="D419" s="71" t="s">
        <v>104</v>
      </c>
      <c r="E419" s="74">
        <v>38411</v>
      </c>
      <c r="F419" s="4">
        <f t="shared" ca="1" si="12"/>
        <v>17</v>
      </c>
      <c r="G419" s="75" t="s">
        <v>122</v>
      </c>
      <c r="H419" s="76">
        <v>68750</v>
      </c>
      <c r="I419" s="72">
        <v>1</v>
      </c>
      <c r="J419" s="77">
        <f t="shared" si="13"/>
        <v>70406.875</v>
      </c>
      <c r="K419" s="72"/>
      <c r="L419" s="72"/>
    </row>
    <row r="420" spans="1:12" x14ac:dyDescent="0.4">
      <c r="A420" s="71" t="s">
        <v>325</v>
      </c>
      <c r="B420" s="72" t="s">
        <v>115</v>
      </c>
      <c r="C420" s="71" t="s">
        <v>233</v>
      </c>
      <c r="D420" s="71" t="s">
        <v>104</v>
      </c>
      <c r="E420" s="74">
        <v>41357</v>
      </c>
      <c r="F420" s="4">
        <f t="shared" ca="1" si="12"/>
        <v>9</v>
      </c>
      <c r="G420" s="75" t="s">
        <v>108</v>
      </c>
      <c r="H420" s="76">
        <v>63070</v>
      </c>
      <c r="I420" s="72">
        <v>1</v>
      </c>
      <c r="J420" s="77">
        <f t="shared" si="13"/>
        <v>64589.987000000001</v>
      </c>
      <c r="K420" s="72"/>
      <c r="L420" s="72"/>
    </row>
    <row r="421" spans="1:12" x14ac:dyDescent="0.4">
      <c r="A421" s="71" t="s">
        <v>239</v>
      </c>
      <c r="B421" s="72" t="s">
        <v>111</v>
      </c>
      <c r="C421" s="71" t="s">
        <v>233</v>
      </c>
      <c r="D421" s="71" t="s">
        <v>104</v>
      </c>
      <c r="E421" s="74">
        <v>37894</v>
      </c>
      <c r="F421" s="4">
        <f t="shared" ca="1" si="12"/>
        <v>19</v>
      </c>
      <c r="G421" s="75" t="s">
        <v>105</v>
      </c>
      <c r="H421" s="76">
        <v>78570</v>
      </c>
      <c r="I421" s="72">
        <v>1</v>
      </c>
      <c r="J421" s="77">
        <f t="shared" si="13"/>
        <v>80463.536999999997</v>
      </c>
      <c r="K421" s="72"/>
      <c r="L421" s="72"/>
    </row>
    <row r="422" spans="1:12" x14ac:dyDescent="0.4">
      <c r="A422" s="71" t="s">
        <v>354</v>
      </c>
      <c r="B422" s="72" t="s">
        <v>115</v>
      </c>
      <c r="C422" s="71" t="s">
        <v>233</v>
      </c>
      <c r="D422" s="71" t="s">
        <v>109</v>
      </c>
      <c r="E422" s="74">
        <v>42542</v>
      </c>
      <c r="F422" s="4">
        <f t="shared" ca="1" si="12"/>
        <v>6</v>
      </c>
      <c r="G422" s="75"/>
      <c r="H422" s="76">
        <v>88840</v>
      </c>
      <c r="I422" s="72">
        <v>5</v>
      </c>
      <c r="J422" s="77">
        <f t="shared" si="13"/>
        <v>90981.043999999994</v>
      </c>
      <c r="K422" s="72"/>
      <c r="L422" s="72"/>
    </row>
    <row r="423" spans="1:12" x14ac:dyDescent="0.4">
      <c r="A423" s="71" t="s">
        <v>317</v>
      </c>
      <c r="B423" s="72" t="s">
        <v>102</v>
      </c>
      <c r="C423" s="71" t="s">
        <v>233</v>
      </c>
      <c r="D423" s="71" t="s">
        <v>104</v>
      </c>
      <c r="E423" s="74">
        <v>40239</v>
      </c>
      <c r="F423" s="4">
        <f t="shared" ca="1" si="12"/>
        <v>12</v>
      </c>
      <c r="G423" s="75" t="s">
        <v>105</v>
      </c>
      <c r="H423" s="76">
        <v>47340</v>
      </c>
      <c r="I423" s="72">
        <v>2</v>
      </c>
      <c r="J423" s="77">
        <f t="shared" si="13"/>
        <v>48480.894</v>
      </c>
      <c r="K423" s="72"/>
      <c r="L423" s="72"/>
    </row>
    <row r="424" spans="1:12" x14ac:dyDescent="0.4">
      <c r="A424" s="71" t="s">
        <v>245</v>
      </c>
      <c r="B424" s="72" t="s">
        <v>115</v>
      </c>
      <c r="C424" s="71" t="s">
        <v>233</v>
      </c>
      <c r="D424" s="71" t="s">
        <v>104</v>
      </c>
      <c r="E424" s="74">
        <v>41565</v>
      </c>
      <c r="F424" s="4">
        <f t="shared" ca="1" si="12"/>
        <v>8</v>
      </c>
      <c r="G424" s="75" t="s">
        <v>105</v>
      </c>
      <c r="H424" s="76">
        <v>87760</v>
      </c>
      <c r="I424" s="72">
        <v>1</v>
      </c>
      <c r="J424" s="77">
        <f t="shared" si="13"/>
        <v>89875.016000000003</v>
      </c>
      <c r="K424" s="72"/>
      <c r="L424" s="72"/>
    </row>
    <row r="425" spans="1:12" x14ac:dyDescent="0.4">
      <c r="A425" s="71" t="s">
        <v>255</v>
      </c>
      <c r="B425" s="72" t="s">
        <v>113</v>
      </c>
      <c r="C425" s="71" t="s">
        <v>233</v>
      </c>
      <c r="D425" s="71" t="s">
        <v>104</v>
      </c>
      <c r="E425" s="74">
        <v>37923</v>
      </c>
      <c r="F425" s="4">
        <f t="shared" ca="1" si="12"/>
        <v>18</v>
      </c>
      <c r="G425" s="75" t="s">
        <v>114</v>
      </c>
      <c r="H425" s="76">
        <v>35460</v>
      </c>
      <c r="I425" s="72">
        <v>5</v>
      </c>
      <c r="J425" s="77">
        <f t="shared" si="13"/>
        <v>36314.586000000003</v>
      </c>
      <c r="K425" s="72"/>
      <c r="L425" s="72"/>
    </row>
    <row r="426" spans="1:12" x14ac:dyDescent="0.4">
      <c r="A426" s="71" t="s">
        <v>345</v>
      </c>
      <c r="B426" s="72" t="s">
        <v>115</v>
      </c>
      <c r="C426" s="71" t="s">
        <v>233</v>
      </c>
      <c r="D426" s="71" t="s">
        <v>104</v>
      </c>
      <c r="E426" s="74">
        <v>41083</v>
      </c>
      <c r="F426" s="4">
        <f t="shared" ca="1" si="12"/>
        <v>10</v>
      </c>
      <c r="G426" s="75" t="s">
        <v>108</v>
      </c>
      <c r="H426" s="76">
        <v>66430</v>
      </c>
      <c r="I426" s="72">
        <v>2</v>
      </c>
      <c r="J426" s="77">
        <f t="shared" si="13"/>
        <v>68030.963000000003</v>
      </c>
      <c r="K426" s="72"/>
      <c r="L426" s="72"/>
    </row>
    <row r="427" spans="1:12" x14ac:dyDescent="0.4">
      <c r="A427" s="71" t="s">
        <v>369</v>
      </c>
      <c r="B427" s="72" t="s">
        <v>102</v>
      </c>
      <c r="C427" s="71" t="s">
        <v>233</v>
      </c>
      <c r="D427" s="71" t="s">
        <v>104</v>
      </c>
      <c r="E427" s="74">
        <v>41496</v>
      </c>
      <c r="F427" s="4">
        <f t="shared" ca="1" si="12"/>
        <v>9</v>
      </c>
      <c r="G427" s="75" t="s">
        <v>108</v>
      </c>
      <c r="H427" s="76">
        <v>38940</v>
      </c>
      <c r="I427" s="72">
        <v>2</v>
      </c>
      <c r="J427" s="77">
        <f t="shared" si="13"/>
        <v>39878.453999999998</v>
      </c>
      <c r="K427" s="72"/>
      <c r="L427" s="72"/>
    </row>
    <row r="428" spans="1:12" x14ac:dyDescent="0.4">
      <c r="A428" s="71" t="s">
        <v>351</v>
      </c>
      <c r="B428" s="72" t="s">
        <v>115</v>
      </c>
      <c r="C428" s="71" t="s">
        <v>233</v>
      </c>
      <c r="D428" s="71" t="s">
        <v>104</v>
      </c>
      <c r="E428" s="74">
        <v>39959</v>
      </c>
      <c r="F428" s="4">
        <f t="shared" ca="1" si="12"/>
        <v>13</v>
      </c>
      <c r="G428" s="75" t="s">
        <v>108</v>
      </c>
      <c r="H428" s="76">
        <v>54230</v>
      </c>
      <c r="I428" s="72">
        <v>5</v>
      </c>
      <c r="J428" s="77">
        <f t="shared" si="13"/>
        <v>55536.942999999999</v>
      </c>
      <c r="K428" s="72"/>
      <c r="L428" s="72"/>
    </row>
    <row r="429" spans="1:12" x14ac:dyDescent="0.4">
      <c r="A429" s="71" t="s">
        <v>314</v>
      </c>
      <c r="B429" s="72" t="s">
        <v>115</v>
      </c>
      <c r="C429" s="71" t="s">
        <v>233</v>
      </c>
      <c r="D429" s="71" t="s">
        <v>104</v>
      </c>
      <c r="E429" s="74">
        <v>38800</v>
      </c>
      <c r="F429" s="4">
        <f t="shared" ca="1" si="12"/>
        <v>16</v>
      </c>
      <c r="G429" s="75" t="s">
        <v>119</v>
      </c>
      <c r="H429" s="76">
        <v>38870</v>
      </c>
      <c r="I429" s="72">
        <v>2</v>
      </c>
      <c r="J429" s="77">
        <f t="shared" si="13"/>
        <v>39806.767</v>
      </c>
      <c r="K429" s="72"/>
      <c r="L429" s="72"/>
    </row>
    <row r="430" spans="1:12" x14ac:dyDescent="0.4">
      <c r="A430" s="71" t="s">
        <v>329</v>
      </c>
      <c r="B430" s="72" t="s">
        <v>115</v>
      </c>
      <c r="C430" s="71" t="s">
        <v>233</v>
      </c>
      <c r="D430" s="71" t="s">
        <v>109</v>
      </c>
      <c r="E430" s="74">
        <v>38090</v>
      </c>
      <c r="F430" s="4">
        <f t="shared" ca="1" si="12"/>
        <v>18</v>
      </c>
      <c r="G430" s="75"/>
      <c r="H430" s="76">
        <v>72520</v>
      </c>
      <c r="I430" s="72">
        <v>3</v>
      </c>
      <c r="J430" s="77">
        <f t="shared" si="13"/>
        <v>74267.732000000004</v>
      </c>
      <c r="K430" s="72"/>
      <c r="L430" s="72"/>
    </row>
    <row r="431" spans="1:12" x14ac:dyDescent="0.4">
      <c r="A431" s="71" t="s">
        <v>304</v>
      </c>
      <c r="B431" s="72" t="s">
        <v>117</v>
      </c>
      <c r="C431" s="71" t="s">
        <v>233</v>
      </c>
      <c r="D431" s="71" t="s">
        <v>109</v>
      </c>
      <c r="E431" s="74">
        <v>42773</v>
      </c>
      <c r="F431" s="4">
        <f t="shared" ca="1" si="12"/>
        <v>5</v>
      </c>
      <c r="G431" s="75"/>
      <c r="H431" s="76">
        <v>57110</v>
      </c>
      <c r="I431" s="72">
        <v>3</v>
      </c>
      <c r="J431" s="77">
        <f t="shared" si="13"/>
        <v>58486.351000000002</v>
      </c>
      <c r="K431" s="72"/>
      <c r="L431" s="72"/>
    </row>
    <row r="432" spans="1:12" x14ac:dyDescent="0.4">
      <c r="A432" s="71" t="s">
        <v>283</v>
      </c>
      <c r="B432" s="72" t="s">
        <v>117</v>
      </c>
      <c r="C432" s="71" t="s">
        <v>233</v>
      </c>
      <c r="D432" s="71" t="s">
        <v>104</v>
      </c>
      <c r="E432" s="74">
        <v>38366</v>
      </c>
      <c r="F432" s="4">
        <f t="shared" ca="1" si="12"/>
        <v>17</v>
      </c>
      <c r="G432" s="75" t="s">
        <v>122</v>
      </c>
      <c r="H432" s="76">
        <v>61330</v>
      </c>
      <c r="I432" s="72">
        <v>4</v>
      </c>
      <c r="J432" s="77">
        <f t="shared" si="13"/>
        <v>62808.053</v>
      </c>
      <c r="K432" s="72"/>
      <c r="L432" s="72"/>
    </row>
    <row r="433" spans="1:12" x14ac:dyDescent="0.4">
      <c r="A433" s="71" t="s">
        <v>390</v>
      </c>
      <c r="B433" s="72" t="s">
        <v>102</v>
      </c>
      <c r="C433" s="71" t="s">
        <v>386</v>
      </c>
      <c r="D433" s="71" t="s">
        <v>109</v>
      </c>
      <c r="E433" s="74">
        <v>38858</v>
      </c>
      <c r="F433" s="4">
        <f t="shared" ca="1" si="12"/>
        <v>16</v>
      </c>
      <c r="G433" s="75"/>
      <c r="H433" s="76">
        <v>74500</v>
      </c>
      <c r="I433" s="72">
        <v>4</v>
      </c>
      <c r="J433" s="77">
        <f t="shared" si="13"/>
        <v>76295.45</v>
      </c>
      <c r="K433" s="72"/>
      <c r="L433" s="72"/>
    </row>
    <row r="434" spans="1:12" x14ac:dyDescent="0.4">
      <c r="A434" s="71" t="s">
        <v>389</v>
      </c>
      <c r="B434" s="72" t="s">
        <v>121</v>
      </c>
      <c r="C434" s="71" t="s">
        <v>386</v>
      </c>
      <c r="D434" s="71" t="s">
        <v>104</v>
      </c>
      <c r="E434" s="74">
        <v>43230</v>
      </c>
      <c r="F434" s="4">
        <f t="shared" ca="1" si="12"/>
        <v>4</v>
      </c>
      <c r="G434" s="75" t="s">
        <v>105</v>
      </c>
      <c r="H434" s="76">
        <v>39160</v>
      </c>
      <c r="I434" s="72">
        <v>3</v>
      </c>
      <c r="J434" s="77">
        <f t="shared" si="13"/>
        <v>40103.756000000001</v>
      </c>
      <c r="K434" s="72"/>
      <c r="L434" s="72"/>
    </row>
    <row r="435" spans="1:12" x14ac:dyDescent="0.4">
      <c r="A435" s="71" t="s">
        <v>385</v>
      </c>
      <c r="B435" s="72" t="s">
        <v>113</v>
      </c>
      <c r="C435" s="71" t="s">
        <v>386</v>
      </c>
      <c r="D435" s="71" t="s">
        <v>109</v>
      </c>
      <c r="E435" s="74">
        <v>42385</v>
      </c>
      <c r="F435" s="4">
        <f t="shared" ca="1" si="12"/>
        <v>6</v>
      </c>
      <c r="G435" s="75"/>
      <c r="H435" s="76">
        <v>61890</v>
      </c>
      <c r="I435" s="72">
        <v>2</v>
      </c>
      <c r="J435" s="77">
        <f t="shared" si="13"/>
        <v>63381.548999999999</v>
      </c>
      <c r="K435" s="72"/>
      <c r="L435" s="72"/>
    </row>
    <row r="436" spans="1:12" x14ac:dyDescent="0.4">
      <c r="A436" s="71" t="s">
        <v>391</v>
      </c>
      <c r="B436" s="72" t="s">
        <v>115</v>
      </c>
      <c r="C436" s="71" t="s">
        <v>386</v>
      </c>
      <c r="D436" s="71" t="s">
        <v>104</v>
      </c>
      <c r="E436" s="74">
        <v>40029</v>
      </c>
      <c r="F436" s="4">
        <f t="shared" ca="1" si="12"/>
        <v>13</v>
      </c>
      <c r="G436" s="75" t="s">
        <v>122</v>
      </c>
      <c r="H436" s="76">
        <v>53870</v>
      </c>
      <c r="I436" s="72">
        <v>2</v>
      </c>
      <c r="J436" s="77">
        <f t="shared" si="13"/>
        <v>55168.267</v>
      </c>
      <c r="K436" s="72"/>
      <c r="L436" s="72"/>
    </row>
    <row r="437" spans="1:12" x14ac:dyDescent="0.4">
      <c r="A437" s="71" t="s">
        <v>392</v>
      </c>
      <c r="B437" s="72" t="s">
        <v>102</v>
      </c>
      <c r="C437" s="71" t="s">
        <v>386</v>
      </c>
      <c r="D437" s="71" t="s">
        <v>104</v>
      </c>
      <c r="E437" s="74">
        <v>41131</v>
      </c>
      <c r="F437" s="4">
        <f t="shared" ca="1" si="12"/>
        <v>10</v>
      </c>
      <c r="G437" s="75" t="s">
        <v>119</v>
      </c>
      <c r="H437" s="76">
        <v>71400</v>
      </c>
      <c r="I437" s="72">
        <v>4</v>
      </c>
      <c r="J437" s="77">
        <f t="shared" si="13"/>
        <v>73120.740000000005</v>
      </c>
      <c r="K437" s="72"/>
      <c r="L437" s="72"/>
    </row>
    <row r="438" spans="1:12" x14ac:dyDescent="0.4">
      <c r="A438" s="71" t="s">
        <v>388</v>
      </c>
      <c r="B438" s="72" t="s">
        <v>113</v>
      </c>
      <c r="C438" s="71" t="s">
        <v>386</v>
      </c>
      <c r="D438" s="71" t="s">
        <v>104</v>
      </c>
      <c r="E438" s="74">
        <v>42406</v>
      </c>
      <c r="F438" s="4">
        <f t="shared" ca="1" si="12"/>
        <v>6</v>
      </c>
      <c r="G438" s="75" t="s">
        <v>122</v>
      </c>
      <c r="H438" s="76">
        <v>27250</v>
      </c>
      <c r="I438" s="72">
        <v>5</v>
      </c>
      <c r="J438" s="77">
        <f t="shared" si="13"/>
        <v>27906.724999999999</v>
      </c>
      <c r="K438" s="72"/>
      <c r="L438" s="72"/>
    </row>
    <row r="439" spans="1:12" x14ac:dyDescent="0.4">
      <c r="A439" s="71" t="s">
        <v>387</v>
      </c>
      <c r="B439" s="72" t="s">
        <v>111</v>
      </c>
      <c r="C439" s="71" t="s">
        <v>386</v>
      </c>
      <c r="D439" s="71" t="s">
        <v>104</v>
      </c>
      <c r="E439" s="74">
        <v>39500</v>
      </c>
      <c r="F439" s="4">
        <f t="shared" ca="1" si="12"/>
        <v>14</v>
      </c>
      <c r="G439" s="75" t="s">
        <v>105</v>
      </c>
      <c r="H439" s="76">
        <v>59140</v>
      </c>
      <c r="I439" s="72">
        <v>5</v>
      </c>
      <c r="J439" s="77">
        <f t="shared" si="13"/>
        <v>60565.273999999998</v>
      </c>
      <c r="K439" s="72"/>
      <c r="L439" s="72"/>
    </row>
    <row r="440" spans="1:12" x14ac:dyDescent="0.4">
      <c r="A440" s="71" t="s">
        <v>441</v>
      </c>
      <c r="B440" s="72" t="s">
        <v>115</v>
      </c>
      <c r="C440" s="71" t="s">
        <v>394</v>
      </c>
      <c r="D440" s="71" t="s">
        <v>104</v>
      </c>
      <c r="E440" s="74">
        <v>38209</v>
      </c>
      <c r="F440" s="4">
        <f t="shared" ca="1" si="12"/>
        <v>18</v>
      </c>
      <c r="G440" s="75" t="s">
        <v>119</v>
      </c>
      <c r="H440" s="76">
        <v>49770</v>
      </c>
      <c r="I440" s="72">
        <v>1</v>
      </c>
      <c r="J440" s="77">
        <f t="shared" si="13"/>
        <v>50969.457000000002</v>
      </c>
      <c r="K440" s="72"/>
      <c r="L440" s="72"/>
    </row>
    <row r="441" spans="1:12" x14ac:dyDescent="0.4">
      <c r="A441" s="71" t="s">
        <v>396</v>
      </c>
      <c r="B441" s="72" t="s">
        <v>115</v>
      </c>
      <c r="C441" s="71" t="s">
        <v>394</v>
      </c>
      <c r="D441" s="71" t="s">
        <v>107</v>
      </c>
      <c r="E441" s="74">
        <v>41550</v>
      </c>
      <c r="F441" s="4">
        <f t="shared" ca="1" si="12"/>
        <v>9</v>
      </c>
      <c r="G441" s="75" t="s">
        <v>105</v>
      </c>
      <c r="H441" s="76">
        <v>31255</v>
      </c>
      <c r="I441" s="72">
        <v>5</v>
      </c>
      <c r="J441" s="77">
        <f t="shared" si="13"/>
        <v>32008.245500000001</v>
      </c>
      <c r="K441" s="72"/>
      <c r="L441" s="72"/>
    </row>
    <row r="442" spans="1:12" x14ac:dyDescent="0.4">
      <c r="A442" s="71" t="s">
        <v>429</v>
      </c>
      <c r="B442" s="72" t="s">
        <v>111</v>
      </c>
      <c r="C442" s="71" t="s">
        <v>394</v>
      </c>
      <c r="D442" s="71" t="s">
        <v>104</v>
      </c>
      <c r="E442" s="74">
        <v>42488</v>
      </c>
      <c r="F442" s="4">
        <f t="shared" ca="1" si="12"/>
        <v>6</v>
      </c>
      <c r="G442" s="75" t="s">
        <v>105</v>
      </c>
      <c r="H442" s="76">
        <v>57560</v>
      </c>
      <c r="I442" s="72">
        <v>4</v>
      </c>
      <c r="J442" s="77">
        <f t="shared" si="13"/>
        <v>58947.195999999996</v>
      </c>
      <c r="K442" s="72"/>
      <c r="L442" s="72"/>
    </row>
    <row r="443" spans="1:12" x14ac:dyDescent="0.4">
      <c r="A443" s="71" t="s">
        <v>397</v>
      </c>
      <c r="B443" s="72" t="s">
        <v>102</v>
      </c>
      <c r="C443" s="71" t="s">
        <v>394</v>
      </c>
      <c r="D443" s="71" t="s">
        <v>107</v>
      </c>
      <c r="E443" s="74">
        <v>41191</v>
      </c>
      <c r="F443" s="4">
        <f t="shared" ca="1" si="12"/>
        <v>10</v>
      </c>
      <c r="G443" s="75" t="s">
        <v>122</v>
      </c>
      <c r="H443" s="76">
        <v>47705</v>
      </c>
      <c r="I443" s="72">
        <v>5</v>
      </c>
      <c r="J443" s="77">
        <f t="shared" si="13"/>
        <v>48854.690499999997</v>
      </c>
      <c r="K443" s="72"/>
      <c r="L443" s="72"/>
    </row>
    <row r="444" spans="1:12" x14ac:dyDescent="0.4">
      <c r="A444" s="71" t="s">
        <v>439</v>
      </c>
      <c r="B444" s="72" t="s">
        <v>115</v>
      </c>
      <c r="C444" s="71" t="s">
        <v>394</v>
      </c>
      <c r="D444" s="71" t="s">
        <v>104</v>
      </c>
      <c r="E444" s="74">
        <v>38556</v>
      </c>
      <c r="F444" s="4">
        <f t="shared" ca="1" si="12"/>
        <v>17</v>
      </c>
      <c r="G444" s="75" t="s">
        <v>105</v>
      </c>
      <c r="H444" s="76">
        <v>44220</v>
      </c>
      <c r="I444" s="72">
        <v>3</v>
      </c>
      <c r="J444" s="77">
        <f t="shared" si="13"/>
        <v>45285.701999999997</v>
      </c>
      <c r="K444" s="72"/>
      <c r="L444" s="72"/>
    </row>
    <row r="445" spans="1:12" x14ac:dyDescent="0.4">
      <c r="A445" s="71" t="s">
        <v>419</v>
      </c>
      <c r="B445" s="72" t="s">
        <v>111</v>
      </c>
      <c r="C445" s="71" t="s">
        <v>394</v>
      </c>
      <c r="D445" s="71" t="s">
        <v>104</v>
      </c>
      <c r="E445" s="74">
        <v>43163</v>
      </c>
      <c r="F445" s="4">
        <f t="shared" ca="1" si="12"/>
        <v>4</v>
      </c>
      <c r="G445" s="75" t="s">
        <v>108</v>
      </c>
      <c r="H445" s="76">
        <v>73930</v>
      </c>
      <c r="I445" s="72">
        <v>1</v>
      </c>
      <c r="J445" s="77">
        <f t="shared" si="13"/>
        <v>75711.713000000003</v>
      </c>
      <c r="K445" s="72"/>
      <c r="L445" s="72"/>
    </row>
    <row r="446" spans="1:12" x14ac:dyDescent="0.4">
      <c r="A446" s="71" t="s">
        <v>431</v>
      </c>
      <c r="B446" s="72" t="s">
        <v>121</v>
      </c>
      <c r="C446" s="71" t="s">
        <v>394</v>
      </c>
      <c r="D446" s="71" t="s">
        <v>109</v>
      </c>
      <c r="E446" s="74">
        <v>41423</v>
      </c>
      <c r="F446" s="4">
        <f t="shared" ca="1" si="12"/>
        <v>9</v>
      </c>
      <c r="G446" s="75"/>
      <c r="H446" s="76">
        <v>81930</v>
      </c>
      <c r="I446" s="72">
        <v>5</v>
      </c>
      <c r="J446" s="77">
        <f t="shared" si="13"/>
        <v>83904.513000000006</v>
      </c>
      <c r="K446" s="72"/>
      <c r="L446" s="72"/>
    </row>
    <row r="447" spans="1:12" x14ac:dyDescent="0.4">
      <c r="A447" s="71" t="s">
        <v>438</v>
      </c>
      <c r="B447" s="72" t="s">
        <v>117</v>
      </c>
      <c r="C447" s="71" t="s">
        <v>394</v>
      </c>
      <c r="D447" s="71" t="s">
        <v>104</v>
      </c>
      <c r="E447" s="74">
        <v>38549</v>
      </c>
      <c r="F447" s="4">
        <f t="shared" ca="1" si="12"/>
        <v>17</v>
      </c>
      <c r="G447" s="75" t="s">
        <v>122</v>
      </c>
      <c r="H447" s="76">
        <v>43460</v>
      </c>
      <c r="I447" s="72">
        <v>5</v>
      </c>
      <c r="J447" s="77">
        <f t="shared" si="13"/>
        <v>44507.385999999999</v>
      </c>
      <c r="K447" s="72"/>
      <c r="L447" s="72"/>
    </row>
    <row r="448" spans="1:12" x14ac:dyDescent="0.4">
      <c r="A448" s="71" t="s">
        <v>416</v>
      </c>
      <c r="B448" s="72" t="s">
        <v>102</v>
      </c>
      <c r="C448" s="71" t="s">
        <v>394</v>
      </c>
      <c r="D448" s="71" t="s">
        <v>104</v>
      </c>
      <c r="E448" s="74">
        <v>38755</v>
      </c>
      <c r="F448" s="4">
        <f t="shared" ca="1" si="12"/>
        <v>16</v>
      </c>
      <c r="G448" s="75" t="s">
        <v>122</v>
      </c>
      <c r="H448" s="76">
        <v>52490</v>
      </c>
      <c r="I448" s="72">
        <v>4</v>
      </c>
      <c r="J448" s="77">
        <f t="shared" si="13"/>
        <v>53755.008999999998</v>
      </c>
      <c r="K448" s="72"/>
      <c r="L448" s="72"/>
    </row>
    <row r="449" spans="1:12" x14ac:dyDescent="0.4">
      <c r="A449" s="71" t="s">
        <v>409</v>
      </c>
      <c r="B449" s="72" t="s">
        <v>117</v>
      </c>
      <c r="C449" s="71" t="s">
        <v>394</v>
      </c>
      <c r="D449" s="71" t="s">
        <v>104</v>
      </c>
      <c r="E449" s="74">
        <v>37950</v>
      </c>
      <c r="F449" s="4">
        <f t="shared" ca="1" si="12"/>
        <v>18</v>
      </c>
      <c r="G449" s="75" t="s">
        <v>122</v>
      </c>
      <c r="H449" s="76">
        <v>82110</v>
      </c>
      <c r="I449" s="72">
        <v>3</v>
      </c>
      <c r="J449" s="77">
        <f t="shared" si="13"/>
        <v>84088.850999999995</v>
      </c>
      <c r="K449" s="72"/>
      <c r="L449" s="72"/>
    </row>
    <row r="450" spans="1:12" x14ac:dyDescent="0.4">
      <c r="A450" s="71" t="s">
        <v>423</v>
      </c>
      <c r="B450" s="72" t="s">
        <v>117</v>
      </c>
      <c r="C450" s="71" t="s">
        <v>394</v>
      </c>
      <c r="D450" s="71" t="s">
        <v>107</v>
      </c>
      <c r="E450" s="74">
        <v>42444</v>
      </c>
      <c r="F450" s="4">
        <f t="shared" ref="F450:F513" ca="1" si="14">DATEDIF(E450,TODAY(),"Y")</f>
        <v>6</v>
      </c>
      <c r="G450" s="75" t="s">
        <v>122</v>
      </c>
      <c r="H450" s="76">
        <v>20040</v>
      </c>
      <c r="I450" s="72">
        <v>3</v>
      </c>
      <c r="J450" s="77">
        <f t="shared" ref="J450:J513" si="15">H450*$L$1+H450</f>
        <v>20522.964</v>
      </c>
      <c r="K450" s="72"/>
      <c r="L450" s="72"/>
    </row>
    <row r="451" spans="1:12" x14ac:dyDescent="0.4">
      <c r="A451" s="71" t="s">
        <v>420</v>
      </c>
      <c r="B451" s="72" t="s">
        <v>115</v>
      </c>
      <c r="C451" s="71" t="s">
        <v>394</v>
      </c>
      <c r="D451" s="71" t="s">
        <v>104</v>
      </c>
      <c r="E451" s="74">
        <v>41351</v>
      </c>
      <c r="F451" s="4">
        <f t="shared" ca="1" si="14"/>
        <v>9</v>
      </c>
      <c r="G451" s="75" t="s">
        <v>119</v>
      </c>
      <c r="H451" s="76">
        <v>66920</v>
      </c>
      <c r="I451" s="72">
        <v>2</v>
      </c>
      <c r="J451" s="77">
        <f t="shared" si="15"/>
        <v>68532.771999999997</v>
      </c>
      <c r="K451" s="72"/>
      <c r="L451" s="72"/>
    </row>
    <row r="452" spans="1:12" x14ac:dyDescent="0.4">
      <c r="A452" s="71" t="s">
        <v>405</v>
      </c>
      <c r="B452" s="72" t="s">
        <v>115</v>
      </c>
      <c r="C452" s="71" t="s">
        <v>394</v>
      </c>
      <c r="D452" s="71" t="s">
        <v>104</v>
      </c>
      <c r="E452" s="74">
        <v>41240</v>
      </c>
      <c r="F452" s="4">
        <f t="shared" ca="1" si="14"/>
        <v>9</v>
      </c>
      <c r="G452" s="75" t="s">
        <v>114</v>
      </c>
      <c r="H452" s="76">
        <v>45180</v>
      </c>
      <c r="I452" s="72">
        <v>5</v>
      </c>
      <c r="J452" s="77">
        <f t="shared" si="15"/>
        <v>46268.838000000003</v>
      </c>
      <c r="K452" s="72"/>
      <c r="L452" s="72"/>
    </row>
    <row r="453" spans="1:12" x14ac:dyDescent="0.4">
      <c r="A453" s="71" t="s">
        <v>428</v>
      </c>
      <c r="B453" s="72" t="s">
        <v>117</v>
      </c>
      <c r="C453" s="71" t="s">
        <v>394</v>
      </c>
      <c r="D453" s="71" t="s">
        <v>104</v>
      </c>
      <c r="E453" s="74">
        <v>42454</v>
      </c>
      <c r="F453" s="4">
        <f t="shared" ca="1" si="14"/>
        <v>6</v>
      </c>
      <c r="G453" s="75" t="s">
        <v>114</v>
      </c>
      <c r="H453" s="76">
        <v>75780</v>
      </c>
      <c r="I453" s="72">
        <v>2</v>
      </c>
      <c r="J453" s="77">
        <f t="shared" si="15"/>
        <v>77606.297999999995</v>
      </c>
      <c r="K453" s="72"/>
      <c r="L453" s="72"/>
    </row>
    <row r="454" spans="1:12" x14ac:dyDescent="0.4">
      <c r="A454" s="71" t="s">
        <v>436</v>
      </c>
      <c r="B454" s="72" t="s">
        <v>117</v>
      </c>
      <c r="C454" s="71" t="s">
        <v>394</v>
      </c>
      <c r="D454" s="71" t="s">
        <v>104</v>
      </c>
      <c r="E454" s="74">
        <v>42540</v>
      </c>
      <c r="F454" s="4">
        <f t="shared" ca="1" si="14"/>
        <v>6</v>
      </c>
      <c r="G454" s="75" t="s">
        <v>105</v>
      </c>
      <c r="H454" s="76">
        <v>33970</v>
      </c>
      <c r="I454" s="72">
        <v>4</v>
      </c>
      <c r="J454" s="77">
        <f t="shared" si="15"/>
        <v>34788.677000000003</v>
      </c>
      <c r="K454" s="72"/>
      <c r="L454" s="72"/>
    </row>
    <row r="455" spans="1:12" x14ac:dyDescent="0.4">
      <c r="A455" s="71" t="s">
        <v>418</v>
      </c>
      <c r="B455" s="72" t="s">
        <v>111</v>
      </c>
      <c r="C455" s="71" t="s">
        <v>394</v>
      </c>
      <c r="D455" s="71" t="s">
        <v>104</v>
      </c>
      <c r="E455" s="74">
        <v>42805</v>
      </c>
      <c r="F455" s="4">
        <f t="shared" ca="1" si="14"/>
        <v>5</v>
      </c>
      <c r="G455" s="75" t="s">
        <v>105</v>
      </c>
      <c r="H455" s="76">
        <v>22900</v>
      </c>
      <c r="I455" s="72">
        <v>1</v>
      </c>
      <c r="J455" s="77">
        <f t="shared" si="15"/>
        <v>23451.89</v>
      </c>
      <c r="K455" s="72"/>
      <c r="L455" s="72"/>
    </row>
    <row r="456" spans="1:12" x14ac:dyDescent="0.4">
      <c r="A456" s="71" t="s">
        <v>411</v>
      </c>
      <c r="B456" s="72" t="s">
        <v>115</v>
      </c>
      <c r="C456" s="71" t="s">
        <v>394</v>
      </c>
      <c r="D456" s="71" t="s">
        <v>104</v>
      </c>
      <c r="E456" s="74">
        <v>43093</v>
      </c>
      <c r="F456" s="4">
        <f t="shared" ca="1" si="14"/>
        <v>4</v>
      </c>
      <c r="G456" s="75" t="s">
        <v>108</v>
      </c>
      <c r="H456" s="76">
        <v>60560</v>
      </c>
      <c r="I456" s="72">
        <v>4</v>
      </c>
      <c r="J456" s="77">
        <f t="shared" si="15"/>
        <v>62019.495999999999</v>
      </c>
      <c r="K456" s="72"/>
      <c r="L456" s="72"/>
    </row>
    <row r="457" spans="1:12" x14ac:dyDescent="0.4">
      <c r="A457" s="71" t="s">
        <v>404</v>
      </c>
      <c r="B457" s="72" t="s">
        <v>117</v>
      </c>
      <c r="C457" s="71" t="s">
        <v>394</v>
      </c>
      <c r="D457" s="71" t="s">
        <v>107</v>
      </c>
      <c r="E457" s="74">
        <v>42717</v>
      </c>
      <c r="F457" s="4">
        <f t="shared" ca="1" si="14"/>
        <v>5</v>
      </c>
      <c r="G457" s="75" t="s">
        <v>114</v>
      </c>
      <c r="H457" s="76">
        <v>13090</v>
      </c>
      <c r="I457" s="72">
        <v>4</v>
      </c>
      <c r="J457" s="77">
        <f t="shared" si="15"/>
        <v>13405.468999999999</v>
      </c>
      <c r="K457" s="72"/>
      <c r="L457" s="72"/>
    </row>
    <row r="458" spans="1:12" x14ac:dyDescent="0.4">
      <c r="A458" s="71" t="s">
        <v>398</v>
      </c>
      <c r="B458" s="72" t="s">
        <v>117</v>
      </c>
      <c r="C458" s="71" t="s">
        <v>394</v>
      </c>
      <c r="D458" s="71" t="s">
        <v>104</v>
      </c>
      <c r="E458" s="74">
        <v>42302</v>
      </c>
      <c r="F458" s="4">
        <f t="shared" ca="1" si="14"/>
        <v>6</v>
      </c>
      <c r="G458" s="75" t="s">
        <v>122</v>
      </c>
      <c r="H458" s="76">
        <v>45260</v>
      </c>
      <c r="I458" s="72">
        <v>4</v>
      </c>
      <c r="J458" s="77">
        <f t="shared" si="15"/>
        <v>46350.766000000003</v>
      </c>
      <c r="K458" s="72"/>
      <c r="L458" s="72"/>
    </row>
    <row r="459" spans="1:12" x14ac:dyDescent="0.4">
      <c r="A459" s="71" t="s">
        <v>410</v>
      </c>
      <c r="B459" s="72" t="s">
        <v>102</v>
      </c>
      <c r="C459" s="71" t="s">
        <v>394</v>
      </c>
      <c r="D459" s="71" t="s">
        <v>104</v>
      </c>
      <c r="E459" s="74">
        <v>41250</v>
      </c>
      <c r="F459" s="4">
        <f t="shared" ca="1" si="14"/>
        <v>9</v>
      </c>
      <c r="G459" s="75" t="s">
        <v>122</v>
      </c>
      <c r="H459" s="76">
        <v>47610</v>
      </c>
      <c r="I459" s="72">
        <v>4</v>
      </c>
      <c r="J459" s="77">
        <f t="shared" si="15"/>
        <v>48757.400999999998</v>
      </c>
      <c r="K459" s="72"/>
      <c r="L459" s="72"/>
    </row>
    <row r="460" spans="1:12" x14ac:dyDescent="0.4">
      <c r="A460" s="71" t="s">
        <v>425</v>
      </c>
      <c r="B460" s="72" t="s">
        <v>102</v>
      </c>
      <c r="C460" s="71" t="s">
        <v>394</v>
      </c>
      <c r="D460" s="71" t="s">
        <v>104</v>
      </c>
      <c r="E460" s="74">
        <v>42460</v>
      </c>
      <c r="F460" s="4">
        <f t="shared" ca="1" si="14"/>
        <v>6</v>
      </c>
      <c r="G460" s="75" t="s">
        <v>105</v>
      </c>
      <c r="H460" s="76">
        <v>48800</v>
      </c>
      <c r="I460" s="72">
        <v>4</v>
      </c>
      <c r="J460" s="77">
        <f t="shared" si="15"/>
        <v>49976.08</v>
      </c>
      <c r="K460" s="72"/>
      <c r="L460" s="72"/>
    </row>
    <row r="461" spans="1:12" x14ac:dyDescent="0.4">
      <c r="A461" s="71" t="s">
        <v>442</v>
      </c>
      <c r="B461" s="72" t="s">
        <v>102</v>
      </c>
      <c r="C461" s="71" t="s">
        <v>394</v>
      </c>
      <c r="D461" s="71" t="s">
        <v>107</v>
      </c>
      <c r="E461" s="74">
        <v>38214</v>
      </c>
      <c r="F461" s="4">
        <f t="shared" ca="1" si="14"/>
        <v>18</v>
      </c>
      <c r="G461" s="75" t="s">
        <v>122</v>
      </c>
      <c r="H461" s="76">
        <v>28880</v>
      </c>
      <c r="I461" s="72">
        <v>3</v>
      </c>
      <c r="J461" s="77">
        <f t="shared" si="15"/>
        <v>29576.008000000002</v>
      </c>
      <c r="K461" s="72"/>
      <c r="L461" s="72"/>
    </row>
    <row r="462" spans="1:12" x14ac:dyDescent="0.4">
      <c r="A462" s="71" t="s">
        <v>435</v>
      </c>
      <c r="B462" s="72" t="s">
        <v>113</v>
      </c>
      <c r="C462" s="71" t="s">
        <v>394</v>
      </c>
      <c r="D462" s="71" t="s">
        <v>104</v>
      </c>
      <c r="E462" s="74">
        <v>42176</v>
      </c>
      <c r="F462" s="4">
        <f t="shared" ca="1" si="14"/>
        <v>7</v>
      </c>
      <c r="G462" s="75" t="s">
        <v>122</v>
      </c>
      <c r="H462" s="76">
        <v>44150</v>
      </c>
      <c r="I462" s="72">
        <v>4</v>
      </c>
      <c r="J462" s="77">
        <f t="shared" si="15"/>
        <v>45214.014999999999</v>
      </c>
      <c r="K462" s="72"/>
      <c r="L462" s="72"/>
    </row>
    <row r="463" spans="1:12" x14ac:dyDescent="0.4">
      <c r="A463" s="71" t="s">
        <v>433</v>
      </c>
      <c r="B463" s="72" t="s">
        <v>102</v>
      </c>
      <c r="C463" s="71" t="s">
        <v>394</v>
      </c>
      <c r="D463" s="71" t="s">
        <v>107</v>
      </c>
      <c r="E463" s="74">
        <v>39231</v>
      </c>
      <c r="F463" s="4">
        <f t="shared" ca="1" si="14"/>
        <v>15</v>
      </c>
      <c r="G463" s="75" t="s">
        <v>108</v>
      </c>
      <c r="H463" s="76">
        <v>31110</v>
      </c>
      <c r="I463" s="72">
        <v>1</v>
      </c>
      <c r="J463" s="77">
        <f t="shared" si="15"/>
        <v>31859.751</v>
      </c>
      <c r="K463" s="72"/>
      <c r="L463" s="72"/>
    </row>
    <row r="464" spans="1:12" x14ac:dyDescent="0.4">
      <c r="A464" s="71" t="s">
        <v>430</v>
      </c>
      <c r="B464" s="72" t="s">
        <v>111</v>
      </c>
      <c r="C464" s="71" t="s">
        <v>394</v>
      </c>
      <c r="D464" s="71" t="s">
        <v>104</v>
      </c>
      <c r="E464" s="74">
        <v>38485</v>
      </c>
      <c r="F464" s="4">
        <f t="shared" ca="1" si="14"/>
        <v>17</v>
      </c>
      <c r="G464" s="75" t="s">
        <v>122</v>
      </c>
      <c r="H464" s="76">
        <v>51410</v>
      </c>
      <c r="I464" s="72">
        <v>4</v>
      </c>
      <c r="J464" s="77">
        <f t="shared" si="15"/>
        <v>52648.981</v>
      </c>
      <c r="K464" s="72"/>
      <c r="L464" s="72"/>
    </row>
    <row r="465" spans="1:12" x14ac:dyDescent="0.4">
      <c r="A465" s="71" t="s">
        <v>395</v>
      </c>
      <c r="B465" s="72" t="s">
        <v>115</v>
      </c>
      <c r="C465" s="71" t="s">
        <v>394</v>
      </c>
      <c r="D465" s="71" t="s">
        <v>104</v>
      </c>
      <c r="E465" s="74">
        <v>43004</v>
      </c>
      <c r="F465" s="4">
        <f t="shared" ca="1" si="14"/>
        <v>5</v>
      </c>
      <c r="G465" s="75" t="s">
        <v>108</v>
      </c>
      <c r="H465" s="76">
        <v>87120</v>
      </c>
      <c r="I465" s="72">
        <v>3</v>
      </c>
      <c r="J465" s="77">
        <f t="shared" si="15"/>
        <v>89219.592000000004</v>
      </c>
      <c r="K465" s="72"/>
      <c r="L465" s="72"/>
    </row>
    <row r="466" spans="1:12" x14ac:dyDescent="0.4">
      <c r="A466" s="71" t="s">
        <v>406</v>
      </c>
      <c r="B466" s="72" t="s">
        <v>113</v>
      </c>
      <c r="C466" s="71" t="s">
        <v>394</v>
      </c>
      <c r="D466" s="71" t="s">
        <v>109</v>
      </c>
      <c r="E466" s="74">
        <v>41260</v>
      </c>
      <c r="F466" s="4">
        <f t="shared" ca="1" si="14"/>
        <v>9</v>
      </c>
      <c r="G466" s="75"/>
      <c r="H466" s="76">
        <v>29000</v>
      </c>
      <c r="I466" s="72">
        <v>5</v>
      </c>
      <c r="J466" s="77">
        <f t="shared" si="15"/>
        <v>29698.9</v>
      </c>
      <c r="K466" s="72"/>
      <c r="L466" s="72"/>
    </row>
    <row r="467" spans="1:12" x14ac:dyDescent="0.4">
      <c r="A467" s="71" t="s">
        <v>402</v>
      </c>
      <c r="B467" s="72" t="s">
        <v>102</v>
      </c>
      <c r="C467" s="71" t="s">
        <v>394</v>
      </c>
      <c r="D467" s="71" t="s">
        <v>107</v>
      </c>
      <c r="E467" s="74">
        <v>41964</v>
      </c>
      <c r="F467" s="4">
        <f t="shared" ca="1" si="14"/>
        <v>7</v>
      </c>
      <c r="G467" s="75" t="s">
        <v>114</v>
      </c>
      <c r="H467" s="76">
        <v>38575</v>
      </c>
      <c r="I467" s="72">
        <v>2</v>
      </c>
      <c r="J467" s="77">
        <f t="shared" si="15"/>
        <v>39504.657500000001</v>
      </c>
      <c r="K467" s="72"/>
      <c r="L467" s="72"/>
    </row>
    <row r="468" spans="1:12" x14ac:dyDescent="0.4">
      <c r="A468" s="71" t="s">
        <v>403</v>
      </c>
      <c r="B468" s="72" t="s">
        <v>115</v>
      </c>
      <c r="C468" s="71" t="s">
        <v>394</v>
      </c>
      <c r="D468" s="71" t="s">
        <v>112</v>
      </c>
      <c r="E468" s="74">
        <v>42703</v>
      </c>
      <c r="F468" s="4">
        <f t="shared" ca="1" si="14"/>
        <v>5</v>
      </c>
      <c r="G468" s="75"/>
      <c r="H468" s="76">
        <v>36844</v>
      </c>
      <c r="I468" s="72">
        <v>4</v>
      </c>
      <c r="J468" s="77">
        <f t="shared" si="15"/>
        <v>37731.940399999999</v>
      </c>
      <c r="K468" s="72"/>
      <c r="L468" s="72"/>
    </row>
    <row r="469" spans="1:12" x14ac:dyDescent="0.4">
      <c r="A469" s="71" t="s">
        <v>415</v>
      </c>
      <c r="B469" s="72" t="s">
        <v>113</v>
      </c>
      <c r="C469" s="71" t="s">
        <v>394</v>
      </c>
      <c r="D469" s="71" t="s">
        <v>104</v>
      </c>
      <c r="E469" s="74">
        <v>38390</v>
      </c>
      <c r="F469" s="4">
        <f t="shared" ca="1" si="14"/>
        <v>17</v>
      </c>
      <c r="G469" s="75" t="s">
        <v>105</v>
      </c>
      <c r="H469" s="76">
        <v>46030</v>
      </c>
      <c r="I469" s="72">
        <v>2</v>
      </c>
      <c r="J469" s="77">
        <f t="shared" si="15"/>
        <v>47139.322999999997</v>
      </c>
      <c r="K469" s="72"/>
      <c r="L469" s="72"/>
    </row>
    <row r="470" spans="1:12" x14ac:dyDescent="0.4">
      <c r="A470" s="71" t="s">
        <v>427</v>
      </c>
      <c r="B470" s="72" t="s">
        <v>117</v>
      </c>
      <c r="C470" s="71" t="s">
        <v>394</v>
      </c>
      <c r="D470" s="71" t="s">
        <v>109</v>
      </c>
      <c r="E470" s="74">
        <v>41376</v>
      </c>
      <c r="F470" s="4">
        <f t="shared" ca="1" si="14"/>
        <v>9</v>
      </c>
      <c r="G470" s="75"/>
      <c r="H470" s="76">
        <v>74470</v>
      </c>
      <c r="I470" s="72">
        <v>3</v>
      </c>
      <c r="J470" s="77">
        <f t="shared" si="15"/>
        <v>76264.726999999999</v>
      </c>
      <c r="K470" s="72"/>
      <c r="L470" s="72"/>
    </row>
    <row r="471" spans="1:12" x14ac:dyDescent="0.4">
      <c r="A471" s="71" t="s">
        <v>399</v>
      </c>
      <c r="B471" s="72" t="s">
        <v>102</v>
      </c>
      <c r="C471" s="71" t="s">
        <v>394</v>
      </c>
      <c r="D471" s="71" t="s">
        <v>109</v>
      </c>
      <c r="E471" s="74">
        <v>38285</v>
      </c>
      <c r="F471" s="4">
        <f t="shared" ca="1" si="14"/>
        <v>17</v>
      </c>
      <c r="G471" s="75"/>
      <c r="H471" s="76">
        <v>47620</v>
      </c>
      <c r="I471" s="72">
        <v>5</v>
      </c>
      <c r="J471" s="77">
        <f t="shared" si="15"/>
        <v>48767.642</v>
      </c>
      <c r="K471" s="72"/>
      <c r="L471" s="72"/>
    </row>
    <row r="472" spans="1:12" x14ac:dyDescent="0.4">
      <c r="A472" s="71" t="s">
        <v>422</v>
      </c>
      <c r="B472" s="72" t="s">
        <v>115</v>
      </c>
      <c r="C472" s="71" t="s">
        <v>394</v>
      </c>
      <c r="D472" s="71" t="s">
        <v>109</v>
      </c>
      <c r="E472" s="74">
        <v>38796</v>
      </c>
      <c r="F472" s="4">
        <f t="shared" ca="1" si="14"/>
        <v>16</v>
      </c>
      <c r="G472" s="75"/>
      <c r="H472" s="76">
        <v>50200</v>
      </c>
      <c r="I472" s="72">
        <v>4</v>
      </c>
      <c r="J472" s="77">
        <f t="shared" si="15"/>
        <v>51409.82</v>
      </c>
      <c r="K472" s="72"/>
      <c r="L472" s="72"/>
    </row>
    <row r="473" spans="1:12" x14ac:dyDescent="0.4">
      <c r="A473" s="71" t="s">
        <v>443</v>
      </c>
      <c r="B473" s="72" t="s">
        <v>102</v>
      </c>
      <c r="C473" s="71" t="s">
        <v>394</v>
      </c>
      <c r="D473" s="71" t="s">
        <v>104</v>
      </c>
      <c r="E473" s="74">
        <v>38238</v>
      </c>
      <c r="F473" s="4">
        <f t="shared" ca="1" si="14"/>
        <v>18</v>
      </c>
      <c r="G473" s="75" t="s">
        <v>108</v>
      </c>
      <c r="H473" s="76">
        <v>31260</v>
      </c>
      <c r="I473" s="72">
        <v>5</v>
      </c>
      <c r="J473" s="77">
        <f t="shared" si="15"/>
        <v>32013.366000000002</v>
      </c>
      <c r="K473" s="72"/>
      <c r="L473" s="72"/>
    </row>
    <row r="474" spans="1:12" x14ac:dyDescent="0.4">
      <c r="A474" s="71" t="s">
        <v>408</v>
      </c>
      <c r="B474" s="72" t="s">
        <v>102</v>
      </c>
      <c r="C474" s="71" t="s">
        <v>394</v>
      </c>
      <c r="D474" s="71" t="s">
        <v>104</v>
      </c>
      <c r="E474" s="74">
        <v>37949</v>
      </c>
      <c r="F474" s="4">
        <f t="shared" ca="1" si="14"/>
        <v>18</v>
      </c>
      <c r="G474" s="75" t="s">
        <v>119</v>
      </c>
      <c r="H474" s="76">
        <v>86830</v>
      </c>
      <c r="I474" s="72">
        <v>3</v>
      </c>
      <c r="J474" s="77">
        <f t="shared" si="15"/>
        <v>88922.603000000003</v>
      </c>
      <c r="K474" s="72"/>
      <c r="L474" s="72"/>
    </row>
    <row r="475" spans="1:12" x14ac:dyDescent="0.4">
      <c r="A475" s="71" t="s">
        <v>412</v>
      </c>
      <c r="B475" s="72" t="s">
        <v>102</v>
      </c>
      <c r="C475" s="71" t="s">
        <v>394</v>
      </c>
      <c r="D475" s="71" t="s">
        <v>104</v>
      </c>
      <c r="E475" s="74">
        <v>43100</v>
      </c>
      <c r="F475" s="4">
        <f t="shared" ca="1" si="14"/>
        <v>4</v>
      </c>
      <c r="G475" s="75" t="s">
        <v>105</v>
      </c>
      <c r="H475" s="76">
        <v>37020</v>
      </c>
      <c r="I475" s="72">
        <v>2</v>
      </c>
      <c r="J475" s="77">
        <f t="shared" si="15"/>
        <v>37912.182000000001</v>
      </c>
      <c r="K475" s="72"/>
      <c r="L475" s="72"/>
    </row>
    <row r="476" spans="1:12" x14ac:dyDescent="0.4">
      <c r="A476" s="71" t="s">
        <v>413</v>
      </c>
      <c r="B476" s="72" t="s">
        <v>115</v>
      </c>
      <c r="C476" s="71" t="s">
        <v>394</v>
      </c>
      <c r="D476" s="71" t="s">
        <v>104</v>
      </c>
      <c r="E476" s="74">
        <v>41273</v>
      </c>
      <c r="F476" s="4">
        <f t="shared" ca="1" si="14"/>
        <v>9</v>
      </c>
      <c r="G476" s="75" t="s">
        <v>114</v>
      </c>
      <c r="H476" s="76">
        <v>86540</v>
      </c>
      <c r="I476" s="72">
        <v>4</v>
      </c>
      <c r="J476" s="77">
        <f t="shared" si="15"/>
        <v>88625.614000000001</v>
      </c>
      <c r="K476" s="72"/>
      <c r="L476" s="72"/>
    </row>
    <row r="477" spans="1:12" x14ac:dyDescent="0.4">
      <c r="A477" s="71" t="s">
        <v>414</v>
      </c>
      <c r="B477" s="72" t="s">
        <v>115</v>
      </c>
      <c r="C477" s="71" t="s">
        <v>394</v>
      </c>
      <c r="D477" s="71" t="s">
        <v>104</v>
      </c>
      <c r="E477" s="74">
        <v>40927</v>
      </c>
      <c r="F477" s="4">
        <f t="shared" ca="1" si="14"/>
        <v>10</v>
      </c>
      <c r="G477" s="75" t="s">
        <v>105</v>
      </c>
      <c r="H477" s="76">
        <v>81640</v>
      </c>
      <c r="I477" s="72">
        <v>4</v>
      </c>
      <c r="J477" s="77">
        <f t="shared" si="15"/>
        <v>83607.524000000005</v>
      </c>
      <c r="K477" s="72"/>
      <c r="L477" s="72"/>
    </row>
    <row r="478" spans="1:12" x14ac:dyDescent="0.4">
      <c r="A478" s="71" t="s">
        <v>400</v>
      </c>
      <c r="B478" s="72" t="s">
        <v>111</v>
      </c>
      <c r="C478" s="71" t="s">
        <v>394</v>
      </c>
      <c r="D478" s="71" t="s">
        <v>109</v>
      </c>
      <c r="E478" s="74">
        <v>38292</v>
      </c>
      <c r="F478" s="4">
        <f t="shared" ca="1" si="14"/>
        <v>17</v>
      </c>
      <c r="G478" s="75"/>
      <c r="H478" s="76">
        <v>31270</v>
      </c>
      <c r="I478" s="72">
        <v>5</v>
      </c>
      <c r="J478" s="77">
        <f t="shared" si="15"/>
        <v>32023.607</v>
      </c>
      <c r="K478" s="72"/>
      <c r="L478" s="72"/>
    </row>
    <row r="479" spans="1:12" x14ac:dyDescent="0.4">
      <c r="A479" s="71" t="s">
        <v>401</v>
      </c>
      <c r="B479" s="72" t="s">
        <v>102</v>
      </c>
      <c r="C479" s="71" t="s">
        <v>394</v>
      </c>
      <c r="D479" s="71" t="s">
        <v>104</v>
      </c>
      <c r="E479" s="74">
        <v>39033</v>
      </c>
      <c r="F479" s="4">
        <f t="shared" ca="1" si="14"/>
        <v>15</v>
      </c>
      <c r="G479" s="75" t="s">
        <v>105</v>
      </c>
      <c r="H479" s="76">
        <v>48990</v>
      </c>
      <c r="I479" s="72">
        <v>5</v>
      </c>
      <c r="J479" s="77">
        <f t="shared" si="15"/>
        <v>50170.659</v>
      </c>
      <c r="K479" s="72"/>
      <c r="L479" s="72"/>
    </row>
    <row r="480" spans="1:12" x14ac:dyDescent="0.4">
      <c r="A480" s="71" t="s">
        <v>424</v>
      </c>
      <c r="B480" s="72" t="s">
        <v>115</v>
      </c>
      <c r="C480" s="71" t="s">
        <v>394</v>
      </c>
      <c r="D480" s="71" t="s">
        <v>104</v>
      </c>
      <c r="E480" s="74">
        <v>41383</v>
      </c>
      <c r="F480" s="4">
        <f t="shared" ca="1" si="14"/>
        <v>9</v>
      </c>
      <c r="G480" s="75" t="s">
        <v>122</v>
      </c>
      <c r="H480" s="76">
        <v>65250</v>
      </c>
      <c r="I480" s="72">
        <v>2</v>
      </c>
      <c r="J480" s="77">
        <f t="shared" si="15"/>
        <v>66822.524999999994</v>
      </c>
      <c r="K480" s="72"/>
      <c r="L480" s="72"/>
    </row>
    <row r="481" spans="1:12" x14ac:dyDescent="0.4">
      <c r="A481" s="71" t="s">
        <v>426</v>
      </c>
      <c r="B481" s="72" t="s">
        <v>121</v>
      </c>
      <c r="C481" s="71" t="s">
        <v>394</v>
      </c>
      <c r="D481" s="71" t="s">
        <v>107</v>
      </c>
      <c r="E481" s="74">
        <v>38464</v>
      </c>
      <c r="F481" s="4">
        <f t="shared" ca="1" si="14"/>
        <v>17</v>
      </c>
      <c r="G481" s="75" t="s">
        <v>122</v>
      </c>
      <c r="H481" s="76">
        <v>26790</v>
      </c>
      <c r="I481" s="72">
        <v>2</v>
      </c>
      <c r="J481" s="77">
        <f t="shared" si="15"/>
        <v>27435.638999999999</v>
      </c>
      <c r="K481" s="72"/>
      <c r="L481" s="72"/>
    </row>
    <row r="482" spans="1:12" x14ac:dyDescent="0.4">
      <c r="A482" s="71" t="s">
        <v>444</v>
      </c>
      <c r="B482" s="72" t="s">
        <v>117</v>
      </c>
      <c r="C482" s="71" t="s">
        <v>394</v>
      </c>
      <c r="D482" s="71" t="s">
        <v>109</v>
      </c>
      <c r="E482" s="74">
        <v>41156</v>
      </c>
      <c r="F482" s="4">
        <f t="shared" ca="1" si="14"/>
        <v>10</v>
      </c>
      <c r="G482" s="75"/>
      <c r="H482" s="76">
        <v>77930</v>
      </c>
      <c r="I482" s="72">
        <v>5</v>
      </c>
      <c r="J482" s="77">
        <f t="shared" si="15"/>
        <v>79808.112999999998</v>
      </c>
      <c r="K482" s="72"/>
      <c r="L482" s="72"/>
    </row>
    <row r="483" spans="1:12" x14ac:dyDescent="0.4">
      <c r="A483" s="71" t="s">
        <v>432</v>
      </c>
      <c r="B483" s="72" t="s">
        <v>115</v>
      </c>
      <c r="C483" s="71" t="s">
        <v>394</v>
      </c>
      <c r="D483" s="71" t="s">
        <v>109</v>
      </c>
      <c r="E483" s="74">
        <v>41062</v>
      </c>
      <c r="F483" s="4">
        <f t="shared" ca="1" si="14"/>
        <v>10</v>
      </c>
      <c r="G483" s="75"/>
      <c r="H483" s="76">
        <v>63850</v>
      </c>
      <c r="I483" s="72">
        <v>2</v>
      </c>
      <c r="J483" s="77">
        <f t="shared" si="15"/>
        <v>65388.785000000003</v>
      </c>
      <c r="K483" s="72"/>
      <c r="L483" s="72"/>
    </row>
    <row r="484" spans="1:12" x14ac:dyDescent="0.4">
      <c r="A484" s="71" t="s">
        <v>421</v>
      </c>
      <c r="B484" s="72" t="s">
        <v>102</v>
      </c>
      <c r="C484" s="71" t="s">
        <v>394</v>
      </c>
      <c r="D484" s="71" t="s">
        <v>104</v>
      </c>
      <c r="E484" s="74">
        <v>42426</v>
      </c>
      <c r="F484" s="4">
        <f t="shared" ca="1" si="14"/>
        <v>6</v>
      </c>
      <c r="G484" s="75" t="s">
        <v>114</v>
      </c>
      <c r="H484" s="76">
        <v>70480</v>
      </c>
      <c r="I484" s="72">
        <v>4</v>
      </c>
      <c r="J484" s="77">
        <f t="shared" si="15"/>
        <v>72178.567999999999</v>
      </c>
      <c r="K484" s="72"/>
      <c r="L484" s="72"/>
    </row>
    <row r="485" spans="1:12" x14ac:dyDescent="0.4">
      <c r="A485" s="71" t="s">
        <v>407</v>
      </c>
      <c r="B485" s="72" t="s">
        <v>113</v>
      </c>
      <c r="C485" s="71" t="s">
        <v>394</v>
      </c>
      <c r="D485" s="71" t="s">
        <v>109</v>
      </c>
      <c r="E485" s="74">
        <v>40898</v>
      </c>
      <c r="F485" s="4">
        <f t="shared" ca="1" si="14"/>
        <v>10</v>
      </c>
      <c r="G485" s="75"/>
      <c r="H485" s="76">
        <v>53870</v>
      </c>
      <c r="I485" s="72">
        <v>2</v>
      </c>
      <c r="J485" s="77">
        <f t="shared" si="15"/>
        <v>55168.267</v>
      </c>
      <c r="K485" s="72"/>
      <c r="L485" s="72"/>
    </row>
    <row r="486" spans="1:12" x14ac:dyDescent="0.4">
      <c r="A486" s="71" t="s">
        <v>393</v>
      </c>
      <c r="B486" s="72" t="s">
        <v>121</v>
      </c>
      <c r="C486" s="71" t="s">
        <v>394</v>
      </c>
      <c r="D486" s="71" t="s">
        <v>104</v>
      </c>
      <c r="E486" s="74">
        <v>42645</v>
      </c>
      <c r="F486" s="4">
        <f t="shared" ca="1" si="14"/>
        <v>6</v>
      </c>
      <c r="G486" s="75" t="s">
        <v>105</v>
      </c>
      <c r="H486" s="76">
        <v>62740</v>
      </c>
      <c r="I486" s="72">
        <v>4</v>
      </c>
      <c r="J486" s="77">
        <f t="shared" si="15"/>
        <v>64252.034</v>
      </c>
      <c r="K486" s="72"/>
      <c r="L486" s="72"/>
    </row>
    <row r="487" spans="1:12" x14ac:dyDescent="0.4">
      <c r="A487" s="71" t="s">
        <v>434</v>
      </c>
      <c r="B487" s="72" t="s">
        <v>121</v>
      </c>
      <c r="C487" s="71" t="s">
        <v>394</v>
      </c>
      <c r="D487" s="71" t="s">
        <v>107</v>
      </c>
      <c r="E487" s="74">
        <v>39234</v>
      </c>
      <c r="F487" s="4">
        <f t="shared" ca="1" si="14"/>
        <v>15</v>
      </c>
      <c r="G487" s="75" t="s">
        <v>119</v>
      </c>
      <c r="H487" s="76">
        <v>15910</v>
      </c>
      <c r="I487" s="72">
        <v>3</v>
      </c>
      <c r="J487" s="77">
        <f t="shared" si="15"/>
        <v>16293.431</v>
      </c>
      <c r="K487" s="72"/>
      <c r="L487" s="72"/>
    </row>
    <row r="488" spans="1:12" x14ac:dyDescent="0.4">
      <c r="A488" s="71" t="s">
        <v>417</v>
      </c>
      <c r="B488" s="72" t="s">
        <v>111</v>
      </c>
      <c r="C488" s="71" t="s">
        <v>394</v>
      </c>
      <c r="D488" s="71" t="s">
        <v>109</v>
      </c>
      <c r="E488" s="74">
        <v>41685</v>
      </c>
      <c r="F488" s="4">
        <f t="shared" ca="1" si="14"/>
        <v>8</v>
      </c>
      <c r="G488" s="75"/>
      <c r="H488" s="76">
        <v>57520</v>
      </c>
      <c r="I488" s="72">
        <v>3</v>
      </c>
      <c r="J488" s="77">
        <f t="shared" si="15"/>
        <v>58906.232000000004</v>
      </c>
      <c r="K488" s="72"/>
      <c r="L488" s="72"/>
    </row>
    <row r="489" spans="1:12" x14ac:dyDescent="0.4">
      <c r="A489" s="71" t="s">
        <v>437</v>
      </c>
      <c r="B489" s="72" t="s">
        <v>115</v>
      </c>
      <c r="C489" s="71" t="s">
        <v>394</v>
      </c>
      <c r="D489" s="71" t="s">
        <v>107</v>
      </c>
      <c r="E489" s="74">
        <v>38187</v>
      </c>
      <c r="F489" s="4">
        <f t="shared" ca="1" si="14"/>
        <v>18</v>
      </c>
      <c r="G489" s="75" t="s">
        <v>105</v>
      </c>
      <c r="H489" s="76">
        <v>47885</v>
      </c>
      <c r="I489" s="72">
        <v>1</v>
      </c>
      <c r="J489" s="77">
        <f t="shared" si="15"/>
        <v>49039.0285</v>
      </c>
      <c r="K489" s="72"/>
      <c r="L489" s="72"/>
    </row>
    <row r="490" spans="1:12" x14ac:dyDescent="0.4">
      <c r="A490" s="71" t="s">
        <v>440</v>
      </c>
      <c r="B490" s="72" t="s">
        <v>117</v>
      </c>
      <c r="C490" s="71" t="s">
        <v>394</v>
      </c>
      <c r="D490" s="71" t="s">
        <v>107</v>
      </c>
      <c r="E490" s="74">
        <v>39259</v>
      </c>
      <c r="F490" s="4">
        <f t="shared" ca="1" si="14"/>
        <v>15</v>
      </c>
      <c r="G490" s="75" t="s">
        <v>108</v>
      </c>
      <c r="H490" s="76">
        <v>47295</v>
      </c>
      <c r="I490" s="72">
        <v>4</v>
      </c>
      <c r="J490" s="77">
        <f t="shared" si="15"/>
        <v>48434.809500000003</v>
      </c>
      <c r="K490" s="72"/>
      <c r="L490" s="72"/>
    </row>
    <row r="491" spans="1:12" x14ac:dyDescent="0.4">
      <c r="A491" s="71" t="s">
        <v>186</v>
      </c>
      <c r="B491" s="72" t="s">
        <v>117</v>
      </c>
      <c r="C491" s="71" t="s">
        <v>185</v>
      </c>
      <c r="D491" s="71" t="s">
        <v>104</v>
      </c>
      <c r="E491" s="74">
        <v>42291</v>
      </c>
      <c r="F491" s="4">
        <f t="shared" ca="1" si="14"/>
        <v>6</v>
      </c>
      <c r="G491" s="75" t="s">
        <v>119</v>
      </c>
      <c r="H491" s="76">
        <v>49260</v>
      </c>
      <c r="I491" s="72">
        <v>3</v>
      </c>
      <c r="J491" s="77">
        <f t="shared" si="15"/>
        <v>50447.165999999997</v>
      </c>
      <c r="K491" s="72"/>
      <c r="L491" s="72"/>
    </row>
    <row r="492" spans="1:12" x14ac:dyDescent="0.4">
      <c r="A492" s="71" t="s">
        <v>187</v>
      </c>
      <c r="B492" s="72" t="s">
        <v>115</v>
      </c>
      <c r="C492" s="71" t="s">
        <v>185</v>
      </c>
      <c r="D492" s="71" t="s">
        <v>109</v>
      </c>
      <c r="E492" s="74">
        <v>39734</v>
      </c>
      <c r="F492" s="4">
        <f t="shared" ca="1" si="14"/>
        <v>13</v>
      </c>
      <c r="G492" s="75"/>
      <c r="H492" s="76">
        <v>31970</v>
      </c>
      <c r="I492" s="72">
        <v>5</v>
      </c>
      <c r="J492" s="77">
        <f t="shared" si="15"/>
        <v>32740.476999999999</v>
      </c>
      <c r="K492" s="72"/>
      <c r="L492" s="72"/>
    </row>
    <row r="493" spans="1:12" x14ac:dyDescent="0.4">
      <c r="A493" s="71" t="s">
        <v>184</v>
      </c>
      <c r="B493" s="72" t="s">
        <v>115</v>
      </c>
      <c r="C493" s="71" t="s">
        <v>185</v>
      </c>
      <c r="D493" s="71" t="s">
        <v>107</v>
      </c>
      <c r="E493" s="74">
        <v>42277</v>
      </c>
      <c r="F493" s="4">
        <f t="shared" ca="1" si="14"/>
        <v>7</v>
      </c>
      <c r="G493" s="75" t="s">
        <v>119</v>
      </c>
      <c r="H493" s="76">
        <v>21220</v>
      </c>
      <c r="I493" s="72">
        <v>3</v>
      </c>
      <c r="J493" s="77">
        <f t="shared" si="15"/>
        <v>21731.401999999998</v>
      </c>
      <c r="K493" s="72"/>
      <c r="L493" s="72"/>
    </row>
    <row r="494" spans="1:12" x14ac:dyDescent="0.4">
      <c r="A494" s="71" t="s">
        <v>218</v>
      </c>
      <c r="B494" s="72" t="s">
        <v>111</v>
      </c>
      <c r="C494" s="71" t="s">
        <v>185</v>
      </c>
      <c r="D494" s="71" t="s">
        <v>104</v>
      </c>
      <c r="E494" s="74">
        <v>38175</v>
      </c>
      <c r="F494" s="4">
        <f t="shared" ca="1" si="14"/>
        <v>18</v>
      </c>
      <c r="G494" s="75" t="s">
        <v>122</v>
      </c>
      <c r="H494" s="76">
        <v>82400</v>
      </c>
      <c r="I494" s="72">
        <v>2</v>
      </c>
      <c r="J494" s="77">
        <f t="shared" si="15"/>
        <v>84385.84</v>
      </c>
      <c r="K494" s="72"/>
      <c r="L494" s="72"/>
    </row>
    <row r="495" spans="1:12" x14ac:dyDescent="0.4">
      <c r="A495" s="71" t="s">
        <v>215</v>
      </c>
      <c r="B495" s="72" t="s">
        <v>121</v>
      </c>
      <c r="C495" s="71" t="s">
        <v>185</v>
      </c>
      <c r="D495" s="71" t="s">
        <v>104</v>
      </c>
      <c r="E495" s="74">
        <v>43270</v>
      </c>
      <c r="F495" s="4">
        <f t="shared" ca="1" si="14"/>
        <v>4</v>
      </c>
      <c r="G495" s="75" t="s">
        <v>105</v>
      </c>
      <c r="H495" s="76">
        <v>64510</v>
      </c>
      <c r="I495" s="72">
        <v>3</v>
      </c>
      <c r="J495" s="77">
        <f t="shared" si="15"/>
        <v>66064.691000000006</v>
      </c>
      <c r="K495" s="72"/>
      <c r="L495" s="72"/>
    </row>
    <row r="496" spans="1:12" x14ac:dyDescent="0.4">
      <c r="A496" s="71" t="s">
        <v>221</v>
      </c>
      <c r="B496" s="72" t="s">
        <v>117</v>
      </c>
      <c r="C496" s="71" t="s">
        <v>185</v>
      </c>
      <c r="D496" s="71" t="s">
        <v>107</v>
      </c>
      <c r="E496" s="74">
        <v>41861</v>
      </c>
      <c r="F496" s="4">
        <f t="shared" ca="1" si="14"/>
        <v>8</v>
      </c>
      <c r="G496" s="75" t="s">
        <v>105</v>
      </c>
      <c r="H496" s="76">
        <v>39515</v>
      </c>
      <c r="I496" s="72">
        <v>5</v>
      </c>
      <c r="J496" s="77">
        <f t="shared" si="15"/>
        <v>40467.311500000003</v>
      </c>
      <c r="K496" s="72"/>
      <c r="L496" s="72"/>
    </row>
    <row r="497" spans="1:12" x14ac:dyDescent="0.4">
      <c r="A497" s="71" t="s">
        <v>201</v>
      </c>
      <c r="B497" s="72" t="s">
        <v>115</v>
      </c>
      <c r="C497" s="71" t="s">
        <v>185</v>
      </c>
      <c r="D497" s="71" t="s">
        <v>107</v>
      </c>
      <c r="E497" s="74">
        <v>42392</v>
      </c>
      <c r="F497" s="4">
        <f t="shared" ca="1" si="14"/>
        <v>6</v>
      </c>
      <c r="G497" s="75" t="s">
        <v>119</v>
      </c>
      <c r="H497" s="76">
        <v>32835</v>
      </c>
      <c r="I497" s="72">
        <v>2</v>
      </c>
      <c r="J497" s="77">
        <f t="shared" si="15"/>
        <v>33626.323499999999</v>
      </c>
      <c r="K497" s="72"/>
      <c r="L497" s="72"/>
    </row>
    <row r="498" spans="1:12" x14ac:dyDescent="0.4">
      <c r="A498" s="71" t="s">
        <v>213</v>
      </c>
      <c r="B498" s="72" t="s">
        <v>117</v>
      </c>
      <c r="C498" s="71" t="s">
        <v>185</v>
      </c>
      <c r="D498" s="71" t="s">
        <v>104</v>
      </c>
      <c r="E498" s="74">
        <v>42492</v>
      </c>
      <c r="F498" s="4">
        <f t="shared" ca="1" si="14"/>
        <v>6</v>
      </c>
      <c r="G498" s="75" t="s">
        <v>114</v>
      </c>
      <c r="H498" s="76">
        <v>32640</v>
      </c>
      <c r="I498" s="72">
        <v>4</v>
      </c>
      <c r="J498" s="77">
        <f t="shared" si="15"/>
        <v>33426.624000000003</v>
      </c>
      <c r="K498" s="72"/>
      <c r="L498" s="72"/>
    </row>
    <row r="499" spans="1:12" x14ac:dyDescent="0.4">
      <c r="A499" s="71" t="s">
        <v>209</v>
      </c>
      <c r="B499" s="72" t="s">
        <v>115</v>
      </c>
      <c r="C499" s="71" t="s">
        <v>185</v>
      </c>
      <c r="D499" s="71" t="s">
        <v>104</v>
      </c>
      <c r="E499" s="74">
        <v>42459</v>
      </c>
      <c r="F499" s="4">
        <f t="shared" ca="1" si="14"/>
        <v>6</v>
      </c>
      <c r="G499" s="75" t="s">
        <v>105</v>
      </c>
      <c r="H499" s="76">
        <v>63780</v>
      </c>
      <c r="I499" s="72">
        <v>5</v>
      </c>
      <c r="J499" s="77">
        <f t="shared" si="15"/>
        <v>65317.097999999998</v>
      </c>
      <c r="K499" s="72"/>
      <c r="L499" s="72"/>
    </row>
    <row r="500" spans="1:12" x14ac:dyDescent="0.4">
      <c r="A500" s="71" t="s">
        <v>202</v>
      </c>
      <c r="B500" s="72" t="s">
        <v>117</v>
      </c>
      <c r="C500" s="71" t="s">
        <v>185</v>
      </c>
      <c r="D500" s="71" t="s">
        <v>109</v>
      </c>
      <c r="E500" s="74">
        <v>38032</v>
      </c>
      <c r="F500" s="4">
        <f t="shared" ca="1" si="14"/>
        <v>18</v>
      </c>
      <c r="G500" s="75"/>
      <c r="H500" s="76">
        <v>25120</v>
      </c>
      <c r="I500" s="72">
        <v>5</v>
      </c>
      <c r="J500" s="77">
        <f t="shared" si="15"/>
        <v>25725.392</v>
      </c>
      <c r="K500" s="72"/>
      <c r="L500" s="72"/>
    </row>
    <row r="501" spans="1:12" x14ac:dyDescent="0.4">
      <c r="A501" s="71" t="s">
        <v>196</v>
      </c>
      <c r="B501" s="72" t="s">
        <v>113</v>
      </c>
      <c r="C501" s="71" t="s">
        <v>185</v>
      </c>
      <c r="D501" s="71" t="s">
        <v>109</v>
      </c>
      <c r="E501" s="74">
        <v>42352</v>
      </c>
      <c r="F501" s="4">
        <f t="shared" ca="1" si="14"/>
        <v>6</v>
      </c>
      <c r="G501" s="75"/>
      <c r="H501" s="76">
        <v>45710</v>
      </c>
      <c r="I501" s="72">
        <v>3</v>
      </c>
      <c r="J501" s="77">
        <f t="shared" si="15"/>
        <v>46811.610999999997</v>
      </c>
      <c r="K501" s="72"/>
      <c r="L501" s="72"/>
    </row>
    <row r="502" spans="1:12" x14ac:dyDescent="0.4">
      <c r="A502" s="71" t="s">
        <v>204</v>
      </c>
      <c r="B502" s="72" t="s">
        <v>117</v>
      </c>
      <c r="C502" s="71" t="s">
        <v>185</v>
      </c>
      <c r="D502" s="71" t="s">
        <v>104</v>
      </c>
      <c r="E502" s="74">
        <v>42803</v>
      </c>
      <c r="F502" s="4">
        <f t="shared" ca="1" si="14"/>
        <v>5</v>
      </c>
      <c r="G502" s="75" t="s">
        <v>122</v>
      </c>
      <c r="H502" s="76">
        <v>32140</v>
      </c>
      <c r="I502" s="72">
        <v>2</v>
      </c>
      <c r="J502" s="77">
        <f t="shared" si="15"/>
        <v>32914.574000000001</v>
      </c>
      <c r="K502" s="72"/>
      <c r="L502" s="72"/>
    </row>
    <row r="503" spans="1:12" x14ac:dyDescent="0.4">
      <c r="A503" s="71" t="s">
        <v>195</v>
      </c>
      <c r="B503" s="72" t="s">
        <v>117</v>
      </c>
      <c r="C503" s="71" t="s">
        <v>185</v>
      </c>
      <c r="D503" s="71" t="s">
        <v>112</v>
      </c>
      <c r="E503" s="74">
        <v>41986</v>
      </c>
      <c r="F503" s="4">
        <f t="shared" ca="1" si="14"/>
        <v>7</v>
      </c>
      <c r="G503" s="75"/>
      <c r="H503" s="76">
        <v>15744</v>
      </c>
      <c r="I503" s="72">
        <v>3</v>
      </c>
      <c r="J503" s="77">
        <f t="shared" si="15"/>
        <v>16123.430399999999</v>
      </c>
      <c r="K503" s="72"/>
      <c r="L503" s="72"/>
    </row>
    <row r="504" spans="1:12" x14ac:dyDescent="0.4">
      <c r="A504" s="71" t="s">
        <v>192</v>
      </c>
      <c r="B504" s="72" t="s">
        <v>102</v>
      </c>
      <c r="C504" s="71" t="s">
        <v>185</v>
      </c>
      <c r="D504" s="71" t="s">
        <v>109</v>
      </c>
      <c r="E504" s="74">
        <v>41237</v>
      </c>
      <c r="F504" s="4">
        <f t="shared" ca="1" si="14"/>
        <v>9</v>
      </c>
      <c r="G504" s="75"/>
      <c r="H504" s="76">
        <v>45040</v>
      </c>
      <c r="I504" s="72">
        <v>5</v>
      </c>
      <c r="J504" s="77">
        <f t="shared" si="15"/>
        <v>46125.464</v>
      </c>
      <c r="K504" s="72"/>
      <c r="L504" s="72"/>
    </row>
    <row r="505" spans="1:12" x14ac:dyDescent="0.4">
      <c r="A505" s="71" t="s">
        <v>207</v>
      </c>
      <c r="B505" s="72" t="s">
        <v>115</v>
      </c>
      <c r="C505" s="71" t="s">
        <v>185</v>
      </c>
      <c r="D505" s="71" t="s">
        <v>109</v>
      </c>
      <c r="E505" s="74">
        <v>42822</v>
      </c>
      <c r="F505" s="4">
        <f t="shared" ca="1" si="14"/>
        <v>5</v>
      </c>
      <c r="G505" s="75"/>
      <c r="H505" s="76">
        <v>22320</v>
      </c>
      <c r="I505" s="72">
        <v>2</v>
      </c>
      <c r="J505" s="77">
        <f t="shared" si="15"/>
        <v>22857.912</v>
      </c>
      <c r="K505" s="72"/>
      <c r="L505" s="72"/>
    </row>
    <row r="506" spans="1:12" x14ac:dyDescent="0.4">
      <c r="A506" s="71" t="s">
        <v>197</v>
      </c>
      <c r="B506" s="72" t="s">
        <v>102</v>
      </c>
      <c r="C506" s="71" t="s">
        <v>185</v>
      </c>
      <c r="D506" s="71" t="s">
        <v>107</v>
      </c>
      <c r="E506" s="74">
        <v>43107</v>
      </c>
      <c r="F506" s="4">
        <f t="shared" ca="1" si="14"/>
        <v>4</v>
      </c>
      <c r="G506" s="75" t="s">
        <v>105</v>
      </c>
      <c r="H506" s="76">
        <v>34110</v>
      </c>
      <c r="I506" s="72">
        <v>4</v>
      </c>
      <c r="J506" s="77">
        <f t="shared" si="15"/>
        <v>34932.050999999999</v>
      </c>
      <c r="K506" s="72"/>
      <c r="L506" s="72"/>
    </row>
    <row r="507" spans="1:12" x14ac:dyDescent="0.4">
      <c r="A507" s="71" t="s">
        <v>200</v>
      </c>
      <c r="B507" s="72" t="s">
        <v>102</v>
      </c>
      <c r="C507" s="71" t="s">
        <v>185</v>
      </c>
      <c r="D507" s="71" t="s">
        <v>104</v>
      </c>
      <c r="E507" s="74">
        <v>38736</v>
      </c>
      <c r="F507" s="4">
        <f t="shared" ca="1" si="14"/>
        <v>16</v>
      </c>
      <c r="G507" s="75" t="s">
        <v>122</v>
      </c>
      <c r="H507" s="76">
        <v>71380</v>
      </c>
      <c r="I507" s="72">
        <v>2</v>
      </c>
      <c r="J507" s="77">
        <f t="shared" si="15"/>
        <v>73100.258000000002</v>
      </c>
      <c r="K507" s="72"/>
      <c r="L507" s="72"/>
    </row>
    <row r="508" spans="1:12" x14ac:dyDescent="0.4">
      <c r="A508" s="71" t="s">
        <v>220</v>
      </c>
      <c r="B508" s="72" t="s">
        <v>111</v>
      </c>
      <c r="C508" s="71" t="s">
        <v>185</v>
      </c>
      <c r="D508" s="71" t="s">
        <v>104</v>
      </c>
      <c r="E508" s="74">
        <v>43321</v>
      </c>
      <c r="F508" s="4">
        <f t="shared" ca="1" si="14"/>
        <v>4</v>
      </c>
      <c r="G508" s="75" t="s">
        <v>122</v>
      </c>
      <c r="H508" s="76">
        <v>46340</v>
      </c>
      <c r="I508" s="72">
        <v>5</v>
      </c>
      <c r="J508" s="77">
        <f t="shared" si="15"/>
        <v>47456.794000000002</v>
      </c>
      <c r="K508" s="72"/>
      <c r="L508" s="72"/>
    </row>
    <row r="509" spans="1:12" x14ac:dyDescent="0.4">
      <c r="A509" s="71" t="s">
        <v>217</v>
      </c>
      <c r="B509" s="72" t="s">
        <v>121</v>
      </c>
      <c r="C509" s="71" t="s">
        <v>185</v>
      </c>
      <c r="D509" s="71" t="s">
        <v>104</v>
      </c>
      <c r="E509" s="74">
        <v>38507</v>
      </c>
      <c r="F509" s="4">
        <f t="shared" ca="1" si="14"/>
        <v>17</v>
      </c>
      <c r="G509" s="75" t="s">
        <v>119</v>
      </c>
      <c r="H509" s="76">
        <v>39680</v>
      </c>
      <c r="I509" s="72">
        <v>5</v>
      </c>
      <c r="J509" s="77">
        <f t="shared" si="15"/>
        <v>40636.288</v>
      </c>
      <c r="K509" s="72"/>
      <c r="L509" s="72"/>
    </row>
    <row r="510" spans="1:12" x14ac:dyDescent="0.4">
      <c r="A510" s="71" t="s">
        <v>199</v>
      </c>
      <c r="B510" s="72" t="s">
        <v>121</v>
      </c>
      <c r="C510" s="71" t="s">
        <v>185</v>
      </c>
      <c r="D510" s="71" t="s">
        <v>112</v>
      </c>
      <c r="E510" s="74">
        <v>38356</v>
      </c>
      <c r="F510" s="4">
        <f t="shared" ca="1" si="14"/>
        <v>17</v>
      </c>
      <c r="G510" s="75"/>
      <c r="H510" s="76">
        <v>38768</v>
      </c>
      <c r="I510" s="72">
        <v>4</v>
      </c>
      <c r="J510" s="77">
        <f t="shared" si="15"/>
        <v>39702.308799999999</v>
      </c>
      <c r="K510" s="72"/>
      <c r="L510" s="72"/>
    </row>
    <row r="511" spans="1:12" x14ac:dyDescent="0.4">
      <c r="A511" s="71" t="s">
        <v>203</v>
      </c>
      <c r="B511" s="72" t="s">
        <v>115</v>
      </c>
      <c r="C511" s="71" t="s">
        <v>185</v>
      </c>
      <c r="D511" s="71" t="s">
        <v>104</v>
      </c>
      <c r="E511" s="74">
        <v>40228</v>
      </c>
      <c r="F511" s="4">
        <f t="shared" ca="1" si="14"/>
        <v>12</v>
      </c>
      <c r="G511" s="75" t="s">
        <v>114</v>
      </c>
      <c r="H511" s="76">
        <v>65560</v>
      </c>
      <c r="I511" s="72">
        <v>1</v>
      </c>
      <c r="J511" s="77">
        <f t="shared" si="15"/>
        <v>67139.995999999999</v>
      </c>
      <c r="K511" s="72"/>
      <c r="L511" s="72"/>
    </row>
    <row r="512" spans="1:12" x14ac:dyDescent="0.4">
      <c r="A512" s="71" t="s">
        <v>205</v>
      </c>
      <c r="B512" s="72" t="s">
        <v>117</v>
      </c>
      <c r="C512" s="71" t="s">
        <v>185</v>
      </c>
      <c r="D512" s="71" t="s">
        <v>104</v>
      </c>
      <c r="E512" s="74">
        <v>40985</v>
      </c>
      <c r="F512" s="4">
        <f t="shared" ca="1" si="14"/>
        <v>10</v>
      </c>
      <c r="G512" s="75" t="s">
        <v>122</v>
      </c>
      <c r="H512" s="76">
        <v>56870</v>
      </c>
      <c r="I512" s="72">
        <v>1</v>
      </c>
      <c r="J512" s="77">
        <f t="shared" si="15"/>
        <v>58240.567000000003</v>
      </c>
      <c r="K512" s="72"/>
      <c r="L512" s="72"/>
    </row>
    <row r="513" spans="1:12" x14ac:dyDescent="0.4">
      <c r="A513" s="71" t="s">
        <v>206</v>
      </c>
      <c r="B513" s="72" t="s">
        <v>121</v>
      </c>
      <c r="C513" s="71" t="s">
        <v>185</v>
      </c>
      <c r="D513" s="71" t="s">
        <v>104</v>
      </c>
      <c r="E513" s="74">
        <v>41747</v>
      </c>
      <c r="F513" s="4">
        <f t="shared" ca="1" si="14"/>
        <v>8</v>
      </c>
      <c r="G513" s="75" t="s">
        <v>119</v>
      </c>
      <c r="H513" s="76">
        <v>32360</v>
      </c>
      <c r="I513" s="72">
        <v>4</v>
      </c>
      <c r="J513" s="77">
        <f t="shared" si="15"/>
        <v>33139.875999999997</v>
      </c>
      <c r="K513" s="72"/>
      <c r="L513" s="72"/>
    </row>
    <row r="514" spans="1:12" x14ac:dyDescent="0.4">
      <c r="A514" s="71" t="s">
        <v>190</v>
      </c>
      <c r="B514" s="72" t="s">
        <v>115</v>
      </c>
      <c r="C514" s="71" t="s">
        <v>185</v>
      </c>
      <c r="D514" s="71" t="s">
        <v>104</v>
      </c>
      <c r="E514" s="74">
        <v>40846</v>
      </c>
      <c r="F514" s="4">
        <f t="shared" ref="F514:F577" ca="1" si="16">DATEDIF(E514,TODAY(),"Y")</f>
        <v>10</v>
      </c>
      <c r="G514" s="75" t="s">
        <v>105</v>
      </c>
      <c r="H514" s="76">
        <v>22410</v>
      </c>
      <c r="I514" s="72">
        <v>4</v>
      </c>
      <c r="J514" s="77">
        <f t="shared" ref="J514:J577" si="17">H514*$L$1+H514</f>
        <v>22950.080999999998</v>
      </c>
      <c r="K514" s="72"/>
      <c r="L514" s="72"/>
    </row>
    <row r="515" spans="1:12" x14ac:dyDescent="0.4">
      <c r="A515" s="71" t="s">
        <v>214</v>
      </c>
      <c r="B515" s="72" t="s">
        <v>117</v>
      </c>
      <c r="C515" s="71" t="s">
        <v>185</v>
      </c>
      <c r="D515" s="71" t="s">
        <v>104</v>
      </c>
      <c r="E515" s="74">
        <v>41785</v>
      </c>
      <c r="F515" s="4">
        <f t="shared" ca="1" si="16"/>
        <v>8</v>
      </c>
      <c r="G515" s="75" t="s">
        <v>114</v>
      </c>
      <c r="H515" s="76">
        <v>35360</v>
      </c>
      <c r="I515" s="72">
        <v>5</v>
      </c>
      <c r="J515" s="77">
        <f t="shared" si="17"/>
        <v>36212.175999999999</v>
      </c>
      <c r="K515" s="72"/>
      <c r="L515" s="72"/>
    </row>
    <row r="516" spans="1:12" x14ac:dyDescent="0.4">
      <c r="A516" s="71" t="s">
        <v>222</v>
      </c>
      <c r="B516" s="72" t="s">
        <v>117</v>
      </c>
      <c r="C516" s="71" t="s">
        <v>185</v>
      </c>
      <c r="D516" s="71" t="s">
        <v>109</v>
      </c>
      <c r="E516" s="74">
        <v>43347</v>
      </c>
      <c r="F516" s="4">
        <f t="shared" ca="1" si="16"/>
        <v>4</v>
      </c>
      <c r="G516" s="75"/>
      <c r="H516" s="76">
        <v>81070</v>
      </c>
      <c r="I516" s="72">
        <v>5</v>
      </c>
      <c r="J516" s="77">
        <f t="shared" si="17"/>
        <v>83023.786999999997</v>
      </c>
      <c r="K516" s="72"/>
      <c r="L516" s="72"/>
    </row>
    <row r="517" spans="1:12" x14ac:dyDescent="0.4">
      <c r="A517" s="71" t="s">
        <v>219</v>
      </c>
      <c r="B517" s="72" t="s">
        <v>115</v>
      </c>
      <c r="C517" s="71" t="s">
        <v>185</v>
      </c>
      <c r="D517" s="71" t="s">
        <v>104</v>
      </c>
      <c r="E517" s="74">
        <v>42563</v>
      </c>
      <c r="F517" s="4">
        <f t="shared" ca="1" si="16"/>
        <v>6</v>
      </c>
      <c r="G517" s="75" t="s">
        <v>122</v>
      </c>
      <c r="H517" s="76">
        <v>42620</v>
      </c>
      <c r="I517" s="72">
        <v>3</v>
      </c>
      <c r="J517" s="77">
        <f t="shared" si="17"/>
        <v>43647.142</v>
      </c>
      <c r="K517" s="72"/>
      <c r="L517" s="72"/>
    </row>
    <row r="518" spans="1:12" x14ac:dyDescent="0.4">
      <c r="A518" s="71" t="s">
        <v>208</v>
      </c>
      <c r="B518" s="72" t="s">
        <v>102</v>
      </c>
      <c r="C518" s="71" t="s">
        <v>185</v>
      </c>
      <c r="D518" s="71" t="s">
        <v>109</v>
      </c>
      <c r="E518" s="74">
        <v>41367</v>
      </c>
      <c r="F518" s="4">
        <f t="shared" ca="1" si="16"/>
        <v>9</v>
      </c>
      <c r="G518" s="75"/>
      <c r="H518" s="76">
        <v>64090</v>
      </c>
      <c r="I518" s="72">
        <v>2</v>
      </c>
      <c r="J518" s="77">
        <f t="shared" si="17"/>
        <v>65634.569000000003</v>
      </c>
      <c r="K518" s="72"/>
      <c r="L518" s="72"/>
    </row>
    <row r="519" spans="1:12" x14ac:dyDescent="0.4">
      <c r="A519" s="71" t="s">
        <v>188</v>
      </c>
      <c r="B519" s="72" t="s">
        <v>115</v>
      </c>
      <c r="C519" s="71" t="s">
        <v>185</v>
      </c>
      <c r="D519" s="71" t="s">
        <v>107</v>
      </c>
      <c r="E519" s="74">
        <v>41231</v>
      </c>
      <c r="F519" s="4">
        <f t="shared" ca="1" si="16"/>
        <v>9</v>
      </c>
      <c r="G519" s="75" t="s">
        <v>114</v>
      </c>
      <c r="H519" s="76">
        <v>15005</v>
      </c>
      <c r="I519" s="72">
        <v>4</v>
      </c>
      <c r="J519" s="77">
        <f t="shared" si="17"/>
        <v>15366.620500000001</v>
      </c>
      <c r="K519" s="72"/>
      <c r="L519" s="72"/>
    </row>
    <row r="520" spans="1:12" x14ac:dyDescent="0.4">
      <c r="A520" s="71" t="s">
        <v>210</v>
      </c>
      <c r="B520" s="72" t="s">
        <v>111</v>
      </c>
      <c r="C520" s="71" t="s">
        <v>185</v>
      </c>
      <c r="D520" s="71" t="s">
        <v>104</v>
      </c>
      <c r="E520" s="74">
        <v>38082</v>
      </c>
      <c r="F520" s="4">
        <f t="shared" ca="1" si="16"/>
        <v>18</v>
      </c>
      <c r="G520" s="75" t="s">
        <v>108</v>
      </c>
      <c r="H520" s="76">
        <v>71010</v>
      </c>
      <c r="I520" s="72">
        <v>5</v>
      </c>
      <c r="J520" s="77">
        <f t="shared" si="17"/>
        <v>72721.341</v>
      </c>
      <c r="K520" s="72"/>
      <c r="L520" s="72"/>
    </row>
    <row r="521" spans="1:12" x14ac:dyDescent="0.4">
      <c r="A521" s="71" t="s">
        <v>194</v>
      </c>
      <c r="B521" s="72" t="s">
        <v>115</v>
      </c>
      <c r="C521" s="71" t="s">
        <v>185</v>
      </c>
      <c r="D521" s="71" t="s">
        <v>104</v>
      </c>
      <c r="E521" s="74">
        <v>40881</v>
      </c>
      <c r="F521" s="4">
        <f t="shared" ca="1" si="16"/>
        <v>10</v>
      </c>
      <c r="G521" s="75" t="s">
        <v>122</v>
      </c>
      <c r="H521" s="76">
        <v>37750</v>
      </c>
      <c r="I521" s="72">
        <v>5</v>
      </c>
      <c r="J521" s="77">
        <f t="shared" si="17"/>
        <v>38659.775000000001</v>
      </c>
      <c r="K521" s="72"/>
      <c r="L521" s="72"/>
    </row>
    <row r="522" spans="1:12" x14ac:dyDescent="0.4">
      <c r="A522" s="71" t="s">
        <v>191</v>
      </c>
      <c r="B522" s="72" t="s">
        <v>117</v>
      </c>
      <c r="C522" s="71" t="s">
        <v>185</v>
      </c>
      <c r="D522" s="71" t="s">
        <v>109</v>
      </c>
      <c r="E522" s="74">
        <v>42329</v>
      </c>
      <c r="F522" s="4">
        <f t="shared" ca="1" si="16"/>
        <v>6</v>
      </c>
      <c r="G522" s="75"/>
      <c r="H522" s="76">
        <v>45830</v>
      </c>
      <c r="I522" s="72">
        <v>4</v>
      </c>
      <c r="J522" s="77">
        <f t="shared" si="17"/>
        <v>46934.502999999997</v>
      </c>
      <c r="K522" s="72"/>
      <c r="L522" s="72"/>
    </row>
    <row r="523" spans="1:12" x14ac:dyDescent="0.4">
      <c r="A523" s="71" t="s">
        <v>212</v>
      </c>
      <c r="B523" s="72" t="s">
        <v>111</v>
      </c>
      <c r="C523" s="71" t="s">
        <v>185</v>
      </c>
      <c r="D523" s="71" t="s">
        <v>109</v>
      </c>
      <c r="E523" s="74">
        <v>42147</v>
      </c>
      <c r="F523" s="4">
        <f t="shared" ca="1" si="16"/>
        <v>7</v>
      </c>
      <c r="G523" s="75"/>
      <c r="H523" s="76">
        <v>56920</v>
      </c>
      <c r="I523" s="72">
        <v>4</v>
      </c>
      <c r="J523" s="77">
        <f t="shared" si="17"/>
        <v>58291.771999999997</v>
      </c>
      <c r="K523" s="72"/>
      <c r="L523" s="72"/>
    </row>
    <row r="524" spans="1:12" x14ac:dyDescent="0.4">
      <c r="A524" s="71" t="s">
        <v>198</v>
      </c>
      <c r="B524" s="72" t="s">
        <v>115</v>
      </c>
      <c r="C524" s="71" t="s">
        <v>185</v>
      </c>
      <c r="D524" s="71" t="s">
        <v>104</v>
      </c>
      <c r="E524" s="74">
        <v>41292</v>
      </c>
      <c r="F524" s="4">
        <f t="shared" ca="1" si="16"/>
        <v>9</v>
      </c>
      <c r="G524" s="75" t="s">
        <v>105</v>
      </c>
      <c r="H524" s="76">
        <v>31840</v>
      </c>
      <c r="I524" s="72">
        <v>1</v>
      </c>
      <c r="J524" s="77">
        <f t="shared" si="17"/>
        <v>32607.344000000001</v>
      </c>
      <c r="K524" s="72"/>
      <c r="L524" s="72"/>
    </row>
    <row r="525" spans="1:12" x14ac:dyDescent="0.4">
      <c r="A525" s="71" t="s">
        <v>216</v>
      </c>
      <c r="B525" s="72" t="s">
        <v>117</v>
      </c>
      <c r="C525" s="71" t="s">
        <v>185</v>
      </c>
      <c r="D525" s="71" t="s">
        <v>104</v>
      </c>
      <c r="E525" s="74">
        <v>41419</v>
      </c>
      <c r="F525" s="4">
        <f t="shared" ca="1" si="16"/>
        <v>9</v>
      </c>
      <c r="G525" s="75" t="s">
        <v>105</v>
      </c>
      <c r="H525" s="76">
        <v>72900</v>
      </c>
      <c r="I525" s="72">
        <v>3</v>
      </c>
      <c r="J525" s="77">
        <f t="shared" si="17"/>
        <v>74656.89</v>
      </c>
      <c r="K525" s="72"/>
      <c r="L525" s="72"/>
    </row>
    <row r="526" spans="1:12" x14ac:dyDescent="0.4">
      <c r="A526" s="71" t="s">
        <v>211</v>
      </c>
      <c r="B526" s="72" t="s">
        <v>115</v>
      </c>
      <c r="C526" s="71" t="s">
        <v>185</v>
      </c>
      <c r="D526" s="71" t="s">
        <v>109</v>
      </c>
      <c r="E526" s="74">
        <v>41388</v>
      </c>
      <c r="F526" s="4">
        <f t="shared" ca="1" si="16"/>
        <v>9</v>
      </c>
      <c r="G526" s="75"/>
      <c r="H526" s="76">
        <v>40560</v>
      </c>
      <c r="I526" s="72">
        <v>5</v>
      </c>
      <c r="J526" s="77">
        <f t="shared" si="17"/>
        <v>41537.495999999999</v>
      </c>
      <c r="K526" s="72"/>
      <c r="L526" s="72"/>
    </row>
    <row r="527" spans="1:12" x14ac:dyDescent="0.4">
      <c r="A527" s="71" t="s">
        <v>193</v>
      </c>
      <c r="B527" s="72" t="s">
        <v>117</v>
      </c>
      <c r="C527" s="71" t="s">
        <v>185</v>
      </c>
      <c r="D527" s="71" t="s">
        <v>109</v>
      </c>
      <c r="E527" s="74">
        <v>41247</v>
      </c>
      <c r="F527" s="4">
        <f t="shared" ca="1" si="16"/>
        <v>9</v>
      </c>
      <c r="G527" s="75"/>
      <c r="H527" s="76">
        <v>26360</v>
      </c>
      <c r="I527" s="72">
        <v>4</v>
      </c>
      <c r="J527" s="77">
        <f t="shared" si="17"/>
        <v>26995.276000000002</v>
      </c>
      <c r="K527" s="72"/>
      <c r="L527" s="72"/>
    </row>
    <row r="528" spans="1:12" x14ac:dyDescent="0.4">
      <c r="A528" s="71" t="s">
        <v>189</v>
      </c>
      <c r="B528" s="72" t="s">
        <v>117</v>
      </c>
      <c r="C528" s="71" t="s">
        <v>185</v>
      </c>
      <c r="D528" s="71" t="s">
        <v>104</v>
      </c>
      <c r="E528" s="74">
        <v>39381</v>
      </c>
      <c r="F528" s="4">
        <f t="shared" ca="1" si="16"/>
        <v>14</v>
      </c>
      <c r="G528" s="75" t="s">
        <v>105</v>
      </c>
      <c r="H528" s="76">
        <v>42480</v>
      </c>
      <c r="I528" s="72">
        <v>3</v>
      </c>
      <c r="J528" s="77">
        <f t="shared" si="17"/>
        <v>43503.767999999996</v>
      </c>
      <c r="K528" s="72"/>
      <c r="L528" s="72"/>
    </row>
    <row r="529" spans="1:12" x14ac:dyDescent="0.4">
      <c r="A529" s="71" t="s">
        <v>515</v>
      </c>
      <c r="B529" s="72" t="s">
        <v>113</v>
      </c>
      <c r="C529" s="71" t="s">
        <v>504</v>
      </c>
      <c r="D529" s="71" t="s">
        <v>104</v>
      </c>
      <c r="E529" s="74">
        <v>42911</v>
      </c>
      <c r="F529" s="4">
        <f t="shared" ca="1" si="16"/>
        <v>5</v>
      </c>
      <c r="G529" s="75" t="s">
        <v>114</v>
      </c>
      <c r="H529" s="76">
        <v>44560</v>
      </c>
      <c r="I529" s="72">
        <v>2</v>
      </c>
      <c r="J529" s="77">
        <f t="shared" si="17"/>
        <v>45633.896000000001</v>
      </c>
      <c r="K529" s="72"/>
      <c r="L529" s="72"/>
    </row>
    <row r="530" spans="1:12" x14ac:dyDescent="0.4">
      <c r="A530" s="71" t="s">
        <v>503</v>
      </c>
      <c r="B530" s="72" t="s">
        <v>115</v>
      </c>
      <c r="C530" s="71" t="s">
        <v>504</v>
      </c>
      <c r="D530" s="71" t="s">
        <v>104</v>
      </c>
      <c r="E530" s="74">
        <v>42644</v>
      </c>
      <c r="F530" s="4">
        <f t="shared" ca="1" si="16"/>
        <v>6</v>
      </c>
      <c r="G530" s="75" t="s">
        <v>105</v>
      </c>
      <c r="H530" s="76">
        <v>71730</v>
      </c>
      <c r="I530" s="72">
        <v>1</v>
      </c>
      <c r="J530" s="77">
        <f t="shared" si="17"/>
        <v>73458.692999999999</v>
      </c>
      <c r="K530" s="72"/>
      <c r="L530" s="72"/>
    </row>
    <row r="531" spans="1:12" x14ac:dyDescent="0.4">
      <c r="A531" s="71" t="s">
        <v>509</v>
      </c>
      <c r="B531" s="72" t="s">
        <v>117</v>
      </c>
      <c r="C531" s="71" t="s">
        <v>504</v>
      </c>
      <c r="D531" s="71" t="s">
        <v>104</v>
      </c>
      <c r="E531" s="74">
        <v>42838</v>
      </c>
      <c r="F531" s="4">
        <f t="shared" ca="1" si="16"/>
        <v>5</v>
      </c>
      <c r="G531" s="75" t="s">
        <v>105</v>
      </c>
      <c r="H531" s="76">
        <v>69400</v>
      </c>
      <c r="I531" s="72">
        <v>5</v>
      </c>
      <c r="J531" s="77">
        <f t="shared" si="17"/>
        <v>71072.539999999994</v>
      </c>
      <c r="K531" s="72"/>
      <c r="L531" s="72"/>
    </row>
    <row r="532" spans="1:12" x14ac:dyDescent="0.4">
      <c r="A532" s="71" t="s">
        <v>513</v>
      </c>
      <c r="B532" s="72" t="s">
        <v>115</v>
      </c>
      <c r="C532" s="71" t="s">
        <v>504</v>
      </c>
      <c r="D532" s="71" t="s">
        <v>112</v>
      </c>
      <c r="E532" s="74">
        <v>41826</v>
      </c>
      <c r="F532" s="4">
        <f t="shared" ca="1" si="16"/>
        <v>8</v>
      </c>
      <c r="G532" s="75"/>
      <c r="H532" s="76">
        <v>33232</v>
      </c>
      <c r="I532" s="72">
        <v>4</v>
      </c>
      <c r="J532" s="77">
        <f t="shared" si="17"/>
        <v>34032.891199999998</v>
      </c>
      <c r="K532" s="72"/>
      <c r="L532" s="72"/>
    </row>
    <row r="533" spans="1:12" x14ac:dyDescent="0.4">
      <c r="A533" s="71" t="s">
        <v>510</v>
      </c>
      <c r="B533" s="72" t="s">
        <v>115</v>
      </c>
      <c r="C533" s="71" t="s">
        <v>504</v>
      </c>
      <c r="D533" s="71" t="s">
        <v>107</v>
      </c>
      <c r="E533" s="74">
        <v>41780</v>
      </c>
      <c r="F533" s="4">
        <f t="shared" ca="1" si="16"/>
        <v>8</v>
      </c>
      <c r="G533" s="75" t="s">
        <v>114</v>
      </c>
      <c r="H533" s="76">
        <v>24815</v>
      </c>
      <c r="I533" s="72">
        <v>1</v>
      </c>
      <c r="J533" s="77">
        <f t="shared" si="17"/>
        <v>25413.041499999999</v>
      </c>
      <c r="K533" s="72"/>
      <c r="L533" s="72"/>
    </row>
    <row r="534" spans="1:12" x14ac:dyDescent="0.4">
      <c r="A534" s="71" t="s">
        <v>518</v>
      </c>
      <c r="B534" s="72" t="s">
        <v>115</v>
      </c>
      <c r="C534" s="71" t="s">
        <v>504</v>
      </c>
      <c r="D534" s="71" t="s">
        <v>104</v>
      </c>
      <c r="E534" s="74">
        <v>41854</v>
      </c>
      <c r="F534" s="4">
        <f t="shared" ca="1" si="16"/>
        <v>8</v>
      </c>
      <c r="G534" s="75" t="s">
        <v>105</v>
      </c>
      <c r="H534" s="76">
        <v>40940</v>
      </c>
      <c r="I534" s="72">
        <v>3</v>
      </c>
      <c r="J534" s="77">
        <f t="shared" si="17"/>
        <v>41926.654000000002</v>
      </c>
      <c r="K534" s="72"/>
      <c r="L534" s="72"/>
    </row>
    <row r="535" spans="1:12" x14ac:dyDescent="0.4">
      <c r="A535" s="71" t="s">
        <v>516</v>
      </c>
      <c r="B535" s="72" t="s">
        <v>117</v>
      </c>
      <c r="C535" s="71" t="s">
        <v>504</v>
      </c>
      <c r="D535" s="71" t="s">
        <v>104</v>
      </c>
      <c r="E535" s="74">
        <v>42934</v>
      </c>
      <c r="F535" s="4">
        <f t="shared" ca="1" si="16"/>
        <v>5</v>
      </c>
      <c r="G535" s="75" t="s">
        <v>105</v>
      </c>
      <c r="H535" s="76">
        <v>81530</v>
      </c>
      <c r="I535" s="72">
        <v>5</v>
      </c>
      <c r="J535" s="77">
        <f t="shared" si="17"/>
        <v>83494.873000000007</v>
      </c>
      <c r="K535" s="72"/>
      <c r="L535" s="72"/>
    </row>
    <row r="536" spans="1:12" x14ac:dyDescent="0.4">
      <c r="A536" s="71" t="s">
        <v>505</v>
      </c>
      <c r="B536" s="72" t="s">
        <v>115</v>
      </c>
      <c r="C536" s="71" t="s">
        <v>504</v>
      </c>
      <c r="D536" s="71" t="s">
        <v>104</v>
      </c>
      <c r="E536" s="74">
        <v>42678</v>
      </c>
      <c r="F536" s="4">
        <f t="shared" ca="1" si="16"/>
        <v>5</v>
      </c>
      <c r="G536" s="75" t="s">
        <v>105</v>
      </c>
      <c r="H536" s="76">
        <v>87950</v>
      </c>
      <c r="I536" s="72">
        <v>4</v>
      </c>
      <c r="J536" s="77">
        <f t="shared" si="17"/>
        <v>90069.595000000001</v>
      </c>
      <c r="K536" s="72"/>
      <c r="L536" s="72"/>
    </row>
    <row r="537" spans="1:12" x14ac:dyDescent="0.4">
      <c r="A537" s="71" t="s">
        <v>519</v>
      </c>
      <c r="B537" s="72" t="s">
        <v>102</v>
      </c>
      <c r="C537" s="71" t="s">
        <v>504</v>
      </c>
      <c r="D537" s="71" t="s">
        <v>104</v>
      </c>
      <c r="E537" s="74">
        <v>42986</v>
      </c>
      <c r="F537" s="4">
        <f t="shared" ca="1" si="16"/>
        <v>5</v>
      </c>
      <c r="G537" s="75" t="s">
        <v>122</v>
      </c>
      <c r="H537" s="76">
        <v>44620</v>
      </c>
      <c r="I537" s="72">
        <v>5</v>
      </c>
      <c r="J537" s="77">
        <f t="shared" si="17"/>
        <v>45695.341999999997</v>
      </c>
      <c r="K537" s="72"/>
      <c r="L537" s="72"/>
    </row>
    <row r="538" spans="1:12" x14ac:dyDescent="0.4">
      <c r="A538" s="71" t="s">
        <v>507</v>
      </c>
      <c r="B538" s="72" t="s">
        <v>117</v>
      </c>
      <c r="C538" s="71" t="s">
        <v>504</v>
      </c>
      <c r="D538" s="71" t="s">
        <v>104</v>
      </c>
      <c r="E538" s="74">
        <v>42718</v>
      </c>
      <c r="F538" s="4">
        <f t="shared" ca="1" si="16"/>
        <v>5</v>
      </c>
      <c r="G538" s="75" t="s">
        <v>119</v>
      </c>
      <c r="H538" s="76">
        <v>35320</v>
      </c>
      <c r="I538" s="72">
        <v>3</v>
      </c>
      <c r="J538" s="77">
        <f t="shared" si="17"/>
        <v>36171.212</v>
      </c>
      <c r="K538" s="72"/>
      <c r="L538" s="72"/>
    </row>
    <row r="539" spans="1:12" x14ac:dyDescent="0.4">
      <c r="A539" s="71" t="s">
        <v>517</v>
      </c>
      <c r="B539" s="72" t="s">
        <v>113</v>
      </c>
      <c r="C539" s="71" t="s">
        <v>504</v>
      </c>
      <c r="D539" s="71" t="s">
        <v>104</v>
      </c>
      <c r="E539" s="74">
        <v>41847</v>
      </c>
      <c r="F539" s="4">
        <f t="shared" ca="1" si="16"/>
        <v>8</v>
      </c>
      <c r="G539" s="75" t="s">
        <v>122</v>
      </c>
      <c r="H539" s="76">
        <v>43110</v>
      </c>
      <c r="I539" s="72">
        <v>2</v>
      </c>
      <c r="J539" s="77">
        <f t="shared" si="17"/>
        <v>44148.951000000001</v>
      </c>
      <c r="K539" s="72"/>
      <c r="L539" s="72"/>
    </row>
    <row r="540" spans="1:12" x14ac:dyDescent="0.4">
      <c r="A540" s="71" t="s">
        <v>508</v>
      </c>
      <c r="B540" s="72" t="s">
        <v>115</v>
      </c>
      <c r="C540" s="71" t="s">
        <v>504</v>
      </c>
      <c r="D540" s="71" t="s">
        <v>107</v>
      </c>
      <c r="E540" s="74">
        <v>42747</v>
      </c>
      <c r="F540" s="4">
        <f t="shared" ca="1" si="16"/>
        <v>5</v>
      </c>
      <c r="G540" s="75" t="s">
        <v>119</v>
      </c>
      <c r="H540" s="76">
        <v>16015</v>
      </c>
      <c r="I540" s="72">
        <v>3</v>
      </c>
      <c r="J540" s="77">
        <f t="shared" si="17"/>
        <v>16400.961500000001</v>
      </c>
      <c r="K540" s="72"/>
      <c r="L540" s="72"/>
    </row>
    <row r="541" spans="1:12" x14ac:dyDescent="0.4">
      <c r="A541" s="71" t="s">
        <v>511</v>
      </c>
      <c r="B541" s="72" t="s">
        <v>117</v>
      </c>
      <c r="C541" s="71" t="s">
        <v>504</v>
      </c>
      <c r="D541" s="71" t="s">
        <v>104</v>
      </c>
      <c r="E541" s="74">
        <v>41781</v>
      </c>
      <c r="F541" s="4">
        <f t="shared" ca="1" si="16"/>
        <v>8</v>
      </c>
      <c r="G541" s="75" t="s">
        <v>105</v>
      </c>
      <c r="H541" s="76">
        <v>32600</v>
      </c>
      <c r="I541" s="72">
        <v>5</v>
      </c>
      <c r="J541" s="77">
        <f t="shared" si="17"/>
        <v>33385.660000000003</v>
      </c>
      <c r="K541" s="72"/>
      <c r="L541" s="72"/>
    </row>
    <row r="542" spans="1:12" x14ac:dyDescent="0.4">
      <c r="A542" s="71" t="s">
        <v>514</v>
      </c>
      <c r="B542" s="72" t="s">
        <v>102</v>
      </c>
      <c r="C542" s="71" t="s">
        <v>504</v>
      </c>
      <c r="D542" s="71" t="s">
        <v>107</v>
      </c>
      <c r="E542" s="74">
        <v>41828</v>
      </c>
      <c r="F542" s="4">
        <f t="shared" ca="1" si="16"/>
        <v>8</v>
      </c>
      <c r="G542" s="75" t="s">
        <v>108</v>
      </c>
      <c r="H542" s="76">
        <v>39620</v>
      </c>
      <c r="I542" s="72">
        <v>5</v>
      </c>
      <c r="J542" s="77">
        <f t="shared" si="17"/>
        <v>40574.841999999997</v>
      </c>
      <c r="K542" s="72"/>
      <c r="L542" s="72"/>
    </row>
    <row r="543" spans="1:12" x14ac:dyDescent="0.4">
      <c r="A543" s="71" t="s">
        <v>512</v>
      </c>
      <c r="B543" s="72" t="s">
        <v>117</v>
      </c>
      <c r="C543" s="71" t="s">
        <v>504</v>
      </c>
      <c r="D543" s="71" t="s">
        <v>104</v>
      </c>
      <c r="E543" s="74">
        <v>42858</v>
      </c>
      <c r="F543" s="4">
        <f t="shared" ca="1" si="16"/>
        <v>5</v>
      </c>
      <c r="G543" s="75" t="s">
        <v>122</v>
      </c>
      <c r="H543" s="76">
        <v>77720</v>
      </c>
      <c r="I543" s="72">
        <v>3</v>
      </c>
      <c r="J543" s="77">
        <f t="shared" si="17"/>
        <v>79593.051999999996</v>
      </c>
      <c r="K543" s="72"/>
      <c r="L543" s="72"/>
    </row>
    <row r="544" spans="1:12" x14ac:dyDescent="0.4">
      <c r="A544" s="71" t="s">
        <v>506</v>
      </c>
      <c r="B544" s="72" t="s">
        <v>111</v>
      </c>
      <c r="C544" s="71" t="s">
        <v>504</v>
      </c>
      <c r="D544" s="71" t="s">
        <v>109</v>
      </c>
      <c r="E544" s="74">
        <v>42684</v>
      </c>
      <c r="F544" s="4">
        <f t="shared" ca="1" si="16"/>
        <v>5</v>
      </c>
      <c r="G544" s="75"/>
      <c r="H544" s="76">
        <v>49070</v>
      </c>
      <c r="I544" s="72">
        <v>3</v>
      </c>
      <c r="J544" s="77">
        <f t="shared" si="17"/>
        <v>50252.587</v>
      </c>
      <c r="K544" s="72"/>
      <c r="L544" s="72"/>
    </row>
    <row r="545" spans="1:12" x14ac:dyDescent="0.4">
      <c r="A545" s="71" t="s">
        <v>614</v>
      </c>
      <c r="B545" s="72" t="s">
        <v>115</v>
      </c>
      <c r="C545" s="71" t="s">
        <v>608</v>
      </c>
      <c r="D545" s="71" t="s">
        <v>104</v>
      </c>
      <c r="E545" s="74">
        <v>38619</v>
      </c>
      <c r="F545" s="4">
        <f t="shared" ca="1" si="16"/>
        <v>17</v>
      </c>
      <c r="G545" s="75" t="s">
        <v>105</v>
      </c>
      <c r="H545" s="76">
        <v>29260</v>
      </c>
      <c r="I545" s="72">
        <v>4</v>
      </c>
      <c r="J545" s="77">
        <f t="shared" si="17"/>
        <v>29965.166000000001</v>
      </c>
      <c r="K545" s="72"/>
      <c r="L545" s="72"/>
    </row>
    <row r="546" spans="1:12" x14ac:dyDescent="0.4">
      <c r="A546" s="71" t="s">
        <v>623</v>
      </c>
      <c r="B546" s="72" t="s">
        <v>117</v>
      </c>
      <c r="C546" s="71" t="s">
        <v>608</v>
      </c>
      <c r="D546" s="71" t="s">
        <v>104</v>
      </c>
      <c r="E546" s="74">
        <v>41230</v>
      </c>
      <c r="F546" s="4">
        <f t="shared" ca="1" si="16"/>
        <v>9</v>
      </c>
      <c r="G546" s="75" t="s">
        <v>105</v>
      </c>
      <c r="H546" s="76">
        <v>39000</v>
      </c>
      <c r="I546" s="72">
        <v>5</v>
      </c>
      <c r="J546" s="77">
        <f t="shared" si="17"/>
        <v>39939.9</v>
      </c>
      <c r="K546" s="72"/>
      <c r="L546" s="72"/>
    </row>
    <row r="547" spans="1:12" x14ac:dyDescent="0.4">
      <c r="A547" s="71" t="s">
        <v>609</v>
      </c>
      <c r="B547" s="72" t="s">
        <v>115</v>
      </c>
      <c r="C547" s="71" t="s">
        <v>608</v>
      </c>
      <c r="D547" s="71" t="s">
        <v>104</v>
      </c>
      <c r="E547" s="74">
        <v>42667</v>
      </c>
      <c r="F547" s="4">
        <f t="shared" ca="1" si="16"/>
        <v>5</v>
      </c>
      <c r="G547" s="75" t="s">
        <v>122</v>
      </c>
      <c r="H547" s="76">
        <v>24840</v>
      </c>
      <c r="I547" s="72">
        <v>1</v>
      </c>
      <c r="J547" s="77">
        <f t="shared" si="17"/>
        <v>25438.644</v>
      </c>
      <c r="K547" s="72"/>
      <c r="L547" s="72"/>
    </row>
    <row r="548" spans="1:12" x14ac:dyDescent="0.4">
      <c r="A548" s="71" t="s">
        <v>642</v>
      </c>
      <c r="B548" s="72" t="s">
        <v>102</v>
      </c>
      <c r="C548" s="71" t="s">
        <v>608</v>
      </c>
      <c r="D548" s="71" t="s">
        <v>104</v>
      </c>
      <c r="E548" s="74">
        <v>38383</v>
      </c>
      <c r="F548" s="4">
        <f t="shared" ca="1" si="16"/>
        <v>17</v>
      </c>
      <c r="G548" s="75" t="s">
        <v>122</v>
      </c>
      <c r="H548" s="76">
        <v>39000</v>
      </c>
      <c r="I548" s="72">
        <v>3</v>
      </c>
      <c r="J548" s="77">
        <f t="shared" si="17"/>
        <v>39939.9</v>
      </c>
      <c r="K548" s="72"/>
      <c r="L548" s="72"/>
    </row>
    <row r="549" spans="1:12" x14ac:dyDescent="0.4">
      <c r="A549" s="71" t="s">
        <v>619</v>
      </c>
      <c r="B549" s="72" t="s">
        <v>111</v>
      </c>
      <c r="C549" s="71" t="s">
        <v>608</v>
      </c>
      <c r="D549" s="71" t="s">
        <v>109</v>
      </c>
      <c r="E549" s="74">
        <v>42680</v>
      </c>
      <c r="F549" s="4">
        <f t="shared" ca="1" si="16"/>
        <v>5</v>
      </c>
      <c r="G549" s="75"/>
      <c r="H549" s="76">
        <v>89450</v>
      </c>
      <c r="I549" s="72">
        <v>2</v>
      </c>
      <c r="J549" s="77">
        <f t="shared" si="17"/>
        <v>91605.744999999995</v>
      </c>
      <c r="K549" s="72"/>
      <c r="L549" s="72"/>
    </row>
    <row r="550" spans="1:12" x14ac:dyDescent="0.4">
      <c r="A550" s="71" t="s">
        <v>678</v>
      </c>
      <c r="B550" s="72" t="s">
        <v>117</v>
      </c>
      <c r="C550" s="71" t="s">
        <v>608</v>
      </c>
      <c r="D550" s="71" t="s">
        <v>112</v>
      </c>
      <c r="E550" s="74">
        <v>42608</v>
      </c>
      <c r="F550" s="4">
        <f t="shared" ca="1" si="16"/>
        <v>6</v>
      </c>
      <c r="G550" s="75"/>
      <c r="H550" s="76">
        <v>33508</v>
      </c>
      <c r="I550" s="72">
        <v>4</v>
      </c>
      <c r="J550" s="77">
        <f t="shared" si="17"/>
        <v>34315.542800000003</v>
      </c>
      <c r="K550" s="72"/>
      <c r="L550" s="72"/>
    </row>
    <row r="551" spans="1:12" x14ac:dyDescent="0.4">
      <c r="A551" s="71" t="s">
        <v>680</v>
      </c>
      <c r="B551" s="72" t="s">
        <v>113</v>
      </c>
      <c r="C551" s="71" t="s">
        <v>608</v>
      </c>
      <c r="D551" s="71" t="s">
        <v>104</v>
      </c>
      <c r="E551" s="74">
        <v>38607</v>
      </c>
      <c r="F551" s="4">
        <f t="shared" ca="1" si="16"/>
        <v>17</v>
      </c>
      <c r="G551" s="75" t="s">
        <v>122</v>
      </c>
      <c r="H551" s="76">
        <v>48250</v>
      </c>
      <c r="I551" s="72">
        <v>3</v>
      </c>
      <c r="J551" s="77">
        <f t="shared" si="17"/>
        <v>49412.824999999997</v>
      </c>
      <c r="K551" s="72"/>
      <c r="L551" s="72"/>
    </row>
    <row r="552" spans="1:12" x14ac:dyDescent="0.4">
      <c r="A552" s="71" t="s">
        <v>632</v>
      </c>
      <c r="B552" s="72" t="s">
        <v>117</v>
      </c>
      <c r="C552" s="71" t="s">
        <v>608</v>
      </c>
      <c r="D552" s="71" t="s">
        <v>112</v>
      </c>
      <c r="E552" s="74">
        <v>37954</v>
      </c>
      <c r="F552" s="4">
        <f t="shared" ca="1" si="16"/>
        <v>18</v>
      </c>
      <c r="G552" s="75"/>
      <c r="H552" s="76">
        <v>12836</v>
      </c>
      <c r="I552" s="72">
        <v>5</v>
      </c>
      <c r="J552" s="77">
        <f t="shared" si="17"/>
        <v>13145.347599999999</v>
      </c>
      <c r="K552" s="72"/>
      <c r="L552" s="72"/>
    </row>
    <row r="553" spans="1:12" x14ac:dyDescent="0.4">
      <c r="A553" s="71" t="s">
        <v>616</v>
      </c>
      <c r="B553" s="72" t="s">
        <v>113</v>
      </c>
      <c r="C553" s="71" t="s">
        <v>608</v>
      </c>
      <c r="D553" s="71" t="s">
        <v>104</v>
      </c>
      <c r="E553" s="74">
        <v>39718</v>
      </c>
      <c r="F553" s="4">
        <f t="shared" ca="1" si="16"/>
        <v>14</v>
      </c>
      <c r="G553" s="75" t="s">
        <v>122</v>
      </c>
      <c r="H553" s="76">
        <v>82490</v>
      </c>
      <c r="I553" s="72">
        <v>5</v>
      </c>
      <c r="J553" s="77">
        <f t="shared" si="17"/>
        <v>84478.009000000005</v>
      </c>
      <c r="K553" s="72"/>
      <c r="L553" s="72"/>
    </row>
    <row r="554" spans="1:12" x14ac:dyDescent="0.4">
      <c r="A554" s="71" t="s">
        <v>631</v>
      </c>
      <c r="B554" s="72" t="s">
        <v>115</v>
      </c>
      <c r="C554" s="71" t="s">
        <v>608</v>
      </c>
      <c r="D554" s="71" t="s">
        <v>104</v>
      </c>
      <c r="E554" s="74">
        <v>40877</v>
      </c>
      <c r="F554" s="4">
        <f t="shared" ca="1" si="16"/>
        <v>10</v>
      </c>
      <c r="G554" s="75" t="s">
        <v>105</v>
      </c>
      <c r="H554" s="76">
        <v>78710</v>
      </c>
      <c r="I554" s="72">
        <v>4</v>
      </c>
      <c r="J554" s="77">
        <f t="shared" si="17"/>
        <v>80606.910999999993</v>
      </c>
      <c r="K554" s="72"/>
      <c r="L554" s="72"/>
    </row>
    <row r="555" spans="1:12" x14ac:dyDescent="0.4">
      <c r="A555" s="71" t="s">
        <v>662</v>
      </c>
      <c r="B555" s="72" t="s">
        <v>115</v>
      </c>
      <c r="C555" s="71" t="s">
        <v>608</v>
      </c>
      <c r="D555" s="71" t="s">
        <v>109</v>
      </c>
      <c r="E555" s="74">
        <v>41813</v>
      </c>
      <c r="F555" s="4">
        <f t="shared" ca="1" si="16"/>
        <v>8</v>
      </c>
      <c r="G555" s="75"/>
      <c r="H555" s="76">
        <v>43320</v>
      </c>
      <c r="I555" s="72">
        <v>5</v>
      </c>
      <c r="J555" s="77">
        <f t="shared" si="17"/>
        <v>44364.012000000002</v>
      </c>
      <c r="K555" s="72"/>
      <c r="L555" s="72"/>
    </row>
    <row r="556" spans="1:12" x14ac:dyDescent="0.4">
      <c r="A556" s="71" t="s">
        <v>649</v>
      </c>
      <c r="B556" s="72" t="s">
        <v>117</v>
      </c>
      <c r="C556" s="71" t="s">
        <v>608</v>
      </c>
      <c r="D556" s="71" t="s">
        <v>112</v>
      </c>
      <c r="E556" s="74">
        <v>41386</v>
      </c>
      <c r="F556" s="4">
        <f t="shared" ca="1" si="16"/>
        <v>9</v>
      </c>
      <c r="G556" s="75"/>
      <c r="H556" s="76">
        <v>26484</v>
      </c>
      <c r="I556" s="72">
        <v>5</v>
      </c>
      <c r="J556" s="77">
        <f t="shared" si="17"/>
        <v>27122.2644</v>
      </c>
      <c r="K556" s="72"/>
      <c r="L556" s="72"/>
    </row>
    <row r="557" spans="1:12" x14ac:dyDescent="0.4">
      <c r="A557" s="71" t="s">
        <v>627</v>
      </c>
      <c r="B557" s="72" t="s">
        <v>113</v>
      </c>
      <c r="C557" s="71" t="s">
        <v>608</v>
      </c>
      <c r="D557" s="71" t="s">
        <v>112</v>
      </c>
      <c r="E557" s="74">
        <v>38650</v>
      </c>
      <c r="F557" s="4">
        <f t="shared" ca="1" si="16"/>
        <v>16</v>
      </c>
      <c r="G557" s="75"/>
      <c r="H557" s="76">
        <v>15552</v>
      </c>
      <c r="I557" s="72">
        <v>4</v>
      </c>
      <c r="J557" s="77">
        <f t="shared" si="17"/>
        <v>15926.8032</v>
      </c>
      <c r="K557" s="72"/>
      <c r="L557" s="72"/>
    </row>
    <row r="558" spans="1:12" x14ac:dyDescent="0.4">
      <c r="A558" s="71" t="s">
        <v>621</v>
      </c>
      <c r="B558" s="72" t="s">
        <v>111</v>
      </c>
      <c r="C558" s="71" t="s">
        <v>608</v>
      </c>
      <c r="D558" s="71" t="s">
        <v>104</v>
      </c>
      <c r="E558" s="74">
        <v>41227</v>
      </c>
      <c r="F558" s="4">
        <f t="shared" ca="1" si="16"/>
        <v>9</v>
      </c>
      <c r="G558" s="75" t="s">
        <v>122</v>
      </c>
      <c r="H558" s="76">
        <v>45110</v>
      </c>
      <c r="I558" s="72">
        <v>2</v>
      </c>
      <c r="J558" s="77">
        <f t="shared" si="17"/>
        <v>46197.150999999998</v>
      </c>
      <c r="K558" s="72"/>
      <c r="L558" s="72"/>
    </row>
    <row r="559" spans="1:12" x14ac:dyDescent="0.4">
      <c r="A559" s="71" t="s">
        <v>635</v>
      </c>
      <c r="B559" s="72" t="s">
        <v>115</v>
      </c>
      <c r="C559" s="71" t="s">
        <v>608</v>
      </c>
      <c r="D559" s="71" t="s">
        <v>109</v>
      </c>
      <c r="E559" s="74">
        <v>40886</v>
      </c>
      <c r="F559" s="4">
        <f t="shared" ca="1" si="16"/>
        <v>10</v>
      </c>
      <c r="G559" s="75"/>
      <c r="H559" s="76">
        <v>85930</v>
      </c>
      <c r="I559" s="72">
        <v>2</v>
      </c>
      <c r="J559" s="77">
        <f t="shared" si="17"/>
        <v>88000.913</v>
      </c>
      <c r="K559" s="72"/>
      <c r="L559" s="72"/>
    </row>
    <row r="560" spans="1:12" x14ac:dyDescent="0.4">
      <c r="A560" s="71" t="s">
        <v>659</v>
      </c>
      <c r="B560" s="72" t="s">
        <v>115</v>
      </c>
      <c r="C560" s="71" t="s">
        <v>608</v>
      </c>
      <c r="D560" s="71" t="s">
        <v>104</v>
      </c>
      <c r="E560" s="74">
        <v>38500</v>
      </c>
      <c r="F560" s="4">
        <f t="shared" ca="1" si="16"/>
        <v>17</v>
      </c>
      <c r="G560" s="75" t="s">
        <v>108</v>
      </c>
      <c r="H560" s="76">
        <v>45880</v>
      </c>
      <c r="I560" s="72">
        <v>5</v>
      </c>
      <c r="J560" s="77">
        <f t="shared" si="17"/>
        <v>46985.707999999999</v>
      </c>
      <c r="K560" s="72"/>
      <c r="L560" s="72"/>
    </row>
    <row r="561" spans="1:12" x14ac:dyDescent="0.4">
      <c r="A561" s="71" t="s">
        <v>670</v>
      </c>
      <c r="B561" s="72" t="s">
        <v>115</v>
      </c>
      <c r="C561" s="71" t="s">
        <v>608</v>
      </c>
      <c r="D561" s="71" t="s">
        <v>104</v>
      </c>
      <c r="E561" s="74">
        <v>41838</v>
      </c>
      <c r="F561" s="4">
        <f t="shared" ca="1" si="16"/>
        <v>8</v>
      </c>
      <c r="G561" s="75" t="s">
        <v>122</v>
      </c>
      <c r="H561" s="76">
        <v>29330</v>
      </c>
      <c r="I561" s="72">
        <v>5</v>
      </c>
      <c r="J561" s="77">
        <f t="shared" si="17"/>
        <v>30036.852999999999</v>
      </c>
      <c r="K561" s="72"/>
      <c r="L561" s="72"/>
    </row>
    <row r="562" spans="1:12" x14ac:dyDescent="0.4">
      <c r="A562" s="71" t="s">
        <v>675</v>
      </c>
      <c r="B562" s="72" t="s">
        <v>115</v>
      </c>
      <c r="C562" s="71" t="s">
        <v>608</v>
      </c>
      <c r="D562" s="71" t="s">
        <v>109</v>
      </c>
      <c r="E562" s="74">
        <v>38572</v>
      </c>
      <c r="F562" s="4">
        <f t="shared" ca="1" si="16"/>
        <v>17</v>
      </c>
      <c r="G562" s="75"/>
      <c r="H562" s="76">
        <v>54840</v>
      </c>
      <c r="I562" s="72">
        <v>4</v>
      </c>
      <c r="J562" s="77">
        <f t="shared" si="17"/>
        <v>56161.644</v>
      </c>
      <c r="K562" s="72"/>
      <c r="L562" s="72"/>
    </row>
    <row r="563" spans="1:12" x14ac:dyDescent="0.4">
      <c r="A563" s="71" t="s">
        <v>658</v>
      </c>
      <c r="B563" s="72" t="s">
        <v>117</v>
      </c>
      <c r="C563" s="71" t="s">
        <v>608</v>
      </c>
      <c r="D563" s="71" t="s">
        <v>109</v>
      </c>
      <c r="E563" s="74">
        <v>38499</v>
      </c>
      <c r="F563" s="4">
        <f t="shared" ca="1" si="16"/>
        <v>17</v>
      </c>
      <c r="G563" s="75"/>
      <c r="H563" s="76">
        <v>60800</v>
      </c>
      <c r="I563" s="72">
        <v>4</v>
      </c>
      <c r="J563" s="77">
        <f t="shared" si="17"/>
        <v>62265.279999999999</v>
      </c>
      <c r="K563" s="72"/>
      <c r="L563" s="72"/>
    </row>
    <row r="564" spans="1:12" x14ac:dyDescent="0.4">
      <c r="A564" s="71" t="s">
        <v>648</v>
      </c>
      <c r="B564" s="72" t="s">
        <v>115</v>
      </c>
      <c r="C564" s="71" t="s">
        <v>608</v>
      </c>
      <c r="D564" s="71" t="s">
        <v>104</v>
      </c>
      <c r="E564" s="74">
        <v>41366</v>
      </c>
      <c r="F564" s="4">
        <f t="shared" ca="1" si="16"/>
        <v>9</v>
      </c>
      <c r="G564" s="75" t="s">
        <v>105</v>
      </c>
      <c r="H564" s="76">
        <v>54200</v>
      </c>
      <c r="I564" s="72">
        <v>4</v>
      </c>
      <c r="J564" s="77">
        <f t="shared" si="17"/>
        <v>55506.22</v>
      </c>
      <c r="K564" s="72"/>
      <c r="L564" s="72"/>
    </row>
    <row r="565" spans="1:12" x14ac:dyDescent="0.4">
      <c r="A565" s="71" t="s">
        <v>630</v>
      </c>
      <c r="B565" s="72" t="s">
        <v>115</v>
      </c>
      <c r="C565" s="71" t="s">
        <v>608</v>
      </c>
      <c r="D565" s="71" t="s">
        <v>104</v>
      </c>
      <c r="E565" s="74">
        <v>43083</v>
      </c>
      <c r="F565" s="4">
        <f t="shared" ca="1" si="16"/>
        <v>4</v>
      </c>
      <c r="G565" s="75" t="s">
        <v>105</v>
      </c>
      <c r="H565" s="76">
        <v>65571</v>
      </c>
      <c r="I565" s="72">
        <v>3</v>
      </c>
      <c r="J565" s="77">
        <f t="shared" si="17"/>
        <v>67151.261100000003</v>
      </c>
      <c r="K565" s="72"/>
      <c r="L565" s="72"/>
    </row>
    <row r="566" spans="1:12" x14ac:dyDescent="0.4">
      <c r="A566" s="71" t="s">
        <v>657</v>
      </c>
      <c r="B566" s="72" t="s">
        <v>117</v>
      </c>
      <c r="C566" s="71" t="s">
        <v>608</v>
      </c>
      <c r="D566" s="71" t="s">
        <v>107</v>
      </c>
      <c r="E566" s="74">
        <v>41068</v>
      </c>
      <c r="F566" s="4">
        <f t="shared" ca="1" si="16"/>
        <v>10</v>
      </c>
      <c r="G566" s="75" t="s">
        <v>122</v>
      </c>
      <c r="H566" s="76">
        <v>42740</v>
      </c>
      <c r="I566" s="72">
        <v>2</v>
      </c>
      <c r="J566" s="77">
        <f t="shared" si="17"/>
        <v>43770.034</v>
      </c>
      <c r="K566" s="72"/>
      <c r="L566" s="72"/>
    </row>
    <row r="567" spans="1:12" x14ac:dyDescent="0.4">
      <c r="A567" s="71" t="s">
        <v>610</v>
      </c>
      <c r="B567" s="72" t="s">
        <v>115</v>
      </c>
      <c r="C567" s="71" t="s">
        <v>608</v>
      </c>
      <c r="D567" s="71" t="s">
        <v>104</v>
      </c>
      <c r="E567" s="74">
        <v>43002</v>
      </c>
      <c r="F567" s="4">
        <f t="shared" ca="1" si="16"/>
        <v>5</v>
      </c>
      <c r="G567" s="75" t="s">
        <v>105</v>
      </c>
      <c r="H567" s="76">
        <v>54830</v>
      </c>
      <c r="I567" s="72">
        <v>1</v>
      </c>
      <c r="J567" s="77">
        <f t="shared" si="17"/>
        <v>56151.402999999998</v>
      </c>
      <c r="K567" s="72"/>
      <c r="L567" s="72"/>
    </row>
    <row r="568" spans="1:12" x14ac:dyDescent="0.4">
      <c r="A568" s="71" t="s">
        <v>611</v>
      </c>
      <c r="B568" s="72" t="s">
        <v>117</v>
      </c>
      <c r="C568" s="71" t="s">
        <v>608</v>
      </c>
      <c r="D568" s="71" t="s">
        <v>112</v>
      </c>
      <c r="E568" s="74">
        <v>41551</v>
      </c>
      <c r="F568" s="4">
        <f t="shared" ca="1" si="16"/>
        <v>9</v>
      </c>
      <c r="G568" s="75"/>
      <c r="H568" s="76">
        <v>36788</v>
      </c>
      <c r="I568" s="72">
        <v>4</v>
      </c>
      <c r="J568" s="77">
        <f t="shared" si="17"/>
        <v>37674.590799999998</v>
      </c>
      <c r="K568" s="72"/>
      <c r="L568" s="72"/>
    </row>
    <row r="569" spans="1:12" x14ac:dyDescent="0.4">
      <c r="A569" s="71" t="s">
        <v>643</v>
      </c>
      <c r="B569" s="72" t="s">
        <v>115</v>
      </c>
      <c r="C569" s="71" t="s">
        <v>608</v>
      </c>
      <c r="D569" s="71" t="s">
        <v>104</v>
      </c>
      <c r="E569" s="74">
        <v>38405</v>
      </c>
      <c r="F569" s="4">
        <f t="shared" ca="1" si="16"/>
        <v>17</v>
      </c>
      <c r="G569" s="75" t="s">
        <v>105</v>
      </c>
      <c r="H569" s="76">
        <v>69200</v>
      </c>
      <c r="I569" s="72">
        <v>4</v>
      </c>
      <c r="J569" s="77">
        <f t="shared" si="17"/>
        <v>70867.72</v>
      </c>
      <c r="K569" s="72"/>
      <c r="L569" s="72"/>
    </row>
    <row r="570" spans="1:12" x14ac:dyDescent="0.4">
      <c r="A570" s="71" t="s">
        <v>652</v>
      </c>
      <c r="B570" s="72" t="s">
        <v>121</v>
      </c>
      <c r="C570" s="71" t="s">
        <v>608</v>
      </c>
      <c r="D570" s="71" t="s">
        <v>107</v>
      </c>
      <c r="E570" s="74">
        <v>39908</v>
      </c>
      <c r="F570" s="4">
        <f t="shared" ca="1" si="16"/>
        <v>13</v>
      </c>
      <c r="G570" s="75" t="s">
        <v>105</v>
      </c>
      <c r="H570" s="76">
        <v>48740</v>
      </c>
      <c r="I570" s="72">
        <v>1</v>
      </c>
      <c r="J570" s="77">
        <f t="shared" si="17"/>
        <v>49914.633999999998</v>
      </c>
      <c r="K570" s="72"/>
      <c r="L570" s="72"/>
    </row>
    <row r="571" spans="1:12" x14ac:dyDescent="0.4">
      <c r="A571" s="71" t="s">
        <v>640</v>
      </c>
      <c r="B571" s="72" t="s">
        <v>117</v>
      </c>
      <c r="C571" s="71" t="s">
        <v>608</v>
      </c>
      <c r="D571" s="71" t="s">
        <v>109</v>
      </c>
      <c r="E571" s="74">
        <v>38735</v>
      </c>
      <c r="F571" s="4">
        <f t="shared" ca="1" si="16"/>
        <v>16</v>
      </c>
      <c r="G571" s="75"/>
      <c r="H571" s="76">
        <v>77760</v>
      </c>
      <c r="I571" s="72">
        <v>3</v>
      </c>
      <c r="J571" s="77">
        <f t="shared" si="17"/>
        <v>79634.016000000003</v>
      </c>
      <c r="K571" s="72"/>
      <c r="L571" s="72"/>
    </row>
    <row r="572" spans="1:12" x14ac:dyDescent="0.4">
      <c r="A572" s="71" t="s">
        <v>629</v>
      </c>
      <c r="B572" s="72" t="s">
        <v>115</v>
      </c>
      <c r="C572" s="71" t="s">
        <v>608</v>
      </c>
      <c r="D572" s="71" t="s">
        <v>104</v>
      </c>
      <c r="E572" s="74">
        <v>42674</v>
      </c>
      <c r="F572" s="4">
        <f t="shared" ca="1" si="16"/>
        <v>5</v>
      </c>
      <c r="G572" s="75" t="s">
        <v>114</v>
      </c>
      <c r="H572" s="76">
        <v>80260</v>
      </c>
      <c r="I572" s="72">
        <v>3</v>
      </c>
      <c r="J572" s="77">
        <f t="shared" si="17"/>
        <v>82194.266000000003</v>
      </c>
      <c r="K572" s="72"/>
      <c r="L572" s="72"/>
    </row>
    <row r="573" spans="1:12" x14ac:dyDescent="0.4">
      <c r="A573" s="71" t="s">
        <v>664</v>
      </c>
      <c r="B573" s="72" t="s">
        <v>113</v>
      </c>
      <c r="C573" s="71" t="s">
        <v>608</v>
      </c>
      <c r="D573" s="71" t="s">
        <v>107</v>
      </c>
      <c r="E573" s="74">
        <v>43288</v>
      </c>
      <c r="F573" s="4">
        <f t="shared" ca="1" si="16"/>
        <v>4</v>
      </c>
      <c r="G573" s="75" t="s">
        <v>122</v>
      </c>
      <c r="H573" s="76">
        <v>25885</v>
      </c>
      <c r="I573" s="72">
        <v>5</v>
      </c>
      <c r="J573" s="77">
        <f t="shared" si="17"/>
        <v>26508.8285</v>
      </c>
      <c r="K573" s="72"/>
      <c r="L573" s="72"/>
    </row>
    <row r="574" spans="1:12" x14ac:dyDescent="0.4">
      <c r="A574" s="71" t="s">
        <v>665</v>
      </c>
      <c r="B574" s="72" t="s">
        <v>117</v>
      </c>
      <c r="C574" s="71" t="s">
        <v>608</v>
      </c>
      <c r="D574" s="71" t="s">
        <v>104</v>
      </c>
      <c r="E574" s="74">
        <v>42562</v>
      </c>
      <c r="F574" s="4">
        <f t="shared" ca="1" si="16"/>
        <v>6</v>
      </c>
      <c r="G574" s="75" t="s">
        <v>108</v>
      </c>
      <c r="H574" s="76">
        <v>63030</v>
      </c>
      <c r="I574" s="72">
        <v>1</v>
      </c>
      <c r="J574" s="77">
        <f t="shared" si="17"/>
        <v>64549.023000000001</v>
      </c>
      <c r="K574" s="72"/>
      <c r="L574" s="72"/>
    </row>
    <row r="575" spans="1:12" x14ac:dyDescent="0.4">
      <c r="A575" s="71" t="s">
        <v>639</v>
      </c>
      <c r="B575" s="72" t="s">
        <v>115</v>
      </c>
      <c r="C575" s="71" t="s">
        <v>608</v>
      </c>
      <c r="D575" s="71" t="s">
        <v>104</v>
      </c>
      <c r="E575" s="74">
        <v>37989</v>
      </c>
      <c r="F575" s="4">
        <f t="shared" ca="1" si="16"/>
        <v>18</v>
      </c>
      <c r="G575" s="75" t="s">
        <v>122</v>
      </c>
      <c r="H575" s="76">
        <v>70280</v>
      </c>
      <c r="I575" s="72">
        <v>3</v>
      </c>
      <c r="J575" s="77">
        <f t="shared" si="17"/>
        <v>71973.748000000007</v>
      </c>
      <c r="K575" s="72"/>
      <c r="L575" s="72"/>
    </row>
    <row r="576" spans="1:12" x14ac:dyDescent="0.4">
      <c r="A576" s="71" t="s">
        <v>677</v>
      </c>
      <c r="B576" s="72" t="s">
        <v>113</v>
      </c>
      <c r="C576" s="71" t="s">
        <v>608</v>
      </c>
      <c r="D576" s="71" t="s">
        <v>112</v>
      </c>
      <c r="E576" s="74">
        <v>41510</v>
      </c>
      <c r="F576" s="4">
        <f t="shared" ca="1" si="16"/>
        <v>9</v>
      </c>
      <c r="G576" s="75"/>
      <c r="H576" s="76">
        <v>23692</v>
      </c>
      <c r="I576" s="72">
        <v>4</v>
      </c>
      <c r="J576" s="77">
        <f t="shared" si="17"/>
        <v>24262.977200000001</v>
      </c>
      <c r="K576" s="72"/>
      <c r="L576" s="72"/>
    </row>
    <row r="577" spans="1:12" x14ac:dyDescent="0.4">
      <c r="A577" s="71" t="s">
        <v>626</v>
      </c>
      <c r="B577" s="72" t="s">
        <v>115</v>
      </c>
      <c r="C577" s="71" t="s">
        <v>608</v>
      </c>
      <c r="D577" s="71" t="s">
        <v>109</v>
      </c>
      <c r="E577" s="74">
        <v>38307</v>
      </c>
      <c r="F577" s="4">
        <f t="shared" ca="1" si="16"/>
        <v>17</v>
      </c>
      <c r="G577" s="75"/>
      <c r="H577" s="76">
        <v>53310</v>
      </c>
      <c r="I577" s="72">
        <v>5</v>
      </c>
      <c r="J577" s="77">
        <f t="shared" si="17"/>
        <v>54594.771000000001</v>
      </c>
      <c r="K577" s="72"/>
      <c r="L577" s="72"/>
    </row>
    <row r="578" spans="1:12" x14ac:dyDescent="0.4">
      <c r="A578" s="71" t="s">
        <v>676</v>
      </c>
      <c r="B578" s="72" t="s">
        <v>115</v>
      </c>
      <c r="C578" s="71" t="s">
        <v>608</v>
      </c>
      <c r="D578" s="71" t="s">
        <v>104</v>
      </c>
      <c r="E578" s="74">
        <v>41890</v>
      </c>
      <c r="F578" s="4">
        <f t="shared" ref="F578:F641" ca="1" si="18">DATEDIF(E578,TODAY(),"Y")</f>
        <v>8</v>
      </c>
      <c r="G578" s="75" t="s">
        <v>105</v>
      </c>
      <c r="H578" s="76">
        <v>53900</v>
      </c>
      <c r="I578" s="72">
        <v>5</v>
      </c>
      <c r="J578" s="77">
        <f t="shared" ref="J578:J641" si="19">H578*$L$1+H578</f>
        <v>55198.99</v>
      </c>
      <c r="K578" s="72"/>
      <c r="L578" s="72"/>
    </row>
    <row r="579" spans="1:12" x14ac:dyDescent="0.4">
      <c r="A579" s="71" t="s">
        <v>674</v>
      </c>
      <c r="B579" s="72" t="s">
        <v>117</v>
      </c>
      <c r="C579" s="71" t="s">
        <v>608</v>
      </c>
      <c r="D579" s="71" t="s">
        <v>104</v>
      </c>
      <c r="E579" s="74">
        <v>42579</v>
      </c>
      <c r="F579" s="4">
        <f t="shared" ca="1" si="18"/>
        <v>6</v>
      </c>
      <c r="G579" s="75" t="s">
        <v>122</v>
      </c>
      <c r="H579" s="76">
        <v>66440</v>
      </c>
      <c r="I579" s="72">
        <v>3</v>
      </c>
      <c r="J579" s="77">
        <f t="shared" si="19"/>
        <v>68041.203999999998</v>
      </c>
      <c r="K579" s="72"/>
      <c r="L579" s="72"/>
    </row>
    <row r="580" spans="1:12" x14ac:dyDescent="0.4">
      <c r="A580" s="71" t="s">
        <v>646</v>
      </c>
      <c r="B580" s="72" t="s">
        <v>117</v>
      </c>
      <c r="C580" s="71" t="s">
        <v>608</v>
      </c>
      <c r="D580" s="71" t="s">
        <v>109</v>
      </c>
      <c r="E580" s="74">
        <v>42443</v>
      </c>
      <c r="F580" s="4">
        <f t="shared" ca="1" si="18"/>
        <v>6</v>
      </c>
      <c r="G580" s="75"/>
      <c r="H580" s="76">
        <v>21580</v>
      </c>
      <c r="I580" s="72">
        <v>3</v>
      </c>
      <c r="J580" s="77">
        <f t="shared" si="19"/>
        <v>22100.078000000001</v>
      </c>
      <c r="K580" s="72"/>
      <c r="L580" s="72"/>
    </row>
    <row r="581" spans="1:12" x14ac:dyDescent="0.4">
      <c r="A581" s="71" t="s">
        <v>663</v>
      </c>
      <c r="B581" s="72" t="s">
        <v>121</v>
      </c>
      <c r="C581" s="71" t="s">
        <v>608</v>
      </c>
      <c r="D581" s="71" t="s">
        <v>104</v>
      </c>
      <c r="E581" s="74">
        <v>42171</v>
      </c>
      <c r="F581" s="4">
        <f t="shared" ca="1" si="18"/>
        <v>7</v>
      </c>
      <c r="G581" s="75" t="s">
        <v>122</v>
      </c>
      <c r="H581" s="76">
        <v>23190</v>
      </c>
      <c r="I581" s="72">
        <v>5</v>
      </c>
      <c r="J581" s="77">
        <f t="shared" si="19"/>
        <v>23748.879000000001</v>
      </c>
      <c r="K581" s="72"/>
      <c r="L581" s="72"/>
    </row>
    <row r="582" spans="1:12" x14ac:dyDescent="0.4">
      <c r="A582" s="71" t="s">
        <v>617</v>
      </c>
      <c r="B582" s="72" t="s">
        <v>121</v>
      </c>
      <c r="C582" s="71" t="s">
        <v>608</v>
      </c>
      <c r="D582" s="71" t="s">
        <v>104</v>
      </c>
      <c r="E582" s="74">
        <v>41541</v>
      </c>
      <c r="F582" s="4">
        <f t="shared" ca="1" si="18"/>
        <v>9</v>
      </c>
      <c r="G582" s="75" t="s">
        <v>122</v>
      </c>
      <c r="H582" s="76">
        <v>83710</v>
      </c>
      <c r="I582" s="72">
        <v>3</v>
      </c>
      <c r="J582" s="77">
        <f t="shared" si="19"/>
        <v>85727.410999999993</v>
      </c>
      <c r="K582" s="72"/>
      <c r="L582" s="72"/>
    </row>
    <row r="583" spans="1:12" x14ac:dyDescent="0.4">
      <c r="A583" s="71" t="s">
        <v>607</v>
      </c>
      <c r="B583" s="72" t="s">
        <v>102</v>
      </c>
      <c r="C583" s="71" t="s">
        <v>608</v>
      </c>
      <c r="D583" s="71" t="s">
        <v>112</v>
      </c>
      <c r="E583" s="74">
        <v>42654</v>
      </c>
      <c r="F583" s="4">
        <f t="shared" ca="1" si="18"/>
        <v>6</v>
      </c>
      <c r="G583" s="75"/>
      <c r="H583" s="76">
        <v>30468</v>
      </c>
      <c r="I583" s="72">
        <v>2</v>
      </c>
      <c r="J583" s="77">
        <f t="shared" si="19"/>
        <v>31202.2788</v>
      </c>
      <c r="K583" s="72"/>
      <c r="L583" s="72"/>
    </row>
    <row r="584" spans="1:12" x14ac:dyDescent="0.4">
      <c r="A584" s="71" t="s">
        <v>615</v>
      </c>
      <c r="B584" s="72" t="s">
        <v>117</v>
      </c>
      <c r="C584" s="71" t="s">
        <v>608</v>
      </c>
      <c r="D584" s="71" t="s">
        <v>107</v>
      </c>
      <c r="E584" s="74">
        <v>38624</v>
      </c>
      <c r="F584" s="4">
        <f t="shared" ca="1" si="18"/>
        <v>17</v>
      </c>
      <c r="G584" s="75" t="s">
        <v>114</v>
      </c>
      <c r="H584" s="76">
        <v>20990</v>
      </c>
      <c r="I584" s="72">
        <v>4</v>
      </c>
      <c r="J584" s="77">
        <f t="shared" si="19"/>
        <v>21495.859</v>
      </c>
      <c r="K584" s="72"/>
      <c r="L584" s="72"/>
    </row>
    <row r="585" spans="1:12" x14ac:dyDescent="0.4">
      <c r="A585" s="71" t="s">
        <v>647</v>
      </c>
      <c r="B585" s="72" t="s">
        <v>117</v>
      </c>
      <c r="C585" s="71" t="s">
        <v>608</v>
      </c>
      <c r="D585" s="71" t="s">
        <v>109</v>
      </c>
      <c r="E585" s="74">
        <v>42819</v>
      </c>
      <c r="F585" s="4">
        <f t="shared" ca="1" si="18"/>
        <v>5</v>
      </c>
      <c r="G585" s="75"/>
      <c r="H585" s="76">
        <v>46650</v>
      </c>
      <c r="I585" s="72">
        <v>2</v>
      </c>
      <c r="J585" s="77">
        <f t="shared" si="19"/>
        <v>47774.264999999999</v>
      </c>
      <c r="K585" s="72"/>
      <c r="L585" s="72"/>
    </row>
    <row r="586" spans="1:12" x14ac:dyDescent="0.4">
      <c r="A586" s="71" t="s">
        <v>641</v>
      </c>
      <c r="B586" s="72" t="s">
        <v>115</v>
      </c>
      <c r="C586" s="71" t="s">
        <v>608</v>
      </c>
      <c r="D586" s="71" t="s">
        <v>104</v>
      </c>
      <c r="E586" s="74">
        <v>40949</v>
      </c>
      <c r="F586" s="4">
        <f t="shared" ca="1" si="18"/>
        <v>10</v>
      </c>
      <c r="G586" s="75" t="s">
        <v>122</v>
      </c>
      <c r="H586" s="76">
        <v>37770</v>
      </c>
      <c r="I586" s="72">
        <v>5</v>
      </c>
      <c r="J586" s="77">
        <f t="shared" si="19"/>
        <v>38680.256999999998</v>
      </c>
      <c r="K586" s="72"/>
      <c r="L586" s="72"/>
    </row>
    <row r="587" spans="1:12" x14ac:dyDescent="0.4">
      <c r="A587" s="71" t="s">
        <v>622</v>
      </c>
      <c r="B587" s="72" t="s">
        <v>117</v>
      </c>
      <c r="C587" s="71" t="s">
        <v>608</v>
      </c>
      <c r="D587" s="71" t="s">
        <v>104</v>
      </c>
      <c r="E587" s="74">
        <v>41234</v>
      </c>
      <c r="F587" s="4">
        <f t="shared" ca="1" si="18"/>
        <v>9</v>
      </c>
      <c r="G587" s="75" t="s">
        <v>122</v>
      </c>
      <c r="H587" s="76">
        <v>66824</v>
      </c>
      <c r="I587" s="72">
        <v>2</v>
      </c>
      <c r="J587" s="77">
        <f t="shared" si="19"/>
        <v>68434.458400000003</v>
      </c>
      <c r="K587" s="72"/>
      <c r="L587" s="72"/>
    </row>
    <row r="588" spans="1:12" x14ac:dyDescent="0.4">
      <c r="A588" s="71" t="s">
        <v>669</v>
      </c>
      <c r="B588" s="72" t="s">
        <v>102</v>
      </c>
      <c r="C588" s="71" t="s">
        <v>608</v>
      </c>
      <c r="D588" s="71" t="s">
        <v>104</v>
      </c>
      <c r="E588" s="74">
        <v>38174</v>
      </c>
      <c r="F588" s="4">
        <f t="shared" ca="1" si="18"/>
        <v>18</v>
      </c>
      <c r="G588" s="75" t="s">
        <v>122</v>
      </c>
      <c r="H588" s="76">
        <v>67407</v>
      </c>
      <c r="I588" s="72">
        <v>5</v>
      </c>
      <c r="J588" s="77">
        <f t="shared" si="19"/>
        <v>69031.508700000006</v>
      </c>
      <c r="K588" s="72"/>
      <c r="L588" s="72"/>
    </row>
    <row r="589" spans="1:12" x14ac:dyDescent="0.4">
      <c r="A589" s="71" t="s">
        <v>667</v>
      </c>
      <c r="B589" s="72" t="s">
        <v>102</v>
      </c>
      <c r="C589" s="71" t="s">
        <v>608</v>
      </c>
      <c r="D589" s="71" t="s">
        <v>109</v>
      </c>
      <c r="E589" s="74">
        <v>38163</v>
      </c>
      <c r="F589" s="4">
        <f t="shared" ca="1" si="18"/>
        <v>18</v>
      </c>
      <c r="G589" s="75"/>
      <c r="H589" s="76">
        <v>59050</v>
      </c>
      <c r="I589" s="72">
        <v>4</v>
      </c>
      <c r="J589" s="77">
        <f t="shared" si="19"/>
        <v>60473.105000000003</v>
      </c>
      <c r="K589" s="72"/>
      <c r="L589" s="72"/>
    </row>
    <row r="590" spans="1:12" x14ac:dyDescent="0.4">
      <c r="A590" s="71" t="s">
        <v>625</v>
      </c>
      <c r="B590" s="72" t="s">
        <v>117</v>
      </c>
      <c r="C590" s="71" t="s">
        <v>608</v>
      </c>
      <c r="D590" s="71" t="s">
        <v>107</v>
      </c>
      <c r="E590" s="74">
        <v>38289</v>
      </c>
      <c r="F590" s="4">
        <f t="shared" ca="1" si="18"/>
        <v>17</v>
      </c>
      <c r="G590" s="75" t="s">
        <v>105</v>
      </c>
      <c r="H590" s="76">
        <v>34980</v>
      </c>
      <c r="I590" s="72">
        <v>2</v>
      </c>
      <c r="J590" s="77">
        <f t="shared" si="19"/>
        <v>35823.017999999996</v>
      </c>
      <c r="K590" s="72"/>
      <c r="L590" s="72"/>
    </row>
    <row r="591" spans="1:12" x14ac:dyDescent="0.4">
      <c r="A591" s="71" t="s">
        <v>655</v>
      </c>
      <c r="B591" s="72" t="s">
        <v>117</v>
      </c>
      <c r="C591" s="71" t="s">
        <v>608</v>
      </c>
      <c r="D591" s="71" t="s">
        <v>104</v>
      </c>
      <c r="E591" s="74">
        <v>38105</v>
      </c>
      <c r="F591" s="4">
        <f t="shared" ca="1" si="18"/>
        <v>18</v>
      </c>
      <c r="G591" s="75" t="s">
        <v>108</v>
      </c>
      <c r="H591" s="76">
        <v>78950</v>
      </c>
      <c r="I591" s="72">
        <v>1</v>
      </c>
      <c r="J591" s="77">
        <f t="shared" si="19"/>
        <v>80852.695000000007</v>
      </c>
      <c r="K591" s="72"/>
      <c r="L591" s="72"/>
    </row>
    <row r="592" spans="1:12" x14ac:dyDescent="0.4">
      <c r="A592" s="71" t="s">
        <v>668</v>
      </c>
      <c r="B592" s="72" t="s">
        <v>117</v>
      </c>
      <c r="C592" s="71" t="s">
        <v>608</v>
      </c>
      <c r="D592" s="71" t="s">
        <v>104</v>
      </c>
      <c r="E592" s="74">
        <v>38171</v>
      </c>
      <c r="F592" s="4">
        <f t="shared" ca="1" si="18"/>
        <v>18</v>
      </c>
      <c r="G592" s="75" t="s">
        <v>119</v>
      </c>
      <c r="H592" s="76">
        <v>79610</v>
      </c>
      <c r="I592" s="72">
        <v>2</v>
      </c>
      <c r="J592" s="77">
        <f t="shared" si="19"/>
        <v>81528.600999999995</v>
      </c>
      <c r="K592" s="72"/>
      <c r="L592" s="72"/>
    </row>
    <row r="593" spans="1:12" x14ac:dyDescent="0.4">
      <c r="A593" s="71" t="s">
        <v>671</v>
      </c>
      <c r="B593" s="72" t="s">
        <v>113</v>
      </c>
      <c r="C593" s="71" t="s">
        <v>608</v>
      </c>
      <c r="D593" s="71" t="s">
        <v>104</v>
      </c>
      <c r="E593" s="74">
        <v>42946</v>
      </c>
      <c r="F593" s="4">
        <f t="shared" ca="1" si="18"/>
        <v>5</v>
      </c>
      <c r="G593" s="75" t="s">
        <v>122</v>
      </c>
      <c r="H593" s="76">
        <v>63050</v>
      </c>
      <c r="I593" s="72">
        <v>3</v>
      </c>
      <c r="J593" s="77">
        <f t="shared" si="19"/>
        <v>64569.504999999997</v>
      </c>
      <c r="K593" s="72"/>
      <c r="L593" s="72"/>
    </row>
    <row r="594" spans="1:12" x14ac:dyDescent="0.4">
      <c r="A594" s="71" t="s">
        <v>618</v>
      </c>
      <c r="B594" s="72" t="s">
        <v>102</v>
      </c>
      <c r="C594" s="71" t="s">
        <v>608</v>
      </c>
      <c r="D594" s="71" t="s">
        <v>104</v>
      </c>
      <c r="E594" s="74">
        <v>41908</v>
      </c>
      <c r="F594" s="4">
        <f t="shared" ca="1" si="18"/>
        <v>8</v>
      </c>
      <c r="G594" s="75" t="s">
        <v>122</v>
      </c>
      <c r="H594" s="76">
        <v>72060</v>
      </c>
      <c r="I594" s="72">
        <v>2</v>
      </c>
      <c r="J594" s="77">
        <f t="shared" si="19"/>
        <v>73796.645999999993</v>
      </c>
      <c r="K594" s="72"/>
      <c r="L594" s="72"/>
    </row>
    <row r="595" spans="1:12" x14ac:dyDescent="0.4">
      <c r="A595" s="71" t="s">
        <v>645</v>
      </c>
      <c r="B595" s="72" t="s">
        <v>121</v>
      </c>
      <c r="C595" s="71" t="s">
        <v>608</v>
      </c>
      <c r="D595" s="71" t="s">
        <v>104</v>
      </c>
      <c r="E595" s="74">
        <v>39886</v>
      </c>
      <c r="F595" s="4">
        <f t="shared" ca="1" si="18"/>
        <v>13</v>
      </c>
      <c r="G595" s="75" t="s">
        <v>105</v>
      </c>
      <c r="H595" s="76">
        <v>29210</v>
      </c>
      <c r="I595" s="72">
        <v>5</v>
      </c>
      <c r="J595" s="77">
        <f t="shared" si="19"/>
        <v>29913.960999999999</v>
      </c>
      <c r="K595" s="72"/>
      <c r="L595" s="72"/>
    </row>
    <row r="596" spans="1:12" x14ac:dyDescent="0.4">
      <c r="A596" s="71" t="s">
        <v>654</v>
      </c>
      <c r="B596" s="72" t="s">
        <v>111</v>
      </c>
      <c r="C596" s="71" t="s">
        <v>608</v>
      </c>
      <c r="D596" s="71" t="s">
        <v>104</v>
      </c>
      <c r="E596" s="74">
        <v>42852</v>
      </c>
      <c r="F596" s="4">
        <f t="shared" ca="1" si="18"/>
        <v>5</v>
      </c>
      <c r="G596" s="75" t="s">
        <v>105</v>
      </c>
      <c r="H596" s="76">
        <v>67920</v>
      </c>
      <c r="I596" s="72">
        <v>4</v>
      </c>
      <c r="J596" s="77">
        <f t="shared" si="19"/>
        <v>69556.872000000003</v>
      </c>
      <c r="K596" s="72"/>
      <c r="L596" s="72"/>
    </row>
    <row r="597" spans="1:12" x14ac:dyDescent="0.4">
      <c r="A597" s="71" t="s">
        <v>672</v>
      </c>
      <c r="B597" s="72" t="s">
        <v>115</v>
      </c>
      <c r="C597" s="71" t="s">
        <v>608</v>
      </c>
      <c r="D597" s="71" t="s">
        <v>109</v>
      </c>
      <c r="E597" s="74">
        <v>43312</v>
      </c>
      <c r="F597" s="4">
        <f t="shared" ca="1" si="18"/>
        <v>4</v>
      </c>
      <c r="G597" s="75"/>
      <c r="H597" s="76">
        <v>55690</v>
      </c>
      <c r="I597" s="72">
        <v>2</v>
      </c>
      <c r="J597" s="77">
        <f t="shared" si="19"/>
        <v>57032.129000000001</v>
      </c>
      <c r="K597" s="72"/>
      <c r="L597" s="72"/>
    </row>
    <row r="598" spans="1:12" x14ac:dyDescent="0.4">
      <c r="A598" s="71" t="s">
        <v>637</v>
      </c>
      <c r="B598" s="72" t="s">
        <v>115</v>
      </c>
      <c r="C598" s="71" t="s">
        <v>608</v>
      </c>
      <c r="D598" s="71" t="s">
        <v>104</v>
      </c>
      <c r="E598" s="74">
        <v>43109</v>
      </c>
      <c r="F598" s="4">
        <f t="shared" ca="1" si="18"/>
        <v>4</v>
      </c>
      <c r="G598" s="75" t="s">
        <v>105</v>
      </c>
      <c r="H598" s="76">
        <v>68470</v>
      </c>
      <c r="I598" s="72">
        <v>4</v>
      </c>
      <c r="J598" s="77">
        <f t="shared" si="19"/>
        <v>70120.126999999993</v>
      </c>
      <c r="K598" s="72"/>
      <c r="L598" s="72"/>
    </row>
    <row r="599" spans="1:12" x14ac:dyDescent="0.4">
      <c r="A599" s="71" t="s">
        <v>661</v>
      </c>
      <c r="B599" s="72" t="s">
        <v>102</v>
      </c>
      <c r="C599" s="71" t="s">
        <v>608</v>
      </c>
      <c r="D599" s="71" t="s">
        <v>104</v>
      </c>
      <c r="E599" s="74">
        <v>40330</v>
      </c>
      <c r="F599" s="4">
        <f t="shared" ca="1" si="18"/>
        <v>12</v>
      </c>
      <c r="G599" s="75" t="s">
        <v>122</v>
      </c>
      <c r="H599" s="76">
        <v>31910</v>
      </c>
      <c r="I599" s="72">
        <v>5</v>
      </c>
      <c r="J599" s="77">
        <f t="shared" si="19"/>
        <v>32679.030999999999</v>
      </c>
      <c r="K599" s="72"/>
      <c r="L599" s="72"/>
    </row>
    <row r="600" spans="1:12" x14ac:dyDescent="0.4">
      <c r="A600" s="71" t="s">
        <v>624</v>
      </c>
      <c r="B600" s="72" t="s">
        <v>121</v>
      </c>
      <c r="C600" s="71" t="s">
        <v>608</v>
      </c>
      <c r="D600" s="71" t="s">
        <v>107</v>
      </c>
      <c r="E600" s="74">
        <v>37935</v>
      </c>
      <c r="F600" s="4">
        <f t="shared" ca="1" si="18"/>
        <v>18</v>
      </c>
      <c r="G600" s="75" t="s">
        <v>114</v>
      </c>
      <c r="H600" s="76">
        <v>39530</v>
      </c>
      <c r="I600" s="72">
        <v>5</v>
      </c>
      <c r="J600" s="77">
        <f t="shared" si="19"/>
        <v>40482.673000000003</v>
      </c>
      <c r="K600" s="72"/>
      <c r="L600" s="72"/>
    </row>
    <row r="601" spans="1:12" x14ac:dyDescent="0.4">
      <c r="A601" s="71" t="s">
        <v>612</v>
      </c>
      <c r="B601" s="72" t="s">
        <v>102</v>
      </c>
      <c r="C601" s="71" t="s">
        <v>608</v>
      </c>
      <c r="D601" s="71" t="s">
        <v>104</v>
      </c>
      <c r="E601" s="74">
        <v>40831</v>
      </c>
      <c r="F601" s="4">
        <f t="shared" ca="1" si="18"/>
        <v>10</v>
      </c>
      <c r="G601" s="75" t="s">
        <v>119</v>
      </c>
      <c r="H601" s="76">
        <v>62965</v>
      </c>
      <c r="I601" s="72">
        <v>1</v>
      </c>
      <c r="J601" s="77">
        <f t="shared" si="19"/>
        <v>64482.4565</v>
      </c>
      <c r="K601" s="72"/>
      <c r="L601" s="72"/>
    </row>
    <row r="602" spans="1:12" x14ac:dyDescent="0.4">
      <c r="A602" s="71" t="s">
        <v>650</v>
      </c>
      <c r="B602" s="72" t="s">
        <v>102</v>
      </c>
      <c r="C602" s="71" t="s">
        <v>608</v>
      </c>
      <c r="D602" s="71" t="s">
        <v>104</v>
      </c>
      <c r="E602" s="74">
        <v>38453</v>
      </c>
      <c r="F602" s="4">
        <f t="shared" ca="1" si="18"/>
        <v>17</v>
      </c>
      <c r="G602" s="75" t="s">
        <v>122</v>
      </c>
      <c r="H602" s="76">
        <v>67020</v>
      </c>
      <c r="I602" s="72">
        <v>1</v>
      </c>
      <c r="J602" s="77">
        <f t="shared" si="19"/>
        <v>68635.182000000001</v>
      </c>
      <c r="K602" s="72"/>
      <c r="L602" s="72"/>
    </row>
    <row r="603" spans="1:12" x14ac:dyDescent="0.4">
      <c r="A603" s="71" t="s">
        <v>644</v>
      </c>
      <c r="B603" s="72" t="s">
        <v>102</v>
      </c>
      <c r="C603" s="71" t="s">
        <v>608</v>
      </c>
      <c r="D603" s="71" t="s">
        <v>107</v>
      </c>
      <c r="E603" s="74">
        <v>39868</v>
      </c>
      <c r="F603" s="4">
        <f t="shared" ca="1" si="18"/>
        <v>13</v>
      </c>
      <c r="G603" s="75" t="s">
        <v>108</v>
      </c>
      <c r="H603" s="76">
        <v>28525</v>
      </c>
      <c r="I603" s="72">
        <v>4</v>
      </c>
      <c r="J603" s="77">
        <f t="shared" si="19"/>
        <v>29212.452499999999</v>
      </c>
      <c r="K603" s="72"/>
      <c r="L603" s="72"/>
    </row>
    <row r="604" spans="1:12" x14ac:dyDescent="0.4">
      <c r="A604" s="71" t="s">
        <v>660</v>
      </c>
      <c r="B604" s="72" t="s">
        <v>115</v>
      </c>
      <c r="C604" s="71" t="s">
        <v>608</v>
      </c>
      <c r="D604" s="71" t="s">
        <v>107</v>
      </c>
      <c r="E604" s="74">
        <v>38516</v>
      </c>
      <c r="F604" s="4">
        <f t="shared" ca="1" si="18"/>
        <v>17</v>
      </c>
      <c r="G604" s="75" t="s">
        <v>119</v>
      </c>
      <c r="H604" s="76">
        <v>47350</v>
      </c>
      <c r="I604" s="72">
        <v>1</v>
      </c>
      <c r="J604" s="77">
        <f t="shared" si="19"/>
        <v>48491.135000000002</v>
      </c>
      <c r="K604" s="72"/>
      <c r="L604" s="72"/>
    </row>
    <row r="605" spans="1:12" x14ac:dyDescent="0.4">
      <c r="A605" s="71" t="s">
        <v>638</v>
      </c>
      <c r="B605" s="72" t="s">
        <v>115</v>
      </c>
      <c r="C605" s="71" t="s">
        <v>608</v>
      </c>
      <c r="D605" s="71" t="s">
        <v>104</v>
      </c>
      <c r="E605" s="74">
        <v>41276</v>
      </c>
      <c r="F605" s="4">
        <f t="shared" ca="1" si="18"/>
        <v>9</v>
      </c>
      <c r="G605" s="75" t="s">
        <v>108</v>
      </c>
      <c r="H605" s="76">
        <v>82700</v>
      </c>
      <c r="I605" s="72">
        <v>3</v>
      </c>
      <c r="J605" s="77">
        <f t="shared" si="19"/>
        <v>84693.07</v>
      </c>
      <c r="K605" s="72"/>
      <c r="L605" s="72"/>
    </row>
    <row r="606" spans="1:12" x14ac:dyDescent="0.4">
      <c r="A606" s="71" t="s">
        <v>634</v>
      </c>
      <c r="B606" s="72" t="s">
        <v>115</v>
      </c>
      <c r="C606" s="71" t="s">
        <v>608</v>
      </c>
      <c r="D606" s="71" t="s">
        <v>104</v>
      </c>
      <c r="E606" s="74">
        <v>38338</v>
      </c>
      <c r="F606" s="4">
        <f t="shared" ca="1" si="18"/>
        <v>17</v>
      </c>
      <c r="G606" s="75" t="s">
        <v>105</v>
      </c>
      <c r="H606" s="76">
        <v>58410</v>
      </c>
      <c r="I606" s="72">
        <v>5</v>
      </c>
      <c r="J606" s="77">
        <f t="shared" si="19"/>
        <v>59817.680999999997</v>
      </c>
      <c r="K606" s="72"/>
      <c r="L606" s="72"/>
    </row>
    <row r="607" spans="1:12" x14ac:dyDescent="0.4">
      <c r="A607" s="71" t="s">
        <v>628</v>
      </c>
      <c r="B607" s="72" t="s">
        <v>111</v>
      </c>
      <c r="C607" s="71" t="s">
        <v>608</v>
      </c>
      <c r="D607" s="71" t="s">
        <v>109</v>
      </c>
      <c r="E607" s="74">
        <v>40120</v>
      </c>
      <c r="F607" s="4">
        <f t="shared" ca="1" si="18"/>
        <v>12</v>
      </c>
      <c r="G607" s="75"/>
      <c r="H607" s="76">
        <v>64590</v>
      </c>
      <c r="I607" s="72">
        <v>1</v>
      </c>
      <c r="J607" s="77">
        <f t="shared" si="19"/>
        <v>66146.619000000006</v>
      </c>
      <c r="K607" s="72"/>
      <c r="L607" s="72"/>
    </row>
    <row r="608" spans="1:12" x14ac:dyDescent="0.4">
      <c r="A608" s="71" t="s">
        <v>620</v>
      </c>
      <c r="B608" s="72" t="s">
        <v>102</v>
      </c>
      <c r="C608" s="71" t="s">
        <v>608</v>
      </c>
      <c r="D608" s="71" t="s">
        <v>104</v>
      </c>
      <c r="E608" s="74">
        <v>41216</v>
      </c>
      <c r="F608" s="4">
        <f t="shared" ca="1" si="18"/>
        <v>9</v>
      </c>
      <c r="G608" s="75" t="s">
        <v>105</v>
      </c>
      <c r="H608" s="76">
        <v>54270</v>
      </c>
      <c r="I608" s="72">
        <v>3</v>
      </c>
      <c r="J608" s="77">
        <f t="shared" si="19"/>
        <v>55577.906999999999</v>
      </c>
      <c r="K608" s="72"/>
      <c r="L608" s="72"/>
    </row>
    <row r="609" spans="1:12" x14ac:dyDescent="0.4">
      <c r="A609" s="71" t="s">
        <v>666</v>
      </c>
      <c r="B609" s="72" t="s">
        <v>121</v>
      </c>
      <c r="C609" s="71" t="s">
        <v>608</v>
      </c>
      <c r="D609" s="71" t="s">
        <v>104</v>
      </c>
      <c r="E609" s="74">
        <v>41095</v>
      </c>
      <c r="F609" s="4">
        <f t="shared" ca="1" si="18"/>
        <v>10</v>
      </c>
      <c r="G609" s="75" t="s">
        <v>122</v>
      </c>
      <c r="H609" s="76">
        <v>32120</v>
      </c>
      <c r="I609" s="72">
        <v>1</v>
      </c>
      <c r="J609" s="77">
        <f t="shared" si="19"/>
        <v>32894.091999999997</v>
      </c>
      <c r="K609" s="72"/>
      <c r="L609" s="72"/>
    </row>
    <row r="610" spans="1:12" x14ac:dyDescent="0.4">
      <c r="A610" s="71" t="s">
        <v>633</v>
      </c>
      <c r="B610" s="72" t="s">
        <v>102</v>
      </c>
      <c r="C610" s="71" t="s">
        <v>608</v>
      </c>
      <c r="D610" s="71" t="s">
        <v>112</v>
      </c>
      <c r="E610" s="74">
        <v>37962</v>
      </c>
      <c r="F610" s="4">
        <f t="shared" ca="1" si="18"/>
        <v>18</v>
      </c>
      <c r="G610" s="75"/>
      <c r="H610" s="76">
        <v>17912</v>
      </c>
      <c r="I610" s="72">
        <v>5</v>
      </c>
      <c r="J610" s="77">
        <f t="shared" si="19"/>
        <v>18343.679199999999</v>
      </c>
      <c r="K610" s="72"/>
      <c r="L610" s="72"/>
    </row>
    <row r="611" spans="1:12" x14ac:dyDescent="0.4">
      <c r="A611" s="71" t="s">
        <v>636</v>
      </c>
      <c r="B611" s="72" t="s">
        <v>102</v>
      </c>
      <c r="C611" s="71" t="s">
        <v>608</v>
      </c>
      <c r="D611" s="71" t="s">
        <v>104</v>
      </c>
      <c r="E611" s="74">
        <v>41246</v>
      </c>
      <c r="F611" s="4">
        <f t="shared" ca="1" si="18"/>
        <v>9</v>
      </c>
      <c r="G611" s="75" t="s">
        <v>122</v>
      </c>
      <c r="H611" s="76">
        <v>43600</v>
      </c>
      <c r="I611" s="72">
        <v>5</v>
      </c>
      <c r="J611" s="77">
        <f t="shared" si="19"/>
        <v>44650.76</v>
      </c>
      <c r="K611" s="72"/>
      <c r="L611" s="72"/>
    </row>
    <row r="612" spans="1:12" x14ac:dyDescent="0.4">
      <c r="A612" s="71" t="s">
        <v>653</v>
      </c>
      <c r="B612" s="72" t="s">
        <v>115</v>
      </c>
      <c r="C612" s="71" t="s">
        <v>608</v>
      </c>
      <c r="D612" s="71" t="s">
        <v>104</v>
      </c>
      <c r="E612" s="74">
        <v>40995</v>
      </c>
      <c r="F612" s="4">
        <f t="shared" ca="1" si="18"/>
        <v>10</v>
      </c>
      <c r="G612" s="75" t="s">
        <v>105</v>
      </c>
      <c r="H612" s="76">
        <v>73560</v>
      </c>
      <c r="I612" s="72">
        <v>3</v>
      </c>
      <c r="J612" s="77">
        <f t="shared" si="19"/>
        <v>75332.796000000002</v>
      </c>
      <c r="K612" s="72"/>
      <c r="L612" s="72"/>
    </row>
    <row r="613" spans="1:12" x14ac:dyDescent="0.4">
      <c r="A613" s="71" t="s">
        <v>679</v>
      </c>
      <c r="B613" s="72" t="s">
        <v>115</v>
      </c>
      <c r="C613" s="71" t="s">
        <v>608</v>
      </c>
      <c r="D613" s="71" t="s">
        <v>104</v>
      </c>
      <c r="E613" s="74">
        <v>42614</v>
      </c>
      <c r="F613" s="4">
        <f t="shared" ca="1" si="18"/>
        <v>6</v>
      </c>
      <c r="G613" s="75" t="s">
        <v>122</v>
      </c>
      <c r="H613" s="76">
        <v>34330</v>
      </c>
      <c r="I613" s="72">
        <v>3</v>
      </c>
      <c r="J613" s="77">
        <f t="shared" si="19"/>
        <v>35157.353000000003</v>
      </c>
      <c r="K613" s="72"/>
      <c r="L613" s="72"/>
    </row>
    <row r="614" spans="1:12" x14ac:dyDescent="0.4">
      <c r="A614" s="71" t="s">
        <v>656</v>
      </c>
      <c r="B614" s="72" t="s">
        <v>117</v>
      </c>
      <c r="C614" s="71" t="s">
        <v>608</v>
      </c>
      <c r="D614" s="71" t="s">
        <v>104</v>
      </c>
      <c r="E614" s="74">
        <v>43250</v>
      </c>
      <c r="F614" s="4">
        <f t="shared" ca="1" si="18"/>
        <v>4</v>
      </c>
      <c r="G614" s="75" t="s">
        <v>119</v>
      </c>
      <c r="H614" s="76">
        <v>86240</v>
      </c>
      <c r="I614" s="72">
        <v>1</v>
      </c>
      <c r="J614" s="77">
        <f t="shared" si="19"/>
        <v>88318.384000000005</v>
      </c>
      <c r="K614" s="72"/>
      <c r="L614" s="72"/>
    </row>
    <row r="615" spans="1:12" x14ac:dyDescent="0.4">
      <c r="A615" s="71" t="s">
        <v>651</v>
      </c>
      <c r="B615" s="72" t="s">
        <v>111</v>
      </c>
      <c r="C615" s="71" t="s">
        <v>608</v>
      </c>
      <c r="D615" s="71" t="s">
        <v>109</v>
      </c>
      <c r="E615" s="74">
        <v>39175</v>
      </c>
      <c r="F615" s="4">
        <f t="shared" ca="1" si="18"/>
        <v>15</v>
      </c>
      <c r="G615" s="75"/>
      <c r="H615" s="76">
        <v>46780</v>
      </c>
      <c r="I615" s="72">
        <v>2</v>
      </c>
      <c r="J615" s="77">
        <f t="shared" si="19"/>
        <v>47907.398000000001</v>
      </c>
      <c r="K615" s="72"/>
      <c r="L615" s="72"/>
    </row>
    <row r="616" spans="1:12" x14ac:dyDescent="0.4">
      <c r="A616" s="71" t="s">
        <v>613</v>
      </c>
      <c r="B616" s="72" t="s">
        <v>117</v>
      </c>
      <c r="C616" s="71" t="s">
        <v>608</v>
      </c>
      <c r="D616" s="71" t="s">
        <v>109</v>
      </c>
      <c r="E616" s="74">
        <v>37899</v>
      </c>
      <c r="F616" s="4">
        <f t="shared" ca="1" si="18"/>
        <v>19</v>
      </c>
      <c r="G616" s="75"/>
      <c r="H616" s="76">
        <v>86100</v>
      </c>
      <c r="I616" s="72">
        <v>4</v>
      </c>
      <c r="J616" s="77">
        <f t="shared" si="19"/>
        <v>88175.01</v>
      </c>
      <c r="K616" s="72"/>
      <c r="L616" s="72"/>
    </row>
    <row r="617" spans="1:12" x14ac:dyDescent="0.4">
      <c r="A617" s="71" t="s">
        <v>673</v>
      </c>
      <c r="B617" s="72" t="s">
        <v>117</v>
      </c>
      <c r="C617" s="71" t="s">
        <v>608</v>
      </c>
      <c r="D617" s="71" t="s">
        <v>104</v>
      </c>
      <c r="E617" s="74">
        <v>41491</v>
      </c>
      <c r="F617" s="4">
        <f t="shared" ca="1" si="18"/>
        <v>9</v>
      </c>
      <c r="G617" s="75" t="s">
        <v>114</v>
      </c>
      <c r="H617" s="76">
        <v>48490</v>
      </c>
      <c r="I617" s="72">
        <v>2</v>
      </c>
      <c r="J617" s="77">
        <f t="shared" si="19"/>
        <v>49658.608999999997</v>
      </c>
      <c r="K617" s="72"/>
      <c r="L617" s="72"/>
    </row>
    <row r="618" spans="1:12" x14ac:dyDescent="0.4">
      <c r="A618" s="71" t="s">
        <v>686</v>
      </c>
      <c r="B618" s="72" t="s">
        <v>115</v>
      </c>
      <c r="C618" s="71" t="s">
        <v>682</v>
      </c>
      <c r="D618" s="71" t="s">
        <v>109</v>
      </c>
      <c r="E618" s="74">
        <v>37919</v>
      </c>
      <c r="F618" s="4">
        <f t="shared" ca="1" si="18"/>
        <v>18</v>
      </c>
      <c r="G618" s="75"/>
      <c r="H618" s="76">
        <v>45030</v>
      </c>
      <c r="I618" s="72">
        <v>3</v>
      </c>
      <c r="J618" s="77">
        <f t="shared" si="19"/>
        <v>46115.222999999998</v>
      </c>
      <c r="K618" s="72"/>
      <c r="L618" s="72"/>
    </row>
    <row r="619" spans="1:12" x14ac:dyDescent="0.4">
      <c r="A619" s="71" t="s">
        <v>687</v>
      </c>
      <c r="B619" s="72" t="s">
        <v>115</v>
      </c>
      <c r="C619" s="71" t="s">
        <v>682</v>
      </c>
      <c r="D619" s="71" t="s">
        <v>104</v>
      </c>
      <c r="E619" s="74">
        <v>38642</v>
      </c>
      <c r="F619" s="4">
        <f t="shared" ca="1" si="18"/>
        <v>16</v>
      </c>
      <c r="G619" s="75" t="s">
        <v>122</v>
      </c>
      <c r="H619" s="76">
        <v>35460</v>
      </c>
      <c r="I619" s="72">
        <v>1</v>
      </c>
      <c r="J619" s="77">
        <f t="shared" si="19"/>
        <v>36314.586000000003</v>
      </c>
      <c r="K619" s="72"/>
      <c r="L619" s="72"/>
    </row>
    <row r="620" spans="1:12" x14ac:dyDescent="0.4">
      <c r="A620" s="71" t="s">
        <v>742</v>
      </c>
      <c r="B620" s="72" t="s">
        <v>113</v>
      </c>
      <c r="C620" s="71" t="s">
        <v>682</v>
      </c>
      <c r="D620" s="71" t="s">
        <v>107</v>
      </c>
      <c r="E620" s="74">
        <v>42503</v>
      </c>
      <c r="F620" s="4">
        <f t="shared" ca="1" si="18"/>
        <v>6</v>
      </c>
      <c r="G620" s="75" t="s">
        <v>122</v>
      </c>
      <c r="H620" s="76">
        <v>38105</v>
      </c>
      <c r="I620" s="72">
        <v>2</v>
      </c>
      <c r="J620" s="77">
        <f t="shared" si="19"/>
        <v>39023.330499999996</v>
      </c>
      <c r="K620" s="72"/>
      <c r="L620" s="72"/>
    </row>
    <row r="621" spans="1:12" x14ac:dyDescent="0.4">
      <c r="A621" s="71" t="s">
        <v>713</v>
      </c>
      <c r="B621" s="72" t="s">
        <v>115</v>
      </c>
      <c r="C621" s="71" t="s">
        <v>682</v>
      </c>
      <c r="D621" s="71" t="s">
        <v>104</v>
      </c>
      <c r="E621" s="74">
        <v>38765</v>
      </c>
      <c r="F621" s="4">
        <f t="shared" ca="1" si="18"/>
        <v>16</v>
      </c>
      <c r="G621" s="75" t="s">
        <v>108</v>
      </c>
      <c r="H621" s="76">
        <v>65320</v>
      </c>
      <c r="I621" s="72">
        <v>5</v>
      </c>
      <c r="J621" s="77">
        <f t="shared" si="19"/>
        <v>66894.212</v>
      </c>
      <c r="K621" s="72"/>
      <c r="L621" s="72"/>
    </row>
    <row r="622" spans="1:12" x14ac:dyDescent="0.4">
      <c r="A622" s="71" t="s">
        <v>694</v>
      </c>
      <c r="B622" s="72" t="s">
        <v>102</v>
      </c>
      <c r="C622" s="71" t="s">
        <v>682</v>
      </c>
      <c r="D622" s="71" t="s">
        <v>109</v>
      </c>
      <c r="E622" s="74">
        <v>38286</v>
      </c>
      <c r="F622" s="4">
        <f t="shared" ca="1" si="18"/>
        <v>17</v>
      </c>
      <c r="G622" s="75"/>
      <c r="H622" s="76">
        <v>58250</v>
      </c>
      <c r="I622" s="72">
        <v>2</v>
      </c>
      <c r="J622" s="77">
        <f t="shared" si="19"/>
        <v>59653.824999999997</v>
      </c>
      <c r="K622" s="72"/>
      <c r="L622" s="72"/>
    </row>
    <row r="623" spans="1:12" x14ac:dyDescent="0.4">
      <c r="A623" s="71" t="s">
        <v>729</v>
      </c>
      <c r="B623" s="72" t="s">
        <v>121</v>
      </c>
      <c r="C623" s="71" t="s">
        <v>682</v>
      </c>
      <c r="D623" s="71" t="s">
        <v>109</v>
      </c>
      <c r="E623" s="74">
        <v>41365</v>
      </c>
      <c r="F623" s="4">
        <f t="shared" ca="1" si="18"/>
        <v>9</v>
      </c>
      <c r="G623" s="75"/>
      <c r="H623" s="76">
        <v>35240</v>
      </c>
      <c r="I623" s="72">
        <v>3</v>
      </c>
      <c r="J623" s="77">
        <f t="shared" si="19"/>
        <v>36089.284</v>
      </c>
      <c r="K623" s="72"/>
      <c r="L623" s="72"/>
    </row>
    <row r="624" spans="1:12" x14ac:dyDescent="0.4">
      <c r="A624" s="71" t="s">
        <v>726</v>
      </c>
      <c r="B624" s="72" t="s">
        <v>102</v>
      </c>
      <c r="C624" s="71" t="s">
        <v>682</v>
      </c>
      <c r="D624" s="71" t="s">
        <v>109</v>
      </c>
      <c r="E624" s="74">
        <v>43187</v>
      </c>
      <c r="F624" s="4">
        <f t="shared" ca="1" si="18"/>
        <v>4</v>
      </c>
      <c r="G624" s="75"/>
      <c r="H624" s="76">
        <v>59128</v>
      </c>
      <c r="I624" s="72">
        <v>4</v>
      </c>
      <c r="J624" s="77">
        <f t="shared" si="19"/>
        <v>60552.984799999998</v>
      </c>
      <c r="K624" s="72"/>
      <c r="L624" s="72"/>
    </row>
    <row r="625" spans="1:12" x14ac:dyDescent="0.4">
      <c r="A625" s="71" t="s">
        <v>731</v>
      </c>
      <c r="B625" s="72" t="s">
        <v>115</v>
      </c>
      <c r="C625" s="71" t="s">
        <v>682</v>
      </c>
      <c r="D625" s="71" t="s">
        <v>112</v>
      </c>
      <c r="E625" s="74">
        <v>42453</v>
      </c>
      <c r="F625" s="4">
        <f t="shared" ca="1" si="18"/>
        <v>6</v>
      </c>
      <c r="G625" s="75"/>
      <c r="H625" s="76">
        <v>33752</v>
      </c>
      <c r="I625" s="72">
        <v>3</v>
      </c>
      <c r="J625" s="77">
        <f t="shared" si="19"/>
        <v>34565.423199999997</v>
      </c>
      <c r="K625" s="72"/>
      <c r="L625" s="72"/>
    </row>
    <row r="626" spans="1:12" x14ac:dyDescent="0.4">
      <c r="A626" s="71" t="s">
        <v>730</v>
      </c>
      <c r="B626" s="72" t="s">
        <v>115</v>
      </c>
      <c r="C626" s="71" t="s">
        <v>682</v>
      </c>
      <c r="D626" s="71" t="s">
        <v>109</v>
      </c>
      <c r="E626" s="74">
        <v>41741</v>
      </c>
      <c r="F626" s="4">
        <f t="shared" ca="1" si="18"/>
        <v>8</v>
      </c>
      <c r="G626" s="75"/>
      <c r="H626" s="76">
        <v>45105</v>
      </c>
      <c r="I626" s="72">
        <v>1</v>
      </c>
      <c r="J626" s="77">
        <f t="shared" si="19"/>
        <v>46192.030500000001</v>
      </c>
      <c r="K626" s="72"/>
      <c r="L626" s="72"/>
    </row>
    <row r="627" spans="1:12" x14ac:dyDescent="0.4">
      <c r="A627" s="71" t="s">
        <v>710</v>
      </c>
      <c r="B627" s="72" t="s">
        <v>111</v>
      </c>
      <c r="C627" s="71" t="s">
        <v>682</v>
      </c>
      <c r="D627" s="71" t="s">
        <v>109</v>
      </c>
      <c r="E627" s="74">
        <v>42731</v>
      </c>
      <c r="F627" s="4">
        <f t="shared" ca="1" si="18"/>
        <v>5</v>
      </c>
      <c r="G627" s="75"/>
      <c r="H627" s="76">
        <v>42990</v>
      </c>
      <c r="I627" s="72">
        <v>4</v>
      </c>
      <c r="J627" s="77">
        <f t="shared" si="19"/>
        <v>44026.059000000001</v>
      </c>
      <c r="K627" s="72"/>
      <c r="L627" s="72"/>
    </row>
    <row r="628" spans="1:12" x14ac:dyDescent="0.4">
      <c r="A628" s="71" t="s">
        <v>738</v>
      </c>
      <c r="B628" s="72" t="s">
        <v>115</v>
      </c>
      <c r="C628" s="71" t="s">
        <v>682</v>
      </c>
      <c r="D628" s="71" t="s">
        <v>104</v>
      </c>
      <c r="E628" s="74">
        <v>41376</v>
      </c>
      <c r="F628" s="4">
        <f t="shared" ca="1" si="18"/>
        <v>9</v>
      </c>
      <c r="G628" s="75" t="s">
        <v>105</v>
      </c>
      <c r="H628" s="76">
        <v>24980</v>
      </c>
      <c r="I628" s="72">
        <v>3</v>
      </c>
      <c r="J628" s="77">
        <f t="shared" si="19"/>
        <v>25582.018</v>
      </c>
      <c r="K628" s="72"/>
      <c r="L628" s="72"/>
    </row>
    <row r="629" spans="1:12" x14ac:dyDescent="0.4">
      <c r="A629" s="71" t="s">
        <v>725</v>
      </c>
      <c r="B629" s="72" t="s">
        <v>113</v>
      </c>
      <c r="C629" s="71" t="s">
        <v>682</v>
      </c>
      <c r="D629" s="71" t="s">
        <v>109</v>
      </c>
      <c r="E629" s="74">
        <v>42427</v>
      </c>
      <c r="F629" s="4">
        <f t="shared" ca="1" si="18"/>
        <v>6</v>
      </c>
      <c r="G629" s="75"/>
      <c r="H629" s="76">
        <v>47280</v>
      </c>
      <c r="I629" s="72">
        <v>1</v>
      </c>
      <c r="J629" s="77">
        <f t="shared" si="19"/>
        <v>48419.447999999997</v>
      </c>
      <c r="K629" s="72"/>
      <c r="L629" s="72"/>
    </row>
    <row r="630" spans="1:12" x14ac:dyDescent="0.4">
      <c r="A630" s="71" t="s">
        <v>762</v>
      </c>
      <c r="B630" s="72" t="s">
        <v>117</v>
      </c>
      <c r="C630" s="71" t="s">
        <v>682</v>
      </c>
      <c r="D630" s="71" t="s">
        <v>109</v>
      </c>
      <c r="E630" s="74">
        <v>41861</v>
      </c>
      <c r="F630" s="4">
        <f t="shared" ca="1" si="18"/>
        <v>8</v>
      </c>
      <c r="G630" s="75"/>
      <c r="H630" s="76">
        <v>63610</v>
      </c>
      <c r="I630" s="72">
        <v>5</v>
      </c>
      <c r="J630" s="77">
        <f t="shared" si="19"/>
        <v>65143.000999999997</v>
      </c>
      <c r="K630" s="72"/>
      <c r="L630" s="72"/>
    </row>
    <row r="631" spans="1:12" x14ac:dyDescent="0.4">
      <c r="A631" s="71" t="s">
        <v>744</v>
      </c>
      <c r="B631" s="72" t="s">
        <v>115</v>
      </c>
      <c r="C631" s="71" t="s">
        <v>682</v>
      </c>
      <c r="D631" s="71" t="s">
        <v>104</v>
      </c>
      <c r="E631" s="74">
        <v>38118</v>
      </c>
      <c r="F631" s="4">
        <f t="shared" ca="1" si="18"/>
        <v>18</v>
      </c>
      <c r="G631" s="75" t="s">
        <v>108</v>
      </c>
      <c r="H631" s="76">
        <v>64470</v>
      </c>
      <c r="I631" s="72">
        <v>5</v>
      </c>
      <c r="J631" s="77">
        <f t="shared" si="19"/>
        <v>66023.726999999999</v>
      </c>
      <c r="K631" s="72"/>
      <c r="L631" s="72"/>
    </row>
    <row r="632" spans="1:12" x14ac:dyDescent="0.4">
      <c r="A632" s="71" t="s">
        <v>752</v>
      </c>
      <c r="B632" s="72" t="s">
        <v>121</v>
      </c>
      <c r="C632" s="71" t="s">
        <v>682</v>
      </c>
      <c r="D632" s="71" t="s">
        <v>107</v>
      </c>
      <c r="E632" s="74">
        <v>38146</v>
      </c>
      <c r="F632" s="4">
        <f t="shared" ca="1" si="18"/>
        <v>18</v>
      </c>
      <c r="G632" s="75" t="s">
        <v>119</v>
      </c>
      <c r="H632" s="76">
        <v>46105</v>
      </c>
      <c r="I632" s="72">
        <v>5</v>
      </c>
      <c r="J632" s="77">
        <f t="shared" si="19"/>
        <v>47216.130499999999</v>
      </c>
      <c r="K632" s="72"/>
      <c r="L632" s="72"/>
    </row>
    <row r="633" spans="1:12" x14ac:dyDescent="0.4">
      <c r="A633" s="71" t="s">
        <v>701</v>
      </c>
      <c r="B633" s="72" t="s">
        <v>115</v>
      </c>
      <c r="C633" s="71" t="s">
        <v>682</v>
      </c>
      <c r="D633" s="71" t="s">
        <v>104</v>
      </c>
      <c r="E633" s="74">
        <v>39049</v>
      </c>
      <c r="F633" s="4">
        <f t="shared" ca="1" si="18"/>
        <v>15</v>
      </c>
      <c r="G633" s="75" t="s">
        <v>119</v>
      </c>
      <c r="H633" s="76">
        <v>49930</v>
      </c>
      <c r="I633" s="72">
        <v>1</v>
      </c>
      <c r="J633" s="77">
        <f t="shared" si="19"/>
        <v>51133.313000000002</v>
      </c>
      <c r="K633" s="72"/>
      <c r="L633" s="72"/>
    </row>
    <row r="634" spans="1:12" x14ac:dyDescent="0.4">
      <c r="A634" s="71" t="s">
        <v>737</v>
      </c>
      <c r="B634" s="72" t="s">
        <v>115</v>
      </c>
      <c r="C634" s="71" t="s">
        <v>682</v>
      </c>
      <c r="D634" s="71" t="s">
        <v>104</v>
      </c>
      <c r="E634" s="74">
        <v>39903</v>
      </c>
      <c r="F634" s="4">
        <f t="shared" ca="1" si="18"/>
        <v>13</v>
      </c>
      <c r="G634" s="75" t="s">
        <v>122</v>
      </c>
      <c r="H634" s="76">
        <v>48010</v>
      </c>
      <c r="I634" s="72">
        <v>3</v>
      </c>
      <c r="J634" s="77">
        <f t="shared" si="19"/>
        <v>49167.040999999997</v>
      </c>
      <c r="K634" s="72"/>
      <c r="L634" s="72"/>
    </row>
    <row r="635" spans="1:12" x14ac:dyDescent="0.4">
      <c r="A635" s="71" t="s">
        <v>727</v>
      </c>
      <c r="B635" s="72" t="s">
        <v>117</v>
      </c>
      <c r="C635" s="71" t="s">
        <v>682</v>
      </c>
      <c r="D635" s="71" t="s">
        <v>104</v>
      </c>
      <c r="E635" s="74">
        <v>43204</v>
      </c>
      <c r="F635" s="4">
        <f t="shared" ca="1" si="18"/>
        <v>4</v>
      </c>
      <c r="G635" s="75" t="s">
        <v>108</v>
      </c>
      <c r="H635" s="76">
        <v>62780</v>
      </c>
      <c r="I635" s="72">
        <v>3</v>
      </c>
      <c r="J635" s="77">
        <f t="shared" si="19"/>
        <v>64292.998</v>
      </c>
      <c r="K635" s="72"/>
      <c r="L635" s="72"/>
    </row>
    <row r="636" spans="1:12" x14ac:dyDescent="0.4">
      <c r="A636" s="71" t="s">
        <v>721</v>
      </c>
      <c r="B636" s="72" t="s">
        <v>115</v>
      </c>
      <c r="C636" s="71" t="s">
        <v>682</v>
      </c>
      <c r="D636" s="71" t="s">
        <v>107</v>
      </c>
      <c r="E636" s="74">
        <v>41346</v>
      </c>
      <c r="F636" s="4">
        <f t="shared" ca="1" si="18"/>
        <v>9</v>
      </c>
      <c r="G636" s="75" t="s">
        <v>119</v>
      </c>
      <c r="H636" s="76">
        <v>11230</v>
      </c>
      <c r="I636" s="72">
        <v>4</v>
      </c>
      <c r="J636" s="77">
        <f t="shared" si="19"/>
        <v>11500.643</v>
      </c>
      <c r="K636" s="72"/>
      <c r="L636" s="72"/>
    </row>
    <row r="637" spans="1:12" x14ac:dyDescent="0.4">
      <c r="A637" s="71" t="s">
        <v>695</v>
      </c>
      <c r="B637" s="72" t="s">
        <v>115</v>
      </c>
      <c r="C637" s="71" t="s">
        <v>682</v>
      </c>
      <c r="D637" s="71" t="s">
        <v>109</v>
      </c>
      <c r="E637" s="74">
        <v>42328</v>
      </c>
      <c r="F637" s="4">
        <f t="shared" ca="1" si="18"/>
        <v>6</v>
      </c>
      <c r="G637" s="75"/>
      <c r="H637" s="76">
        <v>80729</v>
      </c>
      <c r="I637" s="72">
        <v>3</v>
      </c>
      <c r="J637" s="77">
        <f t="shared" si="19"/>
        <v>82674.568899999998</v>
      </c>
      <c r="K637" s="72"/>
      <c r="L637" s="72"/>
    </row>
    <row r="638" spans="1:12" x14ac:dyDescent="0.4">
      <c r="A638" s="71" t="s">
        <v>767</v>
      </c>
      <c r="B638" s="72" t="s">
        <v>117</v>
      </c>
      <c r="C638" s="71" t="s">
        <v>682</v>
      </c>
      <c r="D638" s="71" t="s">
        <v>104</v>
      </c>
      <c r="E638" s="74">
        <v>43355</v>
      </c>
      <c r="F638" s="4">
        <f t="shared" ca="1" si="18"/>
        <v>4</v>
      </c>
      <c r="G638" s="75" t="s">
        <v>108</v>
      </c>
      <c r="H638" s="76">
        <v>59490</v>
      </c>
      <c r="I638" s="72">
        <v>3</v>
      </c>
      <c r="J638" s="77">
        <f t="shared" si="19"/>
        <v>60923.709000000003</v>
      </c>
      <c r="K638" s="72"/>
      <c r="L638" s="72"/>
    </row>
    <row r="639" spans="1:12" x14ac:dyDescent="0.4">
      <c r="A639" s="71" t="s">
        <v>724</v>
      </c>
      <c r="B639" s="72" t="s">
        <v>102</v>
      </c>
      <c r="C639" s="71" t="s">
        <v>682</v>
      </c>
      <c r="D639" s="71" t="s">
        <v>104</v>
      </c>
      <c r="E639" s="74">
        <v>41695</v>
      </c>
      <c r="F639" s="4">
        <f t="shared" ca="1" si="18"/>
        <v>8</v>
      </c>
      <c r="G639" s="75" t="s">
        <v>105</v>
      </c>
      <c r="H639" s="76">
        <v>79380</v>
      </c>
      <c r="I639" s="72">
        <v>5</v>
      </c>
      <c r="J639" s="77">
        <f t="shared" si="19"/>
        <v>81293.058000000005</v>
      </c>
      <c r="K639" s="72"/>
      <c r="L639" s="72"/>
    </row>
    <row r="640" spans="1:12" x14ac:dyDescent="0.4">
      <c r="A640" s="71" t="s">
        <v>681</v>
      </c>
      <c r="B640" s="72" t="s">
        <v>115</v>
      </c>
      <c r="C640" s="71" t="s">
        <v>682</v>
      </c>
      <c r="D640" s="71" t="s">
        <v>109</v>
      </c>
      <c r="E640" s="74">
        <v>41180</v>
      </c>
      <c r="F640" s="4">
        <f t="shared" ca="1" si="18"/>
        <v>10</v>
      </c>
      <c r="G640" s="75"/>
      <c r="H640" s="76">
        <v>70150</v>
      </c>
      <c r="I640" s="72">
        <v>2</v>
      </c>
      <c r="J640" s="77">
        <f t="shared" si="19"/>
        <v>71840.615000000005</v>
      </c>
      <c r="K640" s="72"/>
      <c r="L640" s="72"/>
    </row>
    <row r="641" spans="1:12" x14ac:dyDescent="0.4">
      <c r="A641" s="71" t="s">
        <v>747</v>
      </c>
      <c r="B641" s="72" t="s">
        <v>115</v>
      </c>
      <c r="C641" s="71" t="s">
        <v>682</v>
      </c>
      <c r="D641" s="71" t="s">
        <v>109</v>
      </c>
      <c r="E641" s="74">
        <v>41812</v>
      </c>
      <c r="F641" s="4">
        <f t="shared" ca="1" si="18"/>
        <v>8</v>
      </c>
      <c r="G641" s="75"/>
      <c r="H641" s="76">
        <v>23340</v>
      </c>
      <c r="I641" s="72">
        <v>4</v>
      </c>
      <c r="J641" s="77">
        <f t="shared" si="19"/>
        <v>23902.493999999999</v>
      </c>
      <c r="K641" s="72"/>
      <c r="L641" s="72"/>
    </row>
    <row r="642" spans="1:12" x14ac:dyDescent="0.4">
      <c r="A642" s="71" t="s">
        <v>684</v>
      </c>
      <c r="B642" s="72" t="s">
        <v>121</v>
      </c>
      <c r="C642" s="71" t="s">
        <v>682</v>
      </c>
      <c r="D642" s="71" t="s">
        <v>104</v>
      </c>
      <c r="E642" s="74">
        <v>41184</v>
      </c>
      <c r="F642" s="4">
        <f t="shared" ref="F642:F705" ca="1" si="20">DATEDIF(E642,TODAY(),"Y")</f>
        <v>10</v>
      </c>
      <c r="G642" s="75" t="s">
        <v>122</v>
      </c>
      <c r="H642" s="76">
        <v>46410</v>
      </c>
      <c r="I642" s="72">
        <v>2</v>
      </c>
      <c r="J642" s="77">
        <f t="shared" ref="J642:J705" si="21">H642*$L$1+H642</f>
        <v>47528.481</v>
      </c>
      <c r="K642" s="72"/>
      <c r="L642" s="72"/>
    </row>
    <row r="643" spans="1:12" x14ac:dyDescent="0.4">
      <c r="A643" s="71" t="s">
        <v>766</v>
      </c>
      <c r="B643" s="72" t="s">
        <v>111</v>
      </c>
      <c r="C643" s="71" t="s">
        <v>682</v>
      </c>
      <c r="D643" s="71" t="s">
        <v>104</v>
      </c>
      <c r="E643" s="74">
        <v>38936</v>
      </c>
      <c r="F643" s="4">
        <f t="shared" ca="1" si="20"/>
        <v>16</v>
      </c>
      <c r="G643" s="75" t="s">
        <v>122</v>
      </c>
      <c r="H643" s="76">
        <v>47630</v>
      </c>
      <c r="I643" s="72">
        <v>3</v>
      </c>
      <c r="J643" s="77">
        <f t="shared" si="21"/>
        <v>48777.883000000002</v>
      </c>
      <c r="K643" s="72"/>
      <c r="L643" s="72"/>
    </row>
    <row r="644" spans="1:12" x14ac:dyDescent="0.4">
      <c r="A644" s="71" t="s">
        <v>757</v>
      </c>
      <c r="B644" s="72" t="s">
        <v>115</v>
      </c>
      <c r="C644" s="71" t="s">
        <v>682</v>
      </c>
      <c r="D644" s="71" t="s">
        <v>107</v>
      </c>
      <c r="E644" s="74">
        <v>38555</v>
      </c>
      <c r="F644" s="4">
        <f t="shared" ca="1" si="20"/>
        <v>17</v>
      </c>
      <c r="G644" s="75" t="s">
        <v>122</v>
      </c>
      <c r="H644" s="76">
        <v>26185</v>
      </c>
      <c r="I644" s="72">
        <v>5</v>
      </c>
      <c r="J644" s="77">
        <f t="shared" si="21"/>
        <v>26816.058499999999</v>
      </c>
      <c r="K644" s="72"/>
      <c r="L644" s="72"/>
    </row>
    <row r="645" spans="1:12" x14ac:dyDescent="0.4">
      <c r="A645" s="71" t="s">
        <v>748</v>
      </c>
      <c r="B645" s="72" t="s">
        <v>115</v>
      </c>
      <c r="C645" s="71" t="s">
        <v>682</v>
      </c>
      <c r="D645" s="71" t="s">
        <v>109</v>
      </c>
      <c r="E645" s="74">
        <v>42893</v>
      </c>
      <c r="F645" s="4">
        <f t="shared" ca="1" si="20"/>
        <v>5</v>
      </c>
      <c r="G645" s="75"/>
      <c r="H645" s="76">
        <v>62480</v>
      </c>
      <c r="I645" s="72">
        <v>5</v>
      </c>
      <c r="J645" s="77">
        <f t="shared" si="21"/>
        <v>63985.767999999996</v>
      </c>
      <c r="K645" s="72"/>
      <c r="L645" s="72"/>
    </row>
    <row r="646" spans="1:12" x14ac:dyDescent="0.4">
      <c r="A646" s="71" t="s">
        <v>702</v>
      </c>
      <c r="B646" s="72" t="s">
        <v>115</v>
      </c>
      <c r="C646" s="71" t="s">
        <v>682</v>
      </c>
      <c r="D646" s="71" t="s">
        <v>104</v>
      </c>
      <c r="E646" s="74">
        <v>39060</v>
      </c>
      <c r="F646" s="4">
        <f t="shared" ca="1" si="20"/>
        <v>15</v>
      </c>
      <c r="G646" s="75" t="s">
        <v>105</v>
      </c>
      <c r="H646" s="76">
        <v>63060</v>
      </c>
      <c r="I646" s="72">
        <v>4</v>
      </c>
      <c r="J646" s="77">
        <f t="shared" si="21"/>
        <v>64579.745999999999</v>
      </c>
      <c r="K646" s="72"/>
      <c r="L646" s="72"/>
    </row>
    <row r="647" spans="1:12" x14ac:dyDescent="0.4">
      <c r="A647" s="71" t="s">
        <v>758</v>
      </c>
      <c r="B647" s="72" t="s">
        <v>111</v>
      </c>
      <c r="C647" s="71" t="s">
        <v>682</v>
      </c>
      <c r="D647" s="71" t="s">
        <v>104</v>
      </c>
      <c r="E647" s="74">
        <v>41815</v>
      </c>
      <c r="F647" s="4">
        <f t="shared" ca="1" si="20"/>
        <v>8</v>
      </c>
      <c r="G647" s="75" t="s">
        <v>105</v>
      </c>
      <c r="H647" s="76">
        <v>44530</v>
      </c>
      <c r="I647" s="72">
        <v>2</v>
      </c>
      <c r="J647" s="77">
        <f t="shared" si="21"/>
        <v>45603.173000000003</v>
      </c>
      <c r="K647" s="72"/>
      <c r="L647" s="72"/>
    </row>
    <row r="648" spans="1:12" x14ac:dyDescent="0.4">
      <c r="A648" s="71" t="s">
        <v>711</v>
      </c>
      <c r="B648" s="72" t="s">
        <v>115</v>
      </c>
      <c r="C648" s="71" t="s">
        <v>682</v>
      </c>
      <c r="D648" s="71" t="s">
        <v>112</v>
      </c>
      <c r="E648" s="74">
        <v>41301</v>
      </c>
      <c r="F648" s="4">
        <f t="shared" ca="1" si="20"/>
        <v>9</v>
      </c>
      <c r="G648" s="75"/>
      <c r="H648" s="76">
        <v>26944</v>
      </c>
      <c r="I648" s="72">
        <v>4</v>
      </c>
      <c r="J648" s="77">
        <f t="shared" si="21"/>
        <v>27593.350399999999</v>
      </c>
      <c r="K648" s="72"/>
      <c r="L648" s="72"/>
    </row>
    <row r="649" spans="1:12" x14ac:dyDescent="0.4">
      <c r="A649" s="71" t="s">
        <v>751</v>
      </c>
      <c r="B649" s="72" t="s">
        <v>121</v>
      </c>
      <c r="C649" s="71" t="s">
        <v>682</v>
      </c>
      <c r="D649" s="71" t="s">
        <v>109</v>
      </c>
      <c r="E649" s="74">
        <v>42544</v>
      </c>
      <c r="F649" s="4">
        <f t="shared" ca="1" si="20"/>
        <v>6</v>
      </c>
      <c r="G649" s="75"/>
      <c r="H649" s="76">
        <v>87830</v>
      </c>
      <c r="I649" s="72">
        <v>2</v>
      </c>
      <c r="J649" s="77">
        <f t="shared" si="21"/>
        <v>89946.702999999994</v>
      </c>
      <c r="K649" s="72"/>
      <c r="L649" s="72"/>
    </row>
    <row r="650" spans="1:12" x14ac:dyDescent="0.4">
      <c r="A650" s="71" t="s">
        <v>716</v>
      </c>
      <c r="B650" s="72" t="s">
        <v>115</v>
      </c>
      <c r="C650" s="71" t="s">
        <v>682</v>
      </c>
      <c r="D650" s="71" t="s">
        <v>107</v>
      </c>
      <c r="E650" s="74">
        <v>42789</v>
      </c>
      <c r="F650" s="4">
        <f t="shared" ca="1" si="20"/>
        <v>5</v>
      </c>
      <c r="G650" s="75" t="s">
        <v>122</v>
      </c>
      <c r="H650" s="76">
        <v>13455</v>
      </c>
      <c r="I650" s="72">
        <v>2</v>
      </c>
      <c r="J650" s="77">
        <f t="shared" si="21"/>
        <v>13779.2655</v>
      </c>
      <c r="K650" s="72"/>
      <c r="L650" s="72"/>
    </row>
    <row r="651" spans="1:12" x14ac:dyDescent="0.4">
      <c r="A651" s="71" t="s">
        <v>770</v>
      </c>
      <c r="B651" s="72" t="s">
        <v>113</v>
      </c>
      <c r="C651" s="71" t="s">
        <v>682</v>
      </c>
      <c r="D651" s="71" t="s">
        <v>104</v>
      </c>
      <c r="E651" s="74">
        <v>41156</v>
      </c>
      <c r="F651" s="4">
        <f t="shared" ca="1" si="20"/>
        <v>10</v>
      </c>
      <c r="G651" s="75" t="s">
        <v>105</v>
      </c>
      <c r="H651" s="76">
        <v>86320</v>
      </c>
      <c r="I651" s="72">
        <v>4</v>
      </c>
      <c r="J651" s="77">
        <f t="shared" si="21"/>
        <v>88400.312000000005</v>
      </c>
      <c r="K651" s="72"/>
      <c r="L651" s="72"/>
    </row>
    <row r="652" spans="1:12" x14ac:dyDescent="0.4">
      <c r="A652" s="71" t="s">
        <v>732</v>
      </c>
      <c r="B652" s="72" t="s">
        <v>115</v>
      </c>
      <c r="C652" s="71" t="s">
        <v>682</v>
      </c>
      <c r="D652" s="71" t="s">
        <v>104</v>
      </c>
      <c r="E652" s="74">
        <v>42482</v>
      </c>
      <c r="F652" s="4">
        <f t="shared" ca="1" si="20"/>
        <v>6</v>
      </c>
      <c r="G652" s="75" t="s">
        <v>105</v>
      </c>
      <c r="H652" s="76">
        <v>58370</v>
      </c>
      <c r="I652" s="72">
        <v>5</v>
      </c>
      <c r="J652" s="77">
        <f t="shared" si="21"/>
        <v>59776.716999999997</v>
      </c>
      <c r="K652" s="72"/>
      <c r="L652" s="72"/>
    </row>
    <row r="653" spans="1:12" x14ac:dyDescent="0.4">
      <c r="A653" s="71" t="s">
        <v>773</v>
      </c>
      <c r="B653" s="72" t="s">
        <v>121</v>
      </c>
      <c r="C653" s="71" t="s">
        <v>682</v>
      </c>
      <c r="D653" s="71" t="s">
        <v>104</v>
      </c>
      <c r="E653" s="74">
        <v>41534</v>
      </c>
      <c r="F653" s="4">
        <f t="shared" ca="1" si="20"/>
        <v>9</v>
      </c>
      <c r="G653" s="75" t="s">
        <v>108</v>
      </c>
      <c r="H653" s="76">
        <v>68860</v>
      </c>
      <c r="I653" s="72">
        <v>2</v>
      </c>
      <c r="J653" s="77">
        <f t="shared" si="21"/>
        <v>70519.525999999998</v>
      </c>
      <c r="K653" s="72"/>
      <c r="L653" s="72"/>
    </row>
    <row r="654" spans="1:12" x14ac:dyDescent="0.4">
      <c r="A654" s="71" t="s">
        <v>693</v>
      </c>
      <c r="B654" s="72" t="s">
        <v>115</v>
      </c>
      <c r="C654" s="71" t="s">
        <v>682</v>
      </c>
      <c r="D654" s="71" t="s">
        <v>107</v>
      </c>
      <c r="E654" s="74">
        <v>40846</v>
      </c>
      <c r="F654" s="4">
        <f t="shared" ca="1" si="20"/>
        <v>10</v>
      </c>
      <c r="G654" s="75" t="s">
        <v>108</v>
      </c>
      <c r="H654" s="76">
        <v>37660</v>
      </c>
      <c r="I654" s="72">
        <v>4</v>
      </c>
      <c r="J654" s="77">
        <f t="shared" si="21"/>
        <v>38567.606</v>
      </c>
      <c r="K654" s="72"/>
      <c r="L654" s="72"/>
    </row>
    <row r="655" spans="1:12" x14ac:dyDescent="0.4">
      <c r="A655" s="71" t="s">
        <v>703</v>
      </c>
      <c r="B655" s="72" t="s">
        <v>121</v>
      </c>
      <c r="C655" s="71" t="s">
        <v>682</v>
      </c>
      <c r="D655" s="71" t="s">
        <v>109</v>
      </c>
      <c r="E655" s="74">
        <v>41627</v>
      </c>
      <c r="F655" s="4">
        <f t="shared" ca="1" si="20"/>
        <v>8</v>
      </c>
      <c r="G655" s="75"/>
      <c r="H655" s="76">
        <v>32880</v>
      </c>
      <c r="I655" s="72">
        <v>3</v>
      </c>
      <c r="J655" s="77">
        <f t="shared" si="21"/>
        <v>33672.408000000003</v>
      </c>
      <c r="K655" s="72"/>
      <c r="L655" s="72"/>
    </row>
    <row r="656" spans="1:12" x14ac:dyDescent="0.4">
      <c r="A656" s="71" t="s">
        <v>763</v>
      </c>
      <c r="B656" s="72" t="s">
        <v>115</v>
      </c>
      <c r="C656" s="71" t="s">
        <v>682</v>
      </c>
      <c r="D656" s="71" t="s">
        <v>109</v>
      </c>
      <c r="E656" s="74">
        <v>42960</v>
      </c>
      <c r="F656" s="4">
        <f t="shared" ca="1" si="20"/>
        <v>5</v>
      </c>
      <c r="G656" s="75"/>
      <c r="H656" s="76">
        <v>57500</v>
      </c>
      <c r="I656" s="72">
        <v>1</v>
      </c>
      <c r="J656" s="77">
        <f t="shared" si="21"/>
        <v>58885.75</v>
      </c>
      <c r="K656" s="72"/>
      <c r="L656" s="72"/>
    </row>
    <row r="657" spans="1:12" x14ac:dyDescent="0.4">
      <c r="A657" s="71" t="s">
        <v>728</v>
      </c>
      <c r="B657" s="72" t="s">
        <v>117</v>
      </c>
      <c r="C657" s="71" t="s">
        <v>682</v>
      </c>
      <c r="D657" s="71" t="s">
        <v>107</v>
      </c>
      <c r="E657" s="74">
        <v>41360</v>
      </c>
      <c r="F657" s="4">
        <f t="shared" ca="1" si="20"/>
        <v>9</v>
      </c>
      <c r="G657" s="75" t="s">
        <v>105</v>
      </c>
      <c r="H657" s="76">
        <v>49545</v>
      </c>
      <c r="I657" s="72">
        <v>2</v>
      </c>
      <c r="J657" s="77">
        <f t="shared" si="21"/>
        <v>50739.034500000002</v>
      </c>
      <c r="K657" s="72"/>
      <c r="L657" s="72"/>
    </row>
    <row r="658" spans="1:12" x14ac:dyDescent="0.4">
      <c r="A658" s="71" t="s">
        <v>709</v>
      </c>
      <c r="B658" s="72" t="s">
        <v>117</v>
      </c>
      <c r="C658" s="71" t="s">
        <v>682</v>
      </c>
      <c r="D658" s="71" t="s">
        <v>104</v>
      </c>
      <c r="E658" s="74">
        <v>42730</v>
      </c>
      <c r="F658" s="4">
        <f t="shared" ca="1" si="20"/>
        <v>5</v>
      </c>
      <c r="G658" s="75" t="s">
        <v>105</v>
      </c>
      <c r="H658" s="76">
        <v>86640</v>
      </c>
      <c r="I658" s="72">
        <v>3</v>
      </c>
      <c r="J658" s="77">
        <f t="shared" si="21"/>
        <v>88728.024000000005</v>
      </c>
      <c r="K658" s="72"/>
      <c r="L658" s="72"/>
    </row>
    <row r="659" spans="1:12" x14ac:dyDescent="0.4">
      <c r="A659" s="71" t="s">
        <v>753</v>
      </c>
      <c r="B659" s="72" t="s">
        <v>113</v>
      </c>
      <c r="C659" s="71" t="s">
        <v>682</v>
      </c>
      <c r="D659" s="71" t="s">
        <v>109</v>
      </c>
      <c r="E659" s="74">
        <v>39234</v>
      </c>
      <c r="F659" s="4">
        <f t="shared" ca="1" si="20"/>
        <v>15</v>
      </c>
      <c r="G659" s="75"/>
      <c r="H659" s="76">
        <v>25530</v>
      </c>
      <c r="I659" s="72">
        <v>3</v>
      </c>
      <c r="J659" s="77">
        <f t="shared" si="21"/>
        <v>26145.273000000001</v>
      </c>
      <c r="K659" s="72"/>
      <c r="L659" s="72"/>
    </row>
    <row r="660" spans="1:12" x14ac:dyDescent="0.4">
      <c r="A660" s="71" t="s">
        <v>723</v>
      </c>
      <c r="B660" s="72" t="s">
        <v>113</v>
      </c>
      <c r="C660" s="71" t="s">
        <v>682</v>
      </c>
      <c r="D660" s="71" t="s">
        <v>109</v>
      </c>
      <c r="E660" s="74">
        <v>39158</v>
      </c>
      <c r="F660" s="4">
        <f t="shared" ca="1" si="20"/>
        <v>15</v>
      </c>
      <c r="G660" s="75"/>
      <c r="H660" s="76">
        <v>77136</v>
      </c>
      <c r="I660" s="72">
        <v>5</v>
      </c>
      <c r="J660" s="77">
        <f t="shared" si="21"/>
        <v>78994.977599999998</v>
      </c>
      <c r="K660" s="72"/>
      <c r="L660" s="72"/>
    </row>
    <row r="661" spans="1:12" x14ac:dyDescent="0.4">
      <c r="A661" s="71" t="s">
        <v>689</v>
      </c>
      <c r="B661" s="72" t="s">
        <v>115</v>
      </c>
      <c r="C661" s="71" t="s">
        <v>682</v>
      </c>
      <c r="D661" s="71" t="s">
        <v>109</v>
      </c>
      <c r="E661" s="74">
        <v>42656</v>
      </c>
      <c r="F661" s="4">
        <f t="shared" ca="1" si="20"/>
        <v>5</v>
      </c>
      <c r="G661" s="75"/>
      <c r="H661" s="76">
        <v>55510</v>
      </c>
      <c r="I661" s="72">
        <v>3</v>
      </c>
      <c r="J661" s="77">
        <f t="shared" si="21"/>
        <v>56847.790999999997</v>
      </c>
      <c r="K661" s="72"/>
      <c r="L661" s="72"/>
    </row>
    <row r="662" spans="1:12" x14ac:dyDescent="0.4">
      <c r="A662" s="71" t="s">
        <v>685</v>
      </c>
      <c r="B662" s="72" t="s">
        <v>117</v>
      </c>
      <c r="C662" s="71" t="s">
        <v>682</v>
      </c>
      <c r="D662" s="71" t="s">
        <v>109</v>
      </c>
      <c r="E662" s="74">
        <v>41199</v>
      </c>
      <c r="F662" s="4">
        <f t="shared" ca="1" si="20"/>
        <v>9</v>
      </c>
      <c r="G662" s="75"/>
      <c r="H662" s="76">
        <v>64263</v>
      </c>
      <c r="I662" s="72">
        <v>3</v>
      </c>
      <c r="J662" s="77">
        <f t="shared" si="21"/>
        <v>65811.738299999997</v>
      </c>
      <c r="K662" s="72"/>
      <c r="L662" s="72"/>
    </row>
    <row r="663" spans="1:12" x14ac:dyDescent="0.4">
      <c r="A663" s="71" t="s">
        <v>735</v>
      </c>
      <c r="B663" s="72" t="s">
        <v>117</v>
      </c>
      <c r="C663" s="71" t="s">
        <v>682</v>
      </c>
      <c r="D663" s="71" t="s">
        <v>109</v>
      </c>
      <c r="E663" s="74">
        <v>39192</v>
      </c>
      <c r="F663" s="4">
        <f t="shared" ca="1" si="20"/>
        <v>15</v>
      </c>
      <c r="G663" s="75"/>
      <c r="H663" s="76">
        <v>28270</v>
      </c>
      <c r="I663" s="72">
        <v>5</v>
      </c>
      <c r="J663" s="77">
        <f t="shared" si="21"/>
        <v>28951.307000000001</v>
      </c>
      <c r="K663" s="72"/>
      <c r="L663" s="72"/>
    </row>
    <row r="664" spans="1:12" x14ac:dyDescent="0.4">
      <c r="A664" s="71" t="s">
        <v>768</v>
      </c>
      <c r="B664" s="72" t="s">
        <v>117</v>
      </c>
      <c r="C664" s="71" t="s">
        <v>682</v>
      </c>
      <c r="D664" s="71" t="s">
        <v>104</v>
      </c>
      <c r="E664" s="74">
        <v>41877</v>
      </c>
      <c r="F664" s="4">
        <f t="shared" ca="1" si="20"/>
        <v>8</v>
      </c>
      <c r="G664" s="75" t="s">
        <v>105</v>
      </c>
      <c r="H664" s="76">
        <v>69510</v>
      </c>
      <c r="I664" s="72">
        <v>5</v>
      </c>
      <c r="J664" s="77">
        <f t="shared" si="21"/>
        <v>71185.191000000006</v>
      </c>
      <c r="K664" s="72"/>
      <c r="L664" s="72"/>
    </row>
    <row r="665" spans="1:12" x14ac:dyDescent="0.4">
      <c r="A665" s="71" t="s">
        <v>699</v>
      </c>
      <c r="B665" s="72" t="s">
        <v>102</v>
      </c>
      <c r="C665" s="71" t="s">
        <v>682</v>
      </c>
      <c r="D665" s="71" t="s">
        <v>107</v>
      </c>
      <c r="E665" s="74">
        <v>40898</v>
      </c>
      <c r="F665" s="4">
        <f t="shared" ca="1" si="20"/>
        <v>10</v>
      </c>
      <c r="G665" s="75" t="s">
        <v>108</v>
      </c>
      <c r="H665" s="76">
        <v>13690</v>
      </c>
      <c r="I665" s="72">
        <v>5</v>
      </c>
      <c r="J665" s="77">
        <f t="shared" si="21"/>
        <v>14019.929</v>
      </c>
      <c r="K665" s="72"/>
      <c r="L665" s="72"/>
    </row>
    <row r="666" spans="1:12" x14ac:dyDescent="0.4">
      <c r="A666" s="71" t="s">
        <v>691</v>
      </c>
      <c r="B666" s="72" t="s">
        <v>117</v>
      </c>
      <c r="C666" s="71" t="s">
        <v>682</v>
      </c>
      <c r="D666" s="71" t="s">
        <v>104</v>
      </c>
      <c r="E666" s="74">
        <v>42677</v>
      </c>
      <c r="F666" s="4">
        <f t="shared" ca="1" si="20"/>
        <v>5</v>
      </c>
      <c r="G666" s="75" t="s">
        <v>105</v>
      </c>
      <c r="H666" s="76">
        <v>24200</v>
      </c>
      <c r="I666" s="72">
        <v>5</v>
      </c>
      <c r="J666" s="77">
        <f t="shared" si="21"/>
        <v>24783.22</v>
      </c>
      <c r="K666" s="72"/>
      <c r="L666" s="72"/>
    </row>
    <row r="667" spans="1:12" x14ac:dyDescent="0.4">
      <c r="A667" s="71" t="s">
        <v>756</v>
      </c>
      <c r="B667" s="72" t="s">
        <v>113</v>
      </c>
      <c r="C667" s="71" t="s">
        <v>682</v>
      </c>
      <c r="D667" s="71" t="s">
        <v>112</v>
      </c>
      <c r="E667" s="74">
        <v>38551</v>
      </c>
      <c r="F667" s="4">
        <f t="shared" ca="1" si="20"/>
        <v>17</v>
      </c>
      <c r="G667" s="75"/>
      <c r="H667" s="76">
        <v>32536</v>
      </c>
      <c r="I667" s="72">
        <v>2</v>
      </c>
      <c r="J667" s="77">
        <f t="shared" si="21"/>
        <v>33320.117599999998</v>
      </c>
      <c r="K667" s="72"/>
      <c r="L667" s="72"/>
    </row>
    <row r="668" spans="1:12" x14ac:dyDescent="0.4">
      <c r="A668" s="71" t="s">
        <v>696</v>
      </c>
      <c r="B668" s="72" t="s">
        <v>115</v>
      </c>
      <c r="C668" s="71" t="s">
        <v>682</v>
      </c>
      <c r="D668" s="71" t="s">
        <v>104</v>
      </c>
      <c r="E668" s="74">
        <v>43079</v>
      </c>
      <c r="F668" s="4">
        <f t="shared" ca="1" si="20"/>
        <v>4</v>
      </c>
      <c r="G668" s="75" t="s">
        <v>108</v>
      </c>
      <c r="H668" s="76">
        <v>46550</v>
      </c>
      <c r="I668" s="72">
        <v>4</v>
      </c>
      <c r="J668" s="77">
        <f t="shared" si="21"/>
        <v>47671.855000000003</v>
      </c>
      <c r="K668" s="72"/>
      <c r="L668" s="72"/>
    </row>
    <row r="669" spans="1:12" x14ac:dyDescent="0.4">
      <c r="A669" s="71" t="s">
        <v>774</v>
      </c>
      <c r="B669" s="72" t="s">
        <v>115</v>
      </c>
      <c r="C669" s="71" t="s">
        <v>682</v>
      </c>
      <c r="D669" s="71" t="s">
        <v>109</v>
      </c>
      <c r="E669" s="74">
        <v>42616</v>
      </c>
      <c r="F669" s="4">
        <f t="shared" ca="1" si="20"/>
        <v>6</v>
      </c>
      <c r="G669" s="75"/>
      <c r="H669" s="76">
        <v>46570</v>
      </c>
      <c r="I669" s="72">
        <v>4</v>
      </c>
      <c r="J669" s="77">
        <f t="shared" si="21"/>
        <v>47692.337</v>
      </c>
      <c r="K669" s="72"/>
      <c r="L669" s="72"/>
    </row>
    <row r="670" spans="1:12" x14ac:dyDescent="0.4">
      <c r="A670" s="71" t="s">
        <v>772</v>
      </c>
      <c r="B670" s="72" t="s">
        <v>102</v>
      </c>
      <c r="C670" s="71" t="s">
        <v>682</v>
      </c>
      <c r="D670" s="71" t="s">
        <v>104</v>
      </c>
      <c r="E670" s="74">
        <v>40440</v>
      </c>
      <c r="F670" s="4">
        <f t="shared" ca="1" si="20"/>
        <v>12</v>
      </c>
      <c r="G670" s="75" t="s">
        <v>122</v>
      </c>
      <c r="H670" s="76">
        <v>81340</v>
      </c>
      <c r="I670" s="72">
        <v>2</v>
      </c>
      <c r="J670" s="77">
        <f t="shared" si="21"/>
        <v>83300.293999999994</v>
      </c>
      <c r="K670" s="72"/>
      <c r="L670" s="72"/>
    </row>
    <row r="671" spans="1:12" x14ac:dyDescent="0.4">
      <c r="A671" s="71" t="s">
        <v>749</v>
      </c>
      <c r="B671" s="72" t="s">
        <v>117</v>
      </c>
      <c r="C671" s="71" t="s">
        <v>682</v>
      </c>
      <c r="D671" s="71" t="s">
        <v>109</v>
      </c>
      <c r="E671" s="74">
        <v>42904</v>
      </c>
      <c r="F671" s="4">
        <f t="shared" ca="1" si="20"/>
        <v>5</v>
      </c>
      <c r="G671" s="75"/>
      <c r="H671" s="76">
        <v>61134</v>
      </c>
      <c r="I671" s="72">
        <v>4</v>
      </c>
      <c r="J671" s="77">
        <f t="shared" si="21"/>
        <v>62607.329400000002</v>
      </c>
      <c r="K671" s="72"/>
      <c r="L671" s="72"/>
    </row>
    <row r="672" spans="1:12" x14ac:dyDescent="0.4">
      <c r="A672" s="71" t="s">
        <v>760</v>
      </c>
      <c r="B672" s="72" t="s">
        <v>115</v>
      </c>
      <c r="C672" s="71" t="s">
        <v>682</v>
      </c>
      <c r="D672" s="71" t="s">
        <v>104</v>
      </c>
      <c r="E672" s="74">
        <v>41821</v>
      </c>
      <c r="F672" s="4">
        <f t="shared" ca="1" si="20"/>
        <v>8</v>
      </c>
      <c r="G672" s="75" t="s">
        <v>105</v>
      </c>
      <c r="H672" s="76">
        <v>82370</v>
      </c>
      <c r="I672" s="72">
        <v>5</v>
      </c>
      <c r="J672" s="77">
        <f t="shared" si="21"/>
        <v>84355.116999999998</v>
      </c>
      <c r="K672" s="72"/>
      <c r="L672" s="72"/>
    </row>
    <row r="673" spans="1:12" x14ac:dyDescent="0.4">
      <c r="A673" s="71" t="s">
        <v>761</v>
      </c>
      <c r="B673" s="72" t="s">
        <v>102</v>
      </c>
      <c r="C673" s="71" t="s">
        <v>682</v>
      </c>
      <c r="D673" s="71" t="s">
        <v>109</v>
      </c>
      <c r="E673" s="74">
        <v>41821</v>
      </c>
      <c r="F673" s="4">
        <f t="shared" ca="1" si="20"/>
        <v>8</v>
      </c>
      <c r="G673" s="75"/>
      <c r="H673" s="76">
        <v>86040</v>
      </c>
      <c r="I673" s="72">
        <v>5</v>
      </c>
      <c r="J673" s="77">
        <f t="shared" si="21"/>
        <v>88113.563999999998</v>
      </c>
      <c r="K673" s="72"/>
      <c r="L673" s="72"/>
    </row>
    <row r="674" spans="1:12" x14ac:dyDescent="0.4">
      <c r="A674" s="71" t="s">
        <v>771</v>
      </c>
      <c r="B674" s="72" t="s">
        <v>115</v>
      </c>
      <c r="C674" s="71" t="s">
        <v>682</v>
      </c>
      <c r="D674" s="71" t="s">
        <v>104</v>
      </c>
      <c r="E674" s="74">
        <v>40421</v>
      </c>
      <c r="F674" s="4">
        <f t="shared" ca="1" si="20"/>
        <v>12</v>
      </c>
      <c r="G674" s="75" t="s">
        <v>108</v>
      </c>
      <c r="H674" s="76">
        <v>48280</v>
      </c>
      <c r="I674" s="72">
        <v>4</v>
      </c>
      <c r="J674" s="77">
        <f t="shared" si="21"/>
        <v>49443.548000000003</v>
      </c>
      <c r="K674" s="72"/>
      <c r="L674" s="72"/>
    </row>
    <row r="675" spans="1:12" x14ac:dyDescent="0.4">
      <c r="A675" s="71" t="s">
        <v>697</v>
      </c>
      <c r="B675" s="72" t="s">
        <v>117</v>
      </c>
      <c r="C675" s="71" t="s">
        <v>682</v>
      </c>
      <c r="D675" s="71" t="s">
        <v>107</v>
      </c>
      <c r="E675" s="74">
        <v>41248</v>
      </c>
      <c r="F675" s="4">
        <f t="shared" ca="1" si="20"/>
        <v>9</v>
      </c>
      <c r="G675" s="75" t="s">
        <v>114</v>
      </c>
      <c r="H675" s="76">
        <v>27710</v>
      </c>
      <c r="I675" s="72">
        <v>3</v>
      </c>
      <c r="J675" s="77">
        <f t="shared" si="21"/>
        <v>28377.811000000002</v>
      </c>
      <c r="K675" s="72"/>
      <c r="L675" s="72"/>
    </row>
    <row r="676" spans="1:12" x14ac:dyDescent="0.4">
      <c r="A676" s="71" t="s">
        <v>719</v>
      </c>
      <c r="B676" s="72" t="s">
        <v>115</v>
      </c>
      <c r="C676" s="71" t="s">
        <v>682</v>
      </c>
      <c r="D676" s="71" t="s">
        <v>109</v>
      </c>
      <c r="E676" s="74">
        <v>41332</v>
      </c>
      <c r="F676" s="4">
        <f t="shared" ca="1" si="20"/>
        <v>9</v>
      </c>
      <c r="G676" s="75"/>
      <c r="H676" s="76">
        <v>75550</v>
      </c>
      <c r="I676" s="72">
        <v>3</v>
      </c>
      <c r="J676" s="77">
        <f t="shared" si="21"/>
        <v>77370.755000000005</v>
      </c>
      <c r="K676" s="72"/>
      <c r="L676" s="72"/>
    </row>
    <row r="677" spans="1:12" x14ac:dyDescent="0.4">
      <c r="A677" s="71" t="s">
        <v>717</v>
      </c>
      <c r="B677" s="72" t="s">
        <v>102</v>
      </c>
      <c r="C677" s="71" t="s">
        <v>682</v>
      </c>
      <c r="D677" s="71" t="s">
        <v>109</v>
      </c>
      <c r="E677" s="74">
        <v>42799</v>
      </c>
      <c r="F677" s="4">
        <f t="shared" ca="1" si="20"/>
        <v>5</v>
      </c>
      <c r="G677" s="75"/>
      <c r="H677" s="76">
        <v>34680</v>
      </c>
      <c r="I677" s="72">
        <v>5</v>
      </c>
      <c r="J677" s="77">
        <f t="shared" si="21"/>
        <v>35515.788</v>
      </c>
      <c r="K677" s="72"/>
      <c r="L677" s="72"/>
    </row>
    <row r="678" spans="1:12" x14ac:dyDescent="0.4">
      <c r="A678" s="71" t="s">
        <v>714</v>
      </c>
      <c r="B678" s="72" t="s">
        <v>117</v>
      </c>
      <c r="C678" s="71" t="s">
        <v>682</v>
      </c>
      <c r="D678" s="71" t="s">
        <v>104</v>
      </c>
      <c r="E678" s="74">
        <v>42773</v>
      </c>
      <c r="F678" s="4">
        <f t="shared" ca="1" si="20"/>
        <v>5</v>
      </c>
      <c r="G678" s="75" t="s">
        <v>105</v>
      </c>
      <c r="H678" s="76">
        <v>23030</v>
      </c>
      <c r="I678" s="72">
        <v>4</v>
      </c>
      <c r="J678" s="77">
        <f t="shared" si="21"/>
        <v>23585.023000000001</v>
      </c>
      <c r="K678" s="72"/>
      <c r="L678" s="72"/>
    </row>
    <row r="679" spans="1:12" x14ac:dyDescent="0.4">
      <c r="A679" s="71" t="s">
        <v>745</v>
      </c>
      <c r="B679" s="72" t="s">
        <v>111</v>
      </c>
      <c r="C679" s="71" t="s">
        <v>682</v>
      </c>
      <c r="D679" s="71" t="s">
        <v>104</v>
      </c>
      <c r="E679" s="74">
        <v>39588</v>
      </c>
      <c r="F679" s="4">
        <f t="shared" ca="1" si="20"/>
        <v>14</v>
      </c>
      <c r="G679" s="75" t="s">
        <v>119</v>
      </c>
      <c r="H679" s="76">
        <v>60300</v>
      </c>
      <c r="I679" s="72">
        <v>2</v>
      </c>
      <c r="J679" s="77">
        <f t="shared" si="21"/>
        <v>61753.23</v>
      </c>
      <c r="K679" s="72"/>
      <c r="L679" s="72"/>
    </row>
    <row r="680" spans="1:12" x14ac:dyDescent="0.4">
      <c r="A680" s="71" t="s">
        <v>741</v>
      </c>
      <c r="B680" s="72" t="s">
        <v>121</v>
      </c>
      <c r="C680" s="71" t="s">
        <v>682</v>
      </c>
      <c r="D680" s="71" t="s">
        <v>109</v>
      </c>
      <c r="E680" s="74">
        <v>42486</v>
      </c>
      <c r="F680" s="4">
        <f t="shared" ca="1" si="20"/>
        <v>6</v>
      </c>
      <c r="G680" s="75"/>
      <c r="H680" s="76">
        <v>41770</v>
      </c>
      <c r="I680" s="72">
        <v>5</v>
      </c>
      <c r="J680" s="77">
        <f t="shared" si="21"/>
        <v>42776.656999999999</v>
      </c>
      <c r="K680" s="72"/>
      <c r="L680" s="72"/>
    </row>
    <row r="681" spans="1:12" x14ac:dyDescent="0.4">
      <c r="A681" s="71" t="s">
        <v>704</v>
      </c>
      <c r="B681" s="72" t="s">
        <v>121</v>
      </c>
      <c r="C681" s="71" t="s">
        <v>682</v>
      </c>
      <c r="D681" s="71" t="s">
        <v>104</v>
      </c>
      <c r="E681" s="74">
        <v>41264</v>
      </c>
      <c r="F681" s="4">
        <f t="shared" ca="1" si="20"/>
        <v>9</v>
      </c>
      <c r="G681" s="75" t="s">
        <v>114</v>
      </c>
      <c r="H681" s="76">
        <v>25690</v>
      </c>
      <c r="I681" s="72">
        <v>2</v>
      </c>
      <c r="J681" s="77">
        <f t="shared" si="21"/>
        <v>26309.129000000001</v>
      </c>
      <c r="K681" s="72"/>
      <c r="L681" s="72"/>
    </row>
    <row r="682" spans="1:12" x14ac:dyDescent="0.4">
      <c r="A682" s="71" t="s">
        <v>718</v>
      </c>
      <c r="B682" s="72" t="s">
        <v>121</v>
      </c>
      <c r="C682" s="71" t="s">
        <v>682</v>
      </c>
      <c r="D682" s="71" t="s">
        <v>109</v>
      </c>
      <c r="E682" s="74">
        <v>42811</v>
      </c>
      <c r="F682" s="4">
        <f t="shared" ca="1" si="20"/>
        <v>5</v>
      </c>
      <c r="G682" s="75"/>
      <c r="H682" s="76">
        <v>26020</v>
      </c>
      <c r="I682" s="72">
        <v>5</v>
      </c>
      <c r="J682" s="77">
        <f t="shared" si="21"/>
        <v>26647.081999999999</v>
      </c>
      <c r="K682" s="72"/>
      <c r="L682" s="72"/>
    </row>
    <row r="683" spans="1:12" x14ac:dyDescent="0.4">
      <c r="A683" s="71" t="s">
        <v>750</v>
      </c>
      <c r="B683" s="72" t="s">
        <v>102</v>
      </c>
      <c r="C683" s="71" t="s">
        <v>682</v>
      </c>
      <c r="D683" s="71" t="s">
        <v>107</v>
      </c>
      <c r="E683" s="74">
        <v>41436</v>
      </c>
      <c r="F683" s="4">
        <f t="shared" ca="1" si="20"/>
        <v>9</v>
      </c>
      <c r="G683" s="75" t="s">
        <v>119</v>
      </c>
      <c r="H683" s="76">
        <v>23000</v>
      </c>
      <c r="I683" s="72">
        <v>4</v>
      </c>
      <c r="J683" s="77">
        <f t="shared" si="21"/>
        <v>23554.3</v>
      </c>
      <c r="K683" s="72"/>
      <c r="L683" s="72"/>
    </row>
    <row r="684" spans="1:12" x14ac:dyDescent="0.4">
      <c r="A684" s="71" t="s">
        <v>700</v>
      </c>
      <c r="B684" s="72" t="s">
        <v>121</v>
      </c>
      <c r="C684" s="71" t="s">
        <v>682</v>
      </c>
      <c r="D684" s="71" t="s">
        <v>104</v>
      </c>
      <c r="E684" s="74">
        <v>38336</v>
      </c>
      <c r="F684" s="4">
        <f t="shared" ca="1" si="20"/>
        <v>17</v>
      </c>
      <c r="G684" s="75" t="s">
        <v>119</v>
      </c>
      <c r="H684" s="76">
        <v>77680</v>
      </c>
      <c r="I684" s="72">
        <v>3</v>
      </c>
      <c r="J684" s="77">
        <f t="shared" si="21"/>
        <v>79552.088000000003</v>
      </c>
      <c r="K684" s="72"/>
      <c r="L684" s="72"/>
    </row>
    <row r="685" spans="1:12" x14ac:dyDescent="0.4">
      <c r="A685" s="71" t="s">
        <v>734</v>
      </c>
      <c r="B685" s="72" t="s">
        <v>111</v>
      </c>
      <c r="C685" s="71" t="s">
        <v>682</v>
      </c>
      <c r="D685" s="71" t="s">
        <v>107</v>
      </c>
      <c r="E685" s="74">
        <v>38458</v>
      </c>
      <c r="F685" s="4">
        <f t="shared" ca="1" si="20"/>
        <v>17</v>
      </c>
      <c r="G685" s="75" t="s">
        <v>114</v>
      </c>
      <c r="H685" s="76">
        <v>19825</v>
      </c>
      <c r="I685" s="72">
        <v>2</v>
      </c>
      <c r="J685" s="77">
        <f t="shared" si="21"/>
        <v>20302.782500000001</v>
      </c>
      <c r="K685" s="72"/>
      <c r="L685" s="72"/>
    </row>
    <row r="686" spans="1:12" x14ac:dyDescent="0.4">
      <c r="A686" s="71" t="s">
        <v>708</v>
      </c>
      <c r="B686" s="72" t="s">
        <v>111</v>
      </c>
      <c r="C686" s="71" t="s">
        <v>682</v>
      </c>
      <c r="D686" s="71" t="s">
        <v>104</v>
      </c>
      <c r="E686" s="74">
        <v>39102</v>
      </c>
      <c r="F686" s="4">
        <f t="shared" ca="1" si="20"/>
        <v>15</v>
      </c>
      <c r="G686" s="75" t="s">
        <v>122</v>
      </c>
      <c r="H686" s="76">
        <v>78710</v>
      </c>
      <c r="I686" s="72">
        <v>2</v>
      </c>
      <c r="J686" s="77">
        <f t="shared" si="21"/>
        <v>80606.910999999993</v>
      </c>
      <c r="K686" s="72"/>
      <c r="L686" s="72"/>
    </row>
    <row r="687" spans="1:12" x14ac:dyDescent="0.4">
      <c r="A687" s="71" t="s">
        <v>688</v>
      </c>
      <c r="B687" s="72" t="s">
        <v>115</v>
      </c>
      <c r="C687" s="71" t="s">
        <v>682</v>
      </c>
      <c r="D687" s="71" t="s">
        <v>107</v>
      </c>
      <c r="E687" s="74">
        <v>39011</v>
      </c>
      <c r="F687" s="4">
        <f t="shared" ca="1" si="20"/>
        <v>15</v>
      </c>
      <c r="G687" s="75" t="s">
        <v>105</v>
      </c>
      <c r="H687" s="76">
        <v>17205</v>
      </c>
      <c r="I687" s="72">
        <v>5</v>
      </c>
      <c r="J687" s="77">
        <f t="shared" si="21"/>
        <v>17619.640500000001</v>
      </c>
      <c r="K687" s="72"/>
      <c r="L687" s="72"/>
    </row>
    <row r="688" spans="1:12" x14ac:dyDescent="0.4">
      <c r="A688" s="71" t="s">
        <v>698</v>
      </c>
      <c r="B688" s="72" t="s">
        <v>115</v>
      </c>
      <c r="C688" s="71" t="s">
        <v>682</v>
      </c>
      <c r="D688" s="71" t="s">
        <v>104</v>
      </c>
      <c r="E688" s="74">
        <v>42343</v>
      </c>
      <c r="F688" s="4">
        <f t="shared" ca="1" si="20"/>
        <v>6</v>
      </c>
      <c r="G688" s="75" t="s">
        <v>122</v>
      </c>
      <c r="H688" s="76">
        <v>33590</v>
      </c>
      <c r="I688" s="72">
        <v>5</v>
      </c>
      <c r="J688" s="77">
        <f t="shared" si="21"/>
        <v>34399.519</v>
      </c>
      <c r="K688" s="72"/>
      <c r="L688" s="72"/>
    </row>
    <row r="689" spans="1:12" x14ac:dyDescent="0.4">
      <c r="A689" s="71" t="s">
        <v>746</v>
      </c>
      <c r="B689" s="72" t="s">
        <v>121</v>
      </c>
      <c r="C689" s="71" t="s">
        <v>682</v>
      </c>
      <c r="D689" s="71" t="s">
        <v>104</v>
      </c>
      <c r="E689" s="74">
        <v>41772</v>
      </c>
      <c r="F689" s="4">
        <f t="shared" ca="1" si="20"/>
        <v>8</v>
      </c>
      <c r="G689" s="75" t="s">
        <v>105</v>
      </c>
      <c r="H689" s="76">
        <v>22820</v>
      </c>
      <c r="I689" s="72">
        <v>5</v>
      </c>
      <c r="J689" s="77">
        <f t="shared" si="21"/>
        <v>23369.962</v>
      </c>
      <c r="K689" s="72"/>
      <c r="L689" s="72"/>
    </row>
    <row r="690" spans="1:12" x14ac:dyDescent="0.4">
      <c r="A690" s="71" t="s">
        <v>683</v>
      </c>
      <c r="B690" s="72" t="s">
        <v>117</v>
      </c>
      <c r="C690" s="71" t="s">
        <v>682</v>
      </c>
      <c r="D690" s="71" t="s">
        <v>109</v>
      </c>
      <c r="E690" s="74">
        <v>41183</v>
      </c>
      <c r="F690" s="4">
        <f t="shared" ca="1" si="20"/>
        <v>10</v>
      </c>
      <c r="G690" s="75"/>
      <c r="H690" s="76">
        <v>63290</v>
      </c>
      <c r="I690" s="72">
        <v>5</v>
      </c>
      <c r="J690" s="77">
        <f t="shared" si="21"/>
        <v>64815.288999999997</v>
      </c>
      <c r="K690" s="72"/>
      <c r="L690" s="72"/>
    </row>
    <row r="691" spans="1:12" x14ac:dyDescent="0.4">
      <c r="A691" s="71" t="s">
        <v>764</v>
      </c>
      <c r="B691" s="72" t="s">
        <v>113</v>
      </c>
      <c r="C691" s="71" t="s">
        <v>682</v>
      </c>
      <c r="D691" s="71" t="s">
        <v>104</v>
      </c>
      <c r="E691" s="74">
        <v>43319</v>
      </c>
      <c r="F691" s="4">
        <f t="shared" ca="1" si="20"/>
        <v>4</v>
      </c>
      <c r="G691" s="75" t="s">
        <v>114</v>
      </c>
      <c r="H691" s="76">
        <v>32160</v>
      </c>
      <c r="I691" s="72">
        <v>3</v>
      </c>
      <c r="J691" s="77">
        <f t="shared" si="21"/>
        <v>32935.055999999997</v>
      </c>
      <c r="K691" s="72"/>
      <c r="L691" s="72"/>
    </row>
    <row r="692" spans="1:12" x14ac:dyDescent="0.4">
      <c r="A692" s="71" t="s">
        <v>706</v>
      </c>
      <c r="B692" s="72" t="s">
        <v>117</v>
      </c>
      <c r="C692" s="71" t="s">
        <v>682</v>
      </c>
      <c r="D692" s="71" t="s">
        <v>104</v>
      </c>
      <c r="E692" s="74">
        <v>41632</v>
      </c>
      <c r="F692" s="4">
        <f t="shared" ca="1" si="20"/>
        <v>8</v>
      </c>
      <c r="G692" s="75" t="s">
        <v>122</v>
      </c>
      <c r="H692" s="76">
        <v>73850</v>
      </c>
      <c r="I692" s="72">
        <v>2</v>
      </c>
      <c r="J692" s="77">
        <f t="shared" si="21"/>
        <v>75629.785000000003</v>
      </c>
      <c r="K692" s="72"/>
      <c r="L692" s="72"/>
    </row>
    <row r="693" spans="1:12" x14ac:dyDescent="0.4">
      <c r="A693" s="71" t="s">
        <v>736</v>
      </c>
      <c r="B693" s="72" t="s">
        <v>113</v>
      </c>
      <c r="C693" s="71" t="s">
        <v>682</v>
      </c>
      <c r="D693" s="71" t="s">
        <v>109</v>
      </c>
      <c r="E693" s="74">
        <v>39546</v>
      </c>
      <c r="F693" s="4">
        <f t="shared" ca="1" si="20"/>
        <v>14</v>
      </c>
      <c r="G693" s="75"/>
      <c r="H693" s="76">
        <v>49090</v>
      </c>
      <c r="I693" s="72">
        <v>4</v>
      </c>
      <c r="J693" s="77">
        <f t="shared" si="21"/>
        <v>50273.069000000003</v>
      </c>
      <c r="K693" s="72"/>
      <c r="L693" s="72"/>
    </row>
    <row r="694" spans="1:12" x14ac:dyDescent="0.4">
      <c r="A694" s="71" t="s">
        <v>765</v>
      </c>
      <c r="B694" s="72" t="s">
        <v>115</v>
      </c>
      <c r="C694" s="71" t="s">
        <v>682</v>
      </c>
      <c r="D694" s="71" t="s">
        <v>104</v>
      </c>
      <c r="E694" s="74">
        <v>41492</v>
      </c>
      <c r="F694" s="4">
        <f t="shared" ca="1" si="20"/>
        <v>9</v>
      </c>
      <c r="G694" s="75" t="s">
        <v>122</v>
      </c>
      <c r="H694" s="76">
        <v>87220</v>
      </c>
      <c r="I694" s="72">
        <v>1</v>
      </c>
      <c r="J694" s="77">
        <f t="shared" si="21"/>
        <v>89322.001999999993</v>
      </c>
      <c r="K694" s="72"/>
      <c r="L694" s="72"/>
    </row>
    <row r="695" spans="1:12" x14ac:dyDescent="0.4">
      <c r="A695" s="71" t="s">
        <v>754</v>
      </c>
      <c r="B695" s="72" t="s">
        <v>117</v>
      </c>
      <c r="C695" s="71" t="s">
        <v>682</v>
      </c>
      <c r="D695" s="71" t="s">
        <v>104</v>
      </c>
      <c r="E695" s="74">
        <v>42570</v>
      </c>
      <c r="F695" s="4">
        <f t="shared" ca="1" si="20"/>
        <v>6</v>
      </c>
      <c r="G695" s="75" t="s">
        <v>105</v>
      </c>
      <c r="H695" s="76">
        <v>27130</v>
      </c>
      <c r="I695" s="72">
        <v>5</v>
      </c>
      <c r="J695" s="77">
        <f t="shared" si="21"/>
        <v>27783.832999999999</v>
      </c>
      <c r="K695" s="72"/>
      <c r="L695" s="72"/>
    </row>
    <row r="696" spans="1:12" x14ac:dyDescent="0.4">
      <c r="A696" s="71" t="s">
        <v>712</v>
      </c>
      <c r="B696" s="72" t="s">
        <v>115</v>
      </c>
      <c r="C696" s="71" t="s">
        <v>682</v>
      </c>
      <c r="D696" s="71" t="s">
        <v>112</v>
      </c>
      <c r="E696" s="74">
        <v>40956</v>
      </c>
      <c r="F696" s="4">
        <f t="shared" ca="1" si="20"/>
        <v>10</v>
      </c>
      <c r="G696" s="75"/>
      <c r="H696" s="76">
        <v>28768</v>
      </c>
      <c r="I696" s="72">
        <v>3</v>
      </c>
      <c r="J696" s="77">
        <f t="shared" si="21"/>
        <v>29461.308799999999</v>
      </c>
      <c r="K696" s="72"/>
      <c r="L696" s="72"/>
    </row>
    <row r="697" spans="1:12" x14ac:dyDescent="0.4">
      <c r="A697" s="71" t="s">
        <v>715</v>
      </c>
      <c r="B697" s="72" t="s">
        <v>117</v>
      </c>
      <c r="C697" s="71" t="s">
        <v>682</v>
      </c>
      <c r="D697" s="71" t="s">
        <v>104</v>
      </c>
      <c r="E697" s="74">
        <v>42773</v>
      </c>
      <c r="F697" s="4">
        <f t="shared" ca="1" si="20"/>
        <v>5</v>
      </c>
      <c r="G697" s="75" t="s">
        <v>119</v>
      </c>
      <c r="H697" s="76">
        <v>40260</v>
      </c>
      <c r="I697" s="72">
        <v>5</v>
      </c>
      <c r="J697" s="77">
        <f t="shared" si="21"/>
        <v>41230.266000000003</v>
      </c>
      <c r="K697" s="72"/>
      <c r="L697" s="72"/>
    </row>
    <row r="698" spans="1:12" x14ac:dyDescent="0.4">
      <c r="A698" s="71" t="s">
        <v>722</v>
      </c>
      <c r="B698" s="72" t="s">
        <v>117</v>
      </c>
      <c r="C698" s="71" t="s">
        <v>682</v>
      </c>
      <c r="D698" s="71" t="s">
        <v>104</v>
      </c>
      <c r="E698" s="74">
        <v>38423</v>
      </c>
      <c r="F698" s="4">
        <f t="shared" ca="1" si="20"/>
        <v>17</v>
      </c>
      <c r="G698" s="75" t="s">
        <v>119</v>
      </c>
      <c r="H698" s="76">
        <v>61850</v>
      </c>
      <c r="I698" s="72">
        <v>2</v>
      </c>
      <c r="J698" s="77">
        <f t="shared" si="21"/>
        <v>63340.584999999999</v>
      </c>
      <c r="K698" s="72"/>
      <c r="L698" s="72"/>
    </row>
    <row r="699" spans="1:12" x14ac:dyDescent="0.4">
      <c r="A699" s="71" t="s">
        <v>759</v>
      </c>
      <c r="B699" s="72" t="s">
        <v>102</v>
      </c>
      <c r="C699" s="71" t="s">
        <v>682</v>
      </c>
      <c r="D699" s="71" t="s">
        <v>112</v>
      </c>
      <c r="E699" s="74">
        <v>41835</v>
      </c>
      <c r="F699" s="4">
        <f t="shared" ca="1" si="20"/>
        <v>8</v>
      </c>
      <c r="G699" s="75"/>
      <c r="H699" s="76">
        <v>37344</v>
      </c>
      <c r="I699" s="72">
        <v>2</v>
      </c>
      <c r="J699" s="77">
        <f t="shared" si="21"/>
        <v>38243.990400000002</v>
      </c>
      <c r="K699" s="72"/>
      <c r="L699" s="72"/>
    </row>
    <row r="700" spans="1:12" x14ac:dyDescent="0.4">
      <c r="A700" s="71" t="s">
        <v>692</v>
      </c>
      <c r="B700" s="72" t="s">
        <v>115</v>
      </c>
      <c r="C700" s="71" t="s">
        <v>682</v>
      </c>
      <c r="D700" s="71" t="s">
        <v>107</v>
      </c>
      <c r="E700" s="74">
        <v>41211</v>
      </c>
      <c r="F700" s="4">
        <f t="shared" ca="1" si="20"/>
        <v>9</v>
      </c>
      <c r="G700" s="75" t="s">
        <v>105</v>
      </c>
      <c r="H700" s="76">
        <v>20075</v>
      </c>
      <c r="I700" s="72">
        <v>1</v>
      </c>
      <c r="J700" s="77">
        <f t="shared" si="21"/>
        <v>20558.807499999999</v>
      </c>
      <c r="K700" s="72"/>
      <c r="L700" s="72"/>
    </row>
    <row r="701" spans="1:12" x14ac:dyDescent="0.4">
      <c r="A701" s="71" t="s">
        <v>740</v>
      </c>
      <c r="B701" s="72" t="s">
        <v>102</v>
      </c>
      <c r="C701" s="71" t="s">
        <v>682</v>
      </c>
      <c r="D701" s="71" t="s">
        <v>109</v>
      </c>
      <c r="E701" s="74">
        <v>43218</v>
      </c>
      <c r="F701" s="4">
        <f t="shared" ca="1" si="20"/>
        <v>4</v>
      </c>
      <c r="G701" s="75"/>
      <c r="H701" s="76">
        <v>70300</v>
      </c>
      <c r="I701" s="72">
        <v>3</v>
      </c>
      <c r="J701" s="77">
        <f t="shared" si="21"/>
        <v>71994.23</v>
      </c>
      <c r="K701" s="72"/>
      <c r="L701" s="72"/>
    </row>
    <row r="702" spans="1:12" x14ac:dyDescent="0.4">
      <c r="A702" s="71" t="s">
        <v>690</v>
      </c>
      <c r="B702" s="72" t="s">
        <v>115</v>
      </c>
      <c r="C702" s="71" t="s">
        <v>682</v>
      </c>
      <c r="D702" s="71" t="s">
        <v>104</v>
      </c>
      <c r="E702" s="74">
        <v>42661</v>
      </c>
      <c r="F702" s="4">
        <f t="shared" ca="1" si="20"/>
        <v>5</v>
      </c>
      <c r="G702" s="75" t="s">
        <v>105</v>
      </c>
      <c r="H702" s="76">
        <v>46390</v>
      </c>
      <c r="I702" s="72">
        <v>5</v>
      </c>
      <c r="J702" s="77">
        <f t="shared" si="21"/>
        <v>47507.999000000003</v>
      </c>
      <c r="K702" s="72"/>
      <c r="L702" s="72"/>
    </row>
    <row r="703" spans="1:12" x14ac:dyDescent="0.4">
      <c r="A703" s="71" t="s">
        <v>720</v>
      </c>
      <c r="B703" s="72" t="s">
        <v>121</v>
      </c>
      <c r="C703" s="71" t="s">
        <v>682</v>
      </c>
      <c r="D703" s="71" t="s">
        <v>109</v>
      </c>
      <c r="E703" s="74">
        <v>41341</v>
      </c>
      <c r="F703" s="4">
        <f t="shared" ca="1" si="20"/>
        <v>9</v>
      </c>
      <c r="G703" s="75"/>
      <c r="H703" s="76">
        <v>78590</v>
      </c>
      <c r="I703" s="72">
        <v>1</v>
      </c>
      <c r="J703" s="77">
        <f t="shared" si="21"/>
        <v>80484.019</v>
      </c>
      <c r="K703" s="72"/>
      <c r="L703" s="72"/>
    </row>
    <row r="704" spans="1:12" x14ac:dyDescent="0.4">
      <c r="A704" s="71" t="s">
        <v>769</v>
      </c>
      <c r="B704" s="72" t="s">
        <v>115</v>
      </c>
      <c r="C704" s="71" t="s">
        <v>682</v>
      </c>
      <c r="D704" s="71" t="s">
        <v>104</v>
      </c>
      <c r="E704" s="74">
        <v>41528</v>
      </c>
      <c r="F704" s="4">
        <f t="shared" ca="1" si="20"/>
        <v>9</v>
      </c>
      <c r="G704" s="75" t="s">
        <v>114</v>
      </c>
      <c r="H704" s="76">
        <v>64780</v>
      </c>
      <c r="I704" s="72">
        <v>5</v>
      </c>
      <c r="J704" s="77">
        <f t="shared" si="21"/>
        <v>66341.198000000004</v>
      </c>
      <c r="K704" s="72"/>
      <c r="L704" s="72"/>
    </row>
    <row r="705" spans="1:12" x14ac:dyDescent="0.4">
      <c r="A705" s="71" t="s">
        <v>755</v>
      </c>
      <c r="B705" s="72" t="s">
        <v>111</v>
      </c>
      <c r="C705" s="71" t="s">
        <v>682</v>
      </c>
      <c r="D705" s="71" t="s">
        <v>104</v>
      </c>
      <c r="E705" s="74">
        <v>38173</v>
      </c>
      <c r="F705" s="4">
        <f t="shared" ca="1" si="20"/>
        <v>18</v>
      </c>
      <c r="G705" s="75" t="s">
        <v>122</v>
      </c>
      <c r="H705" s="76">
        <v>48410</v>
      </c>
      <c r="I705" s="72">
        <v>5</v>
      </c>
      <c r="J705" s="77">
        <f t="shared" si="21"/>
        <v>49576.680999999997</v>
      </c>
      <c r="K705" s="72"/>
      <c r="L705" s="72"/>
    </row>
    <row r="706" spans="1:12" x14ac:dyDescent="0.4">
      <c r="A706" s="71" t="s">
        <v>733</v>
      </c>
      <c r="B706" s="72" t="s">
        <v>115</v>
      </c>
      <c r="C706" s="71" t="s">
        <v>682</v>
      </c>
      <c r="D706" s="71" t="s">
        <v>104</v>
      </c>
      <c r="E706" s="74">
        <v>41007</v>
      </c>
      <c r="F706" s="4">
        <f t="shared" ref="F706:F742" ca="1" si="22">DATEDIF(E706,TODAY(),"Y")</f>
        <v>10</v>
      </c>
      <c r="G706" s="75" t="s">
        <v>122</v>
      </c>
      <c r="H706" s="76">
        <v>41380</v>
      </c>
      <c r="I706" s="72">
        <v>2</v>
      </c>
      <c r="J706" s="77">
        <f t="shared" ref="J706:J742" si="23">H706*$L$1+H706</f>
        <v>42377.258000000002</v>
      </c>
      <c r="K706" s="72"/>
      <c r="L706" s="72"/>
    </row>
    <row r="707" spans="1:12" x14ac:dyDescent="0.4">
      <c r="A707" s="71" t="s">
        <v>775</v>
      </c>
      <c r="B707" s="72" t="s">
        <v>113</v>
      </c>
      <c r="C707" s="71" t="s">
        <v>682</v>
      </c>
      <c r="D707" s="71" t="s">
        <v>104</v>
      </c>
      <c r="E707" s="74">
        <v>42629</v>
      </c>
      <c r="F707" s="4">
        <f t="shared" ca="1" si="22"/>
        <v>6</v>
      </c>
      <c r="G707" s="75" t="s">
        <v>122</v>
      </c>
      <c r="H707" s="76">
        <v>70730</v>
      </c>
      <c r="I707" s="72">
        <v>1</v>
      </c>
      <c r="J707" s="77">
        <f t="shared" si="23"/>
        <v>72434.592999999993</v>
      </c>
      <c r="K707" s="72"/>
      <c r="L707" s="72"/>
    </row>
    <row r="708" spans="1:12" x14ac:dyDescent="0.4">
      <c r="A708" s="71" t="s">
        <v>707</v>
      </c>
      <c r="B708" s="72" t="s">
        <v>115</v>
      </c>
      <c r="C708" s="71" t="s">
        <v>682</v>
      </c>
      <c r="D708" s="71" t="s">
        <v>104</v>
      </c>
      <c r="E708" s="74">
        <v>38712</v>
      </c>
      <c r="F708" s="4">
        <f t="shared" ca="1" si="22"/>
        <v>16</v>
      </c>
      <c r="G708" s="75" t="s">
        <v>108</v>
      </c>
      <c r="H708" s="76">
        <v>71970</v>
      </c>
      <c r="I708" s="72">
        <v>4</v>
      </c>
      <c r="J708" s="77">
        <f t="shared" si="23"/>
        <v>73704.476999999999</v>
      </c>
      <c r="K708" s="72"/>
      <c r="L708" s="72"/>
    </row>
    <row r="709" spans="1:12" x14ac:dyDescent="0.4">
      <c r="A709" s="71" t="s">
        <v>739</v>
      </c>
      <c r="B709" s="72" t="s">
        <v>117</v>
      </c>
      <c r="C709" s="71" t="s">
        <v>682</v>
      </c>
      <c r="D709" s="71" t="s">
        <v>104</v>
      </c>
      <c r="E709" s="74">
        <v>42111</v>
      </c>
      <c r="F709" s="4">
        <f t="shared" ca="1" si="22"/>
        <v>7</v>
      </c>
      <c r="G709" s="75" t="s">
        <v>122</v>
      </c>
      <c r="H709" s="76">
        <v>34990</v>
      </c>
      <c r="I709" s="72">
        <v>3</v>
      </c>
      <c r="J709" s="77">
        <f t="shared" si="23"/>
        <v>35833.258999999998</v>
      </c>
      <c r="K709" s="72"/>
      <c r="L709" s="72"/>
    </row>
    <row r="710" spans="1:12" x14ac:dyDescent="0.4">
      <c r="A710" s="71" t="s">
        <v>743</v>
      </c>
      <c r="B710" s="72" t="s">
        <v>111</v>
      </c>
      <c r="C710" s="71" t="s">
        <v>682</v>
      </c>
      <c r="D710" s="71" t="s">
        <v>104</v>
      </c>
      <c r="E710" s="74">
        <v>42513</v>
      </c>
      <c r="F710" s="4">
        <f t="shared" ca="1" si="22"/>
        <v>6</v>
      </c>
      <c r="G710" s="75" t="s">
        <v>105</v>
      </c>
      <c r="H710" s="76">
        <v>31690</v>
      </c>
      <c r="I710" s="72">
        <v>4</v>
      </c>
      <c r="J710" s="77">
        <f t="shared" si="23"/>
        <v>32453.728999999999</v>
      </c>
      <c r="K710" s="72"/>
      <c r="L710" s="72"/>
    </row>
    <row r="711" spans="1:12" x14ac:dyDescent="0.4">
      <c r="A711" s="71" t="s">
        <v>705</v>
      </c>
      <c r="B711" s="72" t="s">
        <v>121</v>
      </c>
      <c r="C711" s="71" t="s">
        <v>682</v>
      </c>
      <c r="D711" s="71" t="s">
        <v>107</v>
      </c>
      <c r="E711" s="74">
        <v>41628</v>
      </c>
      <c r="F711" s="4">
        <f t="shared" ca="1" si="22"/>
        <v>8</v>
      </c>
      <c r="G711" s="75" t="s">
        <v>119</v>
      </c>
      <c r="H711" s="76">
        <v>49080</v>
      </c>
      <c r="I711" s="72">
        <v>5</v>
      </c>
      <c r="J711" s="77">
        <f t="shared" si="23"/>
        <v>50262.828000000001</v>
      </c>
      <c r="K711" s="72"/>
      <c r="L711" s="72"/>
    </row>
    <row r="712" spans="1:12" x14ac:dyDescent="0.4">
      <c r="A712" s="71" t="s">
        <v>776</v>
      </c>
      <c r="B712" s="72" t="s">
        <v>113</v>
      </c>
      <c r="C712" s="71" t="s">
        <v>777</v>
      </c>
      <c r="D712" s="71" t="s">
        <v>104</v>
      </c>
      <c r="E712" s="74">
        <v>39777</v>
      </c>
      <c r="F712" s="4">
        <f t="shared" ca="1" si="22"/>
        <v>13</v>
      </c>
      <c r="G712" s="75" t="s">
        <v>122</v>
      </c>
      <c r="H712" s="76">
        <v>42800</v>
      </c>
      <c r="I712" s="72">
        <v>5</v>
      </c>
      <c r="J712" s="77">
        <f t="shared" si="23"/>
        <v>43831.48</v>
      </c>
      <c r="K712" s="72"/>
      <c r="L712" s="72"/>
    </row>
    <row r="713" spans="1:12" x14ac:dyDescent="0.4">
      <c r="A713" s="71" t="s">
        <v>779</v>
      </c>
      <c r="B713" s="72" t="s">
        <v>102</v>
      </c>
      <c r="C713" s="71" t="s">
        <v>777</v>
      </c>
      <c r="D713" s="71" t="s">
        <v>109</v>
      </c>
      <c r="E713" s="74">
        <v>42785</v>
      </c>
      <c r="F713" s="4">
        <f t="shared" ca="1" si="22"/>
        <v>5</v>
      </c>
      <c r="G713" s="75"/>
      <c r="H713" s="76">
        <v>85510</v>
      </c>
      <c r="I713" s="72">
        <v>4</v>
      </c>
      <c r="J713" s="77">
        <f t="shared" si="23"/>
        <v>87570.790999999997</v>
      </c>
      <c r="K713" s="72"/>
      <c r="L713" s="72"/>
    </row>
    <row r="714" spans="1:12" x14ac:dyDescent="0.4">
      <c r="A714" s="71" t="s">
        <v>781</v>
      </c>
      <c r="B714" s="72" t="s">
        <v>102</v>
      </c>
      <c r="C714" s="71" t="s">
        <v>777</v>
      </c>
      <c r="D714" s="71" t="s">
        <v>104</v>
      </c>
      <c r="E714" s="74">
        <v>39166</v>
      </c>
      <c r="F714" s="4">
        <f t="shared" ca="1" si="22"/>
        <v>15</v>
      </c>
      <c r="G714" s="75" t="s">
        <v>119</v>
      </c>
      <c r="H714" s="76">
        <v>40680</v>
      </c>
      <c r="I714" s="72">
        <v>5</v>
      </c>
      <c r="J714" s="77">
        <f t="shared" si="23"/>
        <v>41660.387999999999</v>
      </c>
      <c r="K714" s="72"/>
      <c r="L714" s="72"/>
    </row>
    <row r="715" spans="1:12" x14ac:dyDescent="0.4">
      <c r="A715" s="71" t="s">
        <v>778</v>
      </c>
      <c r="B715" s="72" t="s">
        <v>117</v>
      </c>
      <c r="C715" s="71" t="s">
        <v>777</v>
      </c>
      <c r="D715" s="71" t="s">
        <v>104</v>
      </c>
      <c r="E715" s="74">
        <v>39084</v>
      </c>
      <c r="F715" s="4">
        <f t="shared" ca="1" si="22"/>
        <v>15</v>
      </c>
      <c r="G715" s="75" t="s">
        <v>105</v>
      </c>
      <c r="H715" s="76">
        <v>63670</v>
      </c>
      <c r="I715" s="72">
        <v>5</v>
      </c>
      <c r="J715" s="77">
        <f t="shared" si="23"/>
        <v>65204.447</v>
      </c>
      <c r="K715" s="72"/>
      <c r="L715" s="72"/>
    </row>
    <row r="716" spans="1:12" x14ac:dyDescent="0.4">
      <c r="A716" s="71" t="s">
        <v>780</v>
      </c>
      <c r="B716" s="72" t="s">
        <v>117</v>
      </c>
      <c r="C716" s="71" t="s">
        <v>777</v>
      </c>
      <c r="D716" s="71" t="s">
        <v>109</v>
      </c>
      <c r="E716" s="74">
        <v>42812</v>
      </c>
      <c r="F716" s="4">
        <f t="shared" ca="1" si="22"/>
        <v>5</v>
      </c>
      <c r="G716" s="75"/>
      <c r="H716" s="76">
        <v>66132</v>
      </c>
      <c r="I716" s="72">
        <v>4</v>
      </c>
      <c r="J716" s="77">
        <f t="shared" si="23"/>
        <v>67725.781199999998</v>
      </c>
      <c r="K716" s="72"/>
      <c r="L716" s="72"/>
    </row>
    <row r="717" spans="1:12" x14ac:dyDescent="0.4">
      <c r="A717" s="71" t="s">
        <v>785</v>
      </c>
      <c r="B717" s="72" t="s">
        <v>115</v>
      </c>
      <c r="C717" s="71" t="s">
        <v>783</v>
      </c>
      <c r="D717" s="71" t="s">
        <v>109</v>
      </c>
      <c r="E717" s="74">
        <v>41732</v>
      </c>
      <c r="F717" s="4">
        <f t="shared" ca="1" si="22"/>
        <v>8</v>
      </c>
      <c r="G717" s="75"/>
      <c r="H717" s="76">
        <v>64720</v>
      </c>
      <c r="I717" s="72">
        <v>5</v>
      </c>
      <c r="J717" s="77">
        <f t="shared" si="23"/>
        <v>66279.751999999993</v>
      </c>
      <c r="K717" s="72"/>
      <c r="L717" s="72"/>
    </row>
    <row r="718" spans="1:12" x14ac:dyDescent="0.4">
      <c r="A718" s="71" t="s">
        <v>787</v>
      </c>
      <c r="B718" s="72" t="s">
        <v>113</v>
      </c>
      <c r="C718" s="71" t="s">
        <v>783</v>
      </c>
      <c r="D718" s="71" t="s">
        <v>112</v>
      </c>
      <c r="E718" s="74">
        <v>42636</v>
      </c>
      <c r="F718" s="4">
        <f t="shared" ca="1" si="22"/>
        <v>6</v>
      </c>
      <c r="G718" s="75"/>
      <c r="H718" s="76">
        <v>19044</v>
      </c>
      <c r="I718" s="72">
        <v>1</v>
      </c>
      <c r="J718" s="77">
        <f t="shared" si="23"/>
        <v>19502.9604</v>
      </c>
      <c r="K718" s="72"/>
      <c r="L718" s="72"/>
    </row>
    <row r="719" spans="1:12" x14ac:dyDescent="0.4">
      <c r="A719" s="71" t="s">
        <v>784</v>
      </c>
      <c r="B719" s="72" t="s">
        <v>113</v>
      </c>
      <c r="C719" s="71" t="s">
        <v>783</v>
      </c>
      <c r="D719" s="71" t="s">
        <v>107</v>
      </c>
      <c r="E719" s="74">
        <v>38650</v>
      </c>
      <c r="F719" s="4">
        <f t="shared" ca="1" si="22"/>
        <v>16</v>
      </c>
      <c r="G719" s="75" t="s">
        <v>105</v>
      </c>
      <c r="H719" s="76">
        <v>31250</v>
      </c>
      <c r="I719" s="72">
        <v>2</v>
      </c>
      <c r="J719" s="77">
        <f t="shared" si="23"/>
        <v>32003.125</v>
      </c>
      <c r="K719" s="72"/>
      <c r="L719" s="72"/>
    </row>
    <row r="720" spans="1:12" x14ac:dyDescent="0.4">
      <c r="A720" s="71" t="s">
        <v>782</v>
      </c>
      <c r="B720" s="72" t="s">
        <v>115</v>
      </c>
      <c r="C720" s="71" t="s">
        <v>783</v>
      </c>
      <c r="D720" s="71" t="s">
        <v>109</v>
      </c>
      <c r="E720" s="74">
        <v>41209</v>
      </c>
      <c r="F720" s="4">
        <f t="shared" ca="1" si="22"/>
        <v>9</v>
      </c>
      <c r="G720" s="75"/>
      <c r="H720" s="76">
        <v>60760</v>
      </c>
      <c r="I720" s="72">
        <v>2</v>
      </c>
      <c r="J720" s="77">
        <f t="shared" si="23"/>
        <v>62224.315999999999</v>
      </c>
      <c r="K720" s="72"/>
      <c r="L720" s="72"/>
    </row>
    <row r="721" spans="1:12" x14ac:dyDescent="0.4">
      <c r="A721" s="71" t="s">
        <v>786</v>
      </c>
      <c r="B721" s="72" t="s">
        <v>111</v>
      </c>
      <c r="C721" s="71" t="s">
        <v>783</v>
      </c>
      <c r="D721" s="71" t="s">
        <v>104</v>
      </c>
      <c r="E721" s="74">
        <v>42477</v>
      </c>
      <c r="F721" s="4">
        <f t="shared" ca="1" si="22"/>
        <v>6</v>
      </c>
      <c r="G721" s="75" t="s">
        <v>105</v>
      </c>
      <c r="H721" s="76">
        <v>46680</v>
      </c>
      <c r="I721" s="72">
        <v>1</v>
      </c>
      <c r="J721" s="77">
        <f t="shared" si="23"/>
        <v>47804.987999999998</v>
      </c>
      <c r="K721" s="72"/>
      <c r="L721" s="72"/>
    </row>
    <row r="722" spans="1:12" x14ac:dyDescent="0.4">
      <c r="A722" s="71" t="s">
        <v>93</v>
      </c>
      <c r="B722" s="72" t="s">
        <v>115</v>
      </c>
      <c r="C722" s="71" t="s">
        <v>0</v>
      </c>
      <c r="D722" s="71" t="s">
        <v>104</v>
      </c>
      <c r="E722" s="74">
        <v>42328</v>
      </c>
      <c r="F722" s="4">
        <f t="shared" ca="1" si="22"/>
        <v>6</v>
      </c>
      <c r="G722" s="75" t="s">
        <v>122</v>
      </c>
      <c r="H722" s="76">
        <v>22860</v>
      </c>
      <c r="I722" s="72">
        <v>5</v>
      </c>
      <c r="J722" s="77">
        <f t="shared" si="23"/>
        <v>23410.925999999999</v>
      </c>
      <c r="K722" s="72"/>
      <c r="L722" s="72"/>
    </row>
    <row r="723" spans="1:12" x14ac:dyDescent="0.4">
      <c r="A723" s="71" t="s">
        <v>448</v>
      </c>
      <c r="B723" s="72" t="s">
        <v>115</v>
      </c>
      <c r="C723" s="71" t="s">
        <v>0</v>
      </c>
      <c r="D723" s="71" t="s">
        <v>104</v>
      </c>
      <c r="E723" s="74">
        <v>43302</v>
      </c>
      <c r="F723" s="4">
        <f t="shared" ca="1" si="22"/>
        <v>4</v>
      </c>
      <c r="G723" s="75" t="s">
        <v>108</v>
      </c>
      <c r="H723" s="76">
        <v>87980</v>
      </c>
      <c r="I723" s="72">
        <v>1</v>
      </c>
      <c r="J723" s="77">
        <f t="shared" si="23"/>
        <v>90100.317999999999</v>
      </c>
      <c r="K723" s="72"/>
      <c r="L723" s="72"/>
    </row>
    <row r="724" spans="1:12" x14ac:dyDescent="0.4">
      <c r="A724" s="71" t="s">
        <v>445</v>
      </c>
      <c r="B724" s="72" t="s">
        <v>121</v>
      </c>
      <c r="C724" s="71" t="s">
        <v>0</v>
      </c>
      <c r="D724" s="71" t="s">
        <v>107</v>
      </c>
      <c r="E724" s="74">
        <v>42356</v>
      </c>
      <c r="F724" s="4">
        <f t="shared" ca="1" si="22"/>
        <v>6</v>
      </c>
      <c r="G724" s="75" t="s">
        <v>105</v>
      </c>
      <c r="H724" s="76">
        <v>49405</v>
      </c>
      <c r="I724" s="72">
        <v>4</v>
      </c>
      <c r="J724" s="77">
        <f t="shared" si="23"/>
        <v>50595.660499999998</v>
      </c>
      <c r="K724" s="72"/>
      <c r="L724" s="72"/>
    </row>
    <row r="725" spans="1:12" x14ac:dyDescent="0.4">
      <c r="A725" s="71" t="s">
        <v>453</v>
      </c>
      <c r="B725" s="72" t="s">
        <v>121</v>
      </c>
      <c r="C725" s="71" t="s">
        <v>0</v>
      </c>
      <c r="D725" s="71" t="s">
        <v>104</v>
      </c>
      <c r="E725" s="74">
        <v>42626</v>
      </c>
      <c r="F725" s="4">
        <f t="shared" ca="1" si="22"/>
        <v>6</v>
      </c>
      <c r="G725" s="75" t="s">
        <v>119</v>
      </c>
      <c r="H725" s="76">
        <v>62180</v>
      </c>
      <c r="I725" s="72">
        <v>2</v>
      </c>
      <c r="J725" s="77">
        <f t="shared" si="23"/>
        <v>63678.538</v>
      </c>
      <c r="K725" s="72"/>
      <c r="L725" s="72"/>
    </row>
    <row r="726" spans="1:12" x14ac:dyDescent="0.4">
      <c r="A726" s="71" t="s">
        <v>449</v>
      </c>
      <c r="B726" s="72" t="s">
        <v>111</v>
      </c>
      <c r="C726" s="71" t="s">
        <v>0</v>
      </c>
      <c r="D726" s="71" t="s">
        <v>109</v>
      </c>
      <c r="E726" s="74">
        <v>41104</v>
      </c>
      <c r="F726" s="4">
        <f t="shared" ca="1" si="22"/>
        <v>10</v>
      </c>
      <c r="G726" s="75"/>
      <c r="H726" s="76">
        <v>86470</v>
      </c>
      <c r="I726" s="72">
        <v>4</v>
      </c>
      <c r="J726" s="77">
        <f t="shared" si="23"/>
        <v>88553.926999999996</v>
      </c>
      <c r="K726" s="72"/>
      <c r="L726" s="72"/>
    </row>
    <row r="727" spans="1:12" x14ac:dyDescent="0.4">
      <c r="A727" s="71" t="s">
        <v>86</v>
      </c>
      <c r="B727" s="72" t="s">
        <v>113</v>
      </c>
      <c r="C727" s="71" t="s">
        <v>0</v>
      </c>
      <c r="D727" s="71" t="s">
        <v>112</v>
      </c>
      <c r="E727" s="74">
        <v>39920</v>
      </c>
      <c r="F727" s="4">
        <f t="shared" ca="1" si="22"/>
        <v>13</v>
      </c>
      <c r="G727" s="75"/>
      <c r="H727" s="76">
        <v>11044</v>
      </c>
      <c r="I727" s="72">
        <v>2</v>
      </c>
      <c r="J727" s="77">
        <f t="shared" si="23"/>
        <v>11310.160400000001</v>
      </c>
      <c r="K727" s="72"/>
      <c r="L727" s="72"/>
    </row>
    <row r="728" spans="1:12" x14ac:dyDescent="0.4">
      <c r="A728" s="71" t="s">
        <v>85</v>
      </c>
      <c r="B728" s="72" t="s">
        <v>117</v>
      </c>
      <c r="C728" s="71" t="s">
        <v>0</v>
      </c>
      <c r="D728" s="71" t="s">
        <v>112</v>
      </c>
      <c r="E728" s="74">
        <v>42587</v>
      </c>
      <c r="F728" s="4">
        <f t="shared" ca="1" si="22"/>
        <v>6</v>
      </c>
      <c r="G728" s="75"/>
      <c r="H728" s="76">
        <v>35312</v>
      </c>
      <c r="I728" s="72">
        <v>3</v>
      </c>
      <c r="J728" s="77">
        <f t="shared" si="23"/>
        <v>36163.019200000002</v>
      </c>
      <c r="K728" s="72"/>
      <c r="L728" s="72"/>
    </row>
    <row r="729" spans="1:12" x14ac:dyDescent="0.4">
      <c r="A729" s="71" t="s">
        <v>451</v>
      </c>
      <c r="B729" s="72" t="s">
        <v>113</v>
      </c>
      <c r="C729" s="71" t="s">
        <v>0</v>
      </c>
      <c r="D729" s="71" t="s">
        <v>104</v>
      </c>
      <c r="E729" s="74">
        <v>38559</v>
      </c>
      <c r="F729" s="4">
        <f t="shared" ca="1" si="22"/>
        <v>17</v>
      </c>
      <c r="G729" s="75" t="s">
        <v>122</v>
      </c>
      <c r="H729" s="76">
        <v>68410</v>
      </c>
      <c r="I729" s="72">
        <v>5</v>
      </c>
      <c r="J729" s="77">
        <f t="shared" si="23"/>
        <v>70058.680999999997</v>
      </c>
      <c r="K729" s="72"/>
      <c r="L729" s="72"/>
    </row>
    <row r="730" spans="1:12" x14ac:dyDescent="0.4">
      <c r="A730" s="71" t="s">
        <v>91</v>
      </c>
      <c r="B730" s="72" t="s">
        <v>121</v>
      </c>
      <c r="C730" s="71" t="s">
        <v>0</v>
      </c>
      <c r="D730" s="71" t="s">
        <v>104</v>
      </c>
      <c r="E730" s="74">
        <v>38660</v>
      </c>
      <c r="F730" s="4">
        <f t="shared" ca="1" si="22"/>
        <v>16</v>
      </c>
      <c r="G730" s="75" t="s">
        <v>119</v>
      </c>
      <c r="H730" s="76">
        <v>45450</v>
      </c>
      <c r="I730" s="72">
        <v>5</v>
      </c>
      <c r="J730" s="77">
        <f t="shared" si="23"/>
        <v>46545.345000000001</v>
      </c>
      <c r="K730" s="72"/>
      <c r="L730" s="72"/>
    </row>
    <row r="731" spans="1:12" x14ac:dyDescent="0.4">
      <c r="A731" s="71" t="s">
        <v>92</v>
      </c>
      <c r="B731" s="72" t="s">
        <v>117</v>
      </c>
      <c r="C731" s="71" t="s">
        <v>0</v>
      </c>
      <c r="D731" s="71" t="s">
        <v>104</v>
      </c>
      <c r="E731" s="74">
        <v>38268</v>
      </c>
      <c r="F731" s="4">
        <f t="shared" ca="1" si="22"/>
        <v>18</v>
      </c>
      <c r="G731" s="75" t="s">
        <v>122</v>
      </c>
      <c r="H731" s="76">
        <v>23520</v>
      </c>
      <c r="I731" s="72">
        <v>2</v>
      </c>
      <c r="J731" s="77">
        <f t="shared" si="23"/>
        <v>24086.831999999999</v>
      </c>
      <c r="K731" s="72"/>
      <c r="L731" s="72"/>
    </row>
    <row r="732" spans="1:12" x14ac:dyDescent="0.4">
      <c r="A732" s="71" t="s">
        <v>90</v>
      </c>
      <c r="B732" s="72" t="s">
        <v>111</v>
      </c>
      <c r="C732" s="71" t="s">
        <v>0</v>
      </c>
      <c r="D732" s="71" t="s">
        <v>109</v>
      </c>
      <c r="E732" s="74">
        <v>42426</v>
      </c>
      <c r="F732" s="4">
        <f t="shared" ca="1" si="22"/>
        <v>6</v>
      </c>
      <c r="G732" s="75"/>
      <c r="H732" s="76">
        <v>74020</v>
      </c>
      <c r="I732" s="72">
        <v>2</v>
      </c>
      <c r="J732" s="77">
        <f t="shared" si="23"/>
        <v>75803.881999999998</v>
      </c>
      <c r="K732" s="72"/>
      <c r="L732" s="72"/>
    </row>
    <row r="733" spans="1:12" x14ac:dyDescent="0.4">
      <c r="A733" s="71" t="s">
        <v>89</v>
      </c>
      <c r="B733" s="72" t="s">
        <v>115</v>
      </c>
      <c r="C733" s="71" t="s">
        <v>0</v>
      </c>
      <c r="D733" s="71" t="s">
        <v>109</v>
      </c>
      <c r="E733" s="74">
        <v>39896</v>
      </c>
      <c r="F733" s="4">
        <f t="shared" ca="1" si="22"/>
        <v>13</v>
      </c>
      <c r="G733" s="75"/>
      <c r="H733" s="76">
        <v>78100</v>
      </c>
      <c r="I733" s="72">
        <v>3</v>
      </c>
      <c r="J733" s="77">
        <f t="shared" si="23"/>
        <v>79982.210000000006</v>
      </c>
      <c r="K733" s="72"/>
      <c r="L733" s="72"/>
    </row>
    <row r="734" spans="1:12" x14ac:dyDescent="0.4">
      <c r="A734" s="71" t="s">
        <v>88</v>
      </c>
      <c r="B734" s="72" t="s">
        <v>121</v>
      </c>
      <c r="C734" s="71" t="s">
        <v>0</v>
      </c>
      <c r="D734" s="71" t="s">
        <v>104</v>
      </c>
      <c r="E734" s="74">
        <v>43015</v>
      </c>
      <c r="F734" s="4">
        <f t="shared" ca="1" si="22"/>
        <v>5</v>
      </c>
      <c r="G734" s="75" t="s">
        <v>105</v>
      </c>
      <c r="H734" s="76">
        <v>39110</v>
      </c>
      <c r="I734" s="72">
        <v>5</v>
      </c>
      <c r="J734" s="77">
        <f t="shared" si="23"/>
        <v>40052.550999999999</v>
      </c>
      <c r="K734" s="72"/>
      <c r="L734" s="72"/>
    </row>
    <row r="735" spans="1:12" x14ac:dyDescent="0.4">
      <c r="A735" s="71" t="s">
        <v>447</v>
      </c>
      <c r="B735" s="72" t="s">
        <v>102</v>
      </c>
      <c r="C735" s="71" t="s">
        <v>0</v>
      </c>
      <c r="D735" s="71" t="s">
        <v>109</v>
      </c>
      <c r="E735" s="74">
        <v>38140</v>
      </c>
      <c r="F735" s="4">
        <f t="shared" ca="1" si="22"/>
        <v>18</v>
      </c>
      <c r="G735" s="75"/>
      <c r="H735" s="76">
        <v>72480</v>
      </c>
      <c r="I735" s="72">
        <v>2</v>
      </c>
      <c r="J735" s="77">
        <f t="shared" si="23"/>
        <v>74226.767999999996</v>
      </c>
      <c r="K735" s="72"/>
      <c r="L735" s="72"/>
    </row>
    <row r="736" spans="1:12" x14ac:dyDescent="0.4">
      <c r="A736" s="71" t="s">
        <v>94</v>
      </c>
      <c r="B736" s="72" t="s">
        <v>115</v>
      </c>
      <c r="C736" s="71" t="s">
        <v>0</v>
      </c>
      <c r="D736" s="71" t="s">
        <v>104</v>
      </c>
      <c r="E736" s="74">
        <v>43139</v>
      </c>
      <c r="F736" s="4">
        <f t="shared" ca="1" si="22"/>
        <v>4</v>
      </c>
      <c r="G736" s="75" t="s">
        <v>105</v>
      </c>
      <c r="H736" s="76">
        <v>48550</v>
      </c>
      <c r="I736" s="72">
        <v>5</v>
      </c>
      <c r="J736" s="77">
        <f t="shared" si="23"/>
        <v>49720.055</v>
      </c>
      <c r="K736" s="72"/>
      <c r="L736" s="72"/>
    </row>
    <row r="737" spans="1:12" x14ac:dyDescent="0.4">
      <c r="A737" s="71" t="s">
        <v>452</v>
      </c>
      <c r="B737" s="72" t="s">
        <v>102</v>
      </c>
      <c r="C737" s="71" t="s">
        <v>0</v>
      </c>
      <c r="D737" s="71" t="s">
        <v>109</v>
      </c>
      <c r="E737" s="74">
        <v>39329</v>
      </c>
      <c r="F737" s="4">
        <f t="shared" ca="1" si="22"/>
        <v>15</v>
      </c>
      <c r="G737" s="75"/>
      <c r="H737" s="76">
        <v>29540</v>
      </c>
      <c r="I737" s="72">
        <v>3</v>
      </c>
      <c r="J737" s="77">
        <f t="shared" si="23"/>
        <v>30251.914000000001</v>
      </c>
      <c r="K737" s="72"/>
      <c r="L737" s="72"/>
    </row>
    <row r="738" spans="1:12" x14ac:dyDescent="0.4">
      <c r="A738" s="71" t="s">
        <v>84</v>
      </c>
      <c r="B738" s="72" t="s">
        <v>115</v>
      </c>
      <c r="C738" s="71" t="s">
        <v>0</v>
      </c>
      <c r="D738" s="71" t="s">
        <v>109</v>
      </c>
      <c r="E738" s="74">
        <v>40827</v>
      </c>
      <c r="F738" s="4">
        <f t="shared" ca="1" si="22"/>
        <v>11</v>
      </c>
      <c r="G738" s="75"/>
      <c r="H738" s="76">
        <v>54190</v>
      </c>
      <c r="I738" s="72">
        <v>4</v>
      </c>
      <c r="J738" s="77">
        <f t="shared" si="23"/>
        <v>55495.978999999999</v>
      </c>
      <c r="K738" s="72"/>
      <c r="L738" s="72"/>
    </row>
    <row r="739" spans="1:12" x14ac:dyDescent="0.4">
      <c r="A739" s="71" t="s">
        <v>87</v>
      </c>
      <c r="B739" s="72" t="s">
        <v>117</v>
      </c>
      <c r="C739" s="71" t="s">
        <v>0</v>
      </c>
      <c r="D739" s="71" t="s">
        <v>107</v>
      </c>
      <c r="E739" s="74">
        <v>38054</v>
      </c>
      <c r="F739" s="4">
        <f t="shared" ca="1" si="22"/>
        <v>18</v>
      </c>
      <c r="G739" s="75" t="s">
        <v>105</v>
      </c>
      <c r="H739" s="76">
        <v>20500</v>
      </c>
      <c r="I739" s="72">
        <v>3</v>
      </c>
      <c r="J739" s="77">
        <f t="shared" si="23"/>
        <v>20994.05</v>
      </c>
      <c r="K739" s="72"/>
      <c r="L739" s="72"/>
    </row>
    <row r="740" spans="1:12" x14ac:dyDescent="0.4">
      <c r="A740" s="71" t="s">
        <v>450</v>
      </c>
      <c r="B740" s="72" t="s">
        <v>117</v>
      </c>
      <c r="C740" s="71" t="s">
        <v>0</v>
      </c>
      <c r="D740" s="71" t="s">
        <v>112</v>
      </c>
      <c r="E740" s="74">
        <v>38177</v>
      </c>
      <c r="F740" s="4">
        <f t="shared" ca="1" si="22"/>
        <v>18</v>
      </c>
      <c r="G740" s="75"/>
      <c r="H740" s="76">
        <v>21668</v>
      </c>
      <c r="I740" s="72">
        <v>4</v>
      </c>
      <c r="J740" s="77">
        <f t="shared" si="23"/>
        <v>22190.198799999998</v>
      </c>
      <c r="K740" s="72"/>
      <c r="L740" s="72"/>
    </row>
    <row r="741" spans="1:12" x14ac:dyDescent="0.4">
      <c r="A741" s="71" t="s">
        <v>446</v>
      </c>
      <c r="B741" s="72" t="s">
        <v>117</v>
      </c>
      <c r="C741" s="71" t="s">
        <v>0</v>
      </c>
      <c r="D741" s="71" t="s">
        <v>109</v>
      </c>
      <c r="E741" s="74">
        <v>42465</v>
      </c>
      <c r="F741" s="4">
        <f t="shared" ca="1" si="22"/>
        <v>6</v>
      </c>
      <c r="G741" s="75"/>
      <c r="H741" s="76">
        <v>75100</v>
      </c>
      <c r="I741" s="72">
        <v>4</v>
      </c>
      <c r="J741" s="77">
        <f t="shared" si="23"/>
        <v>76909.91</v>
      </c>
      <c r="K741" s="72"/>
      <c r="L741" s="72"/>
    </row>
    <row r="742" spans="1:12" x14ac:dyDescent="0.4">
      <c r="A742" s="71" t="s">
        <v>83</v>
      </c>
      <c r="B742" s="72" t="s">
        <v>117</v>
      </c>
      <c r="C742" s="71" t="s">
        <v>0</v>
      </c>
      <c r="D742" s="71" t="s">
        <v>104</v>
      </c>
      <c r="E742" s="74">
        <v>38991</v>
      </c>
      <c r="F742" s="4">
        <f t="shared" ca="1" si="22"/>
        <v>16</v>
      </c>
      <c r="G742" s="75" t="s">
        <v>105</v>
      </c>
      <c r="H742" s="76">
        <v>71820</v>
      </c>
      <c r="I742" s="72">
        <v>2</v>
      </c>
      <c r="J742" s="77">
        <f t="shared" si="23"/>
        <v>73550.861999999994</v>
      </c>
      <c r="K742" s="72"/>
      <c r="L742" s="72"/>
    </row>
  </sheetData>
  <sortState xmlns:xlrd2="http://schemas.microsoft.com/office/spreadsheetml/2017/richdata2" ref="A2:L742">
    <sortCondition ref="C73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autoPageBreaks="0"/>
  </sheetPr>
  <dimension ref="A1:R35"/>
  <sheetViews>
    <sheetView topLeftCell="A10" zoomScale="130" zoomScaleNormal="130" zoomScalePageLayoutView="190" workbookViewId="0">
      <selection activeCell="F17" sqref="F17"/>
    </sheetView>
  </sheetViews>
  <sheetFormatPr defaultColWidth="9.15234375" defaultRowHeight="14.6" outlineLevelRow="3" outlineLevelCol="2" x14ac:dyDescent="0.4"/>
  <cols>
    <col min="1" max="1" width="17.53515625" style="2" bestFit="1" customWidth="1"/>
    <col min="2" max="4" width="9.53515625" style="2" customWidth="1" outlineLevel="2"/>
    <col min="5" max="5" width="9.53515625" style="2" customWidth="1" outlineLevel="1"/>
    <col min="6" max="8" width="9.53515625" style="2" customWidth="1" outlineLevel="2"/>
    <col min="9" max="9" width="9.53515625" style="2" customWidth="1" outlineLevel="1"/>
    <col min="10" max="12" width="9.53515625" style="2" customWidth="1" outlineLevel="2"/>
    <col min="13" max="13" width="9.53515625" style="2" customWidth="1" outlineLevel="1"/>
    <col min="14" max="16" width="9.53515625" style="2" customWidth="1" outlineLevel="2"/>
    <col min="17" max="17" width="9.53515625" style="2" customWidth="1" outlineLevel="1"/>
    <col min="18" max="18" width="11" style="2" bestFit="1" customWidth="1"/>
    <col min="19" max="16384" width="9.15234375" style="2"/>
  </cols>
  <sheetData>
    <row r="1" spans="1:18" ht="20.6" x14ac:dyDescent="0.4">
      <c r="A1" s="61" t="s">
        <v>1572</v>
      </c>
      <c r="B1" s="1"/>
      <c r="C1" s="1"/>
      <c r="D1" s="1"/>
      <c r="I1" s="7"/>
      <c r="J1" s="6"/>
      <c r="K1" s="6"/>
      <c r="L1" s="6"/>
      <c r="M1" s="8"/>
      <c r="N1" s="6"/>
      <c r="O1" s="6"/>
      <c r="P1" s="6"/>
      <c r="Q1" s="8"/>
      <c r="R1" s="9"/>
    </row>
    <row r="2" spans="1:18" ht="15.9" x14ac:dyDescent="0.45">
      <c r="A2" s="10">
        <f>R35</f>
        <v>450288</v>
      </c>
      <c r="B2" s="6"/>
      <c r="C2" s="6"/>
      <c r="D2" s="6"/>
      <c r="E2" s="8"/>
      <c r="F2" s="6"/>
      <c r="G2" s="6"/>
      <c r="H2" s="6"/>
      <c r="I2" s="8"/>
      <c r="J2" s="6"/>
      <c r="K2" s="6"/>
      <c r="L2" s="6"/>
      <c r="M2" s="8"/>
      <c r="N2" s="6"/>
      <c r="O2" s="6"/>
      <c r="P2" s="6"/>
      <c r="Q2" s="8"/>
      <c r="R2" s="9"/>
    </row>
    <row r="3" spans="1:18" ht="15" thickBot="1" x14ac:dyDescent="0.45">
      <c r="A3" s="11"/>
      <c r="B3" s="12" t="s">
        <v>6</v>
      </c>
      <c r="C3" s="12" t="s">
        <v>5</v>
      </c>
      <c r="D3" s="12" t="s">
        <v>4</v>
      </c>
      <c r="E3" s="13" t="s">
        <v>797</v>
      </c>
      <c r="F3" s="12" t="s">
        <v>3</v>
      </c>
      <c r="G3" s="12" t="s">
        <v>2</v>
      </c>
      <c r="H3" s="12" t="s">
        <v>1</v>
      </c>
      <c r="I3" s="13" t="s">
        <v>798</v>
      </c>
      <c r="J3" s="12" t="s">
        <v>788</v>
      </c>
      <c r="K3" s="12" t="s">
        <v>789</v>
      </c>
      <c r="L3" s="12" t="s">
        <v>790</v>
      </c>
      <c r="M3" s="13" t="s">
        <v>799</v>
      </c>
      <c r="N3" s="12" t="s">
        <v>791</v>
      </c>
      <c r="O3" s="12" t="s">
        <v>792</v>
      </c>
      <c r="P3" s="12" t="s">
        <v>793</v>
      </c>
      <c r="Q3" s="13" t="s">
        <v>800</v>
      </c>
      <c r="R3" s="14" t="s">
        <v>801</v>
      </c>
    </row>
    <row r="4" spans="1:18" x14ac:dyDescent="0.4">
      <c r="A4" s="15" t="s">
        <v>802</v>
      </c>
      <c r="B4" s="16">
        <v>0.01</v>
      </c>
      <c r="C4" s="16"/>
      <c r="D4" s="16"/>
      <c r="E4" s="17"/>
      <c r="F4" s="18">
        <v>0.03</v>
      </c>
      <c r="G4" s="18"/>
      <c r="H4" s="18"/>
      <c r="I4" s="17"/>
      <c r="J4" s="18">
        <v>0.02</v>
      </c>
      <c r="K4" s="18"/>
      <c r="L4" s="18"/>
      <c r="M4" s="17"/>
      <c r="N4" s="18">
        <v>0.03</v>
      </c>
      <c r="O4" s="18"/>
      <c r="P4" s="18"/>
      <c r="Q4" s="17"/>
      <c r="R4" s="19"/>
    </row>
    <row r="5" spans="1:18" outlineLevel="3" x14ac:dyDescent="0.4">
      <c r="A5" s="20" t="s">
        <v>0</v>
      </c>
      <c r="B5" s="21">
        <v>137000</v>
      </c>
      <c r="C5" s="21">
        <f>ROUND(B5*(1+$B$4),-1)</f>
        <v>138370</v>
      </c>
      <c r="D5" s="21">
        <f>ROUND(C5*(1+$B$4),-1)</f>
        <v>139750</v>
      </c>
      <c r="E5" s="22">
        <f>SUM(B5:D5)</f>
        <v>415120</v>
      </c>
      <c r="F5" s="21">
        <f>ROUND(D5*(1+$F$4),-1)</f>
        <v>143940</v>
      </c>
      <c r="G5" s="21">
        <f>ROUND(F5*(1+$F$4),-1)</f>
        <v>148260</v>
      </c>
      <c r="H5" s="21">
        <f>ROUND(G5*(1+$F$4),-1)</f>
        <v>152710</v>
      </c>
      <c r="I5" s="22">
        <f>SUM(F5:H5)</f>
        <v>444910</v>
      </c>
      <c r="J5" s="21">
        <f>ROUND(H5*(1+$J$4),-1)</f>
        <v>155760</v>
      </c>
      <c r="K5" s="21">
        <f>ROUND(J5*(1+$J$4),-1)</f>
        <v>158880</v>
      </c>
      <c r="L5" s="21">
        <f>ROUND(K5*(1+$J$4),-1)</f>
        <v>162060</v>
      </c>
      <c r="M5" s="22">
        <f>SUM(J5:L5)</f>
        <v>476700</v>
      </c>
      <c r="N5" s="21">
        <f>ROUND(L5*(1+$N$4),-1)</f>
        <v>166920</v>
      </c>
      <c r="O5" s="21">
        <f>ROUND(N5*(1+$N$4),-1)</f>
        <v>171930</v>
      </c>
      <c r="P5" s="21">
        <f>ROUND(O5*(1+$N$4),-1)</f>
        <v>177090</v>
      </c>
      <c r="Q5" s="22">
        <f>SUM(N5:P5)</f>
        <v>515940</v>
      </c>
      <c r="R5" s="23">
        <f>SUM(E5,I5,M5,Q5)</f>
        <v>1852670</v>
      </c>
    </row>
    <row r="6" spans="1:18" outlineLevel="3" x14ac:dyDescent="0.4">
      <c r="A6" s="20" t="s">
        <v>803</v>
      </c>
      <c r="B6" s="24">
        <v>26700</v>
      </c>
      <c r="C6" s="24">
        <f>ROUND(B6*(1+$B$4),-1)</f>
        <v>26970</v>
      </c>
      <c r="D6" s="24">
        <f>ROUND(C6*(1+$B$4),-1)</f>
        <v>27240</v>
      </c>
      <c r="E6" s="25">
        <f>SUM(B6:D6)</f>
        <v>80910</v>
      </c>
      <c r="F6" s="24">
        <f>ROUND(D6*(1+$F$4),-1)</f>
        <v>28060</v>
      </c>
      <c r="G6" s="24">
        <f>ROUND(F6*(1+$F$4),-1)</f>
        <v>28900</v>
      </c>
      <c r="H6" s="24">
        <f>ROUND(G6*(1+$F$4),-1)</f>
        <v>29770</v>
      </c>
      <c r="I6" s="25">
        <f>SUM(F6:H6)</f>
        <v>86730</v>
      </c>
      <c r="J6" s="24">
        <f>ROUND(H6*(1+$J$4),-1)</f>
        <v>30370</v>
      </c>
      <c r="K6" s="24">
        <f>ROUND(J6*(1+$J$4),-1)</f>
        <v>30980</v>
      </c>
      <c r="L6" s="24">
        <f>ROUND(K6*(1+$J$4),-1)</f>
        <v>31600</v>
      </c>
      <c r="M6" s="25">
        <f>SUM(J6:L6)</f>
        <v>92950</v>
      </c>
      <c r="N6" s="24">
        <f>ROUND(L6*(1+$N$4),-1)</f>
        <v>32550</v>
      </c>
      <c r="O6" s="24">
        <f>ROUND(N6*(1+$N$4),-1)</f>
        <v>33530</v>
      </c>
      <c r="P6" s="24">
        <f>ROUND(O6*(1+$N$4),-1)</f>
        <v>34540</v>
      </c>
      <c r="Q6" s="25">
        <f>SUM(N6:P6)</f>
        <v>100620</v>
      </c>
      <c r="R6" s="26">
        <f>SUM(E6,I6,M6,Q6)</f>
        <v>361210</v>
      </c>
    </row>
    <row r="7" spans="1:18" ht="15" outlineLevel="2" thickBot="1" x14ac:dyDescent="0.45">
      <c r="A7" s="27" t="s">
        <v>802</v>
      </c>
      <c r="B7" s="28">
        <f t="shared" ref="B7:Q7" si="0">SUM(B5:B6)</f>
        <v>163700</v>
      </c>
      <c r="C7" s="28">
        <f t="shared" si="0"/>
        <v>165340</v>
      </c>
      <c r="D7" s="28">
        <f t="shared" si="0"/>
        <v>166990</v>
      </c>
      <c r="E7" s="29">
        <f t="shared" si="0"/>
        <v>496030</v>
      </c>
      <c r="F7" s="28">
        <f t="shared" si="0"/>
        <v>172000</v>
      </c>
      <c r="G7" s="28">
        <f t="shared" si="0"/>
        <v>177160</v>
      </c>
      <c r="H7" s="28">
        <f t="shared" si="0"/>
        <v>182480</v>
      </c>
      <c r="I7" s="29">
        <f t="shared" si="0"/>
        <v>531640</v>
      </c>
      <c r="J7" s="28">
        <f t="shared" si="0"/>
        <v>186130</v>
      </c>
      <c r="K7" s="28">
        <f t="shared" si="0"/>
        <v>189860</v>
      </c>
      <c r="L7" s="28">
        <f t="shared" si="0"/>
        <v>193660</v>
      </c>
      <c r="M7" s="29">
        <f t="shared" si="0"/>
        <v>569650</v>
      </c>
      <c r="N7" s="28">
        <f t="shared" si="0"/>
        <v>199470</v>
      </c>
      <c r="O7" s="28">
        <f t="shared" si="0"/>
        <v>205460</v>
      </c>
      <c r="P7" s="28">
        <f t="shared" si="0"/>
        <v>211630</v>
      </c>
      <c r="Q7" s="29">
        <f t="shared" si="0"/>
        <v>616560</v>
      </c>
      <c r="R7" s="30">
        <f>SUM(E7,I7,M7,Q7)</f>
        <v>2213880</v>
      </c>
    </row>
    <row r="8" spans="1:18" outlineLevel="2" x14ac:dyDescent="0.4">
      <c r="A8" s="31"/>
      <c r="B8" s="32"/>
      <c r="C8" s="32"/>
      <c r="D8" s="32"/>
      <c r="E8" s="33"/>
      <c r="F8" s="32"/>
      <c r="G8" s="32"/>
      <c r="H8" s="32"/>
      <c r="I8" s="33"/>
      <c r="J8" s="32"/>
      <c r="K8" s="32"/>
      <c r="L8" s="32"/>
      <c r="M8" s="33"/>
      <c r="N8" s="32"/>
      <c r="O8" s="32"/>
      <c r="P8" s="32"/>
      <c r="Q8" s="33"/>
      <c r="R8" s="34"/>
    </row>
    <row r="9" spans="1:18" outlineLevel="2" x14ac:dyDescent="0.4">
      <c r="A9" s="15" t="s">
        <v>804</v>
      </c>
      <c r="B9" s="21"/>
      <c r="C9" s="21"/>
      <c r="D9" s="21"/>
      <c r="E9" s="35"/>
      <c r="F9" s="21"/>
      <c r="G9" s="21"/>
      <c r="H9" s="21"/>
      <c r="I9" s="35"/>
      <c r="J9" s="21"/>
      <c r="K9" s="21"/>
      <c r="L9" s="21"/>
      <c r="M9" s="35"/>
      <c r="N9" s="21"/>
      <c r="O9" s="21"/>
      <c r="P9" s="21"/>
      <c r="Q9" s="35"/>
      <c r="R9" s="36"/>
    </row>
    <row r="10" spans="1:18" outlineLevel="3" x14ac:dyDescent="0.4">
      <c r="A10" s="20" t="s">
        <v>805</v>
      </c>
      <c r="B10" s="21">
        <v>76500</v>
      </c>
      <c r="C10" s="21">
        <f t="shared" ref="C10:D12" si="1">ROUND(B10*(1+$B$4),-1)</f>
        <v>77270</v>
      </c>
      <c r="D10" s="21">
        <f t="shared" si="1"/>
        <v>78040</v>
      </c>
      <c r="E10" s="22">
        <f>SUM(B10:D10)</f>
        <v>231810</v>
      </c>
      <c r="F10" s="21">
        <f>ROUND(D10*(1+$F$4),-1)</f>
        <v>80380</v>
      </c>
      <c r="G10" s="21">
        <f t="shared" ref="G10:H12" si="2">ROUND(F10*(1+$F$4),-1)</f>
        <v>82790</v>
      </c>
      <c r="H10" s="21">
        <f t="shared" si="2"/>
        <v>85270</v>
      </c>
      <c r="I10" s="22">
        <f>SUM(F10:H10)</f>
        <v>248440</v>
      </c>
      <c r="J10" s="21">
        <f>ROUND(H10*(1+$J$4),-1)</f>
        <v>86980</v>
      </c>
      <c r="K10" s="21">
        <f t="shared" ref="K10:L12" si="3">ROUND(J10*(1+$J$4),-1)</f>
        <v>88720</v>
      </c>
      <c r="L10" s="21">
        <f t="shared" si="3"/>
        <v>90490</v>
      </c>
      <c r="M10" s="22">
        <f>SUM(J10:L10)</f>
        <v>266190</v>
      </c>
      <c r="N10" s="21">
        <f>ROUND(L10*(1+$N$4),-1)</f>
        <v>93200</v>
      </c>
      <c r="O10" s="21">
        <f t="shared" ref="O10:P12" si="4">ROUND(N10*(1+$N$4),-1)</f>
        <v>96000</v>
      </c>
      <c r="P10" s="21">
        <f t="shared" si="4"/>
        <v>98880</v>
      </c>
      <c r="Q10" s="22">
        <f>SUM(N10:P10)</f>
        <v>288080</v>
      </c>
      <c r="R10" s="23">
        <f>SUM(E10,I10,M10,Q10)</f>
        <v>1034520</v>
      </c>
    </row>
    <row r="11" spans="1:18" outlineLevel="3" x14ac:dyDescent="0.4">
      <c r="A11" s="20" t="s">
        <v>806</v>
      </c>
      <c r="B11" s="37">
        <v>1300</v>
      </c>
      <c r="C11" s="24">
        <f t="shared" si="1"/>
        <v>1310</v>
      </c>
      <c r="D11" s="24">
        <f t="shared" si="1"/>
        <v>1320</v>
      </c>
      <c r="E11" s="38">
        <f>SUM(B11:D11)</f>
        <v>3930</v>
      </c>
      <c r="F11" s="24">
        <f>ROUND(D11*(1+$F$4),-1)</f>
        <v>1360</v>
      </c>
      <c r="G11" s="24">
        <f t="shared" si="2"/>
        <v>1400</v>
      </c>
      <c r="H11" s="24">
        <f t="shared" si="2"/>
        <v>1440</v>
      </c>
      <c r="I11" s="38">
        <f>SUM(F11:H11)</f>
        <v>4200</v>
      </c>
      <c r="J11" s="24">
        <f>ROUND(H11*(1+$J$4),-1)</f>
        <v>1470</v>
      </c>
      <c r="K11" s="24">
        <f t="shared" si="3"/>
        <v>1500</v>
      </c>
      <c r="L11" s="24">
        <f t="shared" si="3"/>
        <v>1530</v>
      </c>
      <c r="M11" s="38">
        <f>SUM(J11:L11)</f>
        <v>4500</v>
      </c>
      <c r="N11" s="24">
        <f>ROUND(L11*(1+$N$4),-1)</f>
        <v>1580</v>
      </c>
      <c r="O11" s="24">
        <f t="shared" si="4"/>
        <v>1630</v>
      </c>
      <c r="P11" s="24">
        <f t="shared" si="4"/>
        <v>1680</v>
      </c>
      <c r="Q11" s="38">
        <f>SUM(N11:P11)</f>
        <v>4890</v>
      </c>
      <c r="R11" s="39">
        <f>SUM(E11,I11,M11,Q11)</f>
        <v>17520</v>
      </c>
    </row>
    <row r="12" spans="1:18" outlineLevel="3" x14ac:dyDescent="0.4">
      <c r="A12" s="20" t="s">
        <v>807</v>
      </c>
      <c r="B12" s="40">
        <v>500</v>
      </c>
      <c r="C12" s="24">
        <f t="shared" si="1"/>
        <v>510</v>
      </c>
      <c r="D12" s="24">
        <f t="shared" si="1"/>
        <v>520</v>
      </c>
      <c r="E12" s="25">
        <f>SUM(B12:D12)</f>
        <v>1530</v>
      </c>
      <c r="F12" s="24">
        <f>ROUND(D12*(1+$F$4),-1)</f>
        <v>540</v>
      </c>
      <c r="G12" s="24">
        <f t="shared" si="2"/>
        <v>560</v>
      </c>
      <c r="H12" s="24">
        <f t="shared" si="2"/>
        <v>580</v>
      </c>
      <c r="I12" s="25">
        <f>SUM(F12:H12)</f>
        <v>1680</v>
      </c>
      <c r="J12" s="24">
        <f>ROUND(H12*(1+$J$4),-1)</f>
        <v>590</v>
      </c>
      <c r="K12" s="24">
        <f t="shared" si="3"/>
        <v>600</v>
      </c>
      <c r="L12" s="24">
        <f t="shared" si="3"/>
        <v>610</v>
      </c>
      <c r="M12" s="25">
        <f>SUM(J12:L12)</f>
        <v>1800</v>
      </c>
      <c r="N12" s="24">
        <f>ROUND(L12*(1+$N$4),-1)</f>
        <v>630</v>
      </c>
      <c r="O12" s="24">
        <f t="shared" si="4"/>
        <v>650</v>
      </c>
      <c r="P12" s="24">
        <f t="shared" si="4"/>
        <v>670</v>
      </c>
      <c r="Q12" s="25">
        <f>SUM(N12:P12)</f>
        <v>1950</v>
      </c>
      <c r="R12" s="26">
        <f>SUM(E12,I12,M12,Q12)</f>
        <v>6960</v>
      </c>
    </row>
    <row r="13" spans="1:18" ht="15" outlineLevel="2" thickBot="1" x14ac:dyDescent="0.45">
      <c r="A13" s="27" t="s">
        <v>808</v>
      </c>
      <c r="B13" s="41">
        <f t="shared" ref="B13:Q13" si="5">SUM(B10:B12)</f>
        <v>78300</v>
      </c>
      <c r="C13" s="28">
        <f t="shared" si="5"/>
        <v>79090</v>
      </c>
      <c r="D13" s="28">
        <f t="shared" si="5"/>
        <v>79880</v>
      </c>
      <c r="E13" s="29">
        <f t="shared" si="5"/>
        <v>237270</v>
      </c>
      <c r="F13" s="28">
        <f t="shared" si="5"/>
        <v>82280</v>
      </c>
      <c r="G13" s="28">
        <f t="shared" si="5"/>
        <v>84750</v>
      </c>
      <c r="H13" s="28">
        <f t="shared" si="5"/>
        <v>87290</v>
      </c>
      <c r="I13" s="29">
        <f t="shared" si="5"/>
        <v>254320</v>
      </c>
      <c r="J13" s="28">
        <f t="shared" si="5"/>
        <v>89040</v>
      </c>
      <c r="K13" s="28">
        <f t="shared" si="5"/>
        <v>90820</v>
      </c>
      <c r="L13" s="28">
        <f t="shared" si="5"/>
        <v>92630</v>
      </c>
      <c r="M13" s="29">
        <f t="shared" si="5"/>
        <v>272490</v>
      </c>
      <c r="N13" s="28">
        <f t="shared" si="5"/>
        <v>95410</v>
      </c>
      <c r="O13" s="28">
        <f t="shared" si="5"/>
        <v>98280</v>
      </c>
      <c r="P13" s="28">
        <f t="shared" si="5"/>
        <v>101230</v>
      </c>
      <c r="Q13" s="29">
        <f t="shared" si="5"/>
        <v>294920</v>
      </c>
      <c r="R13" s="30">
        <f>SUM(E13,I13,M13,Q13)</f>
        <v>1059000</v>
      </c>
    </row>
    <row r="14" spans="1:18" ht="15" outlineLevel="1" thickBot="1" x14ac:dyDescent="0.45">
      <c r="A14" s="15" t="s">
        <v>809</v>
      </c>
      <c r="B14" s="42">
        <f t="shared" ref="B14:Q14" si="6">B7-B13</f>
        <v>85400</v>
      </c>
      <c r="C14" s="43">
        <f t="shared" si="6"/>
        <v>86250</v>
      </c>
      <c r="D14" s="43">
        <f t="shared" si="6"/>
        <v>87110</v>
      </c>
      <c r="E14" s="44">
        <f t="shared" si="6"/>
        <v>258760</v>
      </c>
      <c r="F14" s="43">
        <f t="shared" si="6"/>
        <v>89720</v>
      </c>
      <c r="G14" s="43">
        <f t="shared" si="6"/>
        <v>92410</v>
      </c>
      <c r="H14" s="43">
        <f t="shared" si="6"/>
        <v>95190</v>
      </c>
      <c r="I14" s="44">
        <f t="shared" si="6"/>
        <v>277320</v>
      </c>
      <c r="J14" s="43">
        <f t="shared" si="6"/>
        <v>97090</v>
      </c>
      <c r="K14" s="43">
        <f t="shared" si="6"/>
        <v>99040</v>
      </c>
      <c r="L14" s="43">
        <f t="shared" si="6"/>
        <v>101030</v>
      </c>
      <c r="M14" s="44">
        <f t="shared" si="6"/>
        <v>297160</v>
      </c>
      <c r="N14" s="43">
        <f t="shared" si="6"/>
        <v>104060</v>
      </c>
      <c r="O14" s="43">
        <f t="shared" si="6"/>
        <v>107180</v>
      </c>
      <c r="P14" s="43">
        <f t="shared" si="6"/>
        <v>110400</v>
      </c>
      <c r="Q14" s="44">
        <f t="shared" si="6"/>
        <v>321640</v>
      </c>
      <c r="R14" s="45">
        <f>SUM(E14,I14,M14,Q14)</f>
        <v>1154880</v>
      </c>
    </row>
    <row r="15" spans="1:18" ht="15" outlineLevel="1" thickTop="1" x14ac:dyDescent="0.4">
      <c r="A15" s="11"/>
      <c r="B15" s="21"/>
      <c r="C15" s="21"/>
      <c r="D15" s="21"/>
      <c r="E15" s="46"/>
      <c r="F15" s="21"/>
      <c r="G15" s="21"/>
      <c r="H15" s="21"/>
      <c r="I15" s="46"/>
      <c r="J15" s="21"/>
      <c r="K15" s="21"/>
      <c r="L15" s="21"/>
      <c r="M15" s="46"/>
      <c r="N15" s="21"/>
      <c r="O15" s="21"/>
      <c r="P15" s="21"/>
      <c r="Q15" s="46"/>
      <c r="R15" s="47"/>
    </row>
    <row r="16" spans="1:18" outlineLevel="1" x14ac:dyDescent="0.4">
      <c r="A16" s="15" t="s">
        <v>810</v>
      </c>
      <c r="B16" s="21"/>
      <c r="C16" s="21"/>
      <c r="D16" s="21"/>
      <c r="E16" s="35"/>
      <c r="F16" s="21"/>
      <c r="G16" s="21"/>
      <c r="H16" s="21"/>
      <c r="I16" s="35"/>
      <c r="J16" s="21"/>
      <c r="K16" s="21"/>
      <c r="L16" s="21"/>
      <c r="M16" s="35"/>
      <c r="N16" s="21"/>
      <c r="O16" s="21"/>
      <c r="P16" s="21"/>
      <c r="Q16" s="35"/>
      <c r="R16" s="36"/>
    </row>
    <row r="17" spans="1:18" outlineLevel="2" x14ac:dyDescent="0.4">
      <c r="A17" s="48" t="s">
        <v>811</v>
      </c>
      <c r="B17" s="49">
        <v>18400</v>
      </c>
      <c r="C17" s="21">
        <f t="shared" ref="C17:D32" si="7">ROUND(B17*(1+$B$4),-1)</f>
        <v>18580</v>
      </c>
      <c r="D17" s="21">
        <f t="shared" si="7"/>
        <v>18770</v>
      </c>
      <c r="E17" s="22">
        <f t="shared" ref="E17:E32" si="8">SUM(B17:D17)</f>
        <v>55750</v>
      </c>
      <c r="F17" s="21">
        <f t="shared" ref="F17:F32" si="9">ROUND(D17*(1+$F$4),-1)</f>
        <v>19330</v>
      </c>
      <c r="G17" s="21">
        <f t="shared" ref="G17:H32" si="10">ROUND(F17*(1+$F$4),-1)</f>
        <v>19910</v>
      </c>
      <c r="H17" s="21">
        <f t="shared" si="10"/>
        <v>20510</v>
      </c>
      <c r="I17" s="22">
        <f t="shared" ref="I17:I32" si="11">SUM(F17:H17)</f>
        <v>59750</v>
      </c>
      <c r="J17" s="21">
        <f t="shared" ref="J17:J32" si="12">ROUND(H17*(1+$J$4),-1)</f>
        <v>20920</v>
      </c>
      <c r="K17" s="21">
        <f t="shared" ref="K17:L32" si="13">ROUND(J17*(1+$J$4),-1)</f>
        <v>21340</v>
      </c>
      <c r="L17" s="21">
        <f t="shared" si="13"/>
        <v>21770</v>
      </c>
      <c r="M17" s="22">
        <f t="shared" ref="M17:M32" si="14">SUM(J17:L17)</f>
        <v>64030</v>
      </c>
      <c r="N17" s="21">
        <f t="shared" ref="N17:N32" si="15">ROUND(L17*(1+$N$4),-1)</f>
        <v>22420</v>
      </c>
      <c r="O17" s="21">
        <f t="shared" ref="O17:P32" si="16">ROUND(N17*(1+$N$4),-1)</f>
        <v>23090</v>
      </c>
      <c r="P17" s="21">
        <f t="shared" si="16"/>
        <v>23780</v>
      </c>
      <c r="Q17" s="22">
        <f t="shared" ref="Q17:Q32" si="17">SUM(N17:P17)</f>
        <v>69290</v>
      </c>
      <c r="R17" s="23">
        <f t="shared" ref="R17:R33" si="18">SUM(E17,I17,M17,Q17)</f>
        <v>248820</v>
      </c>
    </row>
    <row r="18" spans="1:18" outlineLevel="2" x14ac:dyDescent="0.4">
      <c r="A18" s="48" t="s">
        <v>812</v>
      </c>
      <c r="B18" s="50">
        <v>175</v>
      </c>
      <c r="C18" s="24">
        <f t="shared" si="7"/>
        <v>180</v>
      </c>
      <c r="D18" s="24">
        <f t="shared" si="7"/>
        <v>180</v>
      </c>
      <c r="E18" s="38">
        <f t="shared" si="8"/>
        <v>535</v>
      </c>
      <c r="F18" s="24">
        <f t="shared" si="9"/>
        <v>190</v>
      </c>
      <c r="G18" s="24">
        <f t="shared" si="10"/>
        <v>200</v>
      </c>
      <c r="H18" s="24">
        <f t="shared" si="10"/>
        <v>210</v>
      </c>
      <c r="I18" s="38">
        <f t="shared" si="11"/>
        <v>600</v>
      </c>
      <c r="J18" s="24">
        <f t="shared" si="12"/>
        <v>210</v>
      </c>
      <c r="K18" s="24">
        <f t="shared" si="13"/>
        <v>210</v>
      </c>
      <c r="L18" s="24">
        <f t="shared" si="13"/>
        <v>210</v>
      </c>
      <c r="M18" s="38">
        <f t="shared" si="14"/>
        <v>630</v>
      </c>
      <c r="N18" s="24">
        <f t="shared" si="15"/>
        <v>220</v>
      </c>
      <c r="O18" s="24">
        <f t="shared" si="16"/>
        <v>230</v>
      </c>
      <c r="P18" s="24">
        <f t="shared" si="16"/>
        <v>240</v>
      </c>
      <c r="Q18" s="38">
        <f t="shared" si="17"/>
        <v>690</v>
      </c>
      <c r="R18" s="39">
        <f t="shared" si="18"/>
        <v>2455</v>
      </c>
    </row>
    <row r="19" spans="1:18" outlineLevel="2" x14ac:dyDescent="0.4">
      <c r="A19" s="48" t="s">
        <v>813</v>
      </c>
      <c r="B19" s="50">
        <v>200</v>
      </c>
      <c r="C19" s="24">
        <f t="shared" si="7"/>
        <v>200</v>
      </c>
      <c r="D19" s="24">
        <f t="shared" si="7"/>
        <v>200</v>
      </c>
      <c r="E19" s="38">
        <f t="shared" si="8"/>
        <v>600</v>
      </c>
      <c r="F19" s="24">
        <f t="shared" si="9"/>
        <v>210</v>
      </c>
      <c r="G19" s="24">
        <f t="shared" si="10"/>
        <v>220</v>
      </c>
      <c r="H19" s="24">
        <f t="shared" si="10"/>
        <v>230</v>
      </c>
      <c r="I19" s="38">
        <f t="shared" si="11"/>
        <v>660</v>
      </c>
      <c r="J19" s="24">
        <f t="shared" si="12"/>
        <v>230</v>
      </c>
      <c r="K19" s="24">
        <f t="shared" si="13"/>
        <v>230</v>
      </c>
      <c r="L19" s="24">
        <f t="shared" si="13"/>
        <v>230</v>
      </c>
      <c r="M19" s="38">
        <f t="shared" si="14"/>
        <v>690</v>
      </c>
      <c r="N19" s="24">
        <f t="shared" si="15"/>
        <v>240</v>
      </c>
      <c r="O19" s="24">
        <f t="shared" si="16"/>
        <v>250</v>
      </c>
      <c r="P19" s="24">
        <f t="shared" si="16"/>
        <v>260</v>
      </c>
      <c r="Q19" s="38">
        <f t="shared" si="17"/>
        <v>750</v>
      </c>
      <c r="R19" s="39">
        <f t="shared" si="18"/>
        <v>2700</v>
      </c>
    </row>
    <row r="20" spans="1:18" outlineLevel="2" x14ac:dyDescent="0.4">
      <c r="A20" s="48" t="s">
        <v>814</v>
      </c>
      <c r="B20" s="50">
        <v>162</v>
      </c>
      <c r="C20" s="24">
        <f t="shared" si="7"/>
        <v>160</v>
      </c>
      <c r="D20" s="24">
        <f t="shared" si="7"/>
        <v>160</v>
      </c>
      <c r="E20" s="38">
        <f t="shared" si="8"/>
        <v>482</v>
      </c>
      <c r="F20" s="24">
        <f t="shared" si="9"/>
        <v>160</v>
      </c>
      <c r="G20" s="24">
        <f t="shared" si="10"/>
        <v>160</v>
      </c>
      <c r="H20" s="24">
        <f t="shared" si="10"/>
        <v>160</v>
      </c>
      <c r="I20" s="38">
        <f t="shared" si="11"/>
        <v>480</v>
      </c>
      <c r="J20" s="24">
        <f t="shared" si="12"/>
        <v>160</v>
      </c>
      <c r="K20" s="24">
        <f t="shared" si="13"/>
        <v>160</v>
      </c>
      <c r="L20" s="24">
        <f t="shared" si="13"/>
        <v>160</v>
      </c>
      <c r="M20" s="38">
        <f t="shared" si="14"/>
        <v>480</v>
      </c>
      <c r="N20" s="24">
        <f t="shared" si="15"/>
        <v>160</v>
      </c>
      <c r="O20" s="24">
        <f t="shared" si="16"/>
        <v>160</v>
      </c>
      <c r="P20" s="24">
        <f t="shared" si="16"/>
        <v>160</v>
      </c>
      <c r="Q20" s="38">
        <f t="shared" si="17"/>
        <v>480</v>
      </c>
      <c r="R20" s="39">
        <f t="shared" si="18"/>
        <v>1922</v>
      </c>
    </row>
    <row r="21" spans="1:18" outlineLevel="2" x14ac:dyDescent="0.4">
      <c r="A21" s="48" t="s">
        <v>815</v>
      </c>
      <c r="B21" s="50">
        <v>200</v>
      </c>
      <c r="C21" s="24">
        <f t="shared" si="7"/>
        <v>200</v>
      </c>
      <c r="D21" s="24">
        <f t="shared" si="7"/>
        <v>200</v>
      </c>
      <c r="E21" s="38">
        <f t="shared" si="8"/>
        <v>600</v>
      </c>
      <c r="F21" s="24">
        <f t="shared" si="9"/>
        <v>210</v>
      </c>
      <c r="G21" s="24">
        <f t="shared" si="10"/>
        <v>220</v>
      </c>
      <c r="H21" s="24">
        <f t="shared" si="10"/>
        <v>230</v>
      </c>
      <c r="I21" s="38">
        <f t="shared" si="11"/>
        <v>660</v>
      </c>
      <c r="J21" s="24">
        <f t="shared" si="12"/>
        <v>230</v>
      </c>
      <c r="K21" s="24">
        <f t="shared" si="13"/>
        <v>230</v>
      </c>
      <c r="L21" s="24">
        <f t="shared" si="13"/>
        <v>230</v>
      </c>
      <c r="M21" s="38">
        <f t="shared" si="14"/>
        <v>690</v>
      </c>
      <c r="N21" s="24">
        <f t="shared" si="15"/>
        <v>240</v>
      </c>
      <c r="O21" s="24">
        <f t="shared" si="16"/>
        <v>250</v>
      </c>
      <c r="P21" s="24">
        <f t="shared" si="16"/>
        <v>260</v>
      </c>
      <c r="Q21" s="38">
        <f t="shared" si="17"/>
        <v>750</v>
      </c>
      <c r="R21" s="39">
        <f t="shared" si="18"/>
        <v>2700</v>
      </c>
    </row>
    <row r="22" spans="1:18" outlineLevel="2" x14ac:dyDescent="0.4">
      <c r="A22" s="48" t="s">
        <v>816</v>
      </c>
      <c r="B22" s="50">
        <v>3800</v>
      </c>
      <c r="C22" s="24">
        <f t="shared" si="7"/>
        <v>3840</v>
      </c>
      <c r="D22" s="24">
        <f t="shared" si="7"/>
        <v>3880</v>
      </c>
      <c r="E22" s="38">
        <f t="shared" si="8"/>
        <v>11520</v>
      </c>
      <c r="F22" s="24">
        <f t="shared" si="9"/>
        <v>4000</v>
      </c>
      <c r="G22" s="24">
        <f t="shared" si="10"/>
        <v>4120</v>
      </c>
      <c r="H22" s="24">
        <f t="shared" si="10"/>
        <v>4240</v>
      </c>
      <c r="I22" s="38">
        <f t="shared" si="11"/>
        <v>12360</v>
      </c>
      <c r="J22" s="24">
        <f t="shared" si="12"/>
        <v>4320</v>
      </c>
      <c r="K22" s="24">
        <f t="shared" si="13"/>
        <v>4410</v>
      </c>
      <c r="L22" s="24">
        <f t="shared" si="13"/>
        <v>4500</v>
      </c>
      <c r="M22" s="38">
        <f t="shared" si="14"/>
        <v>13230</v>
      </c>
      <c r="N22" s="24">
        <f t="shared" si="15"/>
        <v>4640</v>
      </c>
      <c r="O22" s="24">
        <f t="shared" si="16"/>
        <v>4780</v>
      </c>
      <c r="P22" s="24">
        <f t="shared" si="16"/>
        <v>4920</v>
      </c>
      <c r="Q22" s="38">
        <f t="shared" si="17"/>
        <v>14340</v>
      </c>
      <c r="R22" s="39">
        <f t="shared" si="18"/>
        <v>51450</v>
      </c>
    </row>
    <row r="23" spans="1:18" outlineLevel="2" x14ac:dyDescent="0.4">
      <c r="A23" s="48" t="s">
        <v>817</v>
      </c>
      <c r="B23" s="50">
        <v>300</v>
      </c>
      <c r="C23" s="24">
        <f t="shared" si="7"/>
        <v>300</v>
      </c>
      <c r="D23" s="24">
        <f t="shared" si="7"/>
        <v>300</v>
      </c>
      <c r="E23" s="38">
        <f t="shared" si="8"/>
        <v>900</v>
      </c>
      <c r="F23" s="24">
        <f t="shared" si="9"/>
        <v>310</v>
      </c>
      <c r="G23" s="24">
        <f t="shared" si="10"/>
        <v>320</v>
      </c>
      <c r="H23" s="24">
        <f t="shared" si="10"/>
        <v>330</v>
      </c>
      <c r="I23" s="38">
        <f t="shared" si="11"/>
        <v>960</v>
      </c>
      <c r="J23" s="24">
        <f t="shared" si="12"/>
        <v>340</v>
      </c>
      <c r="K23" s="24">
        <f t="shared" si="13"/>
        <v>350</v>
      </c>
      <c r="L23" s="24">
        <f t="shared" si="13"/>
        <v>360</v>
      </c>
      <c r="M23" s="38">
        <f t="shared" si="14"/>
        <v>1050</v>
      </c>
      <c r="N23" s="24">
        <f t="shared" si="15"/>
        <v>370</v>
      </c>
      <c r="O23" s="24">
        <f t="shared" si="16"/>
        <v>380</v>
      </c>
      <c r="P23" s="24">
        <f t="shared" si="16"/>
        <v>390</v>
      </c>
      <c r="Q23" s="38">
        <f t="shared" si="17"/>
        <v>1140</v>
      </c>
      <c r="R23" s="39">
        <f t="shared" si="18"/>
        <v>4050</v>
      </c>
    </row>
    <row r="24" spans="1:18" outlineLevel="2" x14ac:dyDescent="0.4">
      <c r="A24" s="48" t="s">
        <v>818</v>
      </c>
      <c r="B24" s="50">
        <v>700</v>
      </c>
      <c r="C24" s="24">
        <f t="shared" si="7"/>
        <v>710</v>
      </c>
      <c r="D24" s="24">
        <f t="shared" si="7"/>
        <v>720</v>
      </c>
      <c r="E24" s="38">
        <f t="shared" si="8"/>
        <v>2130</v>
      </c>
      <c r="F24" s="24">
        <f t="shared" si="9"/>
        <v>740</v>
      </c>
      <c r="G24" s="24">
        <f t="shared" si="10"/>
        <v>760</v>
      </c>
      <c r="H24" s="24">
        <f t="shared" si="10"/>
        <v>780</v>
      </c>
      <c r="I24" s="38">
        <f t="shared" si="11"/>
        <v>2280</v>
      </c>
      <c r="J24" s="24">
        <f t="shared" si="12"/>
        <v>800</v>
      </c>
      <c r="K24" s="24">
        <f t="shared" si="13"/>
        <v>820</v>
      </c>
      <c r="L24" s="24">
        <f t="shared" si="13"/>
        <v>840</v>
      </c>
      <c r="M24" s="38">
        <f t="shared" si="14"/>
        <v>2460</v>
      </c>
      <c r="N24" s="24">
        <f t="shared" si="15"/>
        <v>870</v>
      </c>
      <c r="O24" s="24">
        <f t="shared" si="16"/>
        <v>900</v>
      </c>
      <c r="P24" s="24">
        <f t="shared" si="16"/>
        <v>930</v>
      </c>
      <c r="Q24" s="38">
        <f t="shared" si="17"/>
        <v>2700</v>
      </c>
      <c r="R24" s="39">
        <f t="shared" si="18"/>
        <v>9570</v>
      </c>
    </row>
    <row r="25" spans="1:18" outlineLevel="2" x14ac:dyDescent="0.4">
      <c r="A25" s="48" t="s">
        <v>819</v>
      </c>
      <c r="B25" s="50">
        <v>2300</v>
      </c>
      <c r="C25" s="24">
        <f t="shared" si="7"/>
        <v>2320</v>
      </c>
      <c r="D25" s="24">
        <f t="shared" si="7"/>
        <v>2340</v>
      </c>
      <c r="E25" s="38">
        <f t="shared" si="8"/>
        <v>6960</v>
      </c>
      <c r="F25" s="24">
        <f t="shared" si="9"/>
        <v>2410</v>
      </c>
      <c r="G25" s="24">
        <f t="shared" si="10"/>
        <v>2480</v>
      </c>
      <c r="H25" s="24">
        <f t="shared" si="10"/>
        <v>2550</v>
      </c>
      <c r="I25" s="38">
        <f t="shared" si="11"/>
        <v>7440</v>
      </c>
      <c r="J25" s="24">
        <f t="shared" si="12"/>
        <v>2600</v>
      </c>
      <c r="K25" s="24">
        <f t="shared" si="13"/>
        <v>2650</v>
      </c>
      <c r="L25" s="24">
        <f t="shared" si="13"/>
        <v>2700</v>
      </c>
      <c r="M25" s="38">
        <f t="shared" si="14"/>
        <v>7950</v>
      </c>
      <c r="N25" s="24">
        <f t="shared" si="15"/>
        <v>2780</v>
      </c>
      <c r="O25" s="24">
        <f t="shared" si="16"/>
        <v>2860</v>
      </c>
      <c r="P25" s="24">
        <f t="shared" si="16"/>
        <v>2950</v>
      </c>
      <c r="Q25" s="38">
        <f t="shared" si="17"/>
        <v>8590</v>
      </c>
      <c r="R25" s="39">
        <f t="shared" si="18"/>
        <v>30940</v>
      </c>
    </row>
    <row r="26" spans="1:18" outlineLevel="2" x14ac:dyDescent="0.4">
      <c r="A26" s="48" t="s">
        <v>820</v>
      </c>
      <c r="B26" s="50">
        <v>21600</v>
      </c>
      <c r="C26" s="24">
        <f t="shared" si="7"/>
        <v>21820</v>
      </c>
      <c r="D26" s="24">
        <f t="shared" si="7"/>
        <v>22040</v>
      </c>
      <c r="E26" s="38">
        <f t="shared" si="8"/>
        <v>65460</v>
      </c>
      <c r="F26" s="24">
        <f t="shared" si="9"/>
        <v>22700</v>
      </c>
      <c r="G26" s="24">
        <f t="shared" si="10"/>
        <v>23380</v>
      </c>
      <c r="H26" s="24">
        <f t="shared" si="10"/>
        <v>24080</v>
      </c>
      <c r="I26" s="38">
        <f t="shared" si="11"/>
        <v>70160</v>
      </c>
      <c r="J26" s="24">
        <f t="shared" si="12"/>
        <v>24560</v>
      </c>
      <c r="K26" s="24">
        <f t="shared" si="13"/>
        <v>25050</v>
      </c>
      <c r="L26" s="24">
        <f t="shared" si="13"/>
        <v>25550</v>
      </c>
      <c r="M26" s="38">
        <f t="shared" si="14"/>
        <v>75160</v>
      </c>
      <c r="N26" s="24">
        <f t="shared" si="15"/>
        <v>26320</v>
      </c>
      <c r="O26" s="24">
        <f t="shared" si="16"/>
        <v>27110</v>
      </c>
      <c r="P26" s="24">
        <f t="shared" si="16"/>
        <v>27920</v>
      </c>
      <c r="Q26" s="38">
        <f t="shared" si="17"/>
        <v>81350</v>
      </c>
      <c r="R26" s="39">
        <f t="shared" si="18"/>
        <v>292130</v>
      </c>
    </row>
    <row r="27" spans="1:18" outlineLevel="2" x14ac:dyDescent="0.4">
      <c r="A27" s="48" t="s">
        <v>821</v>
      </c>
      <c r="B27" s="50">
        <v>1100</v>
      </c>
      <c r="C27" s="24">
        <f t="shared" si="7"/>
        <v>1110</v>
      </c>
      <c r="D27" s="24">
        <f t="shared" si="7"/>
        <v>1120</v>
      </c>
      <c r="E27" s="38">
        <f t="shared" si="8"/>
        <v>3330</v>
      </c>
      <c r="F27" s="24">
        <f t="shared" si="9"/>
        <v>1150</v>
      </c>
      <c r="G27" s="24">
        <f t="shared" si="10"/>
        <v>1180</v>
      </c>
      <c r="H27" s="24">
        <f t="shared" si="10"/>
        <v>1220</v>
      </c>
      <c r="I27" s="38">
        <f t="shared" si="11"/>
        <v>3550</v>
      </c>
      <c r="J27" s="24">
        <f t="shared" si="12"/>
        <v>1240</v>
      </c>
      <c r="K27" s="24">
        <f t="shared" si="13"/>
        <v>1260</v>
      </c>
      <c r="L27" s="24">
        <f t="shared" si="13"/>
        <v>1290</v>
      </c>
      <c r="M27" s="38">
        <f t="shared" si="14"/>
        <v>3790</v>
      </c>
      <c r="N27" s="24">
        <f t="shared" si="15"/>
        <v>1330</v>
      </c>
      <c r="O27" s="24">
        <f t="shared" si="16"/>
        <v>1370</v>
      </c>
      <c r="P27" s="24">
        <f t="shared" si="16"/>
        <v>1410</v>
      </c>
      <c r="Q27" s="38">
        <f t="shared" si="17"/>
        <v>4110</v>
      </c>
      <c r="R27" s="39">
        <f t="shared" si="18"/>
        <v>14780</v>
      </c>
    </row>
    <row r="28" spans="1:18" outlineLevel="2" x14ac:dyDescent="0.4">
      <c r="A28" s="48" t="s">
        <v>822</v>
      </c>
      <c r="B28" s="50">
        <v>1300</v>
      </c>
      <c r="C28" s="24">
        <f t="shared" si="7"/>
        <v>1310</v>
      </c>
      <c r="D28" s="24">
        <f t="shared" si="7"/>
        <v>1320</v>
      </c>
      <c r="E28" s="38">
        <f t="shared" si="8"/>
        <v>3930</v>
      </c>
      <c r="F28" s="24">
        <f t="shared" si="9"/>
        <v>1360</v>
      </c>
      <c r="G28" s="24">
        <f t="shared" si="10"/>
        <v>1400</v>
      </c>
      <c r="H28" s="24">
        <f t="shared" si="10"/>
        <v>1440</v>
      </c>
      <c r="I28" s="38">
        <f t="shared" si="11"/>
        <v>4200</v>
      </c>
      <c r="J28" s="24">
        <f t="shared" si="12"/>
        <v>1470</v>
      </c>
      <c r="K28" s="24">
        <f t="shared" si="13"/>
        <v>1500</v>
      </c>
      <c r="L28" s="24">
        <f t="shared" si="13"/>
        <v>1530</v>
      </c>
      <c r="M28" s="38">
        <f t="shared" si="14"/>
        <v>4500</v>
      </c>
      <c r="N28" s="24">
        <f t="shared" si="15"/>
        <v>1580</v>
      </c>
      <c r="O28" s="24">
        <f t="shared" si="16"/>
        <v>1630</v>
      </c>
      <c r="P28" s="24">
        <f t="shared" si="16"/>
        <v>1680</v>
      </c>
      <c r="Q28" s="38">
        <f t="shared" si="17"/>
        <v>4890</v>
      </c>
      <c r="R28" s="39">
        <f t="shared" si="18"/>
        <v>17520</v>
      </c>
    </row>
    <row r="29" spans="1:18" outlineLevel="2" x14ac:dyDescent="0.4">
      <c r="A29" s="48" t="s">
        <v>116</v>
      </c>
      <c r="B29" s="50">
        <v>500</v>
      </c>
      <c r="C29" s="24">
        <f t="shared" si="7"/>
        <v>510</v>
      </c>
      <c r="D29" s="24">
        <f t="shared" si="7"/>
        <v>520</v>
      </c>
      <c r="E29" s="38">
        <f t="shared" si="8"/>
        <v>1530</v>
      </c>
      <c r="F29" s="24">
        <f t="shared" si="9"/>
        <v>540</v>
      </c>
      <c r="G29" s="24">
        <f t="shared" si="10"/>
        <v>560</v>
      </c>
      <c r="H29" s="24">
        <f t="shared" si="10"/>
        <v>580</v>
      </c>
      <c r="I29" s="38">
        <f t="shared" si="11"/>
        <v>1680</v>
      </c>
      <c r="J29" s="24">
        <f t="shared" si="12"/>
        <v>590</v>
      </c>
      <c r="K29" s="24">
        <f t="shared" si="13"/>
        <v>600</v>
      </c>
      <c r="L29" s="24">
        <f t="shared" si="13"/>
        <v>610</v>
      </c>
      <c r="M29" s="38">
        <f t="shared" si="14"/>
        <v>1800</v>
      </c>
      <c r="N29" s="24">
        <f t="shared" si="15"/>
        <v>630</v>
      </c>
      <c r="O29" s="24">
        <f t="shared" si="16"/>
        <v>650</v>
      </c>
      <c r="P29" s="24">
        <f t="shared" si="16"/>
        <v>670</v>
      </c>
      <c r="Q29" s="38">
        <f t="shared" si="17"/>
        <v>1950</v>
      </c>
      <c r="R29" s="39">
        <f t="shared" si="18"/>
        <v>6960</v>
      </c>
    </row>
    <row r="30" spans="1:18" outlineLevel="2" x14ac:dyDescent="0.4">
      <c r="A30" s="48" t="s">
        <v>823</v>
      </c>
      <c r="B30" s="50">
        <v>900</v>
      </c>
      <c r="C30" s="24">
        <f t="shared" si="7"/>
        <v>910</v>
      </c>
      <c r="D30" s="24">
        <f t="shared" si="7"/>
        <v>920</v>
      </c>
      <c r="E30" s="38">
        <f t="shared" si="8"/>
        <v>2730</v>
      </c>
      <c r="F30" s="24">
        <f t="shared" si="9"/>
        <v>950</v>
      </c>
      <c r="G30" s="24">
        <f t="shared" si="10"/>
        <v>980</v>
      </c>
      <c r="H30" s="24">
        <f t="shared" si="10"/>
        <v>1010</v>
      </c>
      <c r="I30" s="38">
        <f t="shared" si="11"/>
        <v>2940</v>
      </c>
      <c r="J30" s="24">
        <f t="shared" si="12"/>
        <v>1030</v>
      </c>
      <c r="K30" s="24">
        <f t="shared" si="13"/>
        <v>1050</v>
      </c>
      <c r="L30" s="24">
        <f t="shared" si="13"/>
        <v>1070</v>
      </c>
      <c r="M30" s="38">
        <f t="shared" si="14"/>
        <v>3150</v>
      </c>
      <c r="N30" s="24">
        <f t="shared" si="15"/>
        <v>1100</v>
      </c>
      <c r="O30" s="24">
        <f t="shared" si="16"/>
        <v>1130</v>
      </c>
      <c r="P30" s="24">
        <f t="shared" si="16"/>
        <v>1160</v>
      </c>
      <c r="Q30" s="38">
        <f t="shared" si="17"/>
        <v>3390</v>
      </c>
      <c r="R30" s="39">
        <f t="shared" si="18"/>
        <v>12210</v>
      </c>
    </row>
    <row r="31" spans="1:18" outlineLevel="2" x14ac:dyDescent="0.4">
      <c r="A31" s="48" t="s">
        <v>824</v>
      </c>
      <c r="B31" s="50">
        <v>300</v>
      </c>
      <c r="C31" s="24">
        <f t="shared" si="7"/>
        <v>300</v>
      </c>
      <c r="D31" s="24">
        <f t="shared" si="7"/>
        <v>300</v>
      </c>
      <c r="E31" s="38">
        <f t="shared" si="8"/>
        <v>900</v>
      </c>
      <c r="F31" s="24">
        <f t="shared" si="9"/>
        <v>310</v>
      </c>
      <c r="G31" s="24">
        <f t="shared" si="10"/>
        <v>320</v>
      </c>
      <c r="H31" s="24">
        <f t="shared" si="10"/>
        <v>330</v>
      </c>
      <c r="I31" s="38">
        <f t="shared" si="11"/>
        <v>960</v>
      </c>
      <c r="J31" s="24">
        <f t="shared" si="12"/>
        <v>340</v>
      </c>
      <c r="K31" s="24">
        <f t="shared" si="13"/>
        <v>350</v>
      </c>
      <c r="L31" s="24">
        <f t="shared" si="13"/>
        <v>360</v>
      </c>
      <c r="M31" s="38">
        <f t="shared" si="14"/>
        <v>1050</v>
      </c>
      <c r="N31" s="24">
        <f t="shared" si="15"/>
        <v>370</v>
      </c>
      <c r="O31" s="24">
        <f t="shared" si="16"/>
        <v>380</v>
      </c>
      <c r="P31" s="24">
        <f t="shared" si="16"/>
        <v>390</v>
      </c>
      <c r="Q31" s="38">
        <f t="shared" si="17"/>
        <v>1140</v>
      </c>
      <c r="R31" s="39">
        <f t="shared" si="18"/>
        <v>4050</v>
      </c>
    </row>
    <row r="32" spans="1:18" outlineLevel="2" x14ac:dyDescent="0.4">
      <c r="A32" s="48" t="s">
        <v>825</v>
      </c>
      <c r="B32" s="50">
        <v>165</v>
      </c>
      <c r="C32" s="24">
        <f t="shared" si="7"/>
        <v>170</v>
      </c>
      <c r="D32" s="24">
        <f t="shared" si="7"/>
        <v>170</v>
      </c>
      <c r="E32" s="25">
        <f t="shared" si="8"/>
        <v>505</v>
      </c>
      <c r="F32" s="24">
        <f t="shared" si="9"/>
        <v>180</v>
      </c>
      <c r="G32" s="24">
        <f t="shared" si="10"/>
        <v>190</v>
      </c>
      <c r="H32" s="24">
        <f t="shared" si="10"/>
        <v>200</v>
      </c>
      <c r="I32" s="25">
        <f t="shared" si="11"/>
        <v>570</v>
      </c>
      <c r="J32" s="24">
        <f t="shared" si="12"/>
        <v>200</v>
      </c>
      <c r="K32" s="24">
        <f t="shared" si="13"/>
        <v>200</v>
      </c>
      <c r="L32" s="24">
        <f t="shared" si="13"/>
        <v>200</v>
      </c>
      <c r="M32" s="25">
        <f t="shared" si="14"/>
        <v>600</v>
      </c>
      <c r="N32" s="24">
        <f t="shared" si="15"/>
        <v>210</v>
      </c>
      <c r="O32" s="24">
        <f t="shared" si="16"/>
        <v>220</v>
      </c>
      <c r="P32" s="24">
        <f t="shared" si="16"/>
        <v>230</v>
      </c>
      <c r="Q32" s="25">
        <f t="shared" si="17"/>
        <v>660</v>
      </c>
      <c r="R32" s="26">
        <f t="shared" si="18"/>
        <v>2335</v>
      </c>
    </row>
    <row r="33" spans="1:18" ht="15" outlineLevel="1" thickBot="1" x14ac:dyDescent="0.45">
      <c r="A33" s="51" t="s">
        <v>826</v>
      </c>
      <c r="B33" s="43">
        <f t="shared" ref="B33:Q33" si="19">SUM(B17:B32)</f>
        <v>52102</v>
      </c>
      <c r="C33" s="43">
        <f t="shared" si="19"/>
        <v>52620</v>
      </c>
      <c r="D33" s="43">
        <f t="shared" si="19"/>
        <v>53140</v>
      </c>
      <c r="E33" s="52">
        <f t="shared" si="19"/>
        <v>157862</v>
      </c>
      <c r="F33" s="43">
        <f t="shared" si="19"/>
        <v>54750</v>
      </c>
      <c r="G33" s="43">
        <f t="shared" si="19"/>
        <v>56400</v>
      </c>
      <c r="H33" s="43">
        <f t="shared" si="19"/>
        <v>58100</v>
      </c>
      <c r="I33" s="52">
        <f t="shared" si="19"/>
        <v>169250</v>
      </c>
      <c r="J33" s="43">
        <f t="shared" si="19"/>
        <v>59240</v>
      </c>
      <c r="K33" s="43">
        <f t="shared" si="19"/>
        <v>60410</v>
      </c>
      <c r="L33" s="43">
        <f t="shared" si="19"/>
        <v>61610</v>
      </c>
      <c r="M33" s="52">
        <f t="shared" si="19"/>
        <v>181260</v>
      </c>
      <c r="N33" s="43">
        <f t="shared" si="19"/>
        <v>63480</v>
      </c>
      <c r="O33" s="43">
        <f t="shared" si="19"/>
        <v>65390</v>
      </c>
      <c r="P33" s="43">
        <f t="shared" si="19"/>
        <v>67350</v>
      </c>
      <c r="Q33" s="52">
        <f t="shared" si="19"/>
        <v>196220</v>
      </c>
      <c r="R33" s="53">
        <f t="shared" si="18"/>
        <v>704592</v>
      </c>
    </row>
    <row r="34" spans="1:18" ht="15" outlineLevel="1" thickTop="1" x14ac:dyDescent="0.4">
      <c r="A34" s="54"/>
      <c r="B34" s="21"/>
      <c r="C34" s="21"/>
      <c r="D34" s="21"/>
      <c r="E34" s="55"/>
      <c r="F34" s="21"/>
      <c r="G34" s="21"/>
      <c r="H34" s="21"/>
      <c r="I34" s="55"/>
      <c r="J34" s="21"/>
      <c r="K34" s="21"/>
      <c r="L34" s="21"/>
      <c r="M34" s="55"/>
      <c r="N34" s="21"/>
      <c r="O34" s="21"/>
      <c r="P34" s="21"/>
      <c r="Q34" s="55"/>
      <c r="R34" s="56"/>
    </row>
    <row r="35" spans="1:18" x14ac:dyDescent="0.4">
      <c r="A35" s="57" t="s">
        <v>827</v>
      </c>
      <c r="B35" s="58">
        <f t="shared" ref="B35:Q35" si="20">B14-B33</f>
        <v>33298</v>
      </c>
      <c r="C35" s="58">
        <f t="shared" si="20"/>
        <v>33630</v>
      </c>
      <c r="D35" s="58">
        <f t="shared" si="20"/>
        <v>33970</v>
      </c>
      <c r="E35" s="59">
        <f t="shared" si="20"/>
        <v>100898</v>
      </c>
      <c r="F35" s="58">
        <f t="shared" si="20"/>
        <v>34970</v>
      </c>
      <c r="G35" s="58">
        <f t="shared" si="20"/>
        <v>36010</v>
      </c>
      <c r="H35" s="58">
        <f t="shared" si="20"/>
        <v>37090</v>
      </c>
      <c r="I35" s="59">
        <f t="shared" si="20"/>
        <v>108070</v>
      </c>
      <c r="J35" s="58">
        <f t="shared" si="20"/>
        <v>37850</v>
      </c>
      <c r="K35" s="58">
        <f t="shared" si="20"/>
        <v>38630</v>
      </c>
      <c r="L35" s="58">
        <f t="shared" si="20"/>
        <v>39420</v>
      </c>
      <c r="M35" s="59">
        <f t="shared" si="20"/>
        <v>115900</v>
      </c>
      <c r="N35" s="58">
        <f t="shared" si="20"/>
        <v>40580</v>
      </c>
      <c r="O35" s="58">
        <f t="shared" si="20"/>
        <v>41790</v>
      </c>
      <c r="P35" s="58">
        <f t="shared" si="20"/>
        <v>43050</v>
      </c>
      <c r="Q35" s="59">
        <f t="shared" si="20"/>
        <v>125420</v>
      </c>
      <c r="R35" s="60">
        <f>SUM(E35,I35,M35,Q35)</f>
        <v>450288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50AF-9FBB-4AE4-97EC-68EEAD4F2AA3}">
  <sheetPr>
    <tabColor rgb="FFFF99FF"/>
    <pageSetUpPr autoPageBreaks="0"/>
  </sheetPr>
  <dimension ref="A1:U742"/>
  <sheetViews>
    <sheetView zoomScale="130" zoomScaleNormal="130" zoomScaleSheetLayoutView="100" zoomScalePageLayoutView="40" workbookViewId="0"/>
  </sheetViews>
  <sheetFormatPr defaultColWidth="9.15234375" defaultRowHeight="14.6" x14ac:dyDescent="0.4"/>
  <cols>
    <col min="1" max="1" width="18" style="2" bestFit="1" customWidth="1"/>
    <col min="2" max="2" width="9.07421875" style="2" customWidth="1"/>
    <col min="3" max="3" width="24.84375" style="2" bestFit="1" customWidth="1"/>
    <col min="4" max="4" width="8.921875" style="2" customWidth="1"/>
    <col min="5" max="5" width="13.69140625" style="81" bestFit="1" customWidth="1"/>
    <col min="6" max="6" width="8.69140625" style="2" bestFit="1" customWidth="1"/>
    <col min="7" max="7" width="13.3828125" style="74" customWidth="1"/>
    <col min="8" max="8" width="14.765625" customWidth="1"/>
    <col min="9" max="9" width="5.3828125" style="79" bestFit="1" customWidth="1"/>
    <col min="10" max="10" width="13.921875" style="78" bestFit="1" customWidth="1"/>
    <col min="11" max="11" width="9.69140625" style="79" customWidth="1"/>
    <col min="12" max="12" width="9.84375" style="2" customWidth="1"/>
    <col min="13" max="13" width="11.84375" style="79" customWidth="1"/>
    <col min="15" max="15" width="11" style="71" customWidth="1"/>
    <col min="17" max="17" width="7.3828125" style="71" customWidth="1"/>
    <col min="18" max="18" width="4.69140625" style="2" bestFit="1" customWidth="1"/>
    <col min="19" max="19" width="5.23046875" style="2" bestFit="1" customWidth="1"/>
    <col min="20" max="20" width="5.69140625" style="2" bestFit="1" customWidth="1"/>
    <col min="21" max="21" width="5.3828125" style="2" bestFit="1" customWidth="1"/>
    <col min="22" max="22" width="5.23046875" style="2" bestFit="1" customWidth="1"/>
    <col min="23" max="23" width="5.69140625" style="2" bestFit="1" customWidth="1"/>
    <col min="24" max="24" width="5.3828125" style="2" bestFit="1" customWidth="1"/>
    <col min="25" max="16384" width="9.15234375" style="2"/>
  </cols>
  <sheetData>
    <row r="1" spans="1:21" x14ac:dyDescent="0.4">
      <c r="A1" s="63" t="s">
        <v>1575</v>
      </c>
      <c r="B1" s="64" t="s">
        <v>96</v>
      </c>
      <c r="C1" s="65" t="s">
        <v>97</v>
      </c>
      <c r="D1" s="65" t="s">
        <v>828</v>
      </c>
      <c r="E1" s="66" t="s">
        <v>1569</v>
      </c>
      <c r="F1" s="65" t="s">
        <v>98</v>
      </c>
      <c r="G1" s="67" t="s">
        <v>99</v>
      </c>
      <c r="H1" s="64" t="s">
        <v>1578</v>
      </c>
      <c r="I1" s="3" t="s">
        <v>26</v>
      </c>
      <c r="J1" s="64" t="s">
        <v>101</v>
      </c>
      <c r="K1" s="65" t="s">
        <v>100</v>
      </c>
      <c r="L1" s="91" t="s">
        <v>1577</v>
      </c>
      <c r="M1" s="69" t="s">
        <v>1574</v>
      </c>
      <c r="N1" s="70" t="s">
        <v>1580</v>
      </c>
      <c r="O1" s="2"/>
      <c r="P1" s="2"/>
      <c r="Q1" s="2"/>
    </row>
    <row r="2" spans="1:21" x14ac:dyDescent="0.4">
      <c r="A2" s="71" t="s">
        <v>614</v>
      </c>
      <c r="B2" s="72" t="s">
        <v>115</v>
      </c>
      <c r="C2" s="71" t="s">
        <v>608</v>
      </c>
      <c r="D2" s="87">
        <v>9041301</v>
      </c>
      <c r="E2" s="73">
        <v>4153756713</v>
      </c>
      <c r="F2" s="71" t="s">
        <v>104</v>
      </c>
      <c r="G2" s="74">
        <v>40075</v>
      </c>
      <c r="H2" s="83">
        <f>G2</f>
        <v>40075</v>
      </c>
      <c r="I2" s="4">
        <f t="shared" ref="I2:I65" ca="1" si="0">DATEDIF(G2,TODAY(),"Y")</f>
        <v>13</v>
      </c>
      <c r="J2" s="72">
        <v>4</v>
      </c>
      <c r="K2" s="75" t="s">
        <v>105</v>
      </c>
      <c r="L2" s="76">
        <v>40964</v>
      </c>
      <c r="M2" s="77">
        <f t="shared" ref="M2:M65" si="1">ROUND(N1*$N$1+L2,0)</f>
        <v>40964</v>
      </c>
      <c r="N2" s="72"/>
      <c r="O2" s="2"/>
      <c r="P2" s="2"/>
      <c r="Q2" s="2"/>
    </row>
    <row r="3" spans="1:21" x14ac:dyDescent="0.4">
      <c r="A3" s="71" t="s">
        <v>623</v>
      </c>
      <c r="B3" s="72" t="s">
        <v>117</v>
      </c>
      <c r="C3" s="71" t="s">
        <v>608</v>
      </c>
      <c r="D3" s="87">
        <v>2965970</v>
      </c>
      <c r="E3" s="73">
        <v>3109705350</v>
      </c>
      <c r="F3" s="71" t="s">
        <v>104</v>
      </c>
      <c r="G3" s="74">
        <v>42686</v>
      </c>
      <c r="H3" s="83">
        <f t="shared" ref="H3:H66" si="2">G3</f>
        <v>42686</v>
      </c>
      <c r="I3" s="4">
        <f t="shared" ca="1" si="0"/>
        <v>5</v>
      </c>
      <c r="J3" s="72">
        <v>5</v>
      </c>
      <c r="K3" s="75" t="s">
        <v>105</v>
      </c>
      <c r="L3" s="76">
        <v>54600</v>
      </c>
      <c r="M3" s="77">
        <f t="shared" si="1"/>
        <v>54600</v>
      </c>
      <c r="N3" s="72"/>
      <c r="O3" s="2"/>
      <c r="P3" s="2"/>
      <c r="Q3" s="2"/>
    </row>
    <row r="4" spans="1:21" x14ac:dyDescent="0.4">
      <c r="A4" s="71" t="s">
        <v>186</v>
      </c>
      <c r="B4" s="72" t="s">
        <v>117</v>
      </c>
      <c r="C4" s="71" t="s">
        <v>185</v>
      </c>
      <c r="D4" s="87">
        <v>8966779</v>
      </c>
      <c r="E4" s="73">
        <v>3107904314</v>
      </c>
      <c r="F4" s="71" t="s">
        <v>104</v>
      </c>
      <c r="G4" s="74">
        <v>43747</v>
      </c>
      <c r="H4" s="83">
        <f t="shared" si="2"/>
        <v>43747</v>
      </c>
      <c r="I4" s="4">
        <f t="shared" ca="1" si="0"/>
        <v>3</v>
      </c>
      <c r="J4" s="72">
        <v>3</v>
      </c>
      <c r="K4" s="75" t="s">
        <v>119</v>
      </c>
      <c r="L4" s="76">
        <v>68964</v>
      </c>
      <c r="M4" s="77">
        <f t="shared" si="1"/>
        <v>68964</v>
      </c>
      <c r="N4" s="72"/>
      <c r="O4" s="2"/>
      <c r="P4" s="2"/>
      <c r="Q4" s="2"/>
    </row>
    <row r="5" spans="1:21" x14ac:dyDescent="0.4">
      <c r="A5" s="71" t="s">
        <v>609</v>
      </c>
      <c r="B5" s="72" t="s">
        <v>115</v>
      </c>
      <c r="C5" s="71" t="s">
        <v>608</v>
      </c>
      <c r="D5" s="87">
        <v>4287486</v>
      </c>
      <c r="E5" s="73">
        <v>3109203888</v>
      </c>
      <c r="F5" s="71" t="s">
        <v>104</v>
      </c>
      <c r="G5" s="74">
        <v>44123</v>
      </c>
      <c r="H5" s="83">
        <f t="shared" si="2"/>
        <v>44123</v>
      </c>
      <c r="I5" s="4">
        <f t="shared" ca="1" si="0"/>
        <v>1</v>
      </c>
      <c r="J5" s="72">
        <v>1</v>
      </c>
      <c r="K5" s="75" t="s">
        <v>122</v>
      </c>
      <c r="L5" s="76">
        <v>34776</v>
      </c>
      <c r="M5" s="77">
        <f t="shared" si="1"/>
        <v>34776</v>
      </c>
      <c r="N5" s="72"/>
      <c r="O5" s="2"/>
      <c r="P5" s="2"/>
      <c r="Q5" s="2"/>
    </row>
    <row r="6" spans="1:21" x14ac:dyDescent="0.4">
      <c r="A6" s="71" t="s">
        <v>642</v>
      </c>
      <c r="B6" s="72" t="s">
        <v>102</v>
      </c>
      <c r="C6" s="71" t="s">
        <v>608</v>
      </c>
      <c r="D6" s="87">
        <v>3012109</v>
      </c>
      <c r="E6" s="73">
        <v>3108799166</v>
      </c>
      <c r="F6" s="71" t="s">
        <v>104</v>
      </c>
      <c r="G6" s="74">
        <v>39839</v>
      </c>
      <c r="H6" s="83">
        <f t="shared" si="2"/>
        <v>39839</v>
      </c>
      <c r="I6" s="4">
        <f t="shared" ca="1" si="0"/>
        <v>13</v>
      </c>
      <c r="J6" s="72">
        <v>3</v>
      </c>
      <c r="K6" s="75" t="s">
        <v>122</v>
      </c>
      <c r="L6" s="76">
        <v>54600</v>
      </c>
      <c r="M6" s="77">
        <f t="shared" si="1"/>
        <v>54600</v>
      </c>
      <c r="N6" s="72"/>
      <c r="O6" s="2"/>
      <c r="P6" s="2"/>
      <c r="Q6" s="2"/>
    </row>
    <row r="7" spans="1:21" x14ac:dyDescent="0.4">
      <c r="A7" s="71" t="s">
        <v>390</v>
      </c>
      <c r="B7" s="72" t="s">
        <v>102</v>
      </c>
      <c r="C7" s="71" t="s">
        <v>386</v>
      </c>
      <c r="D7" s="87">
        <v>2583510</v>
      </c>
      <c r="E7" s="73">
        <v>2136269686</v>
      </c>
      <c r="F7" s="71" t="s">
        <v>109</v>
      </c>
      <c r="G7" s="74">
        <v>40314</v>
      </c>
      <c r="H7" s="83">
        <f t="shared" si="2"/>
        <v>40314</v>
      </c>
      <c r="I7" s="4">
        <f t="shared" ca="1" si="0"/>
        <v>12</v>
      </c>
      <c r="J7" s="72">
        <v>4</v>
      </c>
      <c r="K7" s="75"/>
      <c r="L7" s="76">
        <v>104300</v>
      </c>
      <c r="M7" s="77">
        <f t="shared" si="1"/>
        <v>104300</v>
      </c>
      <c r="N7" s="72"/>
      <c r="O7" s="2"/>
      <c r="P7" s="2"/>
      <c r="Q7" s="2"/>
    </row>
    <row r="8" spans="1:21" x14ac:dyDescent="0.4">
      <c r="A8" s="71" t="s">
        <v>265</v>
      </c>
      <c r="B8" s="72" t="s">
        <v>117</v>
      </c>
      <c r="C8" s="71" t="s">
        <v>233</v>
      </c>
      <c r="D8" s="87">
        <v>6334513</v>
      </c>
      <c r="E8" s="73">
        <v>4157344514</v>
      </c>
      <c r="F8" s="71" t="s">
        <v>104</v>
      </c>
      <c r="G8" s="74">
        <v>42356</v>
      </c>
      <c r="H8" s="83">
        <f t="shared" si="2"/>
        <v>42356</v>
      </c>
      <c r="I8" s="4">
        <f t="shared" ca="1" si="0"/>
        <v>6</v>
      </c>
      <c r="J8" s="72">
        <v>2</v>
      </c>
      <c r="K8" s="75" t="s">
        <v>105</v>
      </c>
      <c r="L8" s="76">
        <v>111622</v>
      </c>
      <c r="M8" s="77">
        <f t="shared" si="1"/>
        <v>111622</v>
      </c>
      <c r="N8" s="72"/>
      <c r="O8" s="78"/>
      <c r="P8" s="78"/>
      <c r="Q8" s="78"/>
      <c r="R8" s="78"/>
      <c r="S8" s="78"/>
      <c r="T8" s="79"/>
      <c r="U8" s="79"/>
    </row>
    <row r="9" spans="1:21" x14ac:dyDescent="0.4">
      <c r="A9" s="71" t="s">
        <v>160</v>
      </c>
      <c r="B9" s="72" t="s">
        <v>117</v>
      </c>
      <c r="C9" s="71" t="s">
        <v>159</v>
      </c>
      <c r="D9" s="87">
        <v>9119764</v>
      </c>
      <c r="E9" s="73">
        <v>8057426121</v>
      </c>
      <c r="F9" s="71" t="s">
        <v>104</v>
      </c>
      <c r="G9" s="74">
        <v>44467</v>
      </c>
      <c r="H9" s="83">
        <f t="shared" si="2"/>
        <v>44467</v>
      </c>
      <c r="I9" s="4">
        <f t="shared" ca="1" si="0"/>
        <v>1</v>
      </c>
      <c r="J9" s="72">
        <v>5</v>
      </c>
      <c r="K9" s="75" t="s">
        <v>114</v>
      </c>
      <c r="L9" s="76">
        <v>115500</v>
      </c>
      <c r="M9" s="77">
        <f t="shared" si="1"/>
        <v>115500</v>
      </c>
      <c r="N9" s="72"/>
      <c r="O9" s="78"/>
      <c r="P9" s="78"/>
      <c r="Q9" s="78"/>
      <c r="R9" s="78"/>
      <c r="S9" s="78"/>
      <c r="T9" s="79"/>
      <c r="U9" s="79"/>
    </row>
    <row r="10" spans="1:21" x14ac:dyDescent="0.4">
      <c r="A10" s="71" t="s">
        <v>490</v>
      </c>
      <c r="B10" s="72" t="s">
        <v>117</v>
      </c>
      <c r="C10" s="71" t="s">
        <v>459</v>
      </c>
      <c r="D10" s="87">
        <v>7641996</v>
      </c>
      <c r="E10" s="73">
        <v>8053943232</v>
      </c>
      <c r="F10" s="71" t="s">
        <v>107</v>
      </c>
      <c r="G10" s="74">
        <v>44356</v>
      </c>
      <c r="H10" s="83">
        <f t="shared" si="2"/>
        <v>44356</v>
      </c>
      <c r="I10" s="4">
        <f t="shared" ca="1" si="0"/>
        <v>1</v>
      </c>
      <c r="J10" s="72">
        <v>4</v>
      </c>
      <c r="K10" s="75" t="s">
        <v>108</v>
      </c>
      <c r="L10" s="76">
        <v>49063</v>
      </c>
      <c r="M10" s="77">
        <f t="shared" si="1"/>
        <v>49063</v>
      </c>
      <c r="N10" s="72"/>
      <c r="O10" s="78"/>
      <c r="P10" s="78"/>
      <c r="Q10" s="78"/>
      <c r="R10" s="78"/>
      <c r="S10" s="78"/>
      <c r="T10" s="79"/>
      <c r="U10" s="79"/>
    </row>
    <row r="11" spans="1:21" x14ac:dyDescent="0.4">
      <c r="A11" s="71" t="s">
        <v>619</v>
      </c>
      <c r="B11" s="72" t="s">
        <v>111</v>
      </c>
      <c r="C11" s="71" t="s">
        <v>608</v>
      </c>
      <c r="D11" s="87">
        <v>7383555</v>
      </c>
      <c r="E11" s="73">
        <v>4159112553</v>
      </c>
      <c r="F11" s="71" t="s">
        <v>109</v>
      </c>
      <c r="G11" s="74">
        <v>44136</v>
      </c>
      <c r="H11" s="83">
        <f t="shared" si="2"/>
        <v>44136</v>
      </c>
      <c r="I11" s="4">
        <f t="shared" ca="1" si="0"/>
        <v>1</v>
      </c>
      <c r="J11" s="72">
        <v>2</v>
      </c>
      <c r="K11" s="75"/>
      <c r="L11" s="76">
        <v>125230</v>
      </c>
      <c r="M11" s="77">
        <f t="shared" si="1"/>
        <v>125230</v>
      </c>
      <c r="N11" s="72"/>
      <c r="O11" s="78"/>
      <c r="P11" s="78"/>
      <c r="Q11" s="78"/>
      <c r="R11" s="78"/>
      <c r="S11" s="78"/>
      <c r="T11" s="79"/>
      <c r="U11" s="79"/>
    </row>
    <row r="12" spans="1:21" x14ac:dyDescent="0.4">
      <c r="A12" s="71" t="s">
        <v>1576</v>
      </c>
      <c r="B12" s="72" t="s">
        <v>113</v>
      </c>
      <c r="C12" s="71" t="s">
        <v>521</v>
      </c>
      <c r="D12" s="87">
        <v>1143552</v>
      </c>
      <c r="E12" s="73">
        <v>4087855388</v>
      </c>
      <c r="F12" s="71" t="s">
        <v>109</v>
      </c>
      <c r="G12" s="74">
        <v>39924</v>
      </c>
      <c r="H12" s="83">
        <f t="shared" si="2"/>
        <v>39924</v>
      </c>
      <c r="I12" s="4">
        <f t="shared" ca="1" si="0"/>
        <v>13</v>
      </c>
      <c r="J12" s="72">
        <v>5</v>
      </c>
      <c r="K12" s="75"/>
      <c r="L12" s="76">
        <v>99820</v>
      </c>
      <c r="M12" s="77">
        <f t="shared" si="1"/>
        <v>99820</v>
      </c>
      <c r="N12" s="72"/>
      <c r="O12" s="2"/>
      <c r="P12" s="2"/>
      <c r="Q12" s="2"/>
    </row>
    <row r="13" spans="1:21" x14ac:dyDescent="0.4">
      <c r="A13" s="71" t="s">
        <v>569</v>
      </c>
      <c r="B13" s="72" t="s">
        <v>115</v>
      </c>
      <c r="C13" s="71" t="s">
        <v>521</v>
      </c>
      <c r="D13" s="87">
        <v>9040091</v>
      </c>
      <c r="E13" s="73">
        <v>4154672047</v>
      </c>
      <c r="F13" s="71" t="s">
        <v>112</v>
      </c>
      <c r="G13" s="74">
        <v>39577</v>
      </c>
      <c r="H13" s="83">
        <f t="shared" si="2"/>
        <v>39577</v>
      </c>
      <c r="I13" s="4">
        <f t="shared" ca="1" si="0"/>
        <v>14</v>
      </c>
      <c r="J13" s="72">
        <v>3</v>
      </c>
      <c r="K13" s="75"/>
      <c r="L13" s="76">
        <v>23363</v>
      </c>
      <c r="M13" s="77">
        <f t="shared" si="1"/>
        <v>23363</v>
      </c>
      <c r="N13" s="72"/>
      <c r="O13" s="2"/>
      <c r="P13" s="2"/>
      <c r="Q13" s="2"/>
    </row>
    <row r="14" spans="1:21" x14ac:dyDescent="0.4">
      <c r="A14" s="71" t="s">
        <v>488</v>
      </c>
      <c r="B14" s="72" t="s">
        <v>113</v>
      </c>
      <c r="C14" s="71" t="s">
        <v>459</v>
      </c>
      <c r="D14" s="87">
        <v>7868937</v>
      </c>
      <c r="E14" s="73">
        <v>3107999922</v>
      </c>
      <c r="F14" s="71" t="s">
        <v>107</v>
      </c>
      <c r="G14" s="74">
        <v>43942</v>
      </c>
      <c r="H14" s="83">
        <f t="shared" si="2"/>
        <v>43942</v>
      </c>
      <c r="I14" s="4">
        <f t="shared" ca="1" si="0"/>
        <v>2</v>
      </c>
      <c r="J14" s="72">
        <v>1</v>
      </c>
      <c r="K14" s="75" t="s">
        <v>105</v>
      </c>
      <c r="L14" s="76">
        <v>23695</v>
      </c>
      <c r="M14" s="77">
        <f t="shared" si="1"/>
        <v>23695</v>
      </c>
      <c r="N14" s="72"/>
      <c r="O14" s="2"/>
      <c r="P14" s="2"/>
      <c r="Q14" s="2"/>
    </row>
    <row r="15" spans="1:21" x14ac:dyDescent="0.4">
      <c r="A15" s="71" t="s">
        <v>686</v>
      </c>
      <c r="B15" s="72" t="s">
        <v>115</v>
      </c>
      <c r="C15" s="71" t="s">
        <v>682</v>
      </c>
      <c r="D15" s="87">
        <v>2198745</v>
      </c>
      <c r="E15" s="73">
        <v>8057801966</v>
      </c>
      <c r="F15" s="71" t="s">
        <v>109</v>
      </c>
      <c r="G15" s="74">
        <v>39375</v>
      </c>
      <c r="H15" s="83">
        <f t="shared" si="2"/>
        <v>39375</v>
      </c>
      <c r="I15" s="4">
        <f t="shared" ca="1" si="0"/>
        <v>14</v>
      </c>
      <c r="J15" s="72">
        <v>3</v>
      </c>
      <c r="K15" s="75"/>
      <c r="L15" s="76">
        <v>63042</v>
      </c>
      <c r="M15" s="77">
        <f t="shared" si="1"/>
        <v>63042</v>
      </c>
      <c r="N15" s="72"/>
      <c r="O15" s="2"/>
      <c r="P15" s="2"/>
      <c r="Q15" s="2"/>
    </row>
    <row r="16" spans="1:21" x14ac:dyDescent="0.4">
      <c r="A16" s="71" t="s">
        <v>93</v>
      </c>
      <c r="B16" s="72" t="s">
        <v>115</v>
      </c>
      <c r="C16" s="71" t="s">
        <v>0</v>
      </c>
      <c r="D16" s="87">
        <v>9718462</v>
      </c>
      <c r="E16" s="73">
        <v>3103497365</v>
      </c>
      <c r="F16" s="71" t="s">
        <v>104</v>
      </c>
      <c r="G16" s="74">
        <v>43784</v>
      </c>
      <c r="H16" s="83">
        <f t="shared" si="2"/>
        <v>43784</v>
      </c>
      <c r="I16" s="4">
        <f t="shared" ca="1" si="0"/>
        <v>2</v>
      </c>
      <c r="J16" s="72">
        <v>5</v>
      </c>
      <c r="K16" s="75" t="s">
        <v>122</v>
      </c>
      <c r="L16" s="76">
        <v>32004</v>
      </c>
      <c r="M16" s="77">
        <f t="shared" si="1"/>
        <v>32004</v>
      </c>
      <c r="N16" s="72"/>
      <c r="O16" s="2"/>
      <c r="P16" s="2"/>
      <c r="Q16" s="2"/>
    </row>
    <row r="17" spans="1:17" x14ac:dyDescent="0.4">
      <c r="A17" s="71" t="s">
        <v>594</v>
      </c>
      <c r="B17" s="72" t="s">
        <v>115</v>
      </c>
      <c r="C17" s="71" t="s">
        <v>521</v>
      </c>
      <c r="D17" s="87">
        <v>6076856</v>
      </c>
      <c r="E17" s="73">
        <v>4157960709</v>
      </c>
      <c r="F17" s="71" t="s">
        <v>104</v>
      </c>
      <c r="G17" s="74">
        <v>44026</v>
      </c>
      <c r="H17" s="83">
        <f t="shared" si="2"/>
        <v>44026</v>
      </c>
      <c r="I17" s="4">
        <f t="shared" ca="1" si="0"/>
        <v>2</v>
      </c>
      <c r="J17" s="72">
        <v>1</v>
      </c>
      <c r="K17" s="75" t="s">
        <v>114</v>
      </c>
      <c r="L17" s="76">
        <v>88488</v>
      </c>
      <c r="M17" s="77">
        <f t="shared" si="1"/>
        <v>88488</v>
      </c>
      <c r="N17" s="72"/>
      <c r="O17" s="2"/>
      <c r="P17" s="2"/>
      <c r="Q17" s="2"/>
    </row>
    <row r="18" spans="1:17" x14ac:dyDescent="0.4">
      <c r="A18" s="71" t="s">
        <v>326</v>
      </c>
      <c r="B18" s="72" t="s">
        <v>115</v>
      </c>
      <c r="C18" s="71" t="s">
        <v>233</v>
      </c>
      <c r="D18" s="87">
        <v>4170487</v>
      </c>
      <c r="E18" s="73">
        <v>4157475448</v>
      </c>
      <c r="F18" s="71" t="s">
        <v>112</v>
      </c>
      <c r="G18" s="74">
        <v>39531</v>
      </c>
      <c r="H18" s="83">
        <f t="shared" si="2"/>
        <v>39531</v>
      </c>
      <c r="I18" s="4">
        <f t="shared" ca="1" si="0"/>
        <v>14</v>
      </c>
      <c r="J18" s="72">
        <v>3</v>
      </c>
      <c r="K18" s="75"/>
      <c r="L18" s="76">
        <v>12466</v>
      </c>
      <c r="M18" s="77">
        <f t="shared" si="1"/>
        <v>12466</v>
      </c>
      <c r="N18" s="72"/>
      <c r="O18" s="2"/>
      <c r="P18" s="2"/>
      <c r="Q18" s="2"/>
    </row>
    <row r="19" spans="1:17" x14ac:dyDescent="0.4">
      <c r="A19" s="71" t="s">
        <v>535</v>
      </c>
      <c r="B19" s="72" t="s">
        <v>115</v>
      </c>
      <c r="C19" s="71" t="s">
        <v>521</v>
      </c>
      <c r="D19" s="87">
        <v>2985426</v>
      </c>
      <c r="E19" s="73">
        <v>4158618902</v>
      </c>
      <c r="F19" s="71" t="s">
        <v>104</v>
      </c>
      <c r="G19" s="74">
        <v>41250</v>
      </c>
      <c r="H19" s="83">
        <f t="shared" si="2"/>
        <v>41250</v>
      </c>
      <c r="I19" s="4">
        <f t="shared" ca="1" si="0"/>
        <v>9</v>
      </c>
      <c r="J19" s="72">
        <v>3</v>
      </c>
      <c r="K19" s="75" t="s">
        <v>108</v>
      </c>
      <c r="L19" s="76">
        <v>32984</v>
      </c>
      <c r="M19" s="77">
        <f t="shared" si="1"/>
        <v>32984</v>
      </c>
      <c r="N19" s="72"/>
      <c r="O19" s="2"/>
      <c r="P19" s="2"/>
      <c r="Q19" s="2"/>
    </row>
    <row r="20" spans="1:17" x14ac:dyDescent="0.4">
      <c r="A20" s="71" t="s">
        <v>578</v>
      </c>
      <c r="B20" s="72" t="s">
        <v>117</v>
      </c>
      <c r="C20" s="71" t="s">
        <v>521</v>
      </c>
      <c r="D20" s="87">
        <v>6169138</v>
      </c>
      <c r="E20" s="73">
        <v>3108524178</v>
      </c>
      <c r="F20" s="71" t="s">
        <v>104</v>
      </c>
      <c r="G20" s="74">
        <v>42884</v>
      </c>
      <c r="H20" s="83">
        <f t="shared" si="2"/>
        <v>42884</v>
      </c>
      <c r="I20" s="4">
        <f t="shared" ca="1" si="0"/>
        <v>5</v>
      </c>
      <c r="J20" s="72">
        <v>2</v>
      </c>
      <c r="K20" s="75" t="s">
        <v>105</v>
      </c>
      <c r="L20" s="76">
        <v>87763</v>
      </c>
      <c r="M20" s="77">
        <f t="shared" si="1"/>
        <v>87763</v>
      </c>
      <c r="N20" s="72"/>
      <c r="O20" s="2"/>
      <c r="P20" s="2"/>
      <c r="Q20" s="2"/>
    </row>
    <row r="21" spans="1:17" x14ac:dyDescent="0.4">
      <c r="A21" s="71" t="s">
        <v>678</v>
      </c>
      <c r="B21" s="72" t="s">
        <v>117</v>
      </c>
      <c r="C21" s="71" t="s">
        <v>608</v>
      </c>
      <c r="D21" s="87">
        <v>8146613</v>
      </c>
      <c r="E21" s="73">
        <v>8057847068</v>
      </c>
      <c r="F21" s="71" t="s">
        <v>112</v>
      </c>
      <c r="G21" s="74">
        <v>44064</v>
      </c>
      <c r="H21" s="83">
        <f t="shared" si="2"/>
        <v>44064</v>
      </c>
      <c r="I21" s="4">
        <f t="shared" ca="1" si="0"/>
        <v>2</v>
      </c>
      <c r="J21" s="72">
        <v>4</v>
      </c>
      <c r="K21" s="75"/>
      <c r="L21" s="76">
        <v>46911</v>
      </c>
      <c r="M21" s="77">
        <f t="shared" si="1"/>
        <v>46911</v>
      </c>
      <c r="N21" s="72"/>
      <c r="O21" s="2"/>
      <c r="P21" s="2"/>
      <c r="Q21" s="2"/>
    </row>
    <row r="22" spans="1:17" x14ac:dyDescent="0.4">
      <c r="A22" s="71" t="s">
        <v>541</v>
      </c>
      <c r="B22" s="72" t="s">
        <v>117</v>
      </c>
      <c r="C22" s="71" t="s">
        <v>521</v>
      </c>
      <c r="D22" s="87">
        <v>5268758</v>
      </c>
      <c r="E22" s="73">
        <v>4152686402</v>
      </c>
      <c r="F22" s="71" t="s">
        <v>104</v>
      </c>
      <c r="G22" s="74">
        <v>42723</v>
      </c>
      <c r="H22" s="83">
        <f t="shared" si="2"/>
        <v>42723</v>
      </c>
      <c r="I22" s="4">
        <f t="shared" ca="1" si="0"/>
        <v>5</v>
      </c>
      <c r="J22" s="72">
        <v>4</v>
      </c>
      <c r="K22" s="75" t="s">
        <v>105</v>
      </c>
      <c r="L22" s="76">
        <v>32648</v>
      </c>
      <c r="M22" s="77">
        <f t="shared" si="1"/>
        <v>32648</v>
      </c>
      <c r="N22" s="72"/>
      <c r="O22" s="2"/>
      <c r="P22" s="2"/>
      <c r="Q22" s="2"/>
    </row>
    <row r="23" spans="1:17" x14ac:dyDescent="0.4">
      <c r="A23" s="71" t="s">
        <v>357</v>
      </c>
      <c r="B23" s="72" t="s">
        <v>117</v>
      </c>
      <c r="C23" s="71" t="s">
        <v>233</v>
      </c>
      <c r="D23" s="87">
        <v>3498242</v>
      </c>
      <c r="E23" s="73">
        <v>2138190420</v>
      </c>
      <c r="F23" s="71" t="s">
        <v>109</v>
      </c>
      <c r="G23" s="74">
        <v>44011</v>
      </c>
      <c r="H23" s="83">
        <f t="shared" si="2"/>
        <v>44011</v>
      </c>
      <c r="I23" s="4">
        <f t="shared" ca="1" si="0"/>
        <v>2</v>
      </c>
      <c r="J23" s="72">
        <v>4</v>
      </c>
      <c r="K23" s="75"/>
      <c r="L23" s="76">
        <v>74116</v>
      </c>
      <c r="M23" s="77">
        <f t="shared" si="1"/>
        <v>74116</v>
      </c>
      <c r="N23" s="72"/>
      <c r="O23" s="2"/>
      <c r="P23" s="2"/>
      <c r="Q23" s="2"/>
    </row>
    <row r="24" spans="1:17" x14ac:dyDescent="0.4">
      <c r="A24" s="71" t="s">
        <v>776</v>
      </c>
      <c r="B24" s="72" t="s">
        <v>113</v>
      </c>
      <c r="C24" s="71" t="s">
        <v>777</v>
      </c>
      <c r="D24" s="87">
        <v>1732981</v>
      </c>
      <c r="E24" s="73">
        <v>3109606989</v>
      </c>
      <c r="F24" s="71" t="s">
        <v>104</v>
      </c>
      <c r="G24" s="74">
        <v>41233</v>
      </c>
      <c r="H24" s="83">
        <f t="shared" si="2"/>
        <v>41233</v>
      </c>
      <c r="I24" s="4">
        <f t="shared" ca="1" si="0"/>
        <v>9</v>
      </c>
      <c r="J24" s="72">
        <v>5</v>
      </c>
      <c r="K24" s="75" t="s">
        <v>122</v>
      </c>
      <c r="L24" s="76">
        <v>59920</v>
      </c>
      <c r="M24" s="77">
        <f t="shared" si="1"/>
        <v>59920</v>
      </c>
      <c r="N24" s="72"/>
      <c r="O24" s="2"/>
      <c r="P24" s="2"/>
      <c r="Q24" s="2"/>
    </row>
    <row r="25" spans="1:17" x14ac:dyDescent="0.4">
      <c r="A25" s="71" t="s">
        <v>158</v>
      </c>
      <c r="B25" s="72" t="s">
        <v>111</v>
      </c>
      <c r="C25" s="71" t="s">
        <v>159</v>
      </c>
      <c r="D25" s="87">
        <v>7433236</v>
      </c>
      <c r="E25" s="73">
        <v>4085595824</v>
      </c>
      <c r="F25" s="71" t="s">
        <v>109</v>
      </c>
      <c r="G25" s="74">
        <v>44099</v>
      </c>
      <c r="H25" s="83">
        <f t="shared" si="2"/>
        <v>44099</v>
      </c>
      <c r="I25" s="4">
        <f t="shared" ca="1" si="0"/>
        <v>2</v>
      </c>
      <c r="J25" s="72">
        <v>2</v>
      </c>
      <c r="K25" s="75"/>
      <c r="L25" s="76">
        <v>112070</v>
      </c>
      <c r="M25" s="77">
        <f t="shared" si="1"/>
        <v>112070</v>
      </c>
      <c r="N25" s="72"/>
      <c r="O25" s="2"/>
      <c r="P25" s="2"/>
      <c r="Q25" s="2"/>
    </row>
    <row r="26" spans="1:17" x14ac:dyDescent="0.4">
      <c r="A26" s="71" t="s">
        <v>680</v>
      </c>
      <c r="B26" s="72" t="s">
        <v>113</v>
      </c>
      <c r="C26" s="71" t="s">
        <v>608</v>
      </c>
      <c r="D26" s="87">
        <v>9518614</v>
      </c>
      <c r="E26" s="73">
        <v>2134262290</v>
      </c>
      <c r="F26" s="71" t="s">
        <v>104</v>
      </c>
      <c r="G26" s="74">
        <v>40063</v>
      </c>
      <c r="H26" s="83">
        <f t="shared" si="2"/>
        <v>40063</v>
      </c>
      <c r="I26" s="4">
        <f t="shared" ca="1" si="0"/>
        <v>13</v>
      </c>
      <c r="J26" s="72">
        <v>3</v>
      </c>
      <c r="K26" s="75" t="s">
        <v>122</v>
      </c>
      <c r="L26" s="76">
        <v>67550</v>
      </c>
      <c r="M26" s="77">
        <f t="shared" si="1"/>
        <v>67550</v>
      </c>
      <c r="N26" s="72"/>
      <c r="O26" s="2"/>
      <c r="P26" s="2"/>
      <c r="Q26" s="2"/>
    </row>
    <row r="27" spans="1:17" x14ac:dyDescent="0.4">
      <c r="A27" s="71" t="s">
        <v>448</v>
      </c>
      <c r="B27" s="72" t="s">
        <v>115</v>
      </c>
      <c r="C27" s="71" t="s">
        <v>0</v>
      </c>
      <c r="D27" s="87">
        <v>6034536</v>
      </c>
      <c r="E27" s="73">
        <v>3103915068</v>
      </c>
      <c r="F27" s="71" t="s">
        <v>104</v>
      </c>
      <c r="G27" s="74">
        <v>44758</v>
      </c>
      <c r="H27" s="83">
        <f t="shared" si="2"/>
        <v>44758</v>
      </c>
      <c r="I27" s="4">
        <f t="shared" ca="1" si="0"/>
        <v>0</v>
      </c>
      <c r="J27" s="72">
        <v>1</v>
      </c>
      <c r="K27" s="75" t="s">
        <v>108</v>
      </c>
      <c r="L27" s="76">
        <v>123172</v>
      </c>
      <c r="M27" s="77">
        <f t="shared" si="1"/>
        <v>123172</v>
      </c>
      <c r="N27" s="72"/>
      <c r="O27" s="2"/>
      <c r="P27" s="2"/>
      <c r="Q27" s="2"/>
    </row>
    <row r="28" spans="1:17" x14ac:dyDescent="0.4">
      <c r="A28" s="71" t="s">
        <v>460</v>
      </c>
      <c r="B28" s="72" t="s">
        <v>121</v>
      </c>
      <c r="C28" s="71" t="s">
        <v>459</v>
      </c>
      <c r="D28" s="87">
        <v>4048800</v>
      </c>
      <c r="E28" s="73">
        <v>6507812028</v>
      </c>
      <c r="F28" s="71" t="s">
        <v>104</v>
      </c>
      <c r="G28" s="74">
        <v>42634</v>
      </c>
      <c r="H28" s="83">
        <f t="shared" si="2"/>
        <v>42634</v>
      </c>
      <c r="I28" s="4">
        <f t="shared" ca="1" si="0"/>
        <v>6</v>
      </c>
      <c r="J28" s="72">
        <v>3</v>
      </c>
      <c r="K28" s="75" t="s">
        <v>105</v>
      </c>
      <c r="L28" s="76">
        <v>121842</v>
      </c>
      <c r="M28" s="77">
        <f t="shared" si="1"/>
        <v>121842</v>
      </c>
      <c r="N28" s="72"/>
      <c r="O28" s="2"/>
      <c r="P28" s="2"/>
      <c r="Q28" s="2"/>
    </row>
    <row r="29" spans="1:17" x14ac:dyDescent="0.4">
      <c r="A29" s="71" t="s">
        <v>466</v>
      </c>
      <c r="B29" s="72" t="s">
        <v>117</v>
      </c>
      <c r="C29" s="71" t="s">
        <v>459</v>
      </c>
      <c r="D29" s="87">
        <v>7308073</v>
      </c>
      <c r="E29" s="73">
        <v>3102649848</v>
      </c>
      <c r="F29" s="71" t="s">
        <v>112</v>
      </c>
      <c r="G29" s="74">
        <v>41260</v>
      </c>
      <c r="H29" s="83">
        <f t="shared" si="2"/>
        <v>41260</v>
      </c>
      <c r="I29" s="4">
        <f t="shared" ca="1" si="0"/>
        <v>9</v>
      </c>
      <c r="J29" s="72">
        <v>2</v>
      </c>
      <c r="K29" s="75"/>
      <c r="L29" s="76">
        <v>30307</v>
      </c>
      <c r="M29" s="77">
        <f t="shared" si="1"/>
        <v>30307</v>
      </c>
      <c r="N29" s="72"/>
      <c r="O29" s="2"/>
      <c r="P29" s="2"/>
      <c r="Q29" s="2"/>
    </row>
    <row r="30" spans="1:17" x14ac:dyDescent="0.4">
      <c r="A30" s="71" t="s">
        <v>311</v>
      </c>
      <c r="B30" s="72" t="s">
        <v>115</v>
      </c>
      <c r="C30" s="71" t="s">
        <v>233</v>
      </c>
      <c r="D30" s="87">
        <v>3409865</v>
      </c>
      <c r="E30" s="73">
        <v>6507028481</v>
      </c>
      <c r="F30" s="71" t="s">
        <v>104</v>
      </c>
      <c r="G30" s="74">
        <v>39881</v>
      </c>
      <c r="H30" s="83">
        <f t="shared" si="2"/>
        <v>39881</v>
      </c>
      <c r="I30" s="4">
        <f t="shared" ca="1" si="0"/>
        <v>13</v>
      </c>
      <c r="J30" s="72">
        <v>2</v>
      </c>
      <c r="K30" s="75" t="s">
        <v>114</v>
      </c>
      <c r="L30" s="76">
        <v>52864</v>
      </c>
      <c r="M30" s="77">
        <f t="shared" si="1"/>
        <v>52864</v>
      </c>
      <c r="N30" s="72"/>
      <c r="O30" s="2"/>
      <c r="P30" s="2"/>
      <c r="Q30" s="2"/>
    </row>
    <row r="31" spans="1:17" x14ac:dyDescent="0.4">
      <c r="A31" s="71" t="s">
        <v>534</v>
      </c>
      <c r="B31" s="72" t="s">
        <v>102</v>
      </c>
      <c r="C31" s="71" t="s">
        <v>521</v>
      </c>
      <c r="D31" s="87">
        <v>9073477</v>
      </c>
      <c r="E31" s="73">
        <v>4154742641</v>
      </c>
      <c r="F31" s="71" t="s">
        <v>104</v>
      </c>
      <c r="G31" s="74">
        <v>43813</v>
      </c>
      <c r="H31" s="83">
        <f t="shared" si="2"/>
        <v>43813</v>
      </c>
      <c r="I31" s="4">
        <f t="shared" ca="1" si="0"/>
        <v>2</v>
      </c>
      <c r="J31" s="72">
        <v>2</v>
      </c>
      <c r="K31" s="75" t="s">
        <v>119</v>
      </c>
      <c r="L31" s="76">
        <v>41664</v>
      </c>
      <c r="M31" s="77">
        <f t="shared" si="1"/>
        <v>41664</v>
      </c>
      <c r="N31" s="72"/>
      <c r="O31" s="2"/>
      <c r="P31" s="2"/>
      <c r="Q31" s="2"/>
    </row>
    <row r="32" spans="1:17" x14ac:dyDescent="0.4">
      <c r="A32" s="71" t="s">
        <v>632</v>
      </c>
      <c r="B32" s="72" t="s">
        <v>117</v>
      </c>
      <c r="C32" s="71" t="s">
        <v>608</v>
      </c>
      <c r="D32" s="87">
        <v>5959473</v>
      </c>
      <c r="E32" s="73">
        <v>4155212196</v>
      </c>
      <c r="F32" s="71" t="s">
        <v>112</v>
      </c>
      <c r="G32" s="74">
        <v>39410</v>
      </c>
      <c r="H32" s="83">
        <f t="shared" si="2"/>
        <v>39410</v>
      </c>
      <c r="I32" s="4">
        <f t="shared" ca="1" si="0"/>
        <v>14</v>
      </c>
      <c r="J32" s="72">
        <v>5</v>
      </c>
      <c r="K32" s="75"/>
      <c r="L32" s="76">
        <v>17970</v>
      </c>
      <c r="M32" s="77">
        <f t="shared" si="1"/>
        <v>17970</v>
      </c>
      <c r="N32" s="72"/>
      <c r="O32" s="2"/>
      <c r="P32" s="2"/>
      <c r="Q32" s="2"/>
    </row>
    <row r="33" spans="1:17" x14ac:dyDescent="0.4">
      <c r="A33" s="71" t="s">
        <v>181</v>
      </c>
      <c r="B33" s="72" t="s">
        <v>115</v>
      </c>
      <c r="C33" s="71" t="s">
        <v>179</v>
      </c>
      <c r="D33" s="87">
        <v>2188962</v>
      </c>
      <c r="E33" s="73">
        <v>8055820288</v>
      </c>
      <c r="F33" s="71" t="s">
        <v>104</v>
      </c>
      <c r="G33" s="74">
        <v>43232</v>
      </c>
      <c r="H33" s="83">
        <f t="shared" si="2"/>
        <v>43232</v>
      </c>
      <c r="I33" s="4">
        <f t="shared" ca="1" si="0"/>
        <v>4</v>
      </c>
      <c r="J33" s="72">
        <v>5</v>
      </c>
      <c r="K33" s="75" t="s">
        <v>105</v>
      </c>
      <c r="L33" s="76">
        <v>66290</v>
      </c>
      <c r="M33" s="77">
        <f t="shared" si="1"/>
        <v>66290</v>
      </c>
      <c r="N33" s="72"/>
      <c r="O33" s="2"/>
      <c r="P33" s="2"/>
      <c r="Q33" s="2"/>
    </row>
    <row r="34" spans="1:17" x14ac:dyDescent="0.4">
      <c r="A34" s="71" t="s">
        <v>441</v>
      </c>
      <c r="B34" s="72" t="s">
        <v>115</v>
      </c>
      <c r="C34" s="71" t="s">
        <v>394</v>
      </c>
      <c r="D34" s="87">
        <v>4006634</v>
      </c>
      <c r="E34" s="73">
        <v>6507723593</v>
      </c>
      <c r="F34" s="71" t="s">
        <v>104</v>
      </c>
      <c r="G34" s="74">
        <v>39665</v>
      </c>
      <c r="H34" s="83">
        <f t="shared" si="2"/>
        <v>39665</v>
      </c>
      <c r="I34" s="4">
        <f t="shared" ca="1" si="0"/>
        <v>14</v>
      </c>
      <c r="J34" s="72">
        <v>1</v>
      </c>
      <c r="K34" s="75" t="s">
        <v>119</v>
      </c>
      <c r="L34" s="76">
        <v>69678</v>
      </c>
      <c r="M34" s="77">
        <f t="shared" si="1"/>
        <v>69678</v>
      </c>
      <c r="N34" s="72"/>
      <c r="O34" s="2"/>
      <c r="P34" s="2"/>
      <c r="Q34" s="2"/>
    </row>
    <row r="35" spans="1:17" x14ac:dyDescent="0.4">
      <c r="A35" s="71" t="s">
        <v>687</v>
      </c>
      <c r="B35" s="72" t="s">
        <v>115</v>
      </c>
      <c r="C35" s="71" t="s">
        <v>682</v>
      </c>
      <c r="D35" s="87">
        <v>5251715</v>
      </c>
      <c r="E35" s="73">
        <v>2138146753</v>
      </c>
      <c r="F35" s="71" t="s">
        <v>104</v>
      </c>
      <c r="G35" s="74">
        <v>40098</v>
      </c>
      <c r="H35" s="83">
        <f t="shared" si="2"/>
        <v>40098</v>
      </c>
      <c r="I35" s="4">
        <f t="shared" ca="1" si="0"/>
        <v>13</v>
      </c>
      <c r="J35" s="72">
        <v>1</v>
      </c>
      <c r="K35" s="75" t="s">
        <v>122</v>
      </c>
      <c r="L35" s="76">
        <v>49644</v>
      </c>
      <c r="M35" s="77">
        <f t="shared" si="1"/>
        <v>49644</v>
      </c>
      <c r="N35" s="72"/>
      <c r="O35" s="2"/>
      <c r="P35" s="2"/>
      <c r="Q35" s="2"/>
    </row>
    <row r="36" spans="1:17" x14ac:dyDescent="0.4">
      <c r="A36" s="71" t="s">
        <v>324</v>
      </c>
      <c r="B36" s="72" t="s">
        <v>102</v>
      </c>
      <c r="C36" s="71" t="s">
        <v>233</v>
      </c>
      <c r="D36" s="87">
        <v>3516769</v>
      </c>
      <c r="E36" s="73">
        <v>6506667639</v>
      </c>
      <c r="F36" s="71" t="s">
        <v>104</v>
      </c>
      <c r="G36" s="74">
        <v>43204</v>
      </c>
      <c r="H36" s="83">
        <f t="shared" si="2"/>
        <v>43204</v>
      </c>
      <c r="I36" s="4">
        <f t="shared" ca="1" si="0"/>
        <v>4</v>
      </c>
      <c r="J36" s="72">
        <v>3</v>
      </c>
      <c r="K36" s="75" t="s">
        <v>119</v>
      </c>
      <c r="L36" s="76">
        <v>48272</v>
      </c>
      <c r="M36" s="77">
        <f t="shared" si="1"/>
        <v>48272</v>
      </c>
      <c r="N36" s="72"/>
      <c r="O36" s="2"/>
      <c r="P36" s="2"/>
      <c r="Q36" s="2"/>
    </row>
    <row r="37" spans="1:17" x14ac:dyDescent="0.4">
      <c r="A37" s="71" t="s">
        <v>515</v>
      </c>
      <c r="B37" s="72" t="s">
        <v>113</v>
      </c>
      <c r="C37" s="71" t="s">
        <v>504</v>
      </c>
      <c r="D37" s="87">
        <v>9053362</v>
      </c>
      <c r="E37" s="73">
        <v>6504744192</v>
      </c>
      <c r="F37" s="71" t="s">
        <v>104</v>
      </c>
      <c r="G37" s="74">
        <v>44367</v>
      </c>
      <c r="H37" s="83">
        <f t="shared" si="2"/>
        <v>44367</v>
      </c>
      <c r="I37" s="4">
        <f t="shared" ca="1" si="0"/>
        <v>1</v>
      </c>
      <c r="J37" s="72">
        <v>2</v>
      </c>
      <c r="K37" s="75" t="s">
        <v>114</v>
      </c>
      <c r="L37" s="76">
        <v>62384</v>
      </c>
      <c r="M37" s="77">
        <f t="shared" si="1"/>
        <v>62384</v>
      </c>
      <c r="N37" s="72"/>
      <c r="O37" s="2"/>
      <c r="P37" s="2"/>
      <c r="Q37" s="2"/>
    </row>
    <row r="38" spans="1:17" x14ac:dyDescent="0.4">
      <c r="A38" s="71" t="s">
        <v>503</v>
      </c>
      <c r="B38" s="72" t="s">
        <v>115</v>
      </c>
      <c r="C38" s="71" t="s">
        <v>504</v>
      </c>
      <c r="D38" s="87">
        <v>9530859</v>
      </c>
      <c r="E38" s="73">
        <v>3103052975</v>
      </c>
      <c r="F38" s="71" t="s">
        <v>104</v>
      </c>
      <c r="G38" s="74">
        <v>44100</v>
      </c>
      <c r="H38" s="83">
        <f t="shared" si="2"/>
        <v>44100</v>
      </c>
      <c r="I38" s="4">
        <f t="shared" ca="1" si="0"/>
        <v>2</v>
      </c>
      <c r="J38" s="72">
        <v>1</v>
      </c>
      <c r="K38" s="75" t="s">
        <v>105</v>
      </c>
      <c r="L38" s="76">
        <v>100422</v>
      </c>
      <c r="M38" s="77">
        <f t="shared" si="1"/>
        <v>100422</v>
      </c>
      <c r="N38" s="72"/>
      <c r="O38" s="2"/>
      <c r="P38" s="2"/>
      <c r="Q38" s="2"/>
    </row>
    <row r="39" spans="1:17" x14ac:dyDescent="0.4">
      <c r="A39" s="71" t="s">
        <v>187</v>
      </c>
      <c r="B39" s="72" t="s">
        <v>115</v>
      </c>
      <c r="C39" s="71" t="s">
        <v>185</v>
      </c>
      <c r="D39" s="87">
        <v>5879029</v>
      </c>
      <c r="E39" s="73">
        <v>2132952498</v>
      </c>
      <c r="F39" s="71" t="s">
        <v>109</v>
      </c>
      <c r="G39" s="74">
        <v>41190</v>
      </c>
      <c r="H39" s="83">
        <f t="shared" si="2"/>
        <v>41190</v>
      </c>
      <c r="I39" s="4">
        <f t="shared" ca="1" si="0"/>
        <v>10</v>
      </c>
      <c r="J39" s="72">
        <v>5</v>
      </c>
      <c r="K39" s="75"/>
      <c r="L39" s="76">
        <v>44758</v>
      </c>
      <c r="M39" s="77">
        <f t="shared" si="1"/>
        <v>44758</v>
      </c>
      <c r="N39" s="72"/>
      <c r="O39" s="2"/>
      <c r="P39" s="2"/>
      <c r="Q39" s="2"/>
    </row>
    <row r="40" spans="1:17" x14ac:dyDescent="0.4">
      <c r="A40" s="71" t="s">
        <v>315</v>
      </c>
      <c r="B40" s="72" t="s">
        <v>115</v>
      </c>
      <c r="C40" s="71" t="s">
        <v>233</v>
      </c>
      <c r="D40" s="87">
        <v>3882287</v>
      </c>
      <c r="E40" s="73">
        <v>4086576226</v>
      </c>
      <c r="F40" s="71" t="s">
        <v>104</v>
      </c>
      <c r="G40" s="74">
        <v>40617</v>
      </c>
      <c r="H40" s="83">
        <f t="shared" si="2"/>
        <v>40617</v>
      </c>
      <c r="I40" s="4">
        <f t="shared" ca="1" si="0"/>
        <v>11</v>
      </c>
      <c r="J40" s="72">
        <v>5</v>
      </c>
      <c r="K40" s="75" t="s">
        <v>108</v>
      </c>
      <c r="L40" s="76">
        <v>92414</v>
      </c>
      <c r="M40" s="77">
        <f t="shared" si="1"/>
        <v>92414</v>
      </c>
      <c r="N40" s="72"/>
      <c r="O40" s="2"/>
      <c r="P40" s="2"/>
      <c r="Q40" s="2"/>
    </row>
    <row r="41" spans="1:17" x14ac:dyDescent="0.4">
      <c r="A41" s="71" t="s">
        <v>484</v>
      </c>
      <c r="B41" s="72" t="s">
        <v>102</v>
      </c>
      <c r="C41" s="71" t="s">
        <v>459</v>
      </c>
      <c r="D41" s="87">
        <v>4886895</v>
      </c>
      <c r="E41" s="73">
        <v>8055010260</v>
      </c>
      <c r="F41" s="71" t="s">
        <v>107</v>
      </c>
      <c r="G41" s="74">
        <v>41019</v>
      </c>
      <c r="H41" s="83">
        <f t="shared" si="2"/>
        <v>41019</v>
      </c>
      <c r="I41" s="4">
        <f t="shared" ca="1" si="0"/>
        <v>10</v>
      </c>
      <c r="J41" s="72">
        <v>5</v>
      </c>
      <c r="K41" s="75" t="s">
        <v>105</v>
      </c>
      <c r="L41" s="76">
        <v>47334</v>
      </c>
      <c r="M41" s="77">
        <f t="shared" si="1"/>
        <v>47334</v>
      </c>
      <c r="N41" s="72"/>
      <c r="O41" s="2"/>
      <c r="P41" s="2"/>
      <c r="Q41" s="2"/>
    </row>
    <row r="42" spans="1:17" x14ac:dyDescent="0.4">
      <c r="A42" s="71" t="s">
        <v>240</v>
      </c>
      <c r="B42" s="72" t="s">
        <v>111</v>
      </c>
      <c r="C42" s="71" t="s">
        <v>233</v>
      </c>
      <c r="D42" s="87">
        <v>6400296</v>
      </c>
      <c r="E42" s="73">
        <v>4158941462</v>
      </c>
      <c r="F42" s="71" t="s">
        <v>107</v>
      </c>
      <c r="G42" s="74">
        <v>39356</v>
      </c>
      <c r="H42" s="83">
        <f t="shared" si="2"/>
        <v>39356</v>
      </c>
      <c r="I42" s="4">
        <f t="shared" ca="1" si="0"/>
        <v>15</v>
      </c>
      <c r="J42" s="72">
        <v>5</v>
      </c>
      <c r="K42" s="75" t="s">
        <v>105</v>
      </c>
      <c r="L42" s="76">
        <v>68369</v>
      </c>
      <c r="M42" s="77">
        <f t="shared" si="1"/>
        <v>68369</v>
      </c>
      <c r="N42" s="72"/>
      <c r="O42" s="2"/>
      <c r="P42" s="2"/>
      <c r="Q42" s="2"/>
    </row>
    <row r="43" spans="1:17" x14ac:dyDescent="0.4">
      <c r="A43" s="71" t="s">
        <v>557</v>
      </c>
      <c r="B43" s="72" t="s">
        <v>117</v>
      </c>
      <c r="C43" s="71" t="s">
        <v>521</v>
      </c>
      <c r="D43" s="87">
        <v>1442742</v>
      </c>
      <c r="E43" s="73">
        <v>6505878139</v>
      </c>
      <c r="F43" s="71" t="s">
        <v>104</v>
      </c>
      <c r="G43" s="74">
        <v>43881</v>
      </c>
      <c r="H43" s="83">
        <f t="shared" si="2"/>
        <v>43881</v>
      </c>
      <c r="I43" s="4">
        <f t="shared" ca="1" si="0"/>
        <v>2</v>
      </c>
      <c r="J43" s="72">
        <v>2</v>
      </c>
      <c r="K43" s="75" t="s">
        <v>105</v>
      </c>
      <c r="L43" s="76">
        <v>66276</v>
      </c>
      <c r="M43" s="77">
        <f t="shared" si="1"/>
        <v>66276</v>
      </c>
      <c r="N43" s="72"/>
      <c r="O43" s="2"/>
      <c r="P43" s="2"/>
      <c r="Q43" s="2"/>
    </row>
    <row r="44" spans="1:17" x14ac:dyDescent="0.4">
      <c r="A44" s="71" t="s">
        <v>742</v>
      </c>
      <c r="B44" s="72" t="s">
        <v>113</v>
      </c>
      <c r="C44" s="71" t="s">
        <v>682</v>
      </c>
      <c r="D44" s="87">
        <v>6950388</v>
      </c>
      <c r="E44" s="73">
        <v>2132898554</v>
      </c>
      <c r="F44" s="71" t="s">
        <v>107</v>
      </c>
      <c r="G44" s="74">
        <v>43959</v>
      </c>
      <c r="H44" s="83">
        <f t="shared" si="2"/>
        <v>43959</v>
      </c>
      <c r="I44" s="4">
        <f t="shared" ca="1" si="0"/>
        <v>2</v>
      </c>
      <c r="J44" s="72">
        <v>2</v>
      </c>
      <c r="K44" s="75" t="s">
        <v>122</v>
      </c>
      <c r="L44" s="76">
        <v>53347</v>
      </c>
      <c r="M44" s="77">
        <f t="shared" si="1"/>
        <v>53347</v>
      </c>
      <c r="N44" s="72"/>
      <c r="O44" s="2"/>
      <c r="P44" s="2"/>
      <c r="Q44" s="2"/>
    </row>
    <row r="45" spans="1:17" x14ac:dyDescent="0.4">
      <c r="A45" s="71" t="s">
        <v>713</v>
      </c>
      <c r="B45" s="72" t="s">
        <v>115</v>
      </c>
      <c r="C45" s="71" t="s">
        <v>682</v>
      </c>
      <c r="D45" s="87">
        <v>1236366</v>
      </c>
      <c r="E45" s="73">
        <v>3107917066</v>
      </c>
      <c r="F45" s="71" t="s">
        <v>104</v>
      </c>
      <c r="G45" s="74">
        <v>40221</v>
      </c>
      <c r="H45" s="83">
        <f t="shared" si="2"/>
        <v>40221</v>
      </c>
      <c r="I45" s="4">
        <f t="shared" ca="1" si="0"/>
        <v>12</v>
      </c>
      <c r="J45" s="72">
        <v>5</v>
      </c>
      <c r="K45" s="75" t="s">
        <v>108</v>
      </c>
      <c r="L45" s="76">
        <v>91448</v>
      </c>
      <c r="M45" s="77">
        <f t="shared" si="1"/>
        <v>91448</v>
      </c>
      <c r="N45" s="72"/>
      <c r="O45" s="2"/>
      <c r="P45" s="2"/>
      <c r="Q45" s="2"/>
    </row>
    <row r="46" spans="1:17" x14ac:dyDescent="0.4">
      <c r="A46" s="71" t="s">
        <v>14</v>
      </c>
      <c r="B46" s="72" t="s">
        <v>115</v>
      </c>
      <c r="C46" s="71" t="s">
        <v>124</v>
      </c>
      <c r="D46" s="87">
        <v>4159488</v>
      </c>
      <c r="E46" s="73">
        <v>2134405477</v>
      </c>
      <c r="F46" s="71" t="s">
        <v>104</v>
      </c>
      <c r="G46" s="74">
        <v>44567</v>
      </c>
      <c r="H46" s="83">
        <f t="shared" si="2"/>
        <v>44567</v>
      </c>
      <c r="I46" s="4">
        <f t="shared" ca="1" si="0"/>
        <v>0</v>
      </c>
      <c r="J46" s="72">
        <v>3</v>
      </c>
      <c r="K46" s="75" t="s">
        <v>105</v>
      </c>
      <c r="L46" s="76">
        <v>64708</v>
      </c>
      <c r="M46" s="77">
        <f t="shared" si="1"/>
        <v>64708</v>
      </c>
      <c r="N46" s="72"/>
      <c r="O46" s="2"/>
      <c r="P46" s="2"/>
      <c r="Q46" s="2"/>
    </row>
    <row r="47" spans="1:17" x14ac:dyDescent="0.4">
      <c r="A47" s="71" t="s">
        <v>137</v>
      </c>
      <c r="B47" s="72" t="s">
        <v>102</v>
      </c>
      <c r="C47" s="71" t="s">
        <v>125</v>
      </c>
      <c r="D47" s="87">
        <v>1706877</v>
      </c>
      <c r="E47" s="73">
        <v>3108053012</v>
      </c>
      <c r="F47" s="71" t="s">
        <v>104</v>
      </c>
      <c r="G47" s="74">
        <v>41509</v>
      </c>
      <c r="H47" s="83">
        <f t="shared" si="2"/>
        <v>41509</v>
      </c>
      <c r="I47" s="4">
        <f t="shared" ca="1" si="0"/>
        <v>9</v>
      </c>
      <c r="J47" s="72">
        <v>5</v>
      </c>
      <c r="K47" s="75" t="s">
        <v>105</v>
      </c>
      <c r="L47" s="76">
        <v>93646</v>
      </c>
      <c r="M47" s="77">
        <f t="shared" si="1"/>
        <v>93646</v>
      </c>
      <c r="N47" s="72"/>
      <c r="O47" s="2"/>
      <c r="P47" s="2"/>
      <c r="Q47" s="2"/>
    </row>
    <row r="48" spans="1:17" x14ac:dyDescent="0.4">
      <c r="A48" s="71" t="s">
        <v>355</v>
      </c>
      <c r="B48" s="72" t="s">
        <v>121</v>
      </c>
      <c r="C48" s="71" t="s">
        <v>233</v>
      </c>
      <c r="D48" s="87">
        <v>8325287</v>
      </c>
      <c r="E48" s="73">
        <v>8055859268</v>
      </c>
      <c r="F48" s="71" t="s">
        <v>109</v>
      </c>
      <c r="G48" s="74">
        <v>42927</v>
      </c>
      <c r="H48" s="83">
        <f t="shared" si="2"/>
        <v>42927</v>
      </c>
      <c r="I48" s="4">
        <f t="shared" ca="1" si="0"/>
        <v>5</v>
      </c>
      <c r="J48" s="72">
        <v>3</v>
      </c>
      <c r="K48" s="75"/>
      <c r="L48" s="76">
        <v>49644</v>
      </c>
      <c r="M48" s="77">
        <f t="shared" si="1"/>
        <v>49644</v>
      </c>
      <c r="N48" s="72"/>
      <c r="O48" s="2"/>
      <c r="P48" s="2"/>
      <c r="Q48" s="2"/>
    </row>
    <row r="49" spans="1:17" x14ac:dyDescent="0.4">
      <c r="A49" s="71" t="s">
        <v>482</v>
      </c>
      <c r="B49" s="72" t="s">
        <v>111</v>
      </c>
      <c r="C49" s="71" t="s">
        <v>459</v>
      </c>
      <c r="D49" s="87">
        <v>7345494</v>
      </c>
      <c r="E49" s="73">
        <v>4083360081</v>
      </c>
      <c r="F49" s="71" t="s">
        <v>104</v>
      </c>
      <c r="G49" s="74">
        <v>43919</v>
      </c>
      <c r="H49" s="83">
        <f t="shared" si="2"/>
        <v>43919</v>
      </c>
      <c r="I49" s="4">
        <f t="shared" ca="1" si="0"/>
        <v>2</v>
      </c>
      <c r="J49" s="72">
        <v>4</v>
      </c>
      <c r="K49" s="75" t="s">
        <v>105</v>
      </c>
      <c r="L49" s="76">
        <v>93576</v>
      </c>
      <c r="M49" s="77">
        <f t="shared" si="1"/>
        <v>93576</v>
      </c>
      <c r="N49" s="72"/>
      <c r="O49" s="2"/>
      <c r="P49" s="2"/>
      <c r="Q49" s="2"/>
    </row>
    <row r="50" spans="1:17" x14ac:dyDescent="0.4">
      <c r="A50" s="71" t="s">
        <v>359</v>
      </c>
      <c r="B50" s="72" t="s">
        <v>113</v>
      </c>
      <c r="C50" s="71" t="s">
        <v>233</v>
      </c>
      <c r="D50" s="87">
        <v>2266899</v>
      </c>
      <c r="E50" s="73">
        <v>2133048735</v>
      </c>
      <c r="F50" s="71" t="s">
        <v>109</v>
      </c>
      <c r="G50" s="74">
        <v>44022</v>
      </c>
      <c r="H50" s="83">
        <f t="shared" si="2"/>
        <v>44022</v>
      </c>
      <c r="I50" s="4">
        <f t="shared" ca="1" si="0"/>
        <v>2</v>
      </c>
      <c r="J50" s="72">
        <v>5</v>
      </c>
      <c r="K50" s="75"/>
      <c r="L50" s="76">
        <v>39564</v>
      </c>
      <c r="M50" s="77">
        <f t="shared" si="1"/>
        <v>39564</v>
      </c>
      <c r="N50" s="72"/>
      <c r="O50" s="2"/>
      <c r="P50" s="2"/>
      <c r="Q50" s="2"/>
    </row>
    <row r="51" spans="1:17" x14ac:dyDescent="0.4">
      <c r="A51" s="71" t="s">
        <v>259</v>
      </c>
      <c r="B51" s="72" t="s">
        <v>111</v>
      </c>
      <c r="C51" s="71" t="s">
        <v>233</v>
      </c>
      <c r="D51" s="87">
        <v>2649804</v>
      </c>
      <c r="E51" s="73">
        <v>4154101862</v>
      </c>
      <c r="F51" s="71" t="s">
        <v>109</v>
      </c>
      <c r="G51" s="74">
        <v>42693</v>
      </c>
      <c r="H51" s="83">
        <f t="shared" si="2"/>
        <v>42693</v>
      </c>
      <c r="I51" s="4">
        <f t="shared" ca="1" si="0"/>
        <v>5</v>
      </c>
      <c r="J51" s="72">
        <v>4</v>
      </c>
      <c r="K51" s="75"/>
      <c r="L51" s="76">
        <v>90202</v>
      </c>
      <c r="M51" s="77">
        <f t="shared" si="1"/>
        <v>90202</v>
      </c>
      <c r="N51" s="72"/>
      <c r="O51" s="2"/>
      <c r="P51" s="2"/>
      <c r="Q51" s="2"/>
    </row>
    <row r="52" spans="1:17" x14ac:dyDescent="0.4">
      <c r="A52" s="71" t="s">
        <v>485</v>
      </c>
      <c r="B52" s="72" t="s">
        <v>117</v>
      </c>
      <c r="C52" s="71" t="s">
        <v>459</v>
      </c>
      <c r="D52" s="87">
        <v>2422292</v>
      </c>
      <c r="E52" s="73">
        <v>4156445398</v>
      </c>
      <c r="F52" s="71" t="s">
        <v>104</v>
      </c>
      <c r="G52" s="74">
        <v>41776</v>
      </c>
      <c r="H52" s="83">
        <f t="shared" si="2"/>
        <v>41776</v>
      </c>
      <c r="I52" s="4">
        <f t="shared" ca="1" si="0"/>
        <v>8</v>
      </c>
      <c r="J52" s="72">
        <v>3</v>
      </c>
      <c r="K52" s="75" t="s">
        <v>122</v>
      </c>
      <c r="L52" s="76">
        <v>120680</v>
      </c>
      <c r="M52" s="77">
        <f t="shared" si="1"/>
        <v>120680</v>
      </c>
      <c r="N52" s="72"/>
      <c r="O52" s="2"/>
      <c r="P52" s="2"/>
      <c r="Q52" s="2"/>
    </row>
    <row r="53" spans="1:17" x14ac:dyDescent="0.4">
      <c r="A53" s="71" t="s">
        <v>396</v>
      </c>
      <c r="B53" s="72" t="s">
        <v>115</v>
      </c>
      <c r="C53" s="71" t="s">
        <v>394</v>
      </c>
      <c r="D53" s="87">
        <v>8331779</v>
      </c>
      <c r="E53" s="73">
        <v>4153382663</v>
      </c>
      <c r="F53" s="71" t="s">
        <v>107</v>
      </c>
      <c r="G53" s="74">
        <v>43006</v>
      </c>
      <c r="H53" s="83">
        <f t="shared" si="2"/>
        <v>43006</v>
      </c>
      <c r="I53" s="4">
        <f t="shared" ca="1" si="0"/>
        <v>5</v>
      </c>
      <c r="J53" s="72">
        <v>5</v>
      </c>
      <c r="K53" s="75" t="s">
        <v>105</v>
      </c>
      <c r="L53" s="76">
        <v>43757</v>
      </c>
      <c r="M53" s="77">
        <f t="shared" si="1"/>
        <v>43757</v>
      </c>
      <c r="N53" s="72"/>
      <c r="O53" s="2"/>
      <c r="P53" s="2"/>
      <c r="Q53" s="2"/>
    </row>
    <row r="54" spans="1:17" x14ac:dyDescent="0.4">
      <c r="A54" s="71" t="s">
        <v>616</v>
      </c>
      <c r="B54" s="72" t="s">
        <v>113</v>
      </c>
      <c r="C54" s="71" t="s">
        <v>608</v>
      </c>
      <c r="D54" s="87">
        <v>4119909</v>
      </c>
      <c r="E54" s="73">
        <v>6503145584</v>
      </c>
      <c r="F54" s="71" t="s">
        <v>104</v>
      </c>
      <c r="G54" s="74">
        <v>41174</v>
      </c>
      <c r="H54" s="83">
        <f t="shared" si="2"/>
        <v>41174</v>
      </c>
      <c r="I54" s="4">
        <f t="shared" ca="1" si="0"/>
        <v>10</v>
      </c>
      <c r="J54" s="72">
        <v>5</v>
      </c>
      <c r="K54" s="75" t="s">
        <v>122</v>
      </c>
      <c r="L54" s="76">
        <v>115486</v>
      </c>
      <c r="M54" s="77">
        <f t="shared" si="1"/>
        <v>115486</v>
      </c>
      <c r="N54" s="72"/>
      <c r="O54" s="2"/>
      <c r="P54" s="2"/>
      <c r="Q54" s="2"/>
    </row>
    <row r="55" spans="1:17" x14ac:dyDescent="0.4">
      <c r="A55" s="71" t="s">
        <v>272</v>
      </c>
      <c r="B55" s="72" t="s">
        <v>102</v>
      </c>
      <c r="C55" s="71" t="s">
        <v>233</v>
      </c>
      <c r="D55" s="87">
        <v>3163028</v>
      </c>
      <c r="E55" s="73">
        <v>2138079272</v>
      </c>
      <c r="F55" s="71" t="s">
        <v>109</v>
      </c>
      <c r="G55" s="74">
        <v>43087</v>
      </c>
      <c r="H55" s="83">
        <f t="shared" si="2"/>
        <v>43087</v>
      </c>
      <c r="I55" s="4">
        <f t="shared" ca="1" si="0"/>
        <v>4</v>
      </c>
      <c r="J55" s="72">
        <v>4</v>
      </c>
      <c r="K55" s="75"/>
      <c r="L55" s="76">
        <v>87892</v>
      </c>
      <c r="M55" s="77">
        <f t="shared" si="1"/>
        <v>87892</v>
      </c>
      <c r="N55" s="72"/>
      <c r="O55" s="2"/>
      <c r="P55" s="2"/>
      <c r="Q55" s="2"/>
    </row>
    <row r="56" spans="1:17" x14ac:dyDescent="0.4">
      <c r="A56" s="71" t="s">
        <v>694</v>
      </c>
      <c r="B56" s="72" t="s">
        <v>102</v>
      </c>
      <c r="C56" s="71" t="s">
        <v>682</v>
      </c>
      <c r="D56" s="87">
        <v>7085917</v>
      </c>
      <c r="E56" s="73">
        <v>2136684123</v>
      </c>
      <c r="F56" s="71" t="s">
        <v>109</v>
      </c>
      <c r="G56" s="74">
        <v>39742</v>
      </c>
      <c r="H56" s="83">
        <f t="shared" si="2"/>
        <v>39742</v>
      </c>
      <c r="I56" s="4">
        <f t="shared" ca="1" si="0"/>
        <v>13</v>
      </c>
      <c r="J56" s="72">
        <v>2</v>
      </c>
      <c r="K56" s="75"/>
      <c r="L56" s="76">
        <v>81550</v>
      </c>
      <c r="M56" s="77">
        <f t="shared" si="1"/>
        <v>81550</v>
      </c>
      <c r="N56" s="72"/>
      <c r="O56" s="2"/>
      <c r="P56" s="2"/>
      <c r="Q56" s="2"/>
    </row>
    <row r="57" spans="1:17" x14ac:dyDescent="0.4">
      <c r="A57" s="71" t="s">
        <v>11</v>
      </c>
      <c r="B57" s="72" t="s">
        <v>102</v>
      </c>
      <c r="C57" s="71" t="s">
        <v>124</v>
      </c>
      <c r="D57" s="87">
        <v>5065249</v>
      </c>
      <c r="E57" s="73">
        <v>3106106705</v>
      </c>
      <c r="F57" s="71" t="s">
        <v>104</v>
      </c>
      <c r="G57" s="74">
        <v>43655</v>
      </c>
      <c r="H57" s="83">
        <f t="shared" si="2"/>
        <v>43655</v>
      </c>
      <c r="I57" s="4">
        <f t="shared" ca="1" si="0"/>
        <v>3</v>
      </c>
      <c r="J57" s="72">
        <v>3</v>
      </c>
      <c r="K57" s="75" t="s">
        <v>108</v>
      </c>
      <c r="L57" s="76">
        <v>71652</v>
      </c>
      <c r="M57" s="77">
        <f t="shared" si="1"/>
        <v>71652</v>
      </c>
      <c r="N57" s="72"/>
      <c r="O57" s="2"/>
      <c r="P57" s="2"/>
      <c r="Q57" s="2"/>
    </row>
    <row r="58" spans="1:17" x14ac:dyDescent="0.4">
      <c r="A58" s="71" t="s">
        <v>729</v>
      </c>
      <c r="B58" s="72" t="s">
        <v>121</v>
      </c>
      <c r="C58" s="71" t="s">
        <v>682</v>
      </c>
      <c r="D58" s="87">
        <v>6173645</v>
      </c>
      <c r="E58" s="73">
        <v>4158725656</v>
      </c>
      <c r="F58" s="71" t="s">
        <v>109</v>
      </c>
      <c r="G58" s="74">
        <v>42821</v>
      </c>
      <c r="H58" s="83">
        <f t="shared" si="2"/>
        <v>42821</v>
      </c>
      <c r="I58" s="4">
        <f t="shared" ca="1" si="0"/>
        <v>5</v>
      </c>
      <c r="J58" s="72">
        <v>3</v>
      </c>
      <c r="K58" s="75"/>
      <c r="L58" s="76">
        <v>49336</v>
      </c>
      <c r="M58" s="77">
        <f t="shared" si="1"/>
        <v>49336</v>
      </c>
      <c r="N58" s="72"/>
      <c r="O58" s="2"/>
      <c r="P58" s="2"/>
      <c r="Q58" s="2"/>
    </row>
    <row r="59" spans="1:17" x14ac:dyDescent="0.4">
      <c r="A59" s="71" t="s">
        <v>631</v>
      </c>
      <c r="B59" s="72" t="s">
        <v>115</v>
      </c>
      <c r="C59" s="71" t="s">
        <v>608</v>
      </c>
      <c r="D59" s="87">
        <v>1560137</v>
      </c>
      <c r="E59" s="73">
        <v>2134040784</v>
      </c>
      <c r="F59" s="71" t="s">
        <v>104</v>
      </c>
      <c r="G59" s="74">
        <v>42333</v>
      </c>
      <c r="H59" s="83">
        <f t="shared" si="2"/>
        <v>42333</v>
      </c>
      <c r="I59" s="4">
        <f t="shared" ca="1" si="0"/>
        <v>6</v>
      </c>
      <c r="J59" s="72">
        <v>4</v>
      </c>
      <c r="K59" s="75" t="s">
        <v>105</v>
      </c>
      <c r="L59" s="76">
        <v>110194</v>
      </c>
      <c r="M59" s="77">
        <f t="shared" si="1"/>
        <v>110194</v>
      </c>
      <c r="N59" s="72"/>
      <c r="O59" s="2"/>
      <c r="P59" s="2"/>
      <c r="Q59" s="2"/>
    </row>
    <row r="60" spans="1:17" x14ac:dyDescent="0.4">
      <c r="A60" s="71" t="s">
        <v>429</v>
      </c>
      <c r="B60" s="72" t="s">
        <v>111</v>
      </c>
      <c r="C60" s="71" t="s">
        <v>394</v>
      </c>
      <c r="D60" s="87">
        <v>1450319</v>
      </c>
      <c r="E60" s="73">
        <v>6505340290</v>
      </c>
      <c r="F60" s="71" t="s">
        <v>104</v>
      </c>
      <c r="G60" s="74">
        <v>43944</v>
      </c>
      <c r="H60" s="83">
        <f t="shared" si="2"/>
        <v>43944</v>
      </c>
      <c r="I60" s="4">
        <f t="shared" ca="1" si="0"/>
        <v>2</v>
      </c>
      <c r="J60" s="72">
        <v>4</v>
      </c>
      <c r="K60" s="75" t="s">
        <v>105</v>
      </c>
      <c r="L60" s="76">
        <v>80584</v>
      </c>
      <c r="M60" s="77">
        <f t="shared" si="1"/>
        <v>80584</v>
      </c>
      <c r="N60" s="72"/>
      <c r="O60" s="2"/>
      <c r="P60" s="2"/>
      <c r="Q60" s="2"/>
    </row>
    <row r="61" spans="1:17" x14ac:dyDescent="0.4">
      <c r="A61" s="71" t="s">
        <v>16</v>
      </c>
      <c r="B61" s="72" t="s">
        <v>115</v>
      </c>
      <c r="C61" s="71" t="s">
        <v>124</v>
      </c>
      <c r="D61" s="87">
        <v>4776086</v>
      </c>
      <c r="E61" s="73">
        <v>8052370436</v>
      </c>
      <c r="F61" s="71" t="s">
        <v>107</v>
      </c>
      <c r="G61" s="74">
        <v>42966</v>
      </c>
      <c r="H61" s="83">
        <f t="shared" si="2"/>
        <v>42966</v>
      </c>
      <c r="I61" s="4">
        <f t="shared" ca="1" si="0"/>
        <v>5</v>
      </c>
      <c r="J61" s="72">
        <v>3</v>
      </c>
      <c r="K61" s="75" t="s">
        <v>114</v>
      </c>
      <c r="L61" s="76">
        <v>64533</v>
      </c>
      <c r="M61" s="77">
        <f t="shared" si="1"/>
        <v>64533</v>
      </c>
      <c r="N61" s="72"/>
      <c r="O61" s="2"/>
      <c r="P61" s="2"/>
      <c r="Q61" s="2"/>
    </row>
    <row r="62" spans="1:17" x14ac:dyDescent="0.4">
      <c r="A62" s="71" t="s">
        <v>81</v>
      </c>
      <c r="B62" s="72" t="s">
        <v>102</v>
      </c>
      <c r="C62" s="71" t="s">
        <v>125</v>
      </c>
      <c r="D62" s="87">
        <v>7792108</v>
      </c>
      <c r="E62" s="73">
        <v>4084106158</v>
      </c>
      <c r="F62" s="71" t="s">
        <v>109</v>
      </c>
      <c r="G62" s="74">
        <v>42589</v>
      </c>
      <c r="H62" s="83">
        <f t="shared" si="2"/>
        <v>42589</v>
      </c>
      <c r="I62" s="4">
        <f t="shared" ca="1" si="0"/>
        <v>6</v>
      </c>
      <c r="J62" s="72">
        <v>4</v>
      </c>
      <c r="K62" s="75"/>
      <c r="L62" s="76">
        <v>87010</v>
      </c>
      <c r="M62" s="77">
        <f t="shared" si="1"/>
        <v>87010</v>
      </c>
      <c r="N62" s="72"/>
      <c r="O62" s="2"/>
      <c r="P62" s="2"/>
      <c r="Q62" s="2"/>
    </row>
    <row r="63" spans="1:17" x14ac:dyDescent="0.4">
      <c r="A63" s="71" t="s">
        <v>225</v>
      </c>
      <c r="B63" s="72" t="s">
        <v>111</v>
      </c>
      <c r="C63" s="71" t="s">
        <v>224</v>
      </c>
      <c r="D63" s="87">
        <v>8106830</v>
      </c>
      <c r="E63" s="73">
        <v>8058628528</v>
      </c>
      <c r="F63" s="71" t="s">
        <v>109</v>
      </c>
      <c r="G63" s="74">
        <v>43812</v>
      </c>
      <c r="H63" s="83">
        <f t="shared" si="2"/>
        <v>43812</v>
      </c>
      <c r="I63" s="4">
        <f t="shared" ca="1" si="0"/>
        <v>2</v>
      </c>
      <c r="J63" s="72">
        <v>4</v>
      </c>
      <c r="K63" s="75" t="s">
        <v>114</v>
      </c>
      <c r="L63" s="76">
        <v>99666</v>
      </c>
      <c r="M63" s="77">
        <f t="shared" si="1"/>
        <v>99666</v>
      </c>
      <c r="N63" s="72"/>
      <c r="O63" s="2"/>
      <c r="P63" s="2"/>
      <c r="Q63" s="2"/>
    </row>
    <row r="64" spans="1:17" x14ac:dyDescent="0.4">
      <c r="A64" s="71" t="s">
        <v>550</v>
      </c>
      <c r="B64" s="72" t="s">
        <v>102</v>
      </c>
      <c r="C64" s="71" t="s">
        <v>521</v>
      </c>
      <c r="D64" s="87">
        <v>5226070</v>
      </c>
      <c r="E64" s="73">
        <v>2135545659</v>
      </c>
      <c r="F64" s="71" t="s">
        <v>112</v>
      </c>
      <c r="G64" s="74">
        <v>39495</v>
      </c>
      <c r="H64" s="83">
        <f t="shared" si="2"/>
        <v>39495</v>
      </c>
      <c r="I64" s="4">
        <f t="shared" ca="1" si="0"/>
        <v>14</v>
      </c>
      <c r="J64" s="72">
        <v>5</v>
      </c>
      <c r="K64" s="75"/>
      <c r="L64" s="76">
        <v>20065</v>
      </c>
      <c r="M64" s="77">
        <f t="shared" si="1"/>
        <v>20065</v>
      </c>
      <c r="N64" s="72"/>
      <c r="O64" s="2"/>
      <c r="P64" s="2"/>
      <c r="Q64" s="2"/>
    </row>
    <row r="65" spans="1:17" x14ac:dyDescent="0.4">
      <c r="A65" s="71" t="s">
        <v>726</v>
      </c>
      <c r="B65" s="72" t="s">
        <v>102</v>
      </c>
      <c r="C65" s="71" t="s">
        <v>682</v>
      </c>
      <c r="D65" s="87">
        <v>8774472</v>
      </c>
      <c r="E65" s="73">
        <v>2139924602</v>
      </c>
      <c r="F65" s="71" t="s">
        <v>109</v>
      </c>
      <c r="G65" s="74">
        <v>44643</v>
      </c>
      <c r="H65" s="83">
        <f t="shared" si="2"/>
        <v>44643</v>
      </c>
      <c r="I65" s="4">
        <f t="shared" ca="1" si="0"/>
        <v>0</v>
      </c>
      <c r="J65" s="72">
        <v>4</v>
      </c>
      <c r="K65" s="75"/>
      <c r="L65" s="76">
        <v>82779</v>
      </c>
      <c r="M65" s="77">
        <f t="shared" si="1"/>
        <v>82779</v>
      </c>
      <c r="N65" s="72"/>
      <c r="O65" s="2"/>
      <c r="P65" s="2"/>
      <c r="Q65" s="2"/>
    </row>
    <row r="66" spans="1:17" x14ac:dyDescent="0.4">
      <c r="A66" s="71" t="s">
        <v>445</v>
      </c>
      <c r="B66" s="72" t="s">
        <v>121</v>
      </c>
      <c r="C66" s="71" t="s">
        <v>0</v>
      </c>
      <c r="D66" s="87">
        <v>9858236</v>
      </c>
      <c r="E66" s="73">
        <v>6503372600</v>
      </c>
      <c r="F66" s="71" t="s">
        <v>107</v>
      </c>
      <c r="G66" s="74">
        <v>43812</v>
      </c>
      <c r="H66" s="83">
        <f t="shared" si="2"/>
        <v>43812</v>
      </c>
      <c r="I66" s="4">
        <f t="shared" ref="I66:I129" ca="1" si="3">DATEDIF(G66,TODAY(),"Y")</f>
        <v>2</v>
      </c>
      <c r="J66" s="72">
        <v>4</v>
      </c>
      <c r="K66" s="75" t="s">
        <v>105</v>
      </c>
      <c r="L66" s="76">
        <v>69167</v>
      </c>
      <c r="M66" s="77">
        <f t="shared" ref="M66:M129" si="4">ROUND(N65*$N$1+L66,0)</f>
        <v>69167</v>
      </c>
      <c r="N66" s="72"/>
      <c r="O66" s="2"/>
      <c r="P66" s="2"/>
      <c r="Q66" s="2"/>
    </row>
    <row r="67" spans="1:17" x14ac:dyDescent="0.4">
      <c r="A67" s="71" t="s">
        <v>590</v>
      </c>
      <c r="B67" s="72" t="s">
        <v>102</v>
      </c>
      <c r="C67" s="71" t="s">
        <v>521</v>
      </c>
      <c r="D67" s="87">
        <v>7239430</v>
      </c>
      <c r="E67" s="73">
        <v>4082229298</v>
      </c>
      <c r="F67" s="71" t="s">
        <v>109</v>
      </c>
      <c r="G67" s="74">
        <v>39635</v>
      </c>
      <c r="H67" s="83">
        <f t="shared" ref="H67:H130" si="5">G67</f>
        <v>39635</v>
      </c>
      <c r="I67" s="4">
        <f t="shared" ca="1" si="3"/>
        <v>14</v>
      </c>
      <c r="J67" s="72">
        <v>1</v>
      </c>
      <c r="K67" s="75"/>
      <c r="L67" s="76">
        <v>66528</v>
      </c>
      <c r="M67" s="77">
        <f t="shared" si="4"/>
        <v>66528</v>
      </c>
      <c r="N67" s="72"/>
      <c r="O67" s="2"/>
      <c r="P67" s="2"/>
      <c r="Q67" s="2"/>
    </row>
    <row r="68" spans="1:17" x14ac:dyDescent="0.4">
      <c r="A68" s="71" t="s">
        <v>267</v>
      </c>
      <c r="B68" s="72" t="s">
        <v>115</v>
      </c>
      <c r="C68" s="71" t="s">
        <v>233</v>
      </c>
      <c r="D68" s="87">
        <v>7524028</v>
      </c>
      <c r="E68" s="73">
        <v>2134654074</v>
      </c>
      <c r="F68" s="71" t="s">
        <v>107</v>
      </c>
      <c r="G68" s="74">
        <v>40153</v>
      </c>
      <c r="H68" s="83">
        <f t="shared" si="5"/>
        <v>40153</v>
      </c>
      <c r="I68" s="4">
        <f t="shared" ca="1" si="3"/>
        <v>12</v>
      </c>
      <c r="J68" s="72">
        <v>3</v>
      </c>
      <c r="K68" s="75" t="s">
        <v>122</v>
      </c>
      <c r="L68" s="76">
        <v>65394</v>
      </c>
      <c r="M68" s="77">
        <f t="shared" si="4"/>
        <v>65394</v>
      </c>
      <c r="N68" s="72"/>
      <c r="O68" s="2"/>
      <c r="P68" s="2"/>
      <c r="Q68" s="2"/>
    </row>
    <row r="69" spans="1:17" x14ac:dyDescent="0.4">
      <c r="A69" s="71" t="s">
        <v>264</v>
      </c>
      <c r="B69" s="72" t="s">
        <v>102</v>
      </c>
      <c r="C69" s="71" t="s">
        <v>233</v>
      </c>
      <c r="D69" s="87">
        <v>1514431</v>
      </c>
      <c r="E69" s="73">
        <v>6508545009</v>
      </c>
      <c r="F69" s="71" t="s">
        <v>104</v>
      </c>
      <c r="G69" s="74">
        <v>42347</v>
      </c>
      <c r="H69" s="83">
        <f t="shared" si="5"/>
        <v>42347</v>
      </c>
      <c r="I69" s="4">
        <f t="shared" ca="1" si="3"/>
        <v>6</v>
      </c>
      <c r="J69" s="72">
        <v>5</v>
      </c>
      <c r="K69" s="75" t="s">
        <v>122</v>
      </c>
      <c r="L69" s="76">
        <v>102402</v>
      </c>
      <c r="M69" s="77">
        <f t="shared" si="4"/>
        <v>102402</v>
      </c>
      <c r="N69" s="72"/>
      <c r="O69" s="2"/>
      <c r="P69" s="2"/>
      <c r="Q69" s="2"/>
    </row>
    <row r="70" spans="1:17" x14ac:dyDescent="0.4">
      <c r="A70" s="71" t="s">
        <v>309</v>
      </c>
      <c r="B70" s="72" t="s">
        <v>115</v>
      </c>
      <c r="C70" s="71" t="s">
        <v>233</v>
      </c>
      <c r="D70" s="87">
        <v>1123872</v>
      </c>
      <c r="E70" s="73">
        <v>8056701238</v>
      </c>
      <c r="F70" s="71" t="s">
        <v>109</v>
      </c>
      <c r="G70" s="74">
        <v>39521</v>
      </c>
      <c r="H70" s="83">
        <f t="shared" si="5"/>
        <v>39521</v>
      </c>
      <c r="I70" s="4">
        <f t="shared" ca="1" si="3"/>
        <v>14</v>
      </c>
      <c r="J70" s="72">
        <v>5</v>
      </c>
      <c r="K70" s="75"/>
      <c r="L70" s="76">
        <v>100394</v>
      </c>
      <c r="M70" s="77">
        <f t="shared" si="4"/>
        <v>100394</v>
      </c>
      <c r="N70" s="72"/>
      <c r="O70" s="2"/>
      <c r="P70" s="2"/>
      <c r="Q70" s="2"/>
    </row>
    <row r="71" spans="1:17" x14ac:dyDescent="0.4">
      <c r="A71" s="71" t="s">
        <v>353</v>
      </c>
      <c r="B71" s="72" t="s">
        <v>117</v>
      </c>
      <c r="C71" s="71" t="s">
        <v>233</v>
      </c>
      <c r="D71" s="87">
        <v>6106286</v>
      </c>
      <c r="E71" s="73">
        <v>2139890872</v>
      </c>
      <c r="F71" s="71" t="s">
        <v>104</v>
      </c>
      <c r="G71" s="74">
        <v>43245</v>
      </c>
      <c r="H71" s="83">
        <f t="shared" si="5"/>
        <v>43245</v>
      </c>
      <c r="I71" s="4">
        <f t="shared" ca="1" si="3"/>
        <v>4</v>
      </c>
      <c r="J71" s="72">
        <v>3</v>
      </c>
      <c r="K71" s="75" t="s">
        <v>105</v>
      </c>
      <c r="L71" s="76">
        <v>97048</v>
      </c>
      <c r="M71" s="77">
        <f t="shared" si="4"/>
        <v>97048</v>
      </c>
      <c r="N71" s="72"/>
      <c r="O71" s="2"/>
      <c r="P71" s="2"/>
      <c r="Q71" s="2"/>
    </row>
    <row r="72" spans="1:17" x14ac:dyDescent="0.4">
      <c r="A72" s="71" t="s">
        <v>785</v>
      </c>
      <c r="B72" s="72" t="s">
        <v>115</v>
      </c>
      <c r="C72" s="71" t="s">
        <v>783</v>
      </c>
      <c r="D72" s="87">
        <v>8403684</v>
      </c>
      <c r="E72" s="73">
        <v>4089525750</v>
      </c>
      <c r="F72" s="71" t="s">
        <v>109</v>
      </c>
      <c r="G72" s="74">
        <v>43188</v>
      </c>
      <c r="H72" s="83">
        <f t="shared" si="5"/>
        <v>43188</v>
      </c>
      <c r="I72" s="4">
        <f t="shared" ca="1" si="3"/>
        <v>4</v>
      </c>
      <c r="J72" s="72">
        <v>5</v>
      </c>
      <c r="K72" s="75"/>
      <c r="L72" s="76">
        <v>90608</v>
      </c>
      <c r="M72" s="77">
        <f t="shared" si="4"/>
        <v>90608</v>
      </c>
      <c r="N72" s="72"/>
      <c r="O72" s="2"/>
      <c r="P72" s="2"/>
      <c r="Q72" s="2"/>
    </row>
    <row r="73" spans="1:17" x14ac:dyDescent="0.4">
      <c r="A73" s="71" t="s">
        <v>292</v>
      </c>
      <c r="B73" s="72" t="s">
        <v>117</v>
      </c>
      <c r="C73" s="71" t="s">
        <v>233</v>
      </c>
      <c r="D73" s="87">
        <v>3776132</v>
      </c>
      <c r="E73" s="73">
        <v>6504920697</v>
      </c>
      <c r="F73" s="71" t="s">
        <v>104</v>
      </c>
      <c r="G73" s="74">
        <v>44183</v>
      </c>
      <c r="H73" s="83">
        <f t="shared" si="5"/>
        <v>44183</v>
      </c>
      <c r="I73" s="4">
        <f t="shared" ca="1" si="3"/>
        <v>1</v>
      </c>
      <c r="J73" s="72">
        <v>3</v>
      </c>
      <c r="K73" s="75" t="s">
        <v>105</v>
      </c>
      <c r="L73" s="76">
        <v>66416</v>
      </c>
      <c r="M73" s="77">
        <f t="shared" si="4"/>
        <v>66416</v>
      </c>
      <c r="N73" s="72"/>
      <c r="O73" s="2"/>
      <c r="P73" s="2"/>
      <c r="Q73" s="2"/>
    </row>
    <row r="74" spans="1:17" x14ac:dyDescent="0.4">
      <c r="A74" s="71" t="s">
        <v>662</v>
      </c>
      <c r="B74" s="72" t="s">
        <v>115</v>
      </c>
      <c r="C74" s="71" t="s">
        <v>608</v>
      </c>
      <c r="D74" s="87">
        <v>8291671</v>
      </c>
      <c r="E74" s="73">
        <v>6503866020</v>
      </c>
      <c r="F74" s="71" t="s">
        <v>109</v>
      </c>
      <c r="G74" s="74">
        <v>43269</v>
      </c>
      <c r="H74" s="83">
        <f t="shared" si="5"/>
        <v>43269</v>
      </c>
      <c r="I74" s="4">
        <f t="shared" ca="1" si="3"/>
        <v>4</v>
      </c>
      <c r="J74" s="72">
        <v>5</v>
      </c>
      <c r="K74" s="75"/>
      <c r="L74" s="76">
        <v>60648</v>
      </c>
      <c r="M74" s="77">
        <f t="shared" si="4"/>
        <v>60648</v>
      </c>
      <c r="N74" s="72"/>
      <c r="O74" s="2"/>
      <c r="P74" s="2"/>
      <c r="Q74" s="2"/>
    </row>
    <row r="75" spans="1:17" x14ac:dyDescent="0.4">
      <c r="A75" s="71" t="s">
        <v>796</v>
      </c>
      <c r="B75" s="72" t="s">
        <v>117</v>
      </c>
      <c r="C75" s="71" t="s">
        <v>116</v>
      </c>
      <c r="D75" s="87">
        <v>7887004</v>
      </c>
      <c r="E75" s="73">
        <v>3107849132</v>
      </c>
      <c r="F75" s="71" t="s">
        <v>107</v>
      </c>
      <c r="G75" s="74">
        <v>44328</v>
      </c>
      <c r="H75" s="83">
        <f t="shared" si="5"/>
        <v>44328</v>
      </c>
      <c r="I75" s="4">
        <f t="shared" ca="1" si="3"/>
        <v>1</v>
      </c>
      <c r="J75" s="72">
        <v>1</v>
      </c>
      <c r="K75" s="75" t="s">
        <v>108</v>
      </c>
      <c r="L75" s="76">
        <v>42623</v>
      </c>
      <c r="M75" s="77">
        <f t="shared" si="4"/>
        <v>42623</v>
      </c>
      <c r="N75" s="72"/>
      <c r="O75" s="2"/>
      <c r="P75" s="2"/>
      <c r="Q75" s="2"/>
    </row>
    <row r="76" spans="1:17" x14ac:dyDescent="0.4">
      <c r="A76" s="71" t="s">
        <v>258</v>
      </c>
      <c r="B76" s="72" t="s">
        <v>102</v>
      </c>
      <c r="C76" s="71" t="s">
        <v>233</v>
      </c>
      <c r="D76" s="87">
        <v>9478585</v>
      </c>
      <c r="E76" s="73">
        <v>6508524809</v>
      </c>
      <c r="F76" s="71" t="s">
        <v>104</v>
      </c>
      <c r="G76" s="74">
        <v>44127</v>
      </c>
      <c r="H76" s="83">
        <f t="shared" si="5"/>
        <v>44127</v>
      </c>
      <c r="I76" s="4">
        <f t="shared" ca="1" si="3"/>
        <v>1</v>
      </c>
      <c r="J76" s="72">
        <v>2</v>
      </c>
      <c r="K76" s="75" t="s">
        <v>105</v>
      </c>
      <c r="L76" s="76">
        <v>61348</v>
      </c>
      <c r="M76" s="77">
        <f t="shared" si="4"/>
        <v>61348</v>
      </c>
      <c r="N76" s="72"/>
      <c r="O76" s="2"/>
      <c r="P76" s="2"/>
      <c r="Q76" s="2"/>
    </row>
    <row r="77" spans="1:17" x14ac:dyDescent="0.4">
      <c r="A77" s="71" t="s">
        <v>25</v>
      </c>
      <c r="B77" s="72" t="s">
        <v>117</v>
      </c>
      <c r="C77" s="71" t="s">
        <v>125</v>
      </c>
      <c r="D77" s="87">
        <v>2606396</v>
      </c>
      <c r="E77" s="73">
        <v>4082874842</v>
      </c>
      <c r="F77" s="71" t="s">
        <v>109</v>
      </c>
      <c r="G77" s="74">
        <v>39397</v>
      </c>
      <c r="H77" s="83">
        <f t="shared" si="5"/>
        <v>39397</v>
      </c>
      <c r="I77" s="4">
        <f t="shared" ca="1" si="3"/>
        <v>14</v>
      </c>
      <c r="J77" s="72">
        <v>5</v>
      </c>
      <c r="K77" s="75"/>
      <c r="L77" s="76">
        <v>119672</v>
      </c>
      <c r="M77" s="77">
        <f t="shared" si="4"/>
        <v>119672</v>
      </c>
      <c r="N77" s="72"/>
      <c r="O77" s="2"/>
      <c r="P77" s="2"/>
      <c r="Q77" s="2"/>
    </row>
    <row r="78" spans="1:17" x14ac:dyDescent="0.4">
      <c r="A78" s="71" t="s">
        <v>343</v>
      </c>
      <c r="B78" s="72" t="s">
        <v>111</v>
      </c>
      <c r="C78" s="71" t="s">
        <v>233</v>
      </c>
      <c r="D78" s="87">
        <v>4777596</v>
      </c>
      <c r="E78" s="73">
        <v>8053006012</v>
      </c>
      <c r="F78" s="71" t="s">
        <v>104</v>
      </c>
      <c r="G78" s="74">
        <v>43973</v>
      </c>
      <c r="H78" s="83">
        <f t="shared" si="5"/>
        <v>43973</v>
      </c>
      <c r="I78" s="4">
        <f t="shared" ca="1" si="3"/>
        <v>2</v>
      </c>
      <c r="J78" s="72">
        <v>5</v>
      </c>
      <c r="K78" s="75" t="s">
        <v>114</v>
      </c>
      <c r="L78" s="76">
        <v>55328</v>
      </c>
      <c r="M78" s="77">
        <f t="shared" si="4"/>
        <v>55328</v>
      </c>
      <c r="N78" s="72"/>
      <c r="O78" s="2"/>
      <c r="P78" s="2"/>
      <c r="Q78" s="2"/>
    </row>
    <row r="79" spans="1:17" x14ac:dyDescent="0.4">
      <c r="A79" s="71" t="s">
        <v>397</v>
      </c>
      <c r="B79" s="72" t="s">
        <v>102</v>
      </c>
      <c r="C79" s="71" t="s">
        <v>394</v>
      </c>
      <c r="D79" s="87">
        <v>6245976</v>
      </c>
      <c r="E79" s="73">
        <v>6506900176</v>
      </c>
      <c r="F79" s="71" t="s">
        <v>107</v>
      </c>
      <c r="G79" s="74">
        <v>42647</v>
      </c>
      <c r="H79" s="83">
        <f t="shared" si="5"/>
        <v>42647</v>
      </c>
      <c r="I79" s="4">
        <f t="shared" ca="1" si="3"/>
        <v>6</v>
      </c>
      <c r="J79" s="72">
        <v>5</v>
      </c>
      <c r="K79" s="75" t="s">
        <v>122</v>
      </c>
      <c r="L79" s="76">
        <v>66787</v>
      </c>
      <c r="M79" s="77">
        <f t="shared" si="4"/>
        <v>66787</v>
      </c>
      <c r="N79" s="72"/>
      <c r="O79" s="2"/>
      <c r="P79" s="2"/>
      <c r="Q79" s="2"/>
    </row>
    <row r="80" spans="1:17" x14ac:dyDescent="0.4">
      <c r="A80" s="71" t="s">
        <v>731</v>
      </c>
      <c r="B80" s="72" t="s">
        <v>115</v>
      </c>
      <c r="C80" s="71" t="s">
        <v>682</v>
      </c>
      <c r="D80" s="87">
        <v>1625026</v>
      </c>
      <c r="E80" s="73">
        <v>3102963348</v>
      </c>
      <c r="F80" s="71" t="s">
        <v>112</v>
      </c>
      <c r="G80" s="74">
        <v>43909</v>
      </c>
      <c r="H80" s="83">
        <f t="shared" si="5"/>
        <v>43909</v>
      </c>
      <c r="I80" s="4">
        <f t="shared" ca="1" si="3"/>
        <v>2</v>
      </c>
      <c r="J80" s="72">
        <v>3</v>
      </c>
      <c r="K80" s="75"/>
      <c r="L80" s="76">
        <v>47253</v>
      </c>
      <c r="M80" s="77">
        <f t="shared" si="4"/>
        <v>47253</v>
      </c>
      <c r="N80" s="72"/>
      <c r="O80" s="2"/>
      <c r="P80" s="2"/>
      <c r="Q80" s="2"/>
    </row>
    <row r="81" spans="1:17" x14ac:dyDescent="0.4">
      <c r="A81" s="71" t="s">
        <v>313</v>
      </c>
      <c r="B81" s="72" t="s">
        <v>121</v>
      </c>
      <c r="C81" s="71" t="s">
        <v>233</v>
      </c>
      <c r="D81" s="87">
        <v>9782427</v>
      </c>
      <c r="E81" s="73">
        <v>6509726625</v>
      </c>
      <c r="F81" s="71" t="s">
        <v>109</v>
      </c>
      <c r="G81" s="74">
        <v>40253</v>
      </c>
      <c r="H81" s="83">
        <f t="shared" si="5"/>
        <v>40253</v>
      </c>
      <c r="I81" s="4">
        <f t="shared" ca="1" si="3"/>
        <v>12</v>
      </c>
      <c r="J81" s="72">
        <v>3</v>
      </c>
      <c r="K81" s="75"/>
      <c r="L81" s="76">
        <v>80864</v>
      </c>
      <c r="M81" s="77">
        <f t="shared" si="4"/>
        <v>80864</v>
      </c>
      <c r="N81" s="72"/>
      <c r="O81" s="2"/>
      <c r="P81" s="2"/>
      <c r="Q81" s="2"/>
    </row>
    <row r="82" spans="1:17" x14ac:dyDescent="0.4">
      <c r="A82" s="71" t="s">
        <v>649</v>
      </c>
      <c r="B82" s="72" t="s">
        <v>117</v>
      </c>
      <c r="C82" s="71" t="s">
        <v>608</v>
      </c>
      <c r="D82" s="87">
        <v>2795816</v>
      </c>
      <c r="E82" s="73">
        <v>4153715422</v>
      </c>
      <c r="F82" s="71" t="s">
        <v>112</v>
      </c>
      <c r="G82" s="74">
        <v>42842</v>
      </c>
      <c r="H82" s="83">
        <f t="shared" si="5"/>
        <v>42842</v>
      </c>
      <c r="I82" s="4">
        <f t="shared" ca="1" si="3"/>
        <v>5</v>
      </c>
      <c r="J82" s="72">
        <v>5</v>
      </c>
      <c r="K82" s="75"/>
      <c r="L82" s="76">
        <v>37078</v>
      </c>
      <c r="M82" s="77">
        <f t="shared" si="4"/>
        <v>37078</v>
      </c>
      <c r="N82" s="72"/>
      <c r="O82" s="2"/>
      <c r="P82" s="2"/>
      <c r="Q82" s="2"/>
    </row>
    <row r="83" spans="1:17" x14ac:dyDescent="0.4">
      <c r="A83" s="71" t="s">
        <v>453</v>
      </c>
      <c r="B83" s="72" t="s">
        <v>121</v>
      </c>
      <c r="C83" s="71" t="s">
        <v>0</v>
      </c>
      <c r="D83" s="87">
        <v>7739791</v>
      </c>
      <c r="E83" s="73">
        <v>3106212541</v>
      </c>
      <c r="F83" s="71" t="s">
        <v>104</v>
      </c>
      <c r="G83" s="74">
        <v>44082</v>
      </c>
      <c r="H83" s="83">
        <f t="shared" si="5"/>
        <v>44082</v>
      </c>
      <c r="I83" s="4">
        <f t="shared" ca="1" si="3"/>
        <v>2</v>
      </c>
      <c r="J83" s="72">
        <v>2</v>
      </c>
      <c r="K83" s="75" t="s">
        <v>119</v>
      </c>
      <c r="L83" s="76">
        <v>87052</v>
      </c>
      <c r="M83" s="77">
        <f t="shared" si="4"/>
        <v>87052</v>
      </c>
      <c r="N83" s="72"/>
      <c r="O83" s="2"/>
      <c r="P83" s="2"/>
      <c r="Q83" s="2"/>
    </row>
    <row r="84" spans="1:17" x14ac:dyDescent="0.4">
      <c r="A84" s="71" t="s">
        <v>439</v>
      </c>
      <c r="B84" s="72" t="s">
        <v>115</v>
      </c>
      <c r="C84" s="71" t="s">
        <v>394</v>
      </c>
      <c r="D84" s="87">
        <v>5053040</v>
      </c>
      <c r="E84" s="73">
        <v>6507431658</v>
      </c>
      <c r="F84" s="71" t="s">
        <v>104</v>
      </c>
      <c r="G84" s="74">
        <v>40012</v>
      </c>
      <c r="H84" s="83">
        <f t="shared" si="5"/>
        <v>40012</v>
      </c>
      <c r="I84" s="4">
        <f t="shared" ca="1" si="3"/>
        <v>13</v>
      </c>
      <c r="J84" s="72">
        <v>3</v>
      </c>
      <c r="K84" s="75" t="s">
        <v>105</v>
      </c>
      <c r="L84" s="76">
        <v>61908</v>
      </c>
      <c r="M84" s="77">
        <f t="shared" si="4"/>
        <v>61908</v>
      </c>
      <c r="N84" s="72"/>
      <c r="O84" s="2"/>
      <c r="P84" s="2"/>
      <c r="Q84" s="2"/>
    </row>
    <row r="85" spans="1:17" x14ac:dyDescent="0.4">
      <c r="A85" s="71" t="s">
        <v>730</v>
      </c>
      <c r="B85" s="72" t="s">
        <v>115</v>
      </c>
      <c r="C85" s="71" t="s">
        <v>682</v>
      </c>
      <c r="D85" s="87">
        <v>5563017</v>
      </c>
      <c r="E85" s="73">
        <v>8055517161</v>
      </c>
      <c r="F85" s="71" t="s">
        <v>109</v>
      </c>
      <c r="G85" s="74">
        <v>43197</v>
      </c>
      <c r="H85" s="83">
        <f t="shared" si="5"/>
        <v>43197</v>
      </c>
      <c r="I85" s="4">
        <f t="shared" ca="1" si="3"/>
        <v>4</v>
      </c>
      <c r="J85" s="72">
        <v>1</v>
      </c>
      <c r="K85" s="75"/>
      <c r="L85" s="76">
        <v>63147</v>
      </c>
      <c r="M85" s="77">
        <f t="shared" si="4"/>
        <v>63147</v>
      </c>
      <c r="N85" s="72"/>
      <c r="O85" s="2"/>
      <c r="P85" s="2"/>
      <c r="Q85" s="2"/>
    </row>
    <row r="86" spans="1:17" x14ac:dyDescent="0.4">
      <c r="A86" s="71" t="s">
        <v>419</v>
      </c>
      <c r="B86" s="72" t="s">
        <v>111</v>
      </c>
      <c r="C86" s="71" t="s">
        <v>394</v>
      </c>
      <c r="D86" s="87">
        <v>9599600</v>
      </c>
      <c r="E86" s="73">
        <v>4153288891</v>
      </c>
      <c r="F86" s="71" t="s">
        <v>104</v>
      </c>
      <c r="G86" s="74">
        <v>44619</v>
      </c>
      <c r="H86" s="83">
        <f t="shared" si="5"/>
        <v>44619</v>
      </c>
      <c r="I86" s="4">
        <f t="shared" ca="1" si="3"/>
        <v>0</v>
      </c>
      <c r="J86" s="72">
        <v>1</v>
      </c>
      <c r="K86" s="75" t="s">
        <v>108</v>
      </c>
      <c r="L86" s="76">
        <v>103502</v>
      </c>
      <c r="M86" s="77">
        <f t="shared" si="4"/>
        <v>103502</v>
      </c>
      <c r="N86" s="72"/>
      <c r="O86" s="2"/>
      <c r="P86" s="2"/>
      <c r="Q86" s="2"/>
    </row>
    <row r="87" spans="1:17" x14ac:dyDescent="0.4">
      <c r="A87" s="71" t="s">
        <v>18</v>
      </c>
      <c r="B87" s="72" t="s">
        <v>115</v>
      </c>
      <c r="C87" s="71" t="s">
        <v>125</v>
      </c>
      <c r="D87" s="87">
        <v>7939404</v>
      </c>
      <c r="E87" s="73">
        <v>3108785404</v>
      </c>
      <c r="F87" s="71" t="s">
        <v>112</v>
      </c>
      <c r="G87" s="74">
        <v>44474</v>
      </c>
      <c r="H87" s="83">
        <f t="shared" si="5"/>
        <v>44474</v>
      </c>
      <c r="I87" s="4">
        <f t="shared" ca="1" si="3"/>
        <v>1</v>
      </c>
      <c r="J87" s="72">
        <v>3</v>
      </c>
      <c r="K87" s="75"/>
      <c r="L87" s="76">
        <v>20395</v>
      </c>
      <c r="M87" s="77">
        <f t="shared" si="4"/>
        <v>20395</v>
      </c>
      <c r="N87" s="72"/>
      <c r="O87" s="2"/>
      <c r="P87" s="2"/>
      <c r="Q87" s="2"/>
    </row>
    <row r="88" spans="1:17" x14ac:dyDescent="0.4">
      <c r="A88" s="71" t="s">
        <v>299</v>
      </c>
      <c r="B88" s="72" t="s">
        <v>115</v>
      </c>
      <c r="C88" s="71" t="s">
        <v>233</v>
      </c>
      <c r="D88" s="87">
        <v>2856099</v>
      </c>
      <c r="E88" s="73">
        <v>4086517901</v>
      </c>
      <c r="F88" s="71" t="s">
        <v>104</v>
      </c>
      <c r="G88" s="74">
        <v>39481</v>
      </c>
      <c r="H88" s="83">
        <f t="shared" si="5"/>
        <v>39481</v>
      </c>
      <c r="I88" s="4">
        <f t="shared" ca="1" si="3"/>
        <v>14</v>
      </c>
      <c r="J88" s="72">
        <v>5</v>
      </c>
      <c r="K88" s="75" t="s">
        <v>122</v>
      </c>
      <c r="L88" s="76">
        <v>125636</v>
      </c>
      <c r="M88" s="77">
        <f t="shared" si="4"/>
        <v>125636</v>
      </c>
      <c r="N88" s="72"/>
      <c r="O88" s="2"/>
      <c r="P88" s="2"/>
      <c r="Q88" s="2"/>
    </row>
    <row r="89" spans="1:17" x14ac:dyDescent="0.4">
      <c r="A89" s="71" t="s">
        <v>449</v>
      </c>
      <c r="B89" s="72" t="s">
        <v>111</v>
      </c>
      <c r="C89" s="71" t="s">
        <v>0</v>
      </c>
      <c r="D89" s="87">
        <v>8777925</v>
      </c>
      <c r="E89" s="73">
        <v>4155262738</v>
      </c>
      <c r="F89" s="71" t="s">
        <v>109</v>
      </c>
      <c r="G89" s="74">
        <v>42560</v>
      </c>
      <c r="H89" s="83">
        <f t="shared" si="5"/>
        <v>42560</v>
      </c>
      <c r="I89" s="4">
        <f t="shared" ca="1" si="3"/>
        <v>6</v>
      </c>
      <c r="J89" s="72">
        <v>4</v>
      </c>
      <c r="K89" s="75"/>
      <c r="L89" s="76">
        <v>121058</v>
      </c>
      <c r="M89" s="77">
        <f t="shared" si="4"/>
        <v>121058</v>
      </c>
      <c r="N89" s="72"/>
      <c r="O89" s="2"/>
      <c r="P89" s="2"/>
      <c r="Q89" s="2"/>
    </row>
    <row r="90" spans="1:17" x14ac:dyDescent="0.4">
      <c r="A90" s="71" t="s">
        <v>540</v>
      </c>
      <c r="B90" s="72" t="s">
        <v>117</v>
      </c>
      <c r="C90" s="71" t="s">
        <v>521</v>
      </c>
      <c r="D90" s="87">
        <v>7631330</v>
      </c>
      <c r="E90" s="73">
        <v>4156306329</v>
      </c>
      <c r="F90" s="71" t="s">
        <v>104</v>
      </c>
      <c r="G90" s="74">
        <v>44173</v>
      </c>
      <c r="H90" s="83">
        <f t="shared" si="5"/>
        <v>44173</v>
      </c>
      <c r="I90" s="4">
        <f t="shared" ca="1" si="3"/>
        <v>1</v>
      </c>
      <c r="J90" s="72">
        <v>1</v>
      </c>
      <c r="K90" s="75" t="s">
        <v>119</v>
      </c>
      <c r="L90" s="76">
        <v>121100</v>
      </c>
      <c r="M90" s="77">
        <f t="shared" si="4"/>
        <v>121100</v>
      </c>
      <c r="N90" s="72"/>
      <c r="O90" s="2"/>
      <c r="P90" s="2"/>
      <c r="Q90" s="2"/>
    </row>
    <row r="91" spans="1:17" x14ac:dyDescent="0.4">
      <c r="A91" s="71" t="s">
        <v>252</v>
      </c>
      <c r="B91" s="72" t="s">
        <v>117</v>
      </c>
      <c r="C91" s="71" t="s">
        <v>233</v>
      </c>
      <c r="D91" s="87">
        <v>4320379</v>
      </c>
      <c r="E91" s="73">
        <v>3107787312</v>
      </c>
      <c r="F91" s="71" t="s">
        <v>112</v>
      </c>
      <c r="G91" s="74">
        <v>44123</v>
      </c>
      <c r="H91" s="83">
        <f t="shared" si="5"/>
        <v>44123</v>
      </c>
      <c r="I91" s="4">
        <f t="shared" ca="1" si="3"/>
        <v>1</v>
      </c>
      <c r="J91" s="72">
        <v>4</v>
      </c>
      <c r="K91" s="75"/>
      <c r="L91" s="76">
        <v>39794</v>
      </c>
      <c r="M91" s="77">
        <f t="shared" si="4"/>
        <v>39794</v>
      </c>
      <c r="N91" s="72"/>
      <c r="O91" s="2"/>
      <c r="P91" s="2"/>
      <c r="Q91" s="2"/>
    </row>
    <row r="92" spans="1:17" x14ac:dyDescent="0.4">
      <c r="A92" s="71" t="s">
        <v>38</v>
      </c>
      <c r="B92" s="72" t="s">
        <v>102</v>
      </c>
      <c r="C92" s="71" t="s">
        <v>116</v>
      </c>
      <c r="D92" s="87">
        <v>6324610</v>
      </c>
      <c r="E92" s="73">
        <v>3104204808</v>
      </c>
      <c r="F92" s="71" t="s">
        <v>104</v>
      </c>
      <c r="G92" s="74">
        <v>43253</v>
      </c>
      <c r="H92" s="83">
        <f t="shared" si="5"/>
        <v>43253</v>
      </c>
      <c r="I92" s="4">
        <f t="shared" ca="1" si="3"/>
        <v>4</v>
      </c>
      <c r="J92" s="72">
        <v>5</v>
      </c>
      <c r="K92" s="75" t="s">
        <v>119</v>
      </c>
      <c r="L92" s="76">
        <v>81606</v>
      </c>
      <c r="M92" s="77">
        <f t="shared" si="4"/>
        <v>81606</v>
      </c>
      <c r="N92" s="72"/>
      <c r="O92" s="2"/>
      <c r="P92" s="2"/>
      <c r="Q92" s="2"/>
    </row>
    <row r="93" spans="1:17" x14ac:dyDescent="0.4">
      <c r="A93" s="71" t="s">
        <v>431</v>
      </c>
      <c r="B93" s="72" t="s">
        <v>121</v>
      </c>
      <c r="C93" s="71" t="s">
        <v>394</v>
      </c>
      <c r="D93" s="87">
        <v>5426135</v>
      </c>
      <c r="E93" s="73">
        <v>2137767948</v>
      </c>
      <c r="F93" s="71" t="s">
        <v>109</v>
      </c>
      <c r="G93" s="74">
        <v>42879</v>
      </c>
      <c r="H93" s="83">
        <f t="shared" si="5"/>
        <v>42879</v>
      </c>
      <c r="I93" s="4">
        <f t="shared" ca="1" si="3"/>
        <v>5</v>
      </c>
      <c r="J93" s="72">
        <v>5</v>
      </c>
      <c r="K93" s="75"/>
      <c r="L93" s="76">
        <v>114702</v>
      </c>
      <c r="M93" s="77">
        <f t="shared" si="4"/>
        <v>114702</v>
      </c>
      <c r="N93" s="72"/>
      <c r="O93" s="2"/>
      <c r="P93" s="2"/>
      <c r="Q93" s="2"/>
    </row>
    <row r="94" spans="1:17" x14ac:dyDescent="0.4">
      <c r="A94" s="71" t="s">
        <v>256</v>
      </c>
      <c r="B94" s="72" t="s">
        <v>111</v>
      </c>
      <c r="C94" s="71" t="s">
        <v>233</v>
      </c>
      <c r="D94" s="87">
        <v>2166062</v>
      </c>
      <c r="E94" s="73">
        <v>4155057207</v>
      </c>
      <c r="F94" s="71" t="s">
        <v>104</v>
      </c>
      <c r="G94" s="74">
        <v>39747</v>
      </c>
      <c r="H94" s="83">
        <f t="shared" si="5"/>
        <v>39747</v>
      </c>
      <c r="I94" s="4">
        <f t="shared" ca="1" si="3"/>
        <v>13</v>
      </c>
      <c r="J94" s="72">
        <v>2</v>
      </c>
      <c r="K94" s="75" t="s">
        <v>119</v>
      </c>
      <c r="L94" s="76">
        <v>113960</v>
      </c>
      <c r="M94" s="77">
        <f t="shared" si="4"/>
        <v>113960</v>
      </c>
      <c r="N94" s="72"/>
      <c r="O94" s="2"/>
      <c r="P94" s="2"/>
      <c r="Q94" s="2"/>
    </row>
    <row r="95" spans="1:17" x14ac:dyDescent="0.4">
      <c r="A95" s="71" t="s">
        <v>86</v>
      </c>
      <c r="B95" s="72" t="s">
        <v>113</v>
      </c>
      <c r="C95" s="71" t="s">
        <v>0</v>
      </c>
      <c r="D95" s="87">
        <v>1405365</v>
      </c>
      <c r="E95" s="73">
        <v>2138012002</v>
      </c>
      <c r="F95" s="71" t="s">
        <v>112</v>
      </c>
      <c r="G95" s="74">
        <v>41376</v>
      </c>
      <c r="H95" s="83">
        <f t="shared" si="5"/>
        <v>41376</v>
      </c>
      <c r="I95" s="4">
        <f t="shared" ca="1" si="3"/>
        <v>9</v>
      </c>
      <c r="J95" s="72">
        <v>2</v>
      </c>
      <c r="K95" s="75"/>
      <c r="L95" s="76">
        <v>15462</v>
      </c>
      <c r="M95" s="77">
        <f t="shared" si="4"/>
        <v>15462</v>
      </c>
      <c r="N95" s="72"/>
      <c r="O95" s="2"/>
      <c r="P95" s="2"/>
      <c r="Q95" s="2"/>
    </row>
    <row r="96" spans="1:17" x14ac:dyDescent="0.4">
      <c r="A96" s="71" t="s">
        <v>1570</v>
      </c>
      <c r="B96" s="72" t="s">
        <v>117</v>
      </c>
      <c r="C96" s="71" t="s">
        <v>521</v>
      </c>
      <c r="D96" s="87">
        <v>8384251</v>
      </c>
      <c r="E96" s="73">
        <v>4088936472</v>
      </c>
      <c r="F96" s="71" t="s">
        <v>107</v>
      </c>
      <c r="G96" s="74">
        <v>43715</v>
      </c>
      <c r="H96" s="83">
        <f t="shared" si="5"/>
        <v>43715</v>
      </c>
      <c r="I96" s="4">
        <f t="shared" ca="1" si="3"/>
        <v>3</v>
      </c>
      <c r="J96" s="72">
        <v>5</v>
      </c>
      <c r="K96" s="75" t="s">
        <v>119</v>
      </c>
      <c r="L96" s="76">
        <v>35343</v>
      </c>
      <c r="M96" s="77">
        <f t="shared" si="4"/>
        <v>35343</v>
      </c>
      <c r="N96" s="72"/>
      <c r="O96" s="2"/>
      <c r="P96" s="2"/>
      <c r="Q96" s="2"/>
    </row>
    <row r="97" spans="1:17" x14ac:dyDescent="0.4">
      <c r="A97" s="71" t="s">
        <v>556</v>
      </c>
      <c r="B97" s="72" t="s">
        <v>115</v>
      </c>
      <c r="C97" s="71" t="s">
        <v>521</v>
      </c>
      <c r="D97" s="87">
        <v>2091872</v>
      </c>
      <c r="E97" s="73">
        <v>3106508254</v>
      </c>
      <c r="F97" s="71" t="s">
        <v>104</v>
      </c>
      <c r="G97" s="74">
        <v>42811</v>
      </c>
      <c r="H97" s="83">
        <f t="shared" si="5"/>
        <v>42811</v>
      </c>
      <c r="I97" s="4">
        <f t="shared" ca="1" si="3"/>
        <v>5</v>
      </c>
      <c r="J97" s="72">
        <v>3</v>
      </c>
      <c r="K97" s="75" t="s">
        <v>119</v>
      </c>
      <c r="L97" s="76">
        <v>88816</v>
      </c>
      <c r="M97" s="77">
        <f t="shared" si="4"/>
        <v>88816</v>
      </c>
      <c r="N97" s="72"/>
      <c r="O97" s="2"/>
      <c r="P97" s="2"/>
      <c r="Q97" s="2"/>
    </row>
    <row r="98" spans="1:17" x14ac:dyDescent="0.4">
      <c r="A98" s="71" t="s">
        <v>438</v>
      </c>
      <c r="B98" s="72" t="s">
        <v>117</v>
      </c>
      <c r="C98" s="71" t="s">
        <v>394</v>
      </c>
      <c r="D98" s="87">
        <v>1690138</v>
      </c>
      <c r="E98" s="73">
        <v>4082436251</v>
      </c>
      <c r="F98" s="71" t="s">
        <v>104</v>
      </c>
      <c r="G98" s="74">
        <v>40005</v>
      </c>
      <c r="H98" s="83">
        <f t="shared" si="5"/>
        <v>40005</v>
      </c>
      <c r="I98" s="4">
        <f t="shared" ca="1" si="3"/>
        <v>13</v>
      </c>
      <c r="J98" s="72">
        <v>5</v>
      </c>
      <c r="K98" s="75" t="s">
        <v>122</v>
      </c>
      <c r="L98" s="76">
        <v>60844</v>
      </c>
      <c r="M98" s="77">
        <f t="shared" si="4"/>
        <v>60844</v>
      </c>
      <c r="N98" s="72"/>
      <c r="O98" s="2"/>
      <c r="P98" s="2"/>
      <c r="Q98" s="2"/>
    </row>
    <row r="99" spans="1:17" x14ac:dyDescent="0.4">
      <c r="A99" s="71" t="s">
        <v>184</v>
      </c>
      <c r="B99" s="72" t="s">
        <v>115</v>
      </c>
      <c r="C99" s="71" t="s">
        <v>185</v>
      </c>
      <c r="D99" s="87">
        <v>4326509</v>
      </c>
      <c r="E99" s="73">
        <v>8055923477</v>
      </c>
      <c r="F99" s="71" t="s">
        <v>107</v>
      </c>
      <c r="G99" s="74">
        <v>43733</v>
      </c>
      <c r="H99" s="83">
        <f t="shared" si="5"/>
        <v>43733</v>
      </c>
      <c r="I99" s="4">
        <f t="shared" ca="1" si="3"/>
        <v>3</v>
      </c>
      <c r="J99" s="72">
        <v>3</v>
      </c>
      <c r="K99" s="75" t="s">
        <v>119</v>
      </c>
      <c r="L99" s="76">
        <v>29708</v>
      </c>
      <c r="M99" s="77">
        <f t="shared" si="4"/>
        <v>29708</v>
      </c>
      <c r="N99" s="72"/>
      <c r="O99" s="2"/>
      <c r="P99" s="2"/>
      <c r="Q99" s="2"/>
    </row>
    <row r="100" spans="1:17" x14ac:dyDescent="0.4">
      <c r="A100" s="71" t="s">
        <v>276</v>
      </c>
      <c r="B100" s="72" t="s">
        <v>121</v>
      </c>
      <c r="C100" s="71" t="s">
        <v>233</v>
      </c>
      <c r="D100" s="87">
        <v>7645512</v>
      </c>
      <c r="E100" s="73">
        <v>4089985380</v>
      </c>
      <c r="F100" s="71" t="s">
        <v>104</v>
      </c>
      <c r="G100" s="74">
        <v>42730</v>
      </c>
      <c r="H100" s="83">
        <f t="shared" si="5"/>
        <v>42730</v>
      </c>
      <c r="I100" s="4">
        <f t="shared" ca="1" si="3"/>
        <v>5</v>
      </c>
      <c r="J100" s="72">
        <v>4</v>
      </c>
      <c r="K100" s="75" t="s">
        <v>122</v>
      </c>
      <c r="L100" s="76">
        <v>32662</v>
      </c>
      <c r="M100" s="77">
        <f t="shared" si="4"/>
        <v>32662</v>
      </c>
      <c r="N100" s="72"/>
      <c r="O100" s="2"/>
      <c r="P100" s="2"/>
      <c r="Q100" s="2"/>
    </row>
    <row r="101" spans="1:17" x14ac:dyDescent="0.4">
      <c r="A101" s="71" t="s">
        <v>380</v>
      </c>
      <c r="B101" s="72" t="s">
        <v>113</v>
      </c>
      <c r="C101" s="71" t="s">
        <v>233</v>
      </c>
      <c r="D101" s="87">
        <v>6907780</v>
      </c>
      <c r="E101" s="73">
        <v>6507360174</v>
      </c>
      <c r="F101" s="71" t="s">
        <v>109</v>
      </c>
      <c r="G101" s="74">
        <v>43334</v>
      </c>
      <c r="H101" s="83">
        <f t="shared" si="5"/>
        <v>43334</v>
      </c>
      <c r="I101" s="4">
        <f t="shared" ca="1" si="3"/>
        <v>4</v>
      </c>
      <c r="J101" s="72">
        <v>3</v>
      </c>
      <c r="K101" s="75"/>
      <c r="L101" s="76">
        <v>112966</v>
      </c>
      <c r="M101" s="77">
        <f t="shared" si="4"/>
        <v>112966</v>
      </c>
      <c r="N101" s="72"/>
      <c r="O101" s="2"/>
      <c r="P101" s="2"/>
      <c r="Q101" s="2"/>
    </row>
    <row r="102" spans="1:17" x14ac:dyDescent="0.4">
      <c r="A102" s="71" t="s">
        <v>581</v>
      </c>
      <c r="B102" s="72" t="s">
        <v>115</v>
      </c>
      <c r="C102" s="71" t="s">
        <v>521</v>
      </c>
      <c r="D102" s="87">
        <v>9468429</v>
      </c>
      <c r="E102" s="73">
        <v>6502289738</v>
      </c>
      <c r="F102" s="71" t="s">
        <v>109</v>
      </c>
      <c r="G102" s="74">
        <v>40336</v>
      </c>
      <c r="H102" s="83">
        <f t="shared" si="5"/>
        <v>40336</v>
      </c>
      <c r="I102" s="4">
        <f t="shared" ca="1" si="3"/>
        <v>12</v>
      </c>
      <c r="J102" s="72">
        <v>4</v>
      </c>
      <c r="K102" s="75"/>
      <c r="L102" s="76">
        <v>125496</v>
      </c>
      <c r="M102" s="77">
        <f t="shared" si="4"/>
        <v>125496</v>
      </c>
      <c r="N102" s="72"/>
      <c r="O102" s="2"/>
      <c r="P102" s="2"/>
      <c r="Q102" s="2"/>
    </row>
    <row r="103" spans="1:17" x14ac:dyDescent="0.4">
      <c r="A103" s="71" t="s">
        <v>416</v>
      </c>
      <c r="B103" s="72" t="s">
        <v>102</v>
      </c>
      <c r="C103" s="71" t="s">
        <v>394</v>
      </c>
      <c r="D103" s="87">
        <v>7162704</v>
      </c>
      <c r="E103" s="73">
        <v>4088768896</v>
      </c>
      <c r="F103" s="71" t="s">
        <v>104</v>
      </c>
      <c r="G103" s="74">
        <v>40211</v>
      </c>
      <c r="H103" s="83">
        <f t="shared" si="5"/>
        <v>40211</v>
      </c>
      <c r="I103" s="4">
        <f t="shared" ca="1" si="3"/>
        <v>12</v>
      </c>
      <c r="J103" s="72">
        <v>4</v>
      </c>
      <c r="K103" s="75" t="s">
        <v>122</v>
      </c>
      <c r="L103" s="76">
        <v>73486</v>
      </c>
      <c r="M103" s="77">
        <f t="shared" si="4"/>
        <v>73486</v>
      </c>
      <c r="N103" s="72"/>
      <c r="O103" s="2"/>
      <c r="P103" s="2"/>
      <c r="Q103" s="2"/>
    </row>
    <row r="104" spans="1:17" x14ac:dyDescent="0.4">
      <c r="A104" s="71" t="s">
        <v>231</v>
      </c>
      <c r="B104" s="72" t="s">
        <v>117</v>
      </c>
      <c r="C104" s="71" t="s">
        <v>224</v>
      </c>
      <c r="D104" s="87">
        <v>9508730</v>
      </c>
      <c r="E104" s="73">
        <v>4088766552</v>
      </c>
      <c r="F104" s="71" t="s">
        <v>112</v>
      </c>
      <c r="G104" s="74">
        <v>40068</v>
      </c>
      <c r="H104" s="83">
        <f t="shared" si="5"/>
        <v>40068</v>
      </c>
      <c r="I104" s="4">
        <f t="shared" ca="1" si="3"/>
        <v>13</v>
      </c>
      <c r="J104" s="72">
        <v>5</v>
      </c>
      <c r="K104" s="75" t="s">
        <v>122</v>
      </c>
      <c r="L104" s="76">
        <v>86604</v>
      </c>
      <c r="M104" s="77">
        <f t="shared" si="4"/>
        <v>86604</v>
      </c>
      <c r="N104" s="72"/>
      <c r="O104" s="2"/>
      <c r="P104" s="2"/>
      <c r="Q104" s="2"/>
    </row>
    <row r="105" spans="1:17" x14ac:dyDescent="0.4">
      <c r="A105" s="71" t="s">
        <v>574</v>
      </c>
      <c r="B105" s="72" t="s">
        <v>102</v>
      </c>
      <c r="C105" s="71" t="s">
        <v>521</v>
      </c>
      <c r="D105" s="87">
        <v>6469690</v>
      </c>
      <c r="E105" s="73">
        <v>3109091744</v>
      </c>
      <c r="F105" s="71" t="s">
        <v>109</v>
      </c>
      <c r="G105" s="74">
        <v>43959</v>
      </c>
      <c r="H105" s="83">
        <f t="shared" si="5"/>
        <v>43959</v>
      </c>
      <c r="I105" s="4">
        <f t="shared" ca="1" si="3"/>
        <v>2</v>
      </c>
      <c r="J105" s="72">
        <v>4</v>
      </c>
      <c r="K105" s="75"/>
      <c r="L105" s="76">
        <v>80752</v>
      </c>
      <c r="M105" s="77">
        <f t="shared" si="4"/>
        <v>80752</v>
      </c>
      <c r="N105" s="72"/>
      <c r="O105" s="2"/>
      <c r="P105" s="2"/>
      <c r="Q105" s="2"/>
    </row>
    <row r="106" spans="1:17" x14ac:dyDescent="0.4">
      <c r="A106" s="71" t="s">
        <v>151</v>
      </c>
      <c r="B106" s="72" t="s">
        <v>115</v>
      </c>
      <c r="C106" s="71" t="s">
        <v>149</v>
      </c>
      <c r="D106" s="87">
        <v>4471710</v>
      </c>
      <c r="E106" s="73">
        <v>4087595942</v>
      </c>
      <c r="F106" s="71" t="s">
        <v>107</v>
      </c>
      <c r="G106" s="74">
        <v>44121</v>
      </c>
      <c r="H106" s="83">
        <f t="shared" si="5"/>
        <v>44121</v>
      </c>
      <c r="I106" s="4">
        <f t="shared" ca="1" si="3"/>
        <v>1</v>
      </c>
      <c r="J106" s="72">
        <v>4</v>
      </c>
      <c r="K106" s="75" t="s">
        <v>122</v>
      </c>
      <c r="L106" s="76">
        <v>14728</v>
      </c>
      <c r="M106" s="77">
        <f t="shared" si="4"/>
        <v>14728</v>
      </c>
      <c r="N106" s="72"/>
      <c r="O106" s="2"/>
      <c r="P106" s="2"/>
      <c r="Q106" s="2"/>
    </row>
    <row r="107" spans="1:17" x14ac:dyDescent="0.4">
      <c r="A107" s="71" t="s">
        <v>627</v>
      </c>
      <c r="B107" s="72" t="s">
        <v>113</v>
      </c>
      <c r="C107" s="71" t="s">
        <v>608</v>
      </c>
      <c r="D107" s="87">
        <v>7448573</v>
      </c>
      <c r="E107" s="73">
        <v>6504953269</v>
      </c>
      <c r="F107" s="71" t="s">
        <v>112</v>
      </c>
      <c r="G107" s="74">
        <v>40106</v>
      </c>
      <c r="H107" s="83">
        <f t="shared" si="5"/>
        <v>40106</v>
      </c>
      <c r="I107" s="4">
        <f t="shared" ca="1" si="3"/>
        <v>12</v>
      </c>
      <c r="J107" s="72">
        <v>4</v>
      </c>
      <c r="K107" s="75"/>
      <c r="L107" s="76">
        <v>21773</v>
      </c>
      <c r="M107" s="77">
        <f t="shared" si="4"/>
        <v>21773</v>
      </c>
      <c r="N107" s="72"/>
      <c r="O107" s="2"/>
      <c r="P107" s="2"/>
      <c r="Q107" s="2"/>
    </row>
    <row r="108" spans="1:17" x14ac:dyDescent="0.4">
      <c r="A108" s="71" t="s">
        <v>389</v>
      </c>
      <c r="B108" s="72" t="s">
        <v>121</v>
      </c>
      <c r="C108" s="71" t="s">
        <v>386</v>
      </c>
      <c r="D108" s="87">
        <v>1813444</v>
      </c>
      <c r="E108" s="73">
        <v>8053247002</v>
      </c>
      <c r="F108" s="71" t="s">
        <v>104</v>
      </c>
      <c r="G108" s="74">
        <v>44686</v>
      </c>
      <c r="H108" s="83">
        <f t="shared" si="5"/>
        <v>44686</v>
      </c>
      <c r="I108" s="4">
        <f t="shared" ca="1" si="3"/>
        <v>0</v>
      </c>
      <c r="J108" s="72">
        <v>3</v>
      </c>
      <c r="K108" s="75" t="s">
        <v>105</v>
      </c>
      <c r="L108" s="76">
        <v>54824</v>
      </c>
      <c r="M108" s="77">
        <f t="shared" si="4"/>
        <v>54824</v>
      </c>
      <c r="N108" s="72"/>
      <c r="O108" s="2"/>
      <c r="P108" s="2"/>
      <c r="Q108" s="2"/>
    </row>
    <row r="109" spans="1:17" x14ac:dyDescent="0.4">
      <c r="A109" s="71" t="s">
        <v>257</v>
      </c>
      <c r="B109" s="72" t="s">
        <v>115</v>
      </c>
      <c r="C109" s="71" t="s">
        <v>233</v>
      </c>
      <c r="D109" s="87">
        <v>3143204</v>
      </c>
      <c r="E109" s="73">
        <v>3108530170</v>
      </c>
      <c r="F109" s="71" t="s">
        <v>109</v>
      </c>
      <c r="G109" s="74">
        <v>41593</v>
      </c>
      <c r="H109" s="83">
        <f t="shared" si="5"/>
        <v>41593</v>
      </c>
      <c r="I109" s="4">
        <f t="shared" ca="1" si="3"/>
        <v>8</v>
      </c>
      <c r="J109" s="72">
        <v>2</v>
      </c>
      <c r="K109" s="75"/>
      <c r="L109" s="76">
        <v>80374</v>
      </c>
      <c r="M109" s="77">
        <f t="shared" si="4"/>
        <v>80374</v>
      </c>
      <c r="N109" s="72"/>
      <c r="O109" s="2"/>
      <c r="P109" s="2"/>
      <c r="Q109" s="2"/>
    </row>
    <row r="110" spans="1:17" x14ac:dyDescent="0.4">
      <c r="A110" s="71" t="s">
        <v>8</v>
      </c>
      <c r="B110" s="72" t="s">
        <v>102</v>
      </c>
      <c r="C110" s="71" t="s">
        <v>124</v>
      </c>
      <c r="D110" s="87">
        <v>7076345</v>
      </c>
      <c r="E110" s="73">
        <v>6506690366</v>
      </c>
      <c r="F110" s="71" t="s">
        <v>104</v>
      </c>
      <c r="G110" s="74">
        <v>40168</v>
      </c>
      <c r="H110" s="83">
        <f t="shared" si="5"/>
        <v>40168</v>
      </c>
      <c r="I110" s="4">
        <f t="shared" ca="1" si="3"/>
        <v>12</v>
      </c>
      <c r="J110" s="72">
        <v>1</v>
      </c>
      <c r="K110" s="75" t="s">
        <v>114</v>
      </c>
      <c r="L110" s="76">
        <v>79016</v>
      </c>
      <c r="M110" s="77">
        <f t="shared" si="4"/>
        <v>79016</v>
      </c>
      <c r="N110" s="72"/>
      <c r="O110" s="2"/>
      <c r="P110" s="2"/>
      <c r="Q110" s="2"/>
    </row>
    <row r="111" spans="1:17" x14ac:dyDescent="0.4">
      <c r="A111" s="71" t="s">
        <v>373</v>
      </c>
      <c r="B111" s="72" t="s">
        <v>102</v>
      </c>
      <c r="C111" s="71" t="s">
        <v>233</v>
      </c>
      <c r="D111" s="87">
        <v>9904852</v>
      </c>
      <c r="E111" s="73">
        <v>6508139030</v>
      </c>
      <c r="F111" s="71" t="s">
        <v>104</v>
      </c>
      <c r="G111" s="74">
        <v>39671</v>
      </c>
      <c r="H111" s="83">
        <f t="shared" si="5"/>
        <v>39671</v>
      </c>
      <c r="I111" s="4">
        <f t="shared" ca="1" si="3"/>
        <v>14</v>
      </c>
      <c r="J111" s="72">
        <v>2</v>
      </c>
      <c r="K111" s="75" t="s">
        <v>108</v>
      </c>
      <c r="L111" s="76">
        <v>31724</v>
      </c>
      <c r="M111" s="77">
        <f t="shared" si="4"/>
        <v>31724</v>
      </c>
      <c r="N111" s="72"/>
      <c r="O111" s="2"/>
      <c r="P111" s="2"/>
      <c r="Q111" s="2"/>
    </row>
    <row r="112" spans="1:17" x14ac:dyDescent="0.4">
      <c r="A112" s="71" t="s">
        <v>529</v>
      </c>
      <c r="B112" s="72" t="s">
        <v>117</v>
      </c>
      <c r="C112" s="71" t="s">
        <v>521</v>
      </c>
      <c r="D112" s="87">
        <v>2100690</v>
      </c>
      <c r="E112" s="73">
        <v>2138887138</v>
      </c>
      <c r="F112" s="71" t="s">
        <v>104</v>
      </c>
      <c r="G112" s="74">
        <v>39744</v>
      </c>
      <c r="H112" s="83">
        <f t="shared" si="5"/>
        <v>39744</v>
      </c>
      <c r="I112" s="4">
        <f t="shared" ca="1" si="3"/>
        <v>13</v>
      </c>
      <c r="J112" s="72">
        <v>5</v>
      </c>
      <c r="K112" s="75" t="s">
        <v>114</v>
      </c>
      <c r="L112" s="76">
        <v>64904</v>
      </c>
      <c r="M112" s="77">
        <f t="shared" si="4"/>
        <v>64904</v>
      </c>
      <c r="N112" s="72"/>
      <c r="O112" s="2"/>
      <c r="P112" s="2"/>
      <c r="Q112" s="2"/>
    </row>
    <row r="113" spans="1:17" x14ac:dyDescent="0.4">
      <c r="A113" s="71" t="s">
        <v>710</v>
      </c>
      <c r="B113" s="72" t="s">
        <v>111</v>
      </c>
      <c r="C113" s="71" t="s">
        <v>682</v>
      </c>
      <c r="D113" s="87">
        <v>2316316</v>
      </c>
      <c r="E113" s="73">
        <v>2136690600</v>
      </c>
      <c r="F113" s="71" t="s">
        <v>109</v>
      </c>
      <c r="G113" s="74">
        <v>44187</v>
      </c>
      <c r="H113" s="83">
        <f t="shared" si="5"/>
        <v>44187</v>
      </c>
      <c r="I113" s="4">
        <f t="shared" ca="1" si="3"/>
        <v>1</v>
      </c>
      <c r="J113" s="72">
        <v>4</v>
      </c>
      <c r="K113" s="75"/>
      <c r="L113" s="76">
        <v>60186</v>
      </c>
      <c r="M113" s="77">
        <f t="shared" si="4"/>
        <v>60186</v>
      </c>
      <c r="N113" s="72"/>
      <c r="O113" s="2"/>
      <c r="P113" s="2"/>
      <c r="Q113" s="2"/>
    </row>
    <row r="114" spans="1:17" x14ac:dyDescent="0.4">
      <c r="A114" s="71" t="s">
        <v>580</v>
      </c>
      <c r="B114" s="72" t="s">
        <v>111</v>
      </c>
      <c r="C114" s="71" t="s">
        <v>521</v>
      </c>
      <c r="D114" s="87">
        <v>9946547</v>
      </c>
      <c r="E114" s="73">
        <v>8054410991</v>
      </c>
      <c r="F114" s="71" t="s">
        <v>109</v>
      </c>
      <c r="G114" s="74">
        <v>42535</v>
      </c>
      <c r="H114" s="83">
        <f t="shared" si="5"/>
        <v>42535</v>
      </c>
      <c r="I114" s="4">
        <f t="shared" ca="1" si="3"/>
        <v>6</v>
      </c>
      <c r="J114" s="72">
        <v>2</v>
      </c>
      <c r="K114" s="75"/>
      <c r="L114" s="76">
        <v>50722</v>
      </c>
      <c r="M114" s="77">
        <f t="shared" si="4"/>
        <v>50722</v>
      </c>
      <c r="N114" s="72"/>
      <c r="O114" s="2"/>
      <c r="P114" s="2"/>
      <c r="Q114" s="2"/>
    </row>
    <row r="115" spans="1:17" x14ac:dyDescent="0.4">
      <c r="A115" s="71" t="s">
        <v>235</v>
      </c>
      <c r="B115" s="72" t="s">
        <v>117</v>
      </c>
      <c r="C115" s="71" t="s">
        <v>233</v>
      </c>
      <c r="D115" s="87">
        <v>4481628</v>
      </c>
      <c r="E115" s="73">
        <v>4087423325</v>
      </c>
      <c r="F115" s="71" t="s">
        <v>104</v>
      </c>
      <c r="G115" s="74">
        <v>44485</v>
      </c>
      <c r="H115" s="83">
        <f t="shared" si="5"/>
        <v>44485</v>
      </c>
      <c r="I115" s="4">
        <f t="shared" ca="1" si="3"/>
        <v>0</v>
      </c>
      <c r="J115" s="72">
        <v>4</v>
      </c>
      <c r="K115" s="75" t="s">
        <v>105</v>
      </c>
      <c r="L115" s="76">
        <v>74116</v>
      </c>
      <c r="M115" s="77">
        <f t="shared" si="4"/>
        <v>74116</v>
      </c>
      <c r="N115" s="72"/>
      <c r="O115" s="2"/>
      <c r="P115" s="2"/>
      <c r="Q115" s="2"/>
    </row>
    <row r="116" spans="1:17" x14ac:dyDescent="0.4">
      <c r="A116" s="71" t="s">
        <v>327</v>
      </c>
      <c r="B116" s="72" t="s">
        <v>117</v>
      </c>
      <c r="C116" s="71" t="s">
        <v>233</v>
      </c>
      <c r="D116" s="87">
        <v>8192949</v>
      </c>
      <c r="E116" s="73">
        <v>2136870667</v>
      </c>
      <c r="F116" s="71" t="s">
        <v>109</v>
      </c>
      <c r="G116" s="74">
        <v>39541</v>
      </c>
      <c r="H116" s="83">
        <f t="shared" si="5"/>
        <v>39541</v>
      </c>
      <c r="I116" s="4">
        <f t="shared" ca="1" si="3"/>
        <v>14</v>
      </c>
      <c r="J116" s="72">
        <v>5</v>
      </c>
      <c r="K116" s="75"/>
      <c r="L116" s="76">
        <v>95564</v>
      </c>
      <c r="M116" s="77">
        <f t="shared" si="4"/>
        <v>95564</v>
      </c>
      <c r="N116" s="72"/>
      <c r="O116" s="2"/>
      <c r="P116" s="2"/>
      <c r="Q116" s="2"/>
    </row>
    <row r="117" spans="1:17" x14ac:dyDescent="0.4">
      <c r="A117" s="71" t="s">
        <v>475</v>
      </c>
      <c r="B117" s="72" t="s">
        <v>117</v>
      </c>
      <c r="C117" s="71" t="s">
        <v>459</v>
      </c>
      <c r="D117" s="87">
        <v>6695534</v>
      </c>
      <c r="E117" s="73">
        <v>4157922943</v>
      </c>
      <c r="F117" s="71" t="s">
        <v>112</v>
      </c>
      <c r="G117" s="74">
        <v>39878</v>
      </c>
      <c r="H117" s="83">
        <f t="shared" si="5"/>
        <v>39878</v>
      </c>
      <c r="I117" s="4">
        <f t="shared" ca="1" si="3"/>
        <v>13</v>
      </c>
      <c r="J117" s="72">
        <v>1</v>
      </c>
      <c r="K117" s="75"/>
      <c r="L117" s="76">
        <v>55670</v>
      </c>
      <c r="M117" s="77">
        <f t="shared" si="4"/>
        <v>55670</v>
      </c>
      <c r="N117" s="72"/>
      <c r="O117" s="2"/>
      <c r="P117" s="2"/>
      <c r="Q117" s="2"/>
    </row>
    <row r="118" spans="1:17" x14ac:dyDescent="0.4">
      <c r="A118" s="71" t="s">
        <v>17</v>
      </c>
      <c r="B118" s="72" t="s">
        <v>117</v>
      </c>
      <c r="C118" s="71" t="s">
        <v>124</v>
      </c>
      <c r="D118" s="87">
        <v>9654033</v>
      </c>
      <c r="E118" s="73">
        <v>6509719596</v>
      </c>
      <c r="F118" s="71" t="s">
        <v>107</v>
      </c>
      <c r="G118" s="74">
        <v>43701</v>
      </c>
      <c r="H118" s="83">
        <f t="shared" si="5"/>
        <v>43701</v>
      </c>
      <c r="I118" s="4">
        <f t="shared" ca="1" si="3"/>
        <v>3</v>
      </c>
      <c r="J118" s="72">
        <v>1</v>
      </c>
      <c r="K118" s="75" t="s">
        <v>122</v>
      </c>
      <c r="L118" s="76">
        <v>40152</v>
      </c>
      <c r="M118" s="77">
        <f t="shared" si="4"/>
        <v>40152</v>
      </c>
      <c r="N118" s="72"/>
      <c r="O118" s="2"/>
      <c r="P118" s="2"/>
      <c r="Q118" s="2"/>
    </row>
    <row r="119" spans="1:17" x14ac:dyDescent="0.4">
      <c r="A119" s="71" t="s">
        <v>589</v>
      </c>
      <c r="B119" s="72" t="s">
        <v>115</v>
      </c>
      <c r="C119" s="71" t="s">
        <v>521</v>
      </c>
      <c r="D119" s="87">
        <v>1123195</v>
      </c>
      <c r="E119" s="73">
        <v>4156206094</v>
      </c>
      <c r="F119" s="71" t="s">
        <v>107</v>
      </c>
      <c r="G119" s="74">
        <v>39633</v>
      </c>
      <c r="H119" s="83">
        <f t="shared" si="5"/>
        <v>39633</v>
      </c>
      <c r="I119" s="4">
        <f t="shared" ca="1" si="3"/>
        <v>14</v>
      </c>
      <c r="J119" s="72">
        <v>5</v>
      </c>
      <c r="K119" s="75" t="s">
        <v>108</v>
      </c>
      <c r="L119" s="76">
        <v>64050</v>
      </c>
      <c r="M119" s="77">
        <f t="shared" si="4"/>
        <v>64050</v>
      </c>
      <c r="N119" s="72"/>
      <c r="O119" s="2"/>
      <c r="P119" s="2"/>
      <c r="Q119" s="2"/>
    </row>
    <row r="120" spans="1:17" x14ac:dyDescent="0.4">
      <c r="A120" s="71" t="s">
        <v>621</v>
      </c>
      <c r="B120" s="72" t="s">
        <v>111</v>
      </c>
      <c r="C120" s="71" t="s">
        <v>608</v>
      </c>
      <c r="D120" s="87">
        <v>5768252</v>
      </c>
      <c r="E120" s="73">
        <v>3103481980</v>
      </c>
      <c r="F120" s="71" t="s">
        <v>104</v>
      </c>
      <c r="G120" s="74">
        <v>42683</v>
      </c>
      <c r="H120" s="83">
        <f t="shared" si="5"/>
        <v>42683</v>
      </c>
      <c r="I120" s="4">
        <f t="shared" ca="1" si="3"/>
        <v>5</v>
      </c>
      <c r="J120" s="72">
        <v>2</v>
      </c>
      <c r="K120" s="75" t="s">
        <v>122</v>
      </c>
      <c r="L120" s="76">
        <v>63154</v>
      </c>
      <c r="M120" s="77">
        <f t="shared" si="4"/>
        <v>63154</v>
      </c>
      <c r="N120" s="72"/>
      <c r="O120" s="2"/>
      <c r="P120" s="2"/>
      <c r="Q120" s="2"/>
    </row>
    <row r="121" spans="1:17" x14ac:dyDescent="0.4">
      <c r="A121" s="71" t="s">
        <v>34</v>
      </c>
      <c r="B121" s="72" t="s">
        <v>117</v>
      </c>
      <c r="C121" s="71" t="s">
        <v>116</v>
      </c>
      <c r="D121" s="87">
        <v>1378484</v>
      </c>
      <c r="E121" s="73">
        <v>2136443013</v>
      </c>
      <c r="F121" s="71" t="s">
        <v>104</v>
      </c>
      <c r="G121" s="74">
        <v>41691</v>
      </c>
      <c r="H121" s="83">
        <f t="shared" si="5"/>
        <v>41691</v>
      </c>
      <c r="I121" s="4">
        <f t="shared" ca="1" si="3"/>
        <v>8</v>
      </c>
      <c r="J121" s="72">
        <v>4</v>
      </c>
      <c r="K121" s="75" t="s">
        <v>105</v>
      </c>
      <c r="L121" s="76">
        <v>69090</v>
      </c>
      <c r="M121" s="77">
        <f t="shared" si="4"/>
        <v>69090</v>
      </c>
      <c r="N121" s="72"/>
      <c r="O121" s="2"/>
      <c r="P121" s="2"/>
      <c r="Q121" s="2"/>
    </row>
    <row r="122" spans="1:17" x14ac:dyDescent="0.4">
      <c r="A122" s="71" t="s">
        <v>409</v>
      </c>
      <c r="B122" s="72" t="s">
        <v>117</v>
      </c>
      <c r="C122" s="71" t="s">
        <v>394</v>
      </c>
      <c r="D122" s="87">
        <v>5575489</v>
      </c>
      <c r="E122" s="73">
        <v>2135368950</v>
      </c>
      <c r="F122" s="71" t="s">
        <v>104</v>
      </c>
      <c r="G122" s="74">
        <v>39406</v>
      </c>
      <c r="H122" s="83">
        <f t="shared" si="5"/>
        <v>39406</v>
      </c>
      <c r="I122" s="4">
        <f t="shared" ca="1" si="3"/>
        <v>14</v>
      </c>
      <c r="J122" s="72">
        <v>3</v>
      </c>
      <c r="K122" s="75" t="s">
        <v>122</v>
      </c>
      <c r="L122" s="76">
        <v>114954</v>
      </c>
      <c r="M122" s="77">
        <f t="shared" si="4"/>
        <v>114954</v>
      </c>
      <c r="N122" s="72"/>
      <c r="O122" s="2"/>
      <c r="P122" s="2"/>
      <c r="Q122" s="2"/>
    </row>
    <row r="123" spans="1:17" x14ac:dyDescent="0.4">
      <c r="A123" s="71" t="s">
        <v>218</v>
      </c>
      <c r="B123" s="72" t="s">
        <v>111</v>
      </c>
      <c r="C123" s="71" t="s">
        <v>185</v>
      </c>
      <c r="D123" s="87">
        <v>8280932</v>
      </c>
      <c r="E123" s="73">
        <v>6506059866</v>
      </c>
      <c r="F123" s="71" t="s">
        <v>104</v>
      </c>
      <c r="G123" s="74">
        <v>39631</v>
      </c>
      <c r="H123" s="83">
        <f t="shared" si="5"/>
        <v>39631</v>
      </c>
      <c r="I123" s="4">
        <f t="shared" ca="1" si="3"/>
        <v>14</v>
      </c>
      <c r="J123" s="72">
        <v>2</v>
      </c>
      <c r="K123" s="75" t="s">
        <v>122</v>
      </c>
      <c r="L123" s="76">
        <v>115360</v>
      </c>
      <c r="M123" s="77">
        <f t="shared" si="4"/>
        <v>115360</v>
      </c>
      <c r="N123" s="72"/>
      <c r="O123" s="2"/>
      <c r="P123" s="2"/>
      <c r="Q123" s="2"/>
    </row>
    <row r="124" spans="1:17" x14ac:dyDescent="0.4">
      <c r="A124" s="71" t="s">
        <v>85</v>
      </c>
      <c r="B124" s="72" t="s">
        <v>117</v>
      </c>
      <c r="C124" s="71" t="s">
        <v>0</v>
      </c>
      <c r="D124" s="87">
        <v>9451470</v>
      </c>
      <c r="E124" s="73">
        <v>3109898851</v>
      </c>
      <c r="F124" s="71" t="s">
        <v>112</v>
      </c>
      <c r="G124" s="74">
        <v>44043</v>
      </c>
      <c r="H124" s="83">
        <f t="shared" si="5"/>
        <v>44043</v>
      </c>
      <c r="I124" s="4">
        <f t="shared" ca="1" si="3"/>
        <v>2</v>
      </c>
      <c r="J124" s="72">
        <v>3</v>
      </c>
      <c r="K124" s="75"/>
      <c r="L124" s="76">
        <v>49437</v>
      </c>
      <c r="M124" s="77">
        <f t="shared" si="4"/>
        <v>49437</v>
      </c>
      <c r="N124" s="72"/>
      <c r="O124" s="2"/>
      <c r="P124" s="2"/>
      <c r="Q124" s="2"/>
    </row>
    <row r="125" spans="1:17" x14ac:dyDescent="0.4">
      <c r="A125" s="71" t="s">
        <v>538</v>
      </c>
      <c r="B125" s="72" t="s">
        <v>102</v>
      </c>
      <c r="C125" s="71" t="s">
        <v>521</v>
      </c>
      <c r="D125" s="87">
        <v>9624565</v>
      </c>
      <c r="E125" s="73">
        <v>4088397985</v>
      </c>
      <c r="F125" s="71" t="s">
        <v>104</v>
      </c>
      <c r="G125" s="74">
        <v>43448</v>
      </c>
      <c r="H125" s="83">
        <f t="shared" si="5"/>
        <v>43448</v>
      </c>
      <c r="I125" s="4">
        <f t="shared" ca="1" si="3"/>
        <v>3</v>
      </c>
      <c r="J125" s="72">
        <v>3</v>
      </c>
      <c r="K125" s="75" t="s">
        <v>105</v>
      </c>
      <c r="L125" s="76">
        <v>34706</v>
      </c>
      <c r="M125" s="77">
        <f t="shared" si="4"/>
        <v>34706</v>
      </c>
      <c r="N125" s="72"/>
      <c r="O125" s="2"/>
      <c r="P125" s="2"/>
      <c r="Q125" s="2"/>
    </row>
    <row r="126" spans="1:17" x14ac:dyDescent="0.4">
      <c r="A126" s="71" t="s">
        <v>635</v>
      </c>
      <c r="B126" s="72" t="s">
        <v>115</v>
      </c>
      <c r="C126" s="71" t="s">
        <v>608</v>
      </c>
      <c r="D126" s="87">
        <v>8066367</v>
      </c>
      <c r="E126" s="73">
        <v>8052412839</v>
      </c>
      <c r="F126" s="71" t="s">
        <v>109</v>
      </c>
      <c r="G126" s="74">
        <v>42342</v>
      </c>
      <c r="H126" s="83">
        <f t="shared" si="5"/>
        <v>42342</v>
      </c>
      <c r="I126" s="4">
        <f t="shared" ca="1" si="3"/>
        <v>6</v>
      </c>
      <c r="J126" s="72">
        <v>2</v>
      </c>
      <c r="K126" s="75"/>
      <c r="L126" s="76">
        <v>120302</v>
      </c>
      <c r="M126" s="77">
        <f t="shared" si="4"/>
        <v>120302</v>
      </c>
      <c r="N126" s="72"/>
      <c r="O126" s="2"/>
      <c r="P126" s="2"/>
      <c r="Q126" s="2"/>
    </row>
    <row r="127" spans="1:17" x14ac:dyDescent="0.4">
      <c r="A127" s="71" t="s">
        <v>215</v>
      </c>
      <c r="B127" s="72" t="s">
        <v>121</v>
      </c>
      <c r="C127" s="71" t="s">
        <v>185</v>
      </c>
      <c r="D127" s="87">
        <v>9895562</v>
      </c>
      <c r="E127" s="73">
        <v>4154546382</v>
      </c>
      <c r="F127" s="71" t="s">
        <v>104</v>
      </c>
      <c r="G127" s="74">
        <v>44726</v>
      </c>
      <c r="H127" s="83">
        <f t="shared" si="5"/>
        <v>44726</v>
      </c>
      <c r="I127" s="4">
        <f t="shared" ca="1" si="3"/>
        <v>0</v>
      </c>
      <c r="J127" s="72">
        <v>3</v>
      </c>
      <c r="K127" s="75" t="s">
        <v>105</v>
      </c>
      <c r="L127" s="76">
        <v>90314</v>
      </c>
      <c r="M127" s="77">
        <f t="shared" si="4"/>
        <v>90314</v>
      </c>
      <c r="N127" s="72"/>
      <c r="O127" s="2"/>
      <c r="P127" s="2"/>
      <c r="Q127" s="2"/>
    </row>
    <row r="128" spans="1:17" x14ac:dyDescent="0.4">
      <c r="A128" s="71" t="s">
        <v>334</v>
      </c>
      <c r="B128" s="72" t="s">
        <v>113</v>
      </c>
      <c r="C128" s="71" t="s">
        <v>233</v>
      </c>
      <c r="D128" s="87">
        <v>3518983</v>
      </c>
      <c r="E128" s="73">
        <v>2132297704</v>
      </c>
      <c r="F128" s="71" t="s">
        <v>109</v>
      </c>
      <c r="G128" s="74">
        <v>41369</v>
      </c>
      <c r="H128" s="83">
        <f t="shared" si="5"/>
        <v>41369</v>
      </c>
      <c r="I128" s="4">
        <f t="shared" ca="1" si="3"/>
        <v>9</v>
      </c>
      <c r="J128" s="72">
        <v>1</v>
      </c>
      <c r="K128" s="75"/>
      <c r="L128" s="76">
        <v>105588</v>
      </c>
      <c r="M128" s="77">
        <f t="shared" si="4"/>
        <v>105588</v>
      </c>
      <c r="N128" s="72"/>
      <c r="O128" s="2"/>
      <c r="P128" s="2"/>
      <c r="Q128" s="2"/>
    </row>
    <row r="129" spans="1:17" x14ac:dyDescent="0.4">
      <c r="A129" s="71" t="s">
        <v>135</v>
      </c>
      <c r="B129" s="72" t="s">
        <v>115</v>
      </c>
      <c r="C129" s="71" t="s">
        <v>125</v>
      </c>
      <c r="D129" s="87">
        <v>6861085</v>
      </c>
      <c r="E129" s="73">
        <v>8056606123</v>
      </c>
      <c r="F129" s="71" t="s">
        <v>104</v>
      </c>
      <c r="G129" s="74">
        <v>40055</v>
      </c>
      <c r="H129" s="83">
        <f t="shared" si="5"/>
        <v>40055</v>
      </c>
      <c r="I129" s="4">
        <f t="shared" ca="1" si="3"/>
        <v>13</v>
      </c>
      <c r="J129" s="72">
        <v>1</v>
      </c>
      <c r="K129" s="75" t="s">
        <v>122</v>
      </c>
      <c r="L129" s="76">
        <v>44940</v>
      </c>
      <c r="M129" s="77">
        <f t="shared" si="4"/>
        <v>44940</v>
      </c>
      <c r="N129" s="72"/>
      <c r="O129" s="2"/>
      <c r="P129" s="2"/>
      <c r="Q129" s="2"/>
    </row>
    <row r="130" spans="1:17" x14ac:dyDescent="0.4">
      <c r="A130" s="71" t="s">
        <v>494</v>
      </c>
      <c r="B130" s="72" t="s">
        <v>102</v>
      </c>
      <c r="C130" s="71" t="s">
        <v>459</v>
      </c>
      <c r="D130" s="87">
        <v>2177768</v>
      </c>
      <c r="E130" s="73">
        <v>4088333794</v>
      </c>
      <c r="F130" s="71" t="s">
        <v>104</v>
      </c>
      <c r="G130" s="74">
        <v>44001</v>
      </c>
      <c r="H130" s="83">
        <f t="shared" si="5"/>
        <v>44001</v>
      </c>
      <c r="I130" s="4">
        <f t="shared" ref="I130:I193" ca="1" si="6">DATEDIF(G130,TODAY(),"Y")</f>
        <v>2</v>
      </c>
      <c r="J130" s="72">
        <v>1</v>
      </c>
      <c r="K130" s="75" t="s">
        <v>122</v>
      </c>
      <c r="L130" s="76">
        <v>60774</v>
      </c>
      <c r="M130" s="77">
        <f t="shared" ref="M130:M193" si="7">ROUND(N129*$N$1+L130,0)</f>
        <v>60774</v>
      </c>
      <c r="N130" s="72"/>
      <c r="O130" s="2"/>
      <c r="P130" s="2"/>
      <c r="Q130" s="2"/>
    </row>
    <row r="131" spans="1:17" x14ac:dyDescent="0.4">
      <c r="A131" s="71" t="s">
        <v>533</v>
      </c>
      <c r="B131" s="72" t="s">
        <v>115</v>
      </c>
      <c r="C131" s="71" t="s">
        <v>521</v>
      </c>
      <c r="D131" s="87">
        <v>7058809</v>
      </c>
      <c r="E131" s="73">
        <v>2135856182</v>
      </c>
      <c r="F131" s="71" t="s">
        <v>109</v>
      </c>
      <c r="G131" s="74">
        <v>43808</v>
      </c>
      <c r="H131" s="83">
        <f t="shared" ref="H131:H194" si="8">G131</f>
        <v>43808</v>
      </c>
      <c r="I131" s="4">
        <f t="shared" ca="1" si="6"/>
        <v>2</v>
      </c>
      <c r="J131" s="72">
        <v>1</v>
      </c>
      <c r="K131" s="75"/>
      <c r="L131" s="76">
        <v>102466</v>
      </c>
      <c r="M131" s="77">
        <f t="shared" si="7"/>
        <v>102466</v>
      </c>
      <c r="N131" s="72"/>
      <c r="O131" s="2"/>
      <c r="P131" s="2"/>
      <c r="Q131" s="2"/>
    </row>
    <row r="132" spans="1:17" x14ac:dyDescent="0.4">
      <c r="A132" s="71" t="s">
        <v>738</v>
      </c>
      <c r="B132" s="72" t="s">
        <v>115</v>
      </c>
      <c r="C132" s="71" t="s">
        <v>682</v>
      </c>
      <c r="D132" s="87">
        <v>2800258</v>
      </c>
      <c r="E132" s="73">
        <v>8058710558</v>
      </c>
      <c r="F132" s="71" t="s">
        <v>104</v>
      </c>
      <c r="G132" s="74">
        <v>42832</v>
      </c>
      <c r="H132" s="83">
        <f t="shared" si="8"/>
        <v>42832</v>
      </c>
      <c r="I132" s="4">
        <f t="shared" ca="1" si="6"/>
        <v>5</v>
      </c>
      <c r="J132" s="72">
        <v>3</v>
      </c>
      <c r="K132" s="75" t="s">
        <v>105</v>
      </c>
      <c r="L132" s="76">
        <v>34972</v>
      </c>
      <c r="M132" s="77">
        <f t="shared" si="7"/>
        <v>34972</v>
      </c>
      <c r="N132" s="72"/>
      <c r="O132" s="2"/>
      <c r="P132" s="2"/>
      <c r="Q132" s="2"/>
    </row>
    <row r="133" spans="1:17" x14ac:dyDescent="0.4">
      <c r="A133" s="71" t="s">
        <v>147</v>
      </c>
      <c r="B133" s="72" t="s">
        <v>111</v>
      </c>
      <c r="C133" s="71" t="s">
        <v>140</v>
      </c>
      <c r="D133" s="87">
        <v>1806563</v>
      </c>
      <c r="E133" s="73">
        <v>2132465041</v>
      </c>
      <c r="F133" s="71" t="s">
        <v>107</v>
      </c>
      <c r="G133" s="74">
        <v>44054</v>
      </c>
      <c r="H133" s="83">
        <f t="shared" si="8"/>
        <v>44054</v>
      </c>
      <c r="I133" s="4">
        <f t="shared" ca="1" si="6"/>
        <v>2</v>
      </c>
      <c r="J133" s="72">
        <v>2</v>
      </c>
      <c r="K133" s="75" t="s">
        <v>122</v>
      </c>
      <c r="L133" s="76">
        <v>64722</v>
      </c>
      <c r="M133" s="77">
        <f t="shared" si="7"/>
        <v>64722</v>
      </c>
      <c r="N133" s="72"/>
      <c r="O133" s="2"/>
      <c r="P133" s="2"/>
      <c r="Q133" s="2"/>
    </row>
    <row r="134" spans="1:17" x14ac:dyDescent="0.4">
      <c r="A134" s="71" t="s">
        <v>266</v>
      </c>
      <c r="B134" s="72" t="s">
        <v>121</v>
      </c>
      <c r="C134" s="71" t="s">
        <v>233</v>
      </c>
      <c r="D134" s="87">
        <v>5754414</v>
      </c>
      <c r="E134" s="73">
        <v>2134424492</v>
      </c>
      <c r="F134" s="71" t="s">
        <v>109</v>
      </c>
      <c r="G134" s="74">
        <v>40149</v>
      </c>
      <c r="H134" s="83">
        <f t="shared" si="8"/>
        <v>40149</v>
      </c>
      <c r="I134" s="4">
        <f t="shared" ca="1" si="6"/>
        <v>12</v>
      </c>
      <c r="J134" s="72">
        <v>2</v>
      </c>
      <c r="K134" s="75"/>
      <c r="L134" s="76">
        <v>58576</v>
      </c>
      <c r="M134" s="77">
        <f t="shared" si="7"/>
        <v>58576</v>
      </c>
      <c r="N134" s="72"/>
      <c r="O134" s="2"/>
      <c r="P134" s="2"/>
      <c r="Q134" s="2"/>
    </row>
    <row r="135" spans="1:17" x14ac:dyDescent="0.4">
      <c r="A135" s="71" t="s">
        <v>370</v>
      </c>
      <c r="B135" s="72" t="s">
        <v>115</v>
      </c>
      <c r="C135" s="71" t="s">
        <v>233</v>
      </c>
      <c r="D135" s="87">
        <v>7937719</v>
      </c>
      <c r="E135" s="73">
        <v>8053969820</v>
      </c>
      <c r="F135" s="71" t="s">
        <v>104</v>
      </c>
      <c r="G135" s="74">
        <v>42956</v>
      </c>
      <c r="H135" s="83">
        <f t="shared" si="8"/>
        <v>42956</v>
      </c>
      <c r="I135" s="4">
        <f t="shared" ca="1" si="6"/>
        <v>5</v>
      </c>
      <c r="J135" s="72">
        <v>5</v>
      </c>
      <c r="K135" s="75" t="s">
        <v>122</v>
      </c>
      <c r="L135" s="76">
        <v>102301</v>
      </c>
      <c r="M135" s="77">
        <f t="shared" si="7"/>
        <v>102301</v>
      </c>
      <c r="N135" s="72"/>
      <c r="O135" s="2"/>
      <c r="P135" s="2"/>
      <c r="Q135" s="2"/>
    </row>
    <row r="136" spans="1:17" x14ac:dyDescent="0.4">
      <c r="A136" s="71" t="s">
        <v>659</v>
      </c>
      <c r="B136" s="72" t="s">
        <v>115</v>
      </c>
      <c r="C136" s="71" t="s">
        <v>608</v>
      </c>
      <c r="D136" s="87">
        <v>3583517</v>
      </c>
      <c r="E136" s="73">
        <v>6508933507</v>
      </c>
      <c r="F136" s="71" t="s">
        <v>104</v>
      </c>
      <c r="G136" s="74">
        <v>39956</v>
      </c>
      <c r="H136" s="83">
        <f t="shared" si="8"/>
        <v>39956</v>
      </c>
      <c r="I136" s="4">
        <f t="shared" ca="1" si="6"/>
        <v>13</v>
      </c>
      <c r="J136" s="72">
        <v>5</v>
      </c>
      <c r="K136" s="75" t="s">
        <v>108</v>
      </c>
      <c r="L136" s="76">
        <v>64232</v>
      </c>
      <c r="M136" s="77">
        <f t="shared" si="7"/>
        <v>64232</v>
      </c>
      <c r="N136" s="72"/>
      <c r="O136" s="2"/>
      <c r="P136" s="2"/>
      <c r="Q136" s="2"/>
    </row>
    <row r="137" spans="1:17" x14ac:dyDescent="0.4">
      <c r="A137" s="71" t="s">
        <v>335</v>
      </c>
      <c r="B137" s="72" t="s">
        <v>102</v>
      </c>
      <c r="C137" s="71" t="s">
        <v>233</v>
      </c>
      <c r="D137" s="87">
        <v>1461756</v>
      </c>
      <c r="E137" s="73">
        <v>2134152310</v>
      </c>
      <c r="F137" s="71" t="s">
        <v>109</v>
      </c>
      <c r="G137" s="74">
        <v>43182</v>
      </c>
      <c r="H137" s="83">
        <f t="shared" si="8"/>
        <v>43182</v>
      </c>
      <c r="I137" s="4">
        <f t="shared" ca="1" si="6"/>
        <v>4</v>
      </c>
      <c r="J137" s="72">
        <v>1</v>
      </c>
      <c r="K137" s="75"/>
      <c r="L137" s="76">
        <v>55552</v>
      </c>
      <c r="M137" s="77">
        <f t="shared" si="7"/>
        <v>55552</v>
      </c>
      <c r="N137" s="72"/>
      <c r="O137" s="2"/>
      <c r="P137" s="2"/>
      <c r="Q137" s="2"/>
    </row>
    <row r="138" spans="1:17" x14ac:dyDescent="0.4">
      <c r="A138" s="71" t="s">
        <v>303</v>
      </c>
      <c r="B138" s="72" t="s">
        <v>115</v>
      </c>
      <c r="C138" s="71" t="s">
        <v>233</v>
      </c>
      <c r="D138" s="87">
        <v>9950841</v>
      </c>
      <c r="E138" s="73">
        <v>3109040716</v>
      </c>
      <c r="F138" s="71" t="s">
        <v>104</v>
      </c>
      <c r="G138" s="74">
        <v>40943</v>
      </c>
      <c r="H138" s="83">
        <f t="shared" si="8"/>
        <v>40943</v>
      </c>
      <c r="I138" s="4">
        <f t="shared" ca="1" si="6"/>
        <v>10</v>
      </c>
      <c r="J138" s="72">
        <v>3</v>
      </c>
      <c r="K138" s="75" t="s">
        <v>105</v>
      </c>
      <c r="L138" s="76">
        <v>40558</v>
      </c>
      <c r="M138" s="77">
        <f t="shared" si="7"/>
        <v>40558</v>
      </c>
      <c r="N138" s="72"/>
      <c r="O138" s="2"/>
      <c r="P138" s="2"/>
      <c r="Q138" s="2"/>
    </row>
    <row r="139" spans="1:17" x14ac:dyDescent="0.4">
      <c r="A139" s="71" t="s">
        <v>306</v>
      </c>
      <c r="B139" s="72" t="s">
        <v>117</v>
      </c>
      <c r="C139" s="71" t="s">
        <v>233</v>
      </c>
      <c r="D139" s="87">
        <v>7757701</v>
      </c>
      <c r="E139" s="73">
        <v>2137412045</v>
      </c>
      <c r="F139" s="71" t="s">
        <v>109</v>
      </c>
      <c r="G139" s="74">
        <v>42811</v>
      </c>
      <c r="H139" s="83">
        <f t="shared" si="8"/>
        <v>42811</v>
      </c>
      <c r="I139" s="4">
        <f t="shared" ca="1" si="6"/>
        <v>5</v>
      </c>
      <c r="J139" s="72">
        <v>5</v>
      </c>
      <c r="K139" s="75"/>
      <c r="L139" s="76">
        <v>64078</v>
      </c>
      <c r="M139" s="77">
        <f t="shared" si="7"/>
        <v>64078</v>
      </c>
      <c r="N139" s="72"/>
      <c r="O139" s="2"/>
      <c r="P139" s="2"/>
      <c r="Q139" s="2"/>
    </row>
    <row r="140" spans="1:17" x14ac:dyDescent="0.4">
      <c r="A140" s="71" t="s">
        <v>244</v>
      </c>
      <c r="B140" s="72" t="s">
        <v>121</v>
      </c>
      <c r="C140" s="71" t="s">
        <v>233</v>
      </c>
      <c r="D140" s="87">
        <v>3619711</v>
      </c>
      <c r="E140" s="73">
        <v>4085353349</v>
      </c>
      <c r="F140" s="71" t="s">
        <v>104</v>
      </c>
      <c r="G140" s="74">
        <v>43021</v>
      </c>
      <c r="H140" s="83">
        <f t="shared" si="8"/>
        <v>43021</v>
      </c>
      <c r="I140" s="4">
        <f t="shared" ca="1" si="6"/>
        <v>4</v>
      </c>
      <c r="J140" s="72">
        <v>3</v>
      </c>
      <c r="K140" s="75" t="s">
        <v>105</v>
      </c>
      <c r="L140" s="76">
        <v>57484</v>
      </c>
      <c r="M140" s="77">
        <f t="shared" si="7"/>
        <v>57484</v>
      </c>
      <c r="N140" s="72"/>
      <c r="O140" s="2"/>
      <c r="P140" s="2"/>
      <c r="Q140" s="2"/>
    </row>
    <row r="141" spans="1:17" x14ac:dyDescent="0.4">
      <c r="A141" s="71" t="s">
        <v>249</v>
      </c>
      <c r="B141" s="72" t="s">
        <v>102</v>
      </c>
      <c r="C141" s="71" t="s">
        <v>233</v>
      </c>
      <c r="D141" s="87">
        <v>3126270</v>
      </c>
      <c r="E141" s="73">
        <v>2137425854</v>
      </c>
      <c r="F141" s="71" t="s">
        <v>109</v>
      </c>
      <c r="G141" s="74">
        <v>43371</v>
      </c>
      <c r="H141" s="83">
        <f t="shared" si="8"/>
        <v>43371</v>
      </c>
      <c r="I141" s="4">
        <f t="shared" ca="1" si="6"/>
        <v>4</v>
      </c>
      <c r="J141" s="72">
        <v>5</v>
      </c>
      <c r="K141" s="75"/>
      <c r="L141" s="76">
        <v>84056</v>
      </c>
      <c r="M141" s="77">
        <f t="shared" si="7"/>
        <v>84056</v>
      </c>
      <c r="N141" s="72"/>
      <c r="O141" s="2"/>
      <c r="P141" s="2"/>
      <c r="Q141" s="2"/>
    </row>
    <row r="142" spans="1:17" x14ac:dyDescent="0.4">
      <c r="A142" s="71" t="s">
        <v>509</v>
      </c>
      <c r="B142" s="72" t="s">
        <v>117</v>
      </c>
      <c r="C142" s="71" t="s">
        <v>504</v>
      </c>
      <c r="D142" s="87">
        <v>2081509</v>
      </c>
      <c r="E142" s="73">
        <v>6505833151</v>
      </c>
      <c r="F142" s="71" t="s">
        <v>104</v>
      </c>
      <c r="G142" s="74">
        <v>44294</v>
      </c>
      <c r="H142" s="83">
        <f t="shared" si="8"/>
        <v>44294</v>
      </c>
      <c r="I142" s="4">
        <f t="shared" ca="1" si="6"/>
        <v>1</v>
      </c>
      <c r="J142" s="72">
        <v>5</v>
      </c>
      <c r="K142" s="75" t="s">
        <v>105</v>
      </c>
      <c r="L142" s="76">
        <v>97160</v>
      </c>
      <c r="M142" s="77">
        <f t="shared" si="7"/>
        <v>97160</v>
      </c>
      <c r="N142" s="72"/>
      <c r="O142" s="2"/>
      <c r="P142" s="2"/>
      <c r="Q142" s="2"/>
    </row>
    <row r="143" spans="1:17" x14ac:dyDescent="0.4">
      <c r="A143" s="71" t="s">
        <v>71</v>
      </c>
      <c r="B143" s="72" t="s">
        <v>121</v>
      </c>
      <c r="C143" s="71" t="s">
        <v>125</v>
      </c>
      <c r="D143" s="87">
        <v>3909830</v>
      </c>
      <c r="E143" s="73">
        <v>4154106290</v>
      </c>
      <c r="F143" s="71" t="s">
        <v>109</v>
      </c>
      <c r="G143" s="74">
        <v>39587</v>
      </c>
      <c r="H143" s="83">
        <f t="shared" si="8"/>
        <v>39587</v>
      </c>
      <c r="I143" s="4">
        <f t="shared" ca="1" si="6"/>
        <v>14</v>
      </c>
      <c r="J143" s="72">
        <v>3</v>
      </c>
      <c r="K143" s="75"/>
      <c r="L143" s="76">
        <v>42476</v>
      </c>
      <c r="M143" s="77">
        <f t="shared" si="7"/>
        <v>42476</v>
      </c>
      <c r="N143" s="72"/>
      <c r="O143" s="2"/>
      <c r="P143" s="2"/>
      <c r="Q143" s="2"/>
    </row>
    <row r="144" spans="1:17" x14ac:dyDescent="0.4">
      <c r="A144" s="71" t="s">
        <v>725</v>
      </c>
      <c r="B144" s="72" t="s">
        <v>113</v>
      </c>
      <c r="C144" s="71" t="s">
        <v>682</v>
      </c>
      <c r="D144" s="87">
        <v>5730095</v>
      </c>
      <c r="E144" s="73">
        <v>3109680687</v>
      </c>
      <c r="F144" s="71" t="s">
        <v>109</v>
      </c>
      <c r="G144" s="74">
        <v>43883</v>
      </c>
      <c r="H144" s="83">
        <f t="shared" si="8"/>
        <v>43883</v>
      </c>
      <c r="I144" s="4">
        <f t="shared" ca="1" si="6"/>
        <v>2</v>
      </c>
      <c r="J144" s="72">
        <v>1</v>
      </c>
      <c r="K144" s="75"/>
      <c r="L144" s="76">
        <v>66192</v>
      </c>
      <c r="M144" s="77">
        <f t="shared" si="7"/>
        <v>66192</v>
      </c>
      <c r="N144" s="72"/>
      <c r="O144" s="2"/>
      <c r="P144" s="2"/>
      <c r="Q144" s="2"/>
    </row>
    <row r="145" spans="1:17" x14ac:dyDescent="0.4">
      <c r="A145" s="71" t="s">
        <v>670</v>
      </c>
      <c r="B145" s="72" t="s">
        <v>115</v>
      </c>
      <c r="C145" s="71" t="s">
        <v>608</v>
      </c>
      <c r="D145" s="87">
        <v>4594477</v>
      </c>
      <c r="E145" s="73">
        <v>3108587041</v>
      </c>
      <c r="F145" s="71" t="s">
        <v>104</v>
      </c>
      <c r="G145" s="74">
        <v>43294</v>
      </c>
      <c r="H145" s="83">
        <f t="shared" si="8"/>
        <v>43294</v>
      </c>
      <c r="I145" s="4">
        <f t="shared" ca="1" si="6"/>
        <v>4</v>
      </c>
      <c r="J145" s="72">
        <v>5</v>
      </c>
      <c r="K145" s="75" t="s">
        <v>122</v>
      </c>
      <c r="L145" s="76">
        <v>41062</v>
      </c>
      <c r="M145" s="77">
        <f t="shared" si="7"/>
        <v>41062</v>
      </c>
      <c r="N145" s="72"/>
      <c r="O145" s="2"/>
      <c r="P145" s="2"/>
      <c r="Q145" s="2"/>
    </row>
    <row r="146" spans="1:17" x14ac:dyDescent="0.4">
      <c r="A146" s="71" t="s">
        <v>169</v>
      </c>
      <c r="B146" s="72" t="s">
        <v>113</v>
      </c>
      <c r="C146" s="71" t="s">
        <v>159</v>
      </c>
      <c r="D146" s="87">
        <v>4791221</v>
      </c>
      <c r="E146" s="73">
        <v>3103271421</v>
      </c>
      <c r="F146" s="71" t="s">
        <v>109</v>
      </c>
      <c r="G146" s="74">
        <v>39891</v>
      </c>
      <c r="H146" s="83">
        <f t="shared" si="8"/>
        <v>39891</v>
      </c>
      <c r="I146" s="4">
        <f t="shared" ca="1" si="6"/>
        <v>13</v>
      </c>
      <c r="J146" s="72">
        <v>4</v>
      </c>
      <c r="K146" s="75"/>
      <c r="L146" s="76">
        <v>121758</v>
      </c>
      <c r="M146" s="77">
        <f t="shared" si="7"/>
        <v>121758</v>
      </c>
      <c r="N146" s="72"/>
      <c r="O146" s="2"/>
      <c r="P146" s="2"/>
      <c r="Q146" s="2"/>
    </row>
    <row r="147" spans="1:17" x14ac:dyDescent="0.4">
      <c r="A147" s="71" t="s">
        <v>139</v>
      </c>
      <c r="B147" s="72" t="s">
        <v>117</v>
      </c>
      <c r="C147" s="71" t="s">
        <v>140</v>
      </c>
      <c r="D147" s="87">
        <v>4839681</v>
      </c>
      <c r="E147" s="73">
        <v>2136513613</v>
      </c>
      <c r="F147" s="71" t="s">
        <v>104</v>
      </c>
      <c r="G147" s="74">
        <v>43041</v>
      </c>
      <c r="H147" s="83">
        <f t="shared" si="8"/>
        <v>43041</v>
      </c>
      <c r="I147" s="4">
        <f t="shared" ca="1" si="6"/>
        <v>4</v>
      </c>
      <c r="J147" s="72">
        <v>4</v>
      </c>
      <c r="K147" s="75" t="s">
        <v>105</v>
      </c>
      <c r="L147" s="76">
        <v>51282</v>
      </c>
      <c r="M147" s="77">
        <f t="shared" si="7"/>
        <v>51282</v>
      </c>
      <c r="N147" s="72"/>
      <c r="O147" s="2"/>
      <c r="P147" s="2"/>
      <c r="Q147" s="2"/>
    </row>
    <row r="148" spans="1:17" x14ac:dyDescent="0.4">
      <c r="A148" s="71" t="s">
        <v>248</v>
      </c>
      <c r="B148" s="72" t="s">
        <v>113</v>
      </c>
      <c r="C148" s="71" t="s">
        <v>233</v>
      </c>
      <c r="D148" s="87">
        <v>7200087</v>
      </c>
      <c r="E148" s="73">
        <v>4085690204</v>
      </c>
      <c r="F148" s="71" t="s">
        <v>104</v>
      </c>
      <c r="G148" s="74">
        <v>43004</v>
      </c>
      <c r="H148" s="83">
        <f t="shared" si="8"/>
        <v>43004</v>
      </c>
      <c r="I148" s="4">
        <f t="shared" ca="1" si="6"/>
        <v>5</v>
      </c>
      <c r="J148" s="72">
        <v>4</v>
      </c>
      <c r="K148" s="75" t="s">
        <v>122</v>
      </c>
      <c r="L148" s="76">
        <v>83188</v>
      </c>
      <c r="M148" s="77">
        <f t="shared" si="7"/>
        <v>83188</v>
      </c>
      <c r="N148" s="72"/>
      <c r="O148" s="2"/>
      <c r="P148" s="2"/>
      <c r="Q148" s="2"/>
    </row>
    <row r="149" spans="1:17" x14ac:dyDescent="0.4">
      <c r="A149" s="71" t="s">
        <v>762</v>
      </c>
      <c r="B149" s="72" t="s">
        <v>117</v>
      </c>
      <c r="C149" s="71" t="s">
        <v>682</v>
      </c>
      <c r="D149" s="87">
        <v>5591870</v>
      </c>
      <c r="E149" s="73">
        <v>6505867043</v>
      </c>
      <c r="F149" s="71" t="s">
        <v>109</v>
      </c>
      <c r="G149" s="74">
        <v>43317</v>
      </c>
      <c r="H149" s="83">
        <f t="shared" si="8"/>
        <v>43317</v>
      </c>
      <c r="I149" s="4">
        <f t="shared" ca="1" si="6"/>
        <v>4</v>
      </c>
      <c r="J149" s="72">
        <v>5</v>
      </c>
      <c r="K149" s="75"/>
      <c r="L149" s="76">
        <v>89054</v>
      </c>
      <c r="M149" s="77">
        <f t="shared" si="7"/>
        <v>89054</v>
      </c>
      <c r="N149" s="72"/>
      <c r="O149" s="2"/>
      <c r="P149" s="2"/>
      <c r="Q149" s="2"/>
    </row>
    <row r="150" spans="1:17" x14ac:dyDescent="0.4">
      <c r="A150" s="71" t="s">
        <v>744</v>
      </c>
      <c r="B150" s="72" t="s">
        <v>115</v>
      </c>
      <c r="C150" s="71" t="s">
        <v>682</v>
      </c>
      <c r="D150" s="87">
        <v>5614379</v>
      </c>
      <c r="E150" s="73">
        <v>4088237092</v>
      </c>
      <c r="F150" s="71" t="s">
        <v>104</v>
      </c>
      <c r="G150" s="74">
        <v>39574</v>
      </c>
      <c r="H150" s="83">
        <f t="shared" si="8"/>
        <v>39574</v>
      </c>
      <c r="I150" s="4">
        <f t="shared" ca="1" si="6"/>
        <v>14</v>
      </c>
      <c r="J150" s="72">
        <v>5</v>
      </c>
      <c r="K150" s="75" t="s">
        <v>108</v>
      </c>
      <c r="L150" s="76">
        <v>90258</v>
      </c>
      <c r="M150" s="77">
        <f t="shared" si="7"/>
        <v>90258</v>
      </c>
      <c r="N150" s="72"/>
      <c r="O150" s="2"/>
      <c r="P150" s="2"/>
      <c r="Q150" s="2"/>
    </row>
    <row r="151" spans="1:17" x14ac:dyDescent="0.4">
      <c r="A151" s="71" t="s">
        <v>513</v>
      </c>
      <c r="B151" s="72" t="s">
        <v>115</v>
      </c>
      <c r="C151" s="71" t="s">
        <v>504</v>
      </c>
      <c r="D151" s="87">
        <v>5474155</v>
      </c>
      <c r="E151" s="73">
        <v>4087067795</v>
      </c>
      <c r="F151" s="71" t="s">
        <v>112</v>
      </c>
      <c r="G151" s="74">
        <v>43282</v>
      </c>
      <c r="H151" s="83">
        <f t="shared" si="8"/>
        <v>43282</v>
      </c>
      <c r="I151" s="4">
        <f t="shared" ca="1" si="6"/>
        <v>4</v>
      </c>
      <c r="J151" s="72">
        <v>4</v>
      </c>
      <c r="K151" s="75"/>
      <c r="L151" s="76">
        <v>46525</v>
      </c>
      <c r="M151" s="77">
        <f t="shared" si="7"/>
        <v>46525</v>
      </c>
      <c r="N151" s="72"/>
      <c r="O151" s="2"/>
      <c r="P151" s="2"/>
      <c r="Q151" s="2"/>
    </row>
    <row r="152" spans="1:17" x14ac:dyDescent="0.4">
      <c r="A152" s="71" t="s">
        <v>752</v>
      </c>
      <c r="B152" s="72" t="s">
        <v>121</v>
      </c>
      <c r="C152" s="71" t="s">
        <v>682</v>
      </c>
      <c r="D152" s="87">
        <v>2685655</v>
      </c>
      <c r="E152" s="73">
        <v>8055213049</v>
      </c>
      <c r="F152" s="71" t="s">
        <v>107</v>
      </c>
      <c r="G152" s="74">
        <v>39602</v>
      </c>
      <c r="H152" s="83">
        <f t="shared" si="8"/>
        <v>39602</v>
      </c>
      <c r="I152" s="4">
        <f t="shared" ca="1" si="6"/>
        <v>14</v>
      </c>
      <c r="J152" s="72">
        <v>5</v>
      </c>
      <c r="K152" s="75" t="s">
        <v>119</v>
      </c>
      <c r="L152" s="76">
        <v>64547</v>
      </c>
      <c r="M152" s="77">
        <f t="shared" si="7"/>
        <v>64547</v>
      </c>
      <c r="N152" s="72"/>
      <c r="O152" s="2"/>
      <c r="P152" s="2"/>
      <c r="Q152" s="2"/>
    </row>
    <row r="153" spans="1:17" x14ac:dyDescent="0.4">
      <c r="A153" s="71" t="s">
        <v>221</v>
      </c>
      <c r="B153" s="72" t="s">
        <v>117</v>
      </c>
      <c r="C153" s="71" t="s">
        <v>185</v>
      </c>
      <c r="D153" s="87">
        <v>5326313</v>
      </c>
      <c r="E153" s="73">
        <v>4159473757</v>
      </c>
      <c r="F153" s="71" t="s">
        <v>107</v>
      </c>
      <c r="G153" s="74">
        <v>43317</v>
      </c>
      <c r="H153" s="83">
        <f t="shared" si="8"/>
        <v>43317</v>
      </c>
      <c r="I153" s="4">
        <f t="shared" ca="1" si="6"/>
        <v>4</v>
      </c>
      <c r="J153" s="72">
        <v>5</v>
      </c>
      <c r="K153" s="75" t="s">
        <v>105</v>
      </c>
      <c r="L153" s="76">
        <v>55321</v>
      </c>
      <c r="M153" s="77">
        <f t="shared" si="7"/>
        <v>55321</v>
      </c>
      <c r="N153" s="72"/>
      <c r="O153" s="2"/>
      <c r="P153" s="2"/>
      <c r="Q153" s="2"/>
    </row>
    <row r="154" spans="1:17" x14ac:dyDescent="0.4">
      <c r="A154" s="71" t="s">
        <v>20</v>
      </c>
      <c r="B154" s="72" t="s">
        <v>117</v>
      </c>
      <c r="C154" s="71" t="s">
        <v>125</v>
      </c>
      <c r="D154" s="87">
        <v>7266121</v>
      </c>
      <c r="E154" s="73">
        <v>3109237281</v>
      </c>
      <c r="F154" s="71" t="s">
        <v>104</v>
      </c>
      <c r="G154" s="74">
        <v>43749</v>
      </c>
      <c r="H154" s="83">
        <f t="shared" si="8"/>
        <v>43749</v>
      </c>
      <c r="I154" s="4">
        <f t="shared" ca="1" si="6"/>
        <v>3</v>
      </c>
      <c r="J154" s="72">
        <v>5</v>
      </c>
      <c r="K154" s="75" t="s">
        <v>114</v>
      </c>
      <c r="L154" s="76">
        <v>108290</v>
      </c>
      <c r="M154" s="77">
        <f t="shared" si="7"/>
        <v>108290</v>
      </c>
      <c r="N154" s="72"/>
      <c r="O154" s="2"/>
      <c r="P154" s="2"/>
      <c r="Q154" s="2"/>
    </row>
    <row r="155" spans="1:17" x14ac:dyDescent="0.4">
      <c r="A155" s="71" t="s">
        <v>605</v>
      </c>
      <c r="B155" s="72" t="s">
        <v>117</v>
      </c>
      <c r="C155" s="71" t="s">
        <v>521</v>
      </c>
      <c r="D155" s="87">
        <v>7464024</v>
      </c>
      <c r="E155" s="73">
        <v>4159785050</v>
      </c>
      <c r="F155" s="71" t="s">
        <v>107</v>
      </c>
      <c r="G155" s="74">
        <v>40798</v>
      </c>
      <c r="H155" s="83">
        <f t="shared" si="8"/>
        <v>40798</v>
      </c>
      <c r="I155" s="4">
        <f t="shared" ca="1" si="6"/>
        <v>11</v>
      </c>
      <c r="J155" s="72">
        <v>4</v>
      </c>
      <c r="K155" s="75" t="s">
        <v>119</v>
      </c>
      <c r="L155" s="76">
        <v>17563</v>
      </c>
      <c r="M155" s="77">
        <f t="shared" si="7"/>
        <v>17563</v>
      </c>
      <c r="N155" s="72"/>
      <c r="O155" s="2"/>
      <c r="P155" s="2"/>
      <c r="Q155" s="2"/>
    </row>
    <row r="156" spans="1:17" x14ac:dyDescent="0.4">
      <c r="A156" s="71" t="s">
        <v>201</v>
      </c>
      <c r="B156" s="72" t="s">
        <v>115</v>
      </c>
      <c r="C156" s="71" t="s">
        <v>185</v>
      </c>
      <c r="D156" s="87">
        <v>3775368</v>
      </c>
      <c r="E156" s="73">
        <v>2133695389</v>
      </c>
      <c r="F156" s="71" t="s">
        <v>107</v>
      </c>
      <c r="G156" s="74">
        <v>43848</v>
      </c>
      <c r="H156" s="83">
        <f t="shared" si="8"/>
        <v>43848</v>
      </c>
      <c r="I156" s="4">
        <f t="shared" ca="1" si="6"/>
        <v>2</v>
      </c>
      <c r="J156" s="72">
        <v>2</v>
      </c>
      <c r="K156" s="75" t="s">
        <v>119</v>
      </c>
      <c r="L156" s="76">
        <v>45969</v>
      </c>
      <c r="M156" s="77">
        <f t="shared" si="7"/>
        <v>45969</v>
      </c>
      <c r="N156" s="72"/>
      <c r="O156" s="2"/>
      <c r="P156" s="2"/>
      <c r="Q156" s="2"/>
    </row>
    <row r="157" spans="1:17" x14ac:dyDescent="0.4">
      <c r="A157" s="71" t="s">
        <v>779</v>
      </c>
      <c r="B157" s="72" t="s">
        <v>102</v>
      </c>
      <c r="C157" s="71" t="s">
        <v>777</v>
      </c>
      <c r="D157" s="87">
        <v>1350158</v>
      </c>
      <c r="E157" s="73">
        <v>6504424454</v>
      </c>
      <c r="F157" s="71" t="s">
        <v>109</v>
      </c>
      <c r="G157" s="74">
        <v>44241</v>
      </c>
      <c r="H157" s="83">
        <f t="shared" si="8"/>
        <v>44241</v>
      </c>
      <c r="I157" s="4">
        <f t="shared" ca="1" si="6"/>
        <v>1</v>
      </c>
      <c r="J157" s="72">
        <v>4</v>
      </c>
      <c r="K157" s="75"/>
      <c r="L157" s="76">
        <v>119714</v>
      </c>
      <c r="M157" s="77">
        <f t="shared" si="7"/>
        <v>119714</v>
      </c>
      <c r="N157" s="72"/>
      <c r="O157" s="2"/>
      <c r="P157" s="2"/>
      <c r="Q157" s="2"/>
    </row>
    <row r="158" spans="1:17" x14ac:dyDescent="0.4">
      <c r="A158" s="71" t="s">
        <v>180</v>
      </c>
      <c r="B158" s="72" t="s">
        <v>115</v>
      </c>
      <c r="C158" s="71" t="s">
        <v>179</v>
      </c>
      <c r="D158" s="87">
        <v>8914765</v>
      </c>
      <c r="E158" s="73">
        <v>4085885579</v>
      </c>
      <c r="F158" s="71" t="s">
        <v>109</v>
      </c>
      <c r="G158" s="74">
        <v>43172</v>
      </c>
      <c r="H158" s="83">
        <f t="shared" si="8"/>
        <v>43172</v>
      </c>
      <c r="I158" s="4">
        <f t="shared" ca="1" si="6"/>
        <v>4</v>
      </c>
      <c r="J158" s="72">
        <v>2</v>
      </c>
      <c r="K158" s="75"/>
      <c r="L158" s="76">
        <v>84084</v>
      </c>
      <c r="M158" s="77">
        <f t="shared" si="7"/>
        <v>84084</v>
      </c>
      <c r="N158" s="72"/>
      <c r="O158" s="2"/>
      <c r="P158" s="2"/>
      <c r="Q158" s="2"/>
    </row>
    <row r="159" spans="1:17" x14ac:dyDescent="0.4">
      <c r="A159" s="71" t="s">
        <v>701</v>
      </c>
      <c r="B159" s="72" t="s">
        <v>115</v>
      </c>
      <c r="C159" s="71" t="s">
        <v>682</v>
      </c>
      <c r="D159" s="87">
        <v>6891427</v>
      </c>
      <c r="E159" s="73">
        <v>6503589926</v>
      </c>
      <c r="F159" s="71" t="s">
        <v>104</v>
      </c>
      <c r="G159" s="74">
        <v>40505</v>
      </c>
      <c r="H159" s="83">
        <f t="shared" si="8"/>
        <v>40505</v>
      </c>
      <c r="I159" s="4">
        <f t="shared" ca="1" si="6"/>
        <v>11</v>
      </c>
      <c r="J159" s="72">
        <v>1</v>
      </c>
      <c r="K159" s="75" t="s">
        <v>119</v>
      </c>
      <c r="L159" s="76">
        <v>69902</v>
      </c>
      <c r="M159" s="77">
        <f t="shared" si="7"/>
        <v>69902</v>
      </c>
      <c r="N159" s="72"/>
      <c r="O159" s="2"/>
      <c r="P159" s="2"/>
      <c r="Q159" s="2"/>
    </row>
    <row r="160" spans="1:17" x14ac:dyDescent="0.4">
      <c r="A160" s="71" t="s">
        <v>737</v>
      </c>
      <c r="B160" s="72" t="s">
        <v>115</v>
      </c>
      <c r="C160" s="71" t="s">
        <v>682</v>
      </c>
      <c r="D160" s="87">
        <v>1185351</v>
      </c>
      <c r="E160" s="73">
        <v>6506857329</v>
      </c>
      <c r="F160" s="71" t="s">
        <v>104</v>
      </c>
      <c r="G160" s="74">
        <v>41359</v>
      </c>
      <c r="H160" s="83">
        <f t="shared" si="8"/>
        <v>41359</v>
      </c>
      <c r="I160" s="4">
        <f t="shared" ca="1" si="6"/>
        <v>9</v>
      </c>
      <c r="J160" s="72">
        <v>3</v>
      </c>
      <c r="K160" s="75" t="s">
        <v>122</v>
      </c>
      <c r="L160" s="76">
        <v>67214</v>
      </c>
      <c r="M160" s="77">
        <f t="shared" si="7"/>
        <v>67214</v>
      </c>
      <c r="N160" s="72"/>
      <c r="O160" s="2"/>
      <c r="P160" s="2"/>
      <c r="Q160" s="2"/>
    </row>
    <row r="161" spans="1:17" x14ac:dyDescent="0.4">
      <c r="A161" s="71" t="s">
        <v>365</v>
      </c>
      <c r="B161" s="72" t="s">
        <v>113</v>
      </c>
      <c r="C161" s="71" t="s">
        <v>233</v>
      </c>
      <c r="D161" s="87">
        <v>5017632</v>
      </c>
      <c r="E161" s="73">
        <v>8058464384</v>
      </c>
      <c r="F161" s="71" t="s">
        <v>109</v>
      </c>
      <c r="G161" s="74">
        <v>41448</v>
      </c>
      <c r="H161" s="83">
        <f t="shared" si="8"/>
        <v>41448</v>
      </c>
      <c r="I161" s="4">
        <f t="shared" ca="1" si="6"/>
        <v>9</v>
      </c>
      <c r="J161" s="72">
        <v>5</v>
      </c>
      <c r="K161" s="75"/>
      <c r="L161" s="76">
        <v>89908</v>
      </c>
      <c r="M161" s="77">
        <f t="shared" si="7"/>
        <v>89908</v>
      </c>
      <c r="N161" s="72"/>
      <c r="O161" s="2"/>
      <c r="P161" s="2"/>
      <c r="Q161" s="2"/>
    </row>
    <row r="162" spans="1:17" x14ac:dyDescent="0.4">
      <c r="A162" s="71" t="s">
        <v>727</v>
      </c>
      <c r="B162" s="72" t="s">
        <v>117</v>
      </c>
      <c r="C162" s="71" t="s">
        <v>682</v>
      </c>
      <c r="D162" s="87">
        <v>6688892</v>
      </c>
      <c r="E162" s="73">
        <v>4087377921</v>
      </c>
      <c r="F162" s="71" t="s">
        <v>104</v>
      </c>
      <c r="G162" s="74">
        <v>44660</v>
      </c>
      <c r="H162" s="83">
        <f t="shared" si="8"/>
        <v>44660</v>
      </c>
      <c r="I162" s="4">
        <f t="shared" ca="1" si="6"/>
        <v>0</v>
      </c>
      <c r="J162" s="72">
        <v>3</v>
      </c>
      <c r="K162" s="75" t="s">
        <v>108</v>
      </c>
      <c r="L162" s="76">
        <v>87892</v>
      </c>
      <c r="M162" s="77">
        <f t="shared" si="7"/>
        <v>87892</v>
      </c>
      <c r="N162" s="72"/>
      <c r="O162" s="2"/>
      <c r="P162" s="2"/>
      <c r="Q162" s="2"/>
    </row>
    <row r="163" spans="1:17" x14ac:dyDescent="0.4">
      <c r="A163" s="71" t="s">
        <v>28</v>
      </c>
      <c r="B163" s="72" t="s">
        <v>102</v>
      </c>
      <c r="C163" s="71" t="s">
        <v>103</v>
      </c>
      <c r="D163" s="87">
        <v>3746589</v>
      </c>
      <c r="E163" s="73">
        <v>4087499026</v>
      </c>
      <c r="F163" s="71" t="s">
        <v>109</v>
      </c>
      <c r="G163" s="74">
        <v>42696</v>
      </c>
      <c r="H163" s="83">
        <f t="shared" si="8"/>
        <v>42696</v>
      </c>
      <c r="I163" s="4">
        <f t="shared" ca="1" si="6"/>
        <v>5</v>
      </c>
      <c r="J163" s="72">
        <v>5</v>
      </c>
      <c r="K163" s="75"/>
      <c r="L163" s="76">
        <v>59556</v>
      </c>
      <c r="M163" s="77">
        <f t="shared" si="7"/>
        <v>59556</v>
      </c>
      <c r="N163" s="72"/>
      <c r="O163" s="2"/>
      <c r="P163" s="2"/>
      <c r="Q163" s="2"/>
    </row>
    <row r="164" spans="1:17" x14ac:dyDescent="0.4">
      <c r="A164" s="71" t="s">
        <v>375</v>
      </c>
      <c r="B164" s="72" t="s">
        <v>117</v>
      </c>
      <c r="C164" s="71" t="s">
        <v>233</v>
      </c>
      <c r="D164" s="87">
        <v>5745582</v>
      </c>
      <c r="E164" s="73">
        <v>2135614342</v>
      </c>
      <c r="F164" s="71" t="s">
        <v>104</v>
      </c>
      <c r="G164" s="74">
        <v>41492</v>
      </c>
      <c r="H164" s="83">
        <f t="shared" si="8"/>
        <v>41492</v>
      </c>
      <c r="I164" s="4">
        <f t="shared" ca="1" si="6"/>
        <v>9</v>
      </c>
      <c r="J164" s="72">
        <v>3</v>
      </c>
      <c r="K164" s="75" t="s">
        <v>105</v>
      </c>
      <c r="L164" s="76">
        <v>105246</v>
      </c>
      <c r="M164" s="77">
        <f t="shared" si="7"/>
        <v>105246</v>
      </c>
      <c r="N164" s="72"/>
      <c r="O164" s="2"/>
      <c r="P164" s="2"/>
      <c r="Q164" s="2"/>
    </row>
    <row r="165" spans="1:17" x14ac:dyDescent="0.4">
      <c r="A165" s="71" t="s">
        <v>675</v>
      </c>
      <c r="B165" s="72" t="s">
        <v>115</v>
      </c>
      <c r="C165" s="71" t="s">
        <v>608</v>
      </c>
      <c r="D165" s="87">
        <v>5631233</v>
      </c>
      <c r="E165" s="73">
        <v>4088960659</v>
      </c>
      <c r="F165" s="71" t="s">
        <v>109</v>
      </c>
      <c r="G165" s="74">
        <v>40028</v>
      </c>
      <c r="H165" s="83">
        <f t="shared" si="8"/>
        <v>40028</v>
      </c>
      <c r="I165" s="4">
        <f t="shared" ca="1" si="6"/>
        <v>13</v>
      </c>
      <c r="J165" s="72">
        <v>4</v>
      </c>
      <c r="K165" s="75"/>
      <c r="L165" s="76">
        <v>76776</v>
      </c>
      <c r="M165" s="77">
        <f t="shared" si="7"/>
        <v>76776</v>
      </c>
      <c r="N165" s="72"/>
      <c r="O165" s="2"/>
      <c r="P165" s="2"/>
      <c r="Q165" s="2"/>
    </row>
    <row r="166" spans="1:17" x14ac:dyDescent="0.4">
      <c r="A166" s="71" t="s">
        <v>362</v>
      </c>
      <c r="B166" s="72" t="s">
        <v>121</v>
      </c>
      <c r="C166" s="71" t="s">
        <v>233</v>
      </c>
      <c r="D166" s="87">
        <v>5798874</v>
      </c>
      <c r="E166" s="73">
        <v>3102959555</v>
      </c>
      <c r="F166" s="71" t="s">
        <v>104</v>
      </c>
      <c r="G166" s="74">
        <v>39633</v>
      </c>
      <c r="H166" s="83">
        <f t="shared" si="8"/>
        <v>39633</v>
      </c>
      <c r="I166" s="4">
        <f t="shared" ca="1" si="6"/>
        <v>14</v>
      </c>
      <c r="J166" s="72">
        <v>4</v>
      </c>
      <c r="K166" s="75" t="s">
        <v>105</v>
      </c>
      <c r="L166" s="76">
        <v>46494</v>
      </c>
      <c r="M166" s="77">
        <f t="shared" si="7"/>
        <v>46494</v>
      </c>
      <c r="N166" s="72"/>
      <c r="O166" s="2"/>
      <c r="P166" s="2"/>
      <c r="Q166" s="2"/>
    </row>
    <row r="167" spans="1:17" x14ac:dyDescent="0.4">
      <c r="A167" s="71" t="s">
        <v>61</v>
      </c>
      <c r="B167" s="72" t="s">
        <v>115</v>
      </c>
      <c r="C167" s="71" t="s">
        <v>125</v>
      </c>
      <c r="D167" s="87">
        <v>6815147</v>
      </c>
      <c r="E167" s="73">
        <v>4087833788</v>
      </c>
      <c r="F167" s="71" t="s">
        <v>104</v>
      </c>
      <c r="G167" s="74">
        <v>43869</v>
      </c>
      <c r="H167" s="83">
        <f t="shared" si="8"/>
        <v>43869</v>
      </c>
      <c r="I167" s="4">
        <f t="shared" ca="1" si="6"/>
        <v>2</v>
      </c>
      <c r="J167" s="72">
        <v>3</v>
      </c>
      <c r="K167" s="75" t="s">
        <v>114</v>
      </c>
      <c r="L167" s="76">
        <v>108612</v>
      </c>
      <c r="M167" s="77">
        <f t="shared" si="7"/>
        <v>108612</v>
      </c>
      <c r="N167" s="72"/>
      <c r="O167" s="2"/>
      <c r="P167" s="2"/>
      <c r="Q167" s="2"/>
    </row>
    <row r="168" spans="1:17" x14ac:dyDescent="0.4">
      <c r="A168" s="71" t="s">
        <v>584</v>
      </c>
      <c r="B168" s="72" t="s">
        <v>115</v>
      </c>
      <c r="C168" s="71" t="s">
        <v>521</v>
      </c>
      <c r="D168" s="87">
        <v>1249035</v>
      </c>
      <c r="E168" s="73">
        <v>2136767414</v>
      </c>
      <c r="F168" s="71" t="s">
        <v>104</v>
      </c>
      <c r="G168" s="74">
        <v>43987</v>
      </c>
      <c r="H168" s="83">
        <f t="shared" si="8"/>
        <v>43987</v>
      </c>
      <c r="I168" s="4">
        <f t="shared" ca="1" si="6"/>
        <v>2</v>
      </c>
      <c r="J168" s="72">
        <v>4</v>
      </c>
      <c r="K168" s="75" t="s">
        <v>114</v>
      </c>
      <c r="L168" s="76">
        <v>82810</v>
      </c>
      <c r="M168" s="77">
        <f t="shared" si="7"/>
        <v>82810</v>
      </c>
      <c r="N168" s="72"/>
      <c r="O168" s="2"/>
      <c r="P168" s="2"/>
      <c r="Q168" s="2"/>
    </row>
    <row r="169" spans="1:17" x14ac:dyDescent="0.4">
      <c r="A169" s="71" t="s">
        <v>658</v>
      </c>
      <c r="B169" s="72" t="s">
        <v>117</v>
      </c>
      <c r="C169" s="71" t="s">
        <v>608</v>
      </c>
      <c r="D169" s="87">
        <v>5195467</v>
      </c>
      <c r="E169" s="73">
        <v>3103027627</v>
      </c>
      <c r="F169" s="71" t="s">
        <v>109</v>
      </c>
      <c r="G169" s="74">
        <v>39955</v>
      </c>
      <c r="H169" s="83">
        <f t="shared" si="8"/>
        <v>39955</v>
      </c>
      <c r="I169" s="4">
        <f t="shared" ca="1" si="6"/>
        <v>13</v>
      </c>
      <c r="J169" s="72">
        <v>4</v>
      </c>
      <c r="K169" s="75"/>
      <c r="L169" s="76">
        <v>85120</v>
      </c>
      <c r="M169" s="77">
        <f t="shared" si="7"/>
        <v>85120</v>
      </c>
      <c r="N169" s="72"/>
      <c r="O169" s="2"/>
      <c r="P169" s="2"/>
      <c r="Q169" s="2"/>
    </row>
    <row r="170" spans="1:17" x14ac:dyDescent="0.4">
      <c r="A170" s="71" t="s">
        <v>364</v>
      </c>
      <c r="B170" s="72" t="s">
        <v>117</v>
      </c>
      <c r="C170" s="71" t="s">
        <v>233</v>
      </c>
      <c r="D170" s="87">
        <v>3676519</v>
      </c>
      <c r="E170" s="73">
        <v>2135344771</v>
      </c>
      <c r="F170" s="71" t="s">
        <v>109</v>
      </c>
      <c r="G170" s="74">
        <v>40004</v>
      </c>
      <c r="H170" s="83">
        <f t="shared" si="8"/>
        <v>40004</v>
      </c>
      <c r="I170" s="4">
        <f t="shared" ca="1" si="6"/>
        <v>13</v>
      </c>
      <c r="J170" s="72">
        <v>4</v>
      </c>
      <c r="K170" s="75"/>
      <c r="L170" s="76">
        <v>33334</v>
      </c>
      <c r="M170" s="77">
        <f t="shared" si="7"/>
        <v>33334</v>
      </c>
      <c r="N170" s="72"/>
      <c r="O170" s="2"/>
      <c r="P170" s="2"/>
      <c r="Q170" s="2"/>
    </row>
    <row r="171" spans="1:17" x14ac:dyDescent="0.4">
      <c r="A171" s="71" t="s">
        <v>285</v>
      </c>
      <c r="B171" s="72" t="s">
        <v>115</v>
      </c>
      <c r="C171" s="71" t="s">
        <v>233</v>
      </c>
      <c r="D171" s="87">
        <v>2482099</v>
      </c>
      <c r="E171" s="73">
        <v>4085978731</v>
      </c>
      <c r="F171" s="71" t="s">
        <v>112</v>
      </c>
      <c r="G171" s="74">
        <v>41279</v>
      </c>
      <c r="H171" s="83">
        <f t="shared" si="8"/>
        <v>41279</v>
      </c>
      <c r="I171" s="4">
        <f t="shared" ca="1" si="6"/>
        <v>9</v>
      </c>
      <c r="J171" s="72">
        <v>1</v>
      </c>
      <c r="K171" s="75"/>
      <c r="L171" s="76">
        <v>12449</v>
      </c>
      <c r="M171" s="77">
        <f t="shared" si="7"/>
        <v>12449</v>
      </c>
      <c r="N171" s="72"/>
      <c r="O171" s="2"/>
      <c r="P171" s="2"/>
      <c r="Q171" s="2"/>
    </row>
    <row r="172" spans="1:17" x14ac:dyDescent="0.4">
      <c r="A172" s="71" t="s">
        <v>246</v>
      </c>
      <c r="B172" s="72" t="s">
        <v>102</v>
      </c>
      <c r="C172" s="71" t="s">
        <v>233</v>
      </c>
      <c r="D172" s="87">
        <v>3912894</v>
      </c>
      <c r="E172" s="73">
        <v>6505525643</v>
      </c>
      <c r="F172" s="71" t="s">
        <v>104</v>
      </c>
      <c r="G172" s="74">
        <v>42282</v>
      </c>
      <c r="H172" s="83">
        <f t="shared" si="8"/>
        <v>42282</v>
      </c>
      <c r="I172" s="4">
        <f t="shared" ca="1" si="6"/>
        <v>7</v>
      </c>
      <c r="J172" s="72">
        <v>4</v>
      </c>
      <c r="K172" s="75" t="s">
        <v>119</v>
      </c>
      <c r="L172" s="76">
        <v>96194</v>
      </c>
      <c r="M172" s="77">
        <f t="shared" si="7"/>
        <v>96194</v>
      </c>
      <c r="N172" s="72"/>
      <c r="O172" s="2"/>
      <c r="P172" s="2"/>
      <c r="Q172" s="2"/>
    </row>
    <row r="173" spans="1:17" x14ac:dyDescent="0.4">
      <c r="A173" s="71" t="s">
        <v>510</v>
      </c>
      <c r="B173" s="72" t="s">
        <v>115</v>
      </c>
      <c r="C173" s="71" t="s">
        <v>504</v>
      </c>
      <c r="D173" s="87">
        <v>9713504</v>
      </c>
      <c r="E173" s="73">
        <v>6506571692</v>
      </c>
      <c r="F173" s="71" t="s">
        <v>107</v>
      </c>
      <c r="G173" s="74">
        <v>43236</v>
      </c>
      <c r="H173" s="83">
        <f t="shared" si="8"/>
        <v>43236</v>
      </c>
      <c r="I173" s="4">
        <f t="shared" ca="1" si="6"/>
        <v>4</v>
      </c>
      <c r="J173" s="72">
        <v>1</v>
      </c>
      <c r="K173" s="75" t="s">
        <v>114</v>
      </c>
      <c r="L173" s="76">
        <v>34741</v>
      </c>
      <c r="M173" s="77">
        <f t="shared" si="7"/>
        <v>34741</v>
      </c>
      <c r="N173" s="72"/>
      <c r="O173" s="2"/>
      <c r="P173" s="2"/>
      <c r="Q173" s="2"/>
    </row>
    <row r="174" spans="1:17" x14ac:dyDescent="0.4">
      <c r="A174" s="71" t="s">
        <v>376</v>
      </c>
      <c r="B174" s="72" t="s">
        <v>115</v>
      </c>
      <c r="C174" s="71" t="s">
        <v>233</v>
      </c>
      <c r="D174" s="87">
        <v>5164683</v>
      </c>
      <c r="E174" s="73">
        <v>6503197193</v>
      </c>
      <c r="F174" s="71" t="s">
        <v>109</v>
      </c>
      <c r="G174" s="74">
        <v>41870</v>
      </c>
      <c r="H174" s="83">
        <f t="shared" si="8"/>
        <v>41870</v>
      </c>
      <c r="I174" s="4">
        <f t="shared" ca="1" si="6"/>
        <v>8</v>
      </c>
      <c r="J174" s="72">
        <v>4</v>
      </c>
      <c r="K174" s="75"/>
      <c r="L174" s="76">
        <v>53172</v>
      </c>
      <c r="M174" s="77">
        <f t="shared" si="7"/>
        <v>53172</v>
      </c>
      <c r="N174" s="72"/>
      <c r="O174" s="2"/>
      <c r="P174" s="2"/>
      <c r="Q174" s="2"/>
    </row>
    <row r="175" spans="1:17" x14ac:dyDescent="0.4">
      <c r="A175" s="71" t="s">
        <v>82</v>
      </c>
      <c r="B175" s="72" t="s">
        <v>117</v>
      </c>
      <c r="C175" s="71" t="s">
        <v>125</v>
      </c>
      <c r="D175" s="87">
        <v>8630947</v>
      </c>
      <c r="E175" s="73">
        <v>4157778534</v>
      </c>
      <c r="F175" s="71" t="s">
        <v>104</v>
      </c>
      <c r="G175" s="74">
        <v>44050</v>
      </c>
      <c r="H175" s="83">
        <f t="shared" si="8"/>
        <v>44050</v>
      </c>
      <c r="I175" s="4">
        <f t="shared" ca="1" si="6"/>
        <v>2</v>
      </c>
      <c r="J175" s="72">
        <v>3</v>
      </c>
      <c r="K175" s="75" t="s">
        <v>114</v>
      </c>
      <c r="L175" s="76">
        <v>108948</v>
      </c>
      <c r="M175" s="77">
        <f t="shared" si="7"/>
        <v>108948</v>
      </c>
      <c r="N175" s="72"/>
      <c r="O175" s="2"/>
      <c r="P175" s="2"/>
      <c r="Q175" s="2"/>
    </row>
    <row r="176" spans="1:17" x14ac:dyDescent="0.4">
      <c r="A176" s="71" t="s">
        <v>230</v>
      </c>
      <c r="B176" s="72" t="s">
        <v>115</v>
      </c>
      <c r="C176" s="71" t="s">
        <v>224</v>
      </c>
      <c r="D176" s="87">
        <v>3431696</v>
      </c>
      <c r="E176" s="73">
        <v>4153512659</v>
      </c>
      <c r="F176" s="71" t="s">
        <v>112</v>
      </c>
      <c r="G176" s="74">
        <v>41495</v>
      </c>
      <c r="H176" s="83">
        <f t="shared" si="8"/>
        <v>41495</v>
      </c>
      <c r="I176" s="4">
        <f t="shared" ca="1" si="6"/>
        <v>9</v>
      </c>
      <c r="J176" s="72">
        <v>5</v>
      </c>
      <c r="K176" s="75" t="s">
        <v>105</v>
      </c>
      <c r="L176" s="76">
        <v>119182</v>
      </c>
      <c r="M176" s="77">
        <f t="shared" si="7"/>
        <v>119182</v>
      </c>
      <c r="N176" s="72"/>
      <c r="O176" s="2"/>
      <c r="P176" s="2"/>
      <c r="Q176" s="2"/>
    </row>
    <row r="177" spans="1:17" x14ac:dyDescent="0.4">
      <c r="A177" s="71" t="s">
        <v>604</v>
      </c>
      <c r="B177" s="72" t="s">
        <v>111</v>
      </c>
      <c r="C177" s="71" t="s">
        <v>521</v>
      </c>
      <c r="D177" s="87">
        <v>7665272</v>
      </c>
      <c r="E177" s="73">
        <v>4155010065</v>
      </c>
      <c r="F177" s="71" t="s">
        <v>104</v>
      </c>
      <c r="G177" s="74">
        <v>39685</v>
      </c>
      <c r="H177" s="83">
        <f t="shared" si="8"/>
        <v>39685</v>
      </c>
      <c r="I177" s="4">
        <f t="shared" ca="1" si="6"/>
        <v>14</v>
      </c>
      <c r="J177" s="72">
        <v>4</v>
      </c>
      <c r="K177" s="75" t="s">
        <v>122</v>
      </c>
      <c r="L177" s="76">
        <v>63000</v>
      </c>
      <c r="M177" s="77">
        <f t="shared" si="7"/>
        <v>63000</v>
      </c>
      <c r="N177" s="72"/>
      <c r="O177" s="2"/>
      <c r="P177" s="2"/>
      <c r="Q177" s="2"/>
    </row>
    <row r="178" spans="1:17" x14ac:dyDescent="0.4">
      <c r="A178" s="71" t="s">
        <v>352</v>
      </c>
      <c r="B178" s="72" t="s">
        <v>121</v>
      </c>
      <c r="C178" s="71" t="s">
        <v>233</v>
      </c>
      <c r="D178" s="87">
        <v>8378673</v>
      </c>
      <c r="E178" s="73">
        <v>4158671382</v>
      </c>
      <c r="F178" s="71" t="s">
        <v>104</v>
      </c>
      <c r="G178" s="74">
        <v>42897</v>
      </c>
      <c r="H178" s="83">
        <f t="shared" si="8"/>
        <v>42897</v>
      </c>
      <c r="I178" s="4">
        <f t="shared" ca="1" si="6"/>
        <v>5</v>
      </c>
      <c r="J178" s="72">
        <v>2</v>
      </c>
      <c r="K178" s="75" t="s">
        <v>105</v>
      </c>
      <c r="L178" s="76">
        <v>64708</v>
      </c>
      <c r="M178" s="77">
        <f t="shared" si="7"/>
        <v>64708</v>
      </c>
      <c r="N178" s="72"/>
      <c r="O178" s="2"/>
      <c r="P178" s="2"/>
      <c r="Q178" s="2"/>
    </row>
    <row r="179" spans="1:17" x14ac:dyDescent="0.4">
      <c r="A179" s="71" t="s">
        <v>472</v>
      </c>
      <c r="B179" s="72" t="s">
        <v>121</v>
      </c>
      <c r="C179" s="71" t="s">
        <v>459</v>
      </c>
      <c r="D179" s="87">
        <v>1883922</v>
      </c>
      <c r="E179" s="73">
        <v>8056938896</v>
      </c>
      <c r="F179" s="71" t="s">
        <v>109</v>
      </c>
      <c r="G179" s="74">
        <v>39470</v>
      </c>
      <c r="H179" s="83">
        <f t="shared" si="8"/>
        <v>39470</v>
      </c>
      <c r="I179" s="4">
        <f t="shared" ca="1" si="6"/>
        <v>14</v>
      </c>
      <c r="J179" s="72">
        <v>4</v>
      </c>
      <c r="K179" s="75"/>
      <c r="L179" s="76">
        <v>88662</v>
      </c>
      <c r="M179" s="77">
        <f t="shared" si="7"/>
        <v>88662</v>
      </c>
      <c r="N179" s="72"/>
      <c r="O179" s="2"/>
      <c r="P179" s="2"/>
      <c r="Q179" s="2"/>
    </row>
    <row r="180" spans="1:17" x14ac:dyDescent="0.4">
      <c r="A180" s="71" t="s">
        <v>648</v>
      </c>
      <c r="B180" s="72" t="s">
        <v>115</v>
      </c>
      <c r="C180" s="71" t="s">
        <v>608</v>
      </c>
      <c r="D180" s="87">
        <v>4696148</v>
      </c>
      <c r="E180" s="73">
        <v>8057053951</v>
      </c>
      <c r="F180" s="71" t="s">
        <v>104</v>
      </c>
      <c r="G180" s="74">
        <v>42822</v>
      </c>
      <c r="H180" s="83">
        <f t="shared" si="8"/>
        <v>42822</v>
      </c>
      <c r="I180" s="4">
        <f t="shared" ca="1" si="6"/>
        <v>5</v>
      </c>
      <c r="J180" s="72">
        <v>4</v>
      </c>
      <c r="K180" s="75" t="s">
        <v>105</v>
      </c>
      <c r="L180" s="76">
        <v>75880</v>
      </c>
      <c r="M180" s="77">
        <f t="shared" si="7"/>
        <v>75880</v>
      </c>
      <c r="N180" s="72"/>
      <c r="O180" s="2"/>
      <c r="P180" s="2"/>
      <c r="Q180" s="2"/>
    </row>
    <row r="181" spans="1:17" x14ac:dyDescent="0.4">
      <c r="A181" s="71" t="s">
        <v>44</v>
      </c>
      <c r="B181" s="72" t="s">
        <v>115</v>
      </c>
      <c r="C181" s="71" t="s">
        <v>124</v>
      </c>
      <c r="D181" s="87">
        <v>8552990</v>
      </c>
      <c r="E181" s="73">
        <v>6508370435</v>
      </c>
      <c r="F181" s="71" t="s">
        <v>104</v>
      </c>
      <c r="G181" s="74">
        <v>39763</v>
      </c>
      <c r="H181" s="83">
        <f t="shared" si="8"/>
        <v>39763</v>
      </c>
      <c r="I181" s="4">
        <f t="shared" ca="1" si="6"/>
        <v>13</v>
      </c>
      <c r="J181" s="72">
        <v>1</v>
      </c>
      <c r="K181" s="75" t="s">
        <v>119</v>
      </c>
      <c r="L181" s="76">
        <v>66990</v>
      </c>
      <c r="M181" s="77">
        <f t="shared" si="7"/>
        <v>66990</v>
      </c>
      <c r="N181" s="72"/>
      <c r="O181" s="2"/>
      <c r="P181" s="2"/>
      <c r="Q181" s="2"/>
    </row>
    <row r="182" spans="1:17" x14ac:dyDescent="0.4">
      <c r="A182" s="71" t="s">
        <v>110</v>
      </c>
      <c r="B182" s="72" t="s">
        <v>111</v>
      </c>
      <c r="C182" s="71" t="s">
        <v>103</v>
      </c>
      <c r="D182" s="87">
        <v>5219608</v>
      </c>
      <c r="E182" s="73">
        <v>4155642886</v>
      </c>
      <c r="F182" s="71" t="s">
        <v>112</v>
      </c>
      <c r="G182" s="74">
        <v>44700</v>
      </c>
      <c r="H182" s="83">
        <f t="shared" si="8"/>
        <v>44700</v>
      </c>
      <c r="I182" s="4">
        <f t="shared" ca="1" si="6"/>
        <v>0</v>
      </c>
      <c r="J182" s="72">
        <v>2</v>
      </c>
      <c r="K182" s="75"/>
      <c r="L182" s="76">
        <v>49952</v>
      </c>
      <c r="M182" s="77">
        <f t="shared" si="7"/>
        <v>49952</v>
      </c>
      <c r="N182" s="72"/>
      <c r="O182" s="2"/>
      <c r="P182" s="2"/>
      <c r="Q182" s="2"/>
    </row>
    <row r="183" spans="1:17" x14ac:dyDescent="0.4">
      <c r="A183" s="71" t="s">
        <v>164</v>
      </c>
      <c r="B183" s="72" t="s">
        <v>121</v>
      </c>
      <c r="C183" s="71" t="s">
        <v>159</v>
      </c>
      <c r="D183" s="87">
        <v>7546400</v>
      </c>
      <c r="E183" s="73">
        <v>6509837401</v>
      </c>
      <c r="F183" s="71" t="s">
        <v>109</v>
      </c>
      <c r="G183" s="74">
        <v>41216</v>
      </c>
      <c r="H183" s="83">
        <f t="shared" si="8"/>
        <v>41216</v>
      </c>
      <c r="I183" s="4">
        <f t="shared" ca="1" si="6"/>
        <v>9</v>
      </c>
      <c r="J183" s="72">
        <v>2</v>
      </c>
      <c r="K183" s="75"/>
      <c r="L183" s="76">
        <v>102746</v>
      </c>
      <c r="M183" s="77">
        <f t="shared" si="7"/>
        <v>102746</v>
      </c>
      <c r="N183" s="72"/>
      <c r="O183" s="2"/>
      <c r="P183" s="2"/>
      <c r="Q183" s="2"/>
    </row>
    <row r="184" spans="1:17" x14ac:dyDescent="0.4">
      <c r="A184" s="71" t="s">
        <v>630</v>
      </c>
      <c r="B184" s="72" t="s">
        <v>115</v>
      </c>
      <c r="C184" s="71" t="s">
        <v>608</v>
      </c>
      <c r="D184" s="87">
        <v>3287504</v>
      </c>
      <c r="E184" s="73">
        <v>4087550725</v>
      </c>
      <c r="F184" s="71" t="s">
        <v>104</v>
      </c>
      <c r="G184" s="74">
        <v>44539</v>
      </c>
      <c r="H184" s="83">
        <f t="shared" si="8"/>
        <v>44539</v>
      </c>
      <c r="I184" s="4">
        <f t="shared" ca="1" si="6"/>
        <v>0</v>
      </c>
      <c r="J184" s="72">
        <v>3</v>
      </c>
      <c r="K184" s="75" t="s">
        <v>105</v>
      </c>
      <c r="L184" s="76">
        <v>91799</v>
      </c>
      <c r="M184" s="77">
        <f t="shared" si="7"/>
        <v>91799</v>
      </c>
      <c r="N184" s="72"/>
      <c r="O184" s="2"/>
      <c r="P184" s="2"/>
      <c r="Q184" s="2"/>
    </row>
    <row r="185" spans="1:17" x14ac:dyDescent="0.4">
      <c r="A185" s="71" t="s">
        <v>291</v>
      </c>
      <c r="B185" s="72" t="s">
        <v>117</v>
      </c>
      <c r="C185" s="71" t="s">
        <v>233</v>
      </c>
      <c r="D185" s="87">
        <v>1438018</v>
      </c>
      <c r="E185" s="73">
        <v>4154434166</v>
      </c>
      <c r="F185" s="71" t="s">
        <v>104</v>
      </c>
      <c r="G185" s="74">
        <v>43819</v>
      </c>
      <c r="H185" s="83">
        <f t="shared" si="8"/>
        <v>43819</v>
      </c>
      <c r="I185" s="4">
        <f t="shared" ca="1" si="6"/>
        <v>2</v>
      </c>
      <c r="J185" s="72">
        <v>5</v>
      </c>
      <c r="K185" s="75" t="s">
        <v>122</v>
      </c>
      <c r="L185" s="76">
        <v>49420</v>
      </c>
      <c r="M185" s="77">
        <f t="shared" si="7"/>
        <v>49420</v>
      </c>
      <c r="N185" s="72"/>
      <c r="O185" s="2"/>
      <c r="P185" s="2"/>
      <c r="Q185" s="2"/>
    </row>
    <row r="186" spans="1:17" x14ac:dyDescent="0.4">
      <c r="A186" s="71" t="s">
        <v>546</v>
      </c>
      <c r="B186" s="72" t="s">
        <v>113</v>
      </c>
      <c r="C186" s="71" t="s">
        <v>521</v>
      </c>
      <c r="D186" s="87">
        <v>2377283</v>
      </c>
      <c r="E186" s="73">
        <v>4158026900</v>
      </c>
      <c r="F186" s="71" t="s">
        <v>107</v>
      </c>
      <c r="G186" s="74">
        <v>43842</v>
      </c>
      <c r="H186" s="83">
        <f t="shared" si="8"/>
        <v>43842</v>
      </c>
      <c r="I186" s="4">
        <f t="shared" ca="1" si="6"/>
        <v>2</v>
      </c>
      <c r="J186" s="72">
        <v>1</v>
      </c>
      <c r="K186" s="75" t="s">
        <v>105</v>
      </c>
      <c r="L186" s="76">
        <v>16534</v>
      </c>
      <c r="M186" s="77">
        <f t="shared" si="7"/>
        <v>16534</v>
      </c>
      <c r="N186" s="72"/>
      <c r="O186" s="2"/>
      <c r="P186" s="2"/>
      <c r="Q186" s="2"/>
    </row>
    <row r="187" spans="1:17" x14ac:dyDescent="0.4">
      <c r="A187" s="71" t="s">
        <v>336</v>
      </c>
      <c r="B187" s="72" t="s">
        <v>111</v>
      </c>
      <c r="C187" s="71" t="s">
        <v>233</v>
      </c>
      <c r="D187" s="87">
        <v>6468366</v>
      </c>
      <c r="E187" s="73">
        <v>8055355257</v>
      </c>
      <c r="F187" s="71" t="s">
        <v>109</v>
      </c>
      <c r="G187" s="74">
        <v>42461</v>
      </c>
      <c r="H187" s="83">
        <f t="shared" si="8"/>
        <v>42461</v>
      </c>
      <c r="I187" s="4">
        <f t="shared" ca="1" si="6"/>
        <v>6</v>
      </c>
      <c r="J187" s="72">
        <v>4</v>
      </c>
      <c r="K187" s="75"/>
      <c r="L187" s="76">
        <v>112462</v>
      </c>
      <c r="M187" s="77">
        <f t="shared" si="7"/>
        <v>112462</v>
      </c>
      <c r="N187" s="72"/>
      <c r="O187" s="2"/>
      <c r="P187" s="2"/>
      <c r="Q187" s="2"/>
    </row>
    <row r="188" spans="1:17" x14ac:dyDescent="0.4">
      <c r="A188" s="71" t="s">
        <v>458</v>
      </c>
      <c r="B188" s="72" t="s">
        <v>102</v>
      </c>
      <c r="C188" s="71" t="s">
        <v>459</v>
      </c>
      <c r="D188" s="87">
        <v>5547564</v>
      </c>
      <c r="E188" s="73">
        <v>6504223770</v>
      </c>
      <c r="F188" s="71" t="s">
        <v>104</v>
      </c>
      <c r="G188" s="74">
        <v>44474</v>
      </c>
      <c r="H188" s="83">
        <f t="shared" si="8"/>
        <v>44474</v>
      </c>
      <c r="I188" s="4">
        <f t="shared" ca="1" si="6"/>
        <v>1</v>
      </c>
      <c r="J188" s="72">
        <v>2</v>
      </c>
      <c r="K188" s="75" t="s">
        <v>122</v>
      </c>
      <c r="L188" s="76">
        <v>60466</v>
      </c>
      <c r="M188" s="77">
        <f t="shared" si="7"/>
        <v>60466</v>
      </c>
      <c r="N188" s="72"/>
      <c r="O188" s="2"/>
      <c r="P188" s="2"/>
      <c r="Q188" s="2"/>
    </row>
    <row r="189" spans="1:17" x14ac:dyDescent="0.4">
      <c r="A189" s="71" t="s">
        <v>721</v>
      </c>
      <c r="B189" s="72" t="s">
        <v>115</v>
      </c>
      <c r="C189" s="71" t="s">
        <v>682</v>
      </c>
      <c r="D189" s="87">
        <v>1425439</v>
      </c>
      <c r="E189" s="73">
        <v>3104582229</v>
      </c>
      <c r="F189" s="71" t="s">
        <v>107</v>
      </c>
      <c r="G189" s="74">
        <v>42802</v>
      </c>
      <c r="H189" s="83">
        <f t="shared" si="8"/>
        <v>42802</v>
      </c>
      <c r="I189" s="4">
        <f t="shared" ca="1" si="6"/>
        <v>5</v>
      </c>
      <c r="J189" s="72">
        <v>4</v>
      </c>
      <c r="K189" s="75" t="s">
        <v>119</v>
      </c>
      <c r="L189" s="76">
        <v>15722</v>
      </c>
      <c r="M189" s="77">
        <f t="shared" si="7"/>
        <v>15722</v>
      </c>
      <c r="N189" s="72"/>
      <c r="O189" s="2"/>
      <c r="P189" s="2"/>
      <c r="Q189" s="2"/>
    </row>
    <row r="190" spans="1:17" x14ac:dyDescent="0.4">
      <c r="A190" s="71" t="s">
        <v>305</v>
      </c>
      <c r="B190" s="72" t="s">
        <v>115</v>
      </c>
      <c r="C190" s="71" t="s">
        <v>233</v>
      </c>
      <c r="D190" s="87">
        <v>4747925</v>
      </c>
      <c r="E190" s="73">
        <v>8053015169</v>
      </c>
      <c r="F190" s="71" t="s">
        <v>109</v>
      </c>
      <c r="G190" s="74">
        <v>44628</v>
      </c>
      <c r="H190" s="83">
        <f t="shared" si="8"/>
        <v>44628</v>
      </c>
      <c r="I190" s="4">
        <f t="shared" ca="1" si="6"/>
        <v>0</v>
      </c>
      <c r="J190" s="72">
        <v>3</v>
      </c>
      <c r="K190" s="75"/>
      <c r="L190" s="76">
        <v>45066</v>
      </c>
      <c r="M190" s="77">
        <f t="shared" si="7"/>
        <v>45066</v>
      </c>
      <c r="N190" s="72"/>
      <c r="O190" s="2"/>
      <c r="P190" s="2"/>
      <c r="Q190" s="2"/>
    </row>
    <row r="191" spans="1:17" x14ac:dyDescent="0.4">
      <c r="A191" s="71" t="s">
        <v>695</v>
      </c>
      <c r="B191" s="72" t="s">
        <v>115</v>
      </c>
      <c r="C191" s="71" t="s">
        <v>682</v>
      </c>
      <c r="D191" s="87">
        <v>3555917</v>
      </c>
      <c r="E191" s="73">
        <v>8059786288</v>
      </c>
      <c r="F191" s="71" t="s">
        <v>109</v>
      </c>
      <c r="G191" s="74">
        <v>43784</v>
      </c>
      <c r="H191" s="83">
        <f t="shared" si="8"/>
        <v>43784</v>
      </c>
      <c r="I191" s="4">
        <f t="shared" ca="1" si="6"/>
        <v>2</v>
      </c>
      <c r="J191" s="72">
        <v>3</v>
      </c>
      <c r="K191" s="75"/>
      <c r="L191" s="76">
        <v>113021</v>
      </c>
      <c r="M191" s="77">
        <f t="shared" si="7"/>
        <v>113021</v>
      </c>
      <c r="N191" s="72"/>
      <c r="O191" s="2"/>
      <c r="P191" s="2"/>
      <c r="Q191" s="2"/>
    </row>
    <row r="192" spans="1:17" x14ac:dyDescent="0.4">
      <c r="A192" s="71" t="s">
        <v>576</v>
      </c>
      <c r="B192" s="72" t="s">
        <v>115</v>
      </c>
      <c r="C192" s="71" t="s">
        <v>521</v>
      </c>
      <c r="D192" s="87">
        <v>3985231</v>
      </c>
      <c r="E192" s="73">
        <v>8056466263</v>
      </c>
      <c r="F192" s="71" t="s">
        <v>104</v>
      </c>
      <c r="G192" s="74">
        <v>43252</v>
      </c>
      <c r="H192" s="83">
        <f t="shared" si="8"/>
        <v>43252</v>
      </c>
      <c r="I192" s="4">
        <f t="shared" ca="1" si="6"/>
        <v>4</v>
      </c>
      <c r="J192" s="72">
        <v>4</v>
      </c>
      <c r="K192" s="75" t="s">
        <v>114</v>
      </c>
      <c r="L192" s="76">
        <v>64554</v>
      </c>
      <c r="M192" s="77">
        <f t="shared" si="7"/>
        <v>64554</v>
      </c>
      <c r="N192" s="72"/>
      <c r="O192" s="2"/>
      <c r="P192" s="2"/>
      <c r="Q192" s="2"/>
    </row>
    <row r="193" spans="1:17" x14ac:dyDescent="0.4">
      <c r="A193" s="71" t="s">
        <v>518</v>
      </c>
      <c r="B193" s="72" t="s">
        <v>115</v>
      </c>
      <c r="C193" s="71" t="s">
        <v>504</v>
      </c>
      <c r="D193" s="87">
        <v>9022743</v>
      </c>
      <c r="E193" s="73">
        <v>6504794726</v>
      </c>
      <c r="F193" s="71" t="s">
        <v>104</v>
      </c>
      <c r="G193" s="74">
        <v>43310</v>
      </c>
      <c r="H193" s="83">
        <f t="shared" si="8"/>
        <v>43310</v>
      </c>
      <c r="I193" s="4">
        <f t="shared" ca="1" si="6"/>
        <v>4</v>
      </c>
      <c r="J193" s="72">
        <v>3</v>
      </c>
      <c r="K193" s="75" t="s">
        <v>105</v>
      </c>
      <c r="L193" s="76">
        <v>57316</v>
      </c>
      <c r="M193" s="77">
        <f t="shared" si="7"/>
        <v>57316</v>
      </c>
      <c r="N193" s="72"/>
      <c r="O193" s="2"/>
      <c r="P193" s="2"/>
      <c r="Q193" s="2"/>
    </row>
    <row r="194" spans="1:17" x14ac:dyDescent="0.4">
      <c r="A194" s="71" t="s">
        <v>213</v>
      </c>
      <c r="B194" s="72" t="s">
        <v>117</v>
      </c>
      <c r="C194" s="71" t="s">
        <v>185</v>
      </c>
      <c r="D194" s="87">
        <v>5385704</v>
      </c>
      <c r="E194" s="73">
        <v>2135751661</v>
      </c>
      <c r="F194" s="71" t="s">
        <v>104</v>
      </c>
      <c r="G194" s="74">
        <v>43948</v>
      </c>
      <c r="H194" s="83">
        <f t="shared" si="8"/>
        <v>43948</v>
      </c>
      <c r="I194" s="4">
        <f t="shared" ref="I194:I257" ca="1" si="9">DATEDIF(G194,TODAY(),"Y")</f>
        <v>2</v>
      </c>
      <c r="J194" s="72">
        <v>4</v>
      </c>
      <c r="K194" s="75" t="s">
        <v>114</v>
      </c>
      <c r="L194" s="76">
        <v>45696</v>
      </c>
      <c r="M194" s="77">
        <f t="shared" ref="M194:M257" si="10">ROUND(N193*$N$1+L194,0)</f>
        <v>45696</v>
      </c>
      <c r="N194" s="72"/>
      <c r="O194" s="2"/>
      <c r="P194" s="2"/>
      <c r="Q194" s="2"/>
    </row>
    <row r="195" spans="1:17" x14ac:dyDescent="0.4">
      <c r="A195" s="71" t="s">
        <v>209</v>
      </c>
      <c r="B195" s="72" t="s">
        <v>115</v>
      </c>
      <c r="C195" s="71" t="s">
        <v>185</v>
      </c>
      <c r="D195" s="87">
        <v>6546700</v>
      </c>
      <c r="E195" s="73">
        <v>4088539615</v>
      </c>
      <c r="F195" s="71" t="s">
        <v>104</v>
      </c>
      <c r="G195" s="74">
        <v>43915</v>
      </c>
      <c r="H195" s="83">
        <f t="shared" ref="H195:H258" si="11">G195</f>
        <v>43915</v>
      </c>
      <c r="I195" s="4">
        <f t="shared" ca="1" si="9"/>
        <v>2</v>
      </c>
      <c r="J195" s="72">
        <v>5</v>
      </c>
      <c r="K195" s="75" t="s">
        <v>105</v>
      </c>
      <c r="L195" s="76">
        <v>89292</v>
      </c>
      <c r="M195" s="77">
        <f t="shared" si="10"/>
        <v>89292</v>
      </c>
      <c r="N195" s="72"/>
      <c r="O195" s="2"/>
      <c r="P195" s="2"/>
      <c r="Q195" s="2"/>
    </row>
    <row r="196" spans="1:17" x14ac:dyDescent="0.4">
      <c r="A196" s="71" t="s">
        <v>423</v>
      </c>
      <c r="B196" s="72" t="s">
        <v>117</v>
      </c>
      <c r="C196" s="71" t="s">
        <v>394</v>
      </c>
      <c r="D196" s="87">
        <v>4562272</v>
      </c>
      <c r="E196" s="73">
        <v>4087757622</v>
      </c>
      <c r="F196" s="71" t="s">
        <v>107</v>
      </c>
      <c r="G196" s="74">
        <v>43900</v>
      </c>
      <c r="H196" s="83">
        <f t="shared" si="11"/>
        <v>43900</v>
      </c>
      <c r="I196" s="4">
        <f t="shared" ca="1" si="9"/>
        <v>2</v>
      </c>
      <c r="J196" s="72">
        <v>3</v>
      </c>
      <c r="K196" s="75" t="s">
        <v>122</v>
      </c>
      <c r="L196" s="76">
        <v>28056</v>
      </c>
      <c r="M196" s="77">
        <f t="shared" si="10"/>
        <v>28056</v>
      </c>
      <c r="N196" s="72"/>
      <c r="O196" s="2"/>
      <c r="P196" s="2"/>
      <c r="Q196" s="2"/>
    </row>
    <row r="197" spans="1:17" x14ac:dyDescent="0.4">
      <c r="A197" s="71" t="s">
        <v>523</v>
      </c>
      <c r="B197" s="72" t="s">
        <v>102</v>
      </c>
      <c r="C197" s="71" t="s">
        <v>521</v>
      </c>
      <c r="D197" s="87">
        <v>7618105</v>
      </c>
      <c r="E197" s="73">
        <v>4088421331</v>
      </c>
      <c r="F197" s="71" t="s">
        <v>104</v>
      </c>
      <c r="G197" s="74">
        <v>39370</v>
      </c>
      <c r="H197" s="83">
        <f t="shared" si="11"/>
        <v>39370</v>
      </c>
      <c r="I197" s="4">
        <f t="shared" ca="1" si="9"/>
        <v>14</v>
      </c>
      <c r="J197" s="72">
        <v>3</v>
      </c>
      <c r="K197" s="75" t="s">
        <v>114</v>
      </c>
      <c r="L197" s="76">
        <v>32018</v>
      </c>
      <c r="M197" s="77">
        <f t="shared" si="10"/>
        <v>32018</v>
      </c>
      <c r="N197" s="72"/>
      <c r="O197" s="2"/>
      <c r="P197" s="2"/>
      <c r="Q197" s="2"/>
    </row>
    <row r="198" spans="1:17" x14ac:dyDescent="0.4">
      <c r="A198" s="71" t="s">
        <v>76</v>
      </c>
      <c r="B198" s="72" t="s">
        <v>113</v>
      </c>
      <c r="C198" s="71" t="s">
        <v>125</v>
      </c>
      <c r="D198" s="87">
        <v>5098643</v>
      </c>
      <c r="E198" s="73">
        <v>4089670170</v>
      </c>
      <c r="F198" s="71" t="s">
        <v>104</v>
      </c>
      <c r="G198" s="74">
        <v>42928</v>
      </c>
      <c r="H198" s="83">
        <f t="shared" si="11"/>
        <v>42928</v>
      </c>
      <c r="I198" s="4">
        <f t="shared" ca="1" si="9"/>
        <v>5</v>
      </c>
      <c r="J198" s="72">
        <v>5</v>
      </c>
      <c r="K198" s="75" t="s">
        <v>105</v>
      </c>
      <c r="L198" s="76">
        <v>95046</v>
      </c>
      <c r="M198" s="77">
        <f t="shared" si="10"/>
        <v>95046</v>
      </c>
      <c r="N198" s="72"/>
      <c r="O198" s="2"/>
      <c r="P198" s="2"/>
      <c r="Q198" s="2"/>
    </row>
    <row r="199" spans="1:17" x14ac:dyDescent="0.4">
      <c r="A199" s="71" t="s">
        <v>657</v>
      </c>
      <c r="B199" s="72" t="s">
        <v>117</v>
      </c>
      <c r="C199" s="71" t="s">
        <v>608</v>
      </c>
      <c r="D199" s="87">
        <v>5585459</v>
      </c>
      <c r="E199" s="73">
        <v>2134362300</v>
      </c>
      <c r="F199" s="71" t="s">
        <v>107</v>
      </c>
      <c r="G199" s="74">
        <v>42524</v>
      </c>
      <c r="H199" s="83">
        <f t="shared" si="11"/>
        <v>42524</v>
      </c>
      <c r="I199" s="4">
        <f t="shared" ca="1" si="9"/>
        <v>6</v>
      </c>
      <c r="J199" s="72">
        <v>2</v>
      </c>
      <c r="K199" s="75" t="s">
        <v>122</v>
      </c>
      <c r="L199" s="76">
        <v>59836</v>
      </c>
      <c r="M199" s="77">
        <f t="shared" si="10"/>
        <v>59836</v>
      </c>
      <c r="N199" s="72"/>
      <c r="O199" s="2"/>
      <c r="P199" s="2"/>
      <c r="Q199" s="2"/>
    </row>
    <row r="200" spans="1:17" x14ac:dyDescent="0.4">
      <c r="A200" s="71" t="s">
        <v>280</v>
      </c>
      <c r="B200" s="72" t="s">
        <v>115</v>
      </c>
      <c r="C200" s="71" t="s">
        <v>233</v>
      </c>
      <c r="D200" s="87">
        <v>4895709</v>
      </c>
      <c r="E200" s="73">
        <v>4159989185</v>
      </c>
      <c r="F200" s="71" t="s">
        <v>104</v>
      </c>
      <c r="G200" s="74">
        <v>42362</v>
      </c>
      <c r="H200" s="83">
        <f t="shared" si="11"/>
        <v>42362</v>
      </c>
      <c r="I200" s="4">
        <f t="shared" ca="1" si="9"/>
        <v>6</v>
      </c>
      <c r="J200" s="72">
        <v>2</v>
      </c>
      <c r="K200" s="75" t="s">
        <v>122</v>
      </c>
      <c r="L200" s="76">
        <v>45346</v>
      </c>
      <c r="M200" s="77">
        <f t="shared" si="10"/>
        <v>45346</v>
      </c>
      <c r="N200" s="72"/>
      <c r="O200" s="2"/>
      <c r="P200" s="2"/>
      <c r="Q200" s="2"/>
    </row>
    <row r="201" spans="1:17" x14ac:dyDescent="0.4">
      <c r="A201" s="71" t="s">
        <v>298</v>
      </c>
      <c r="B201" s="72" t="s">
        <v>111</v>
      </c>
      <c r="C201" s="71" t="s">
        <v>233</v>
      </c>
      <c r="D201" s="87">
        <v>2708595</v>
      </c>
      <c r="E201" s="73">
        <v>2137878364</v>
      </c>
      <c r="F201" s="71" t="s">
        <v>109</v>
      </c>
      <c r="G201" s="74">
        <v>39476</v>
      </c>
      <c r="H201" s="83">
        <f t="shared" si="11"/>
        <v>39476</v>
      </c>
      <c r="I201" s="4">
        <f t="shared" ca="1" si="9"/>
        <v>14</v>
      </c>
      <c r="J201" s="72">
        <v>1</v>
      </c>
      <c r="K201" s="75"/>
      <c r="L201" s="76">
        <v>107674</v>
      </c>
      <c r="M201" s="77">
        <f t="shared" si="10"/>
        <v>107674</v>
      </c>
      <c r="N201" s="72"/>
      <c r="O201" s="2"/>
      <c r="P201" s="2"/>
      <c r="Q201" s="2"/>
    </row>
    <row r="202" spans="1:17" x14ac:dyDescent="0.4">
      <c r="A202" s="71" t="s">
        <v>176</v>
      </c>
      <c r="B202" s="72" t="s">
        <v>117</v>
      </c>
      <c r="C202" s="71" t="s">
        <v>159</v>
      </c>
      <c r="D202" s="87">
        <v>2388487</v>
      </c>
      <c r="E202" s="73">
        <v>8057876346</v>
      </c>
      <c r="F202" s="71" t="s">
        <v>109</v>
      </c>
      <c r="G202" s="74">
        <v>42573</v>
      </c>
      <c r="H202" s="83">
        <f t="shared" si="11"/>
        <v>42573</v>
      </c>
      <c r="I202" s="4">
        <f t="shared" ca="1" si="9"/>
        <v>6</v>
      </c>
      <c r="J202" s="72">
        <v>1</v>
      </c>
      <c r="K202" s="75"/>
      <c r="L202" s="76">
        <v>106428</v>
      </c>
      <c r="M202" s="77">
        <f t="shared" si="10"/>
        <v>106428</v>
      </c>
      <c r="N202" s="72"/>
      <c r="O202" s="2"/>
      <c r="P202" s="2"/>
      <c r="Q202" s="2"/>
    </row>
    <row r="203" spans="1:17" x14ac:dyDescent="0.4">
      <c r="A203" s="71" t="s">
        <v>347</v>
      </c>
      <c r="B203" s="72" t="s">
        <v>121</v>
      </c>
      <c r="C203" s="71" t="s">
        <v>233</v>
      </c>
      <c r="D203" s="87">
        <v>9250604</v>
      </c>
      <c r="E203" s="73">
        <v>3108469971</v>
      </c>
      <c r="F203" s="71" t="s">
        <v>104</v>
      </c>
      <c r="G203" s="74">
        <v>39962</v>
      </c>
      <c r="H203" s="83">
        <f t="shared" si="11"/>
        <v>39962</v>
      </c>
      <c r="I203" s="4">
        <f t="shared" ca="1" si="9"/>
        <v>13</v>
      </c>
      <c r="J203" s="72">
        <v>3</v>
      </c>
      <c r="K203" s="75" t="s">
        <v>105</v>
      </c>
      <c r="L203" s="76">
        <v>56084</v>
      </c>
      <c r="M203" s="77">
        <f t="shared" si="10"/>
        <v>56084</v>
      </c>
      <c r="N203" s="72"/>
      <c r="O203" s="2"/>
      <c r="P203" s="2"/>
      <c r="Q203" s="2"/>
    </row>
    <row r="204" spans="1:17" x14ac:dyDescent="0.4">
      <c r="A204" s="71" t="s">
        <v>420</v>
      </c>
      <c r="B204" s="72" t="s">
        <v>115</v>
      </c>
      <c r="C204" s="71" t="s">
        <v>394</v>
      </c>
      <c r="D204" s="87">
        <v>7276166</v>
      </c>
      <c r="E204" s="73">
        <v>8056473798</v>
      </c>
      <c r="F204" s="71" t="s">
        <v>104</v>
      </c>
      <c r="G204" s="74">
        <v>42807</v>
      </c>
      <c r="H204" s="83">
        <f t="shared" si="11"/>
        <v>42807</v>
      </c>
      <c r="I204" s="4">
        <f t="shared" ca="1" si="9"/>
        <v>5</v>
      </c>
      <c r="J204" s="72">
        <v>2</v>
      </c>
      <c r="K204" s="75" t="s">
        <v>119</v>
      </c>
      <c r="L204" s="76">
        <v>93688</v>
      </c>
      <c r="M204" s="77">
        <f t="shared" si="10"/>
        <v>93688</v>
      </c>
      <c r="N204" s="72"/>
      <c r="O204" s="2"/>
      <c r="P204" s="2"/>
      <c r="Q204" s="2"/>
    </row>
    <row r="205" spans="1:17" x14ac:dyDescent="0.4">
      <c r="A205" s="71" t="s">
        <v>610</v>
      </c>
      <c r="B205" s="72" t="s">
        <v>115</v>
      </c>
      <c r="C205" s="71" t="s">
        <v>608</v>
      </c>
      <c r="D205" s="87">
        <v>3667240</v>
      </c>
      <c r="E205" s="73">
        <v>3109673715</v>
      </c>
      <c r="F205" s="71" t="s">
        <v>104</v>
      </c>
      <c r="G205" s="74">
        <v>44458</v>
      </c>
      <c r="H205" s="83">
        <f t="shared" si="11"/>
        <v>44458</v>
      </c>
      <c r="I205" s="4">
        <f t="shared" ca="1" si="9"/>
        <v>1</v>
      </c>
      <c r="J205" s="72">
        <v>1</v>
      </c>
      <c r="K205" s="75" t="s">
        <v>105</v>
      </c>
      <c r="L205" s="76">
        <v>76762</v>
      </c>
      <c r="M205" s="77">
        <f t="shared" si="10"/>
        <v>76762</v>
      </c>
      <c r="N205" s="72"/>
      <c r="O205" s="2"/>
      <c r="P205" s="2"/>
      <c r="Q205" s="2"/>
    </row>
    <row r="206" spans="1:17" x14ac:dyDescent="0.4">
      <c r="A206" s="71" t="s">
        <v>528</v>
      </c>
      <c r="B206" s="72" t="s">
        <v>102</v>
      </c>
      <c r="C206" s="71" t="s">
        <v>521</v>
      </c>
      <c r="D206" s="87">
        <v>8657297</v>
      </c>
      <c r="E206" s="73">
        <v>3102960559</v>
      </c>
      <c r="F206" s="71" t="s">
        <v>109</v>
      </c>
      <c r="G206" s="74">
        <v>44512</v>
      </c>
      <c r="H206" s="83">
        <f t="shared" si="11"/>
        <v>44512</v>
      </c>
      <c r="I206" s="4">
        <f t="shared" ca="1" si="9"/>
        <v>0</v>
      </c>
      <c r="J206" s="72">
        <v>2</v>
      </c>
      <c r="K206" s="75"/>
      <c r="L206" s="76">
        <v>84770</v>
      </c>
      <c r="M206" s="77">
        <f t="shared" si="10"/>
        <v>84770</v>
      </c>
      <c r="N206" s="72"/>
      <c r="O206" s="2"/>
      <c r="P206" s="2"/>
      <c r="Q206" s="2"/>
    </row>
    <row r="207" spans="1:17" x14ac:dyDescent="0.4">
      <c r="A207" s="71" t="s">
        <v>9</v>
      </c>
      <c r="B207" s="72" t="s">
        <v>102</v>
      </c>
      <c r="C207" s="71" t="s">
        <v>124</v>
      </c>
      <c r="D207" s="87">
        <v>8243798</v>
      </c>
      <c r="E207" s="73">
        <v>3108210557</v>
      </c>
      <c r="F207" s="71" t="s">
        <v>107</v>
      </c>
      <c r="G207" s="74">
        <v>42400</v>
      </c>
      <c r="H207" s="83">
        <f t="shared" si="11"/>
        <v>42400</v>
      </c>
      <c r="I207" s="4">
        <f t="shared" ca="1" si="9"/>
        <v>6</v>
      </c>
      <c r="J207" s="72">
        <v>1</v>
      </c>
      <c r="K207" s="75" t="s">
        <v>105</v>
      </c>
      <c r="L207" s="76">
        <v>15435</v>
      </c>
      <c r="M207" s="77">
        <f t="shared" si="10"/>
        <v>15435</v>
      </c>
      <c r="N207" s="72"/>
      <c r="O207" s="2"/>
      <c r="P207" s="2"/>
      <c r="Q207" s="2"/>
    </row>
    <row r="208" spans="1:17" x14ac:dyDescent="0.4">
      <c r="A208" s="71" t="s">
        <v>78</v>
      </c>
      <c r="B208" s="72" t="s">
        <v>117</v>
      </c>
      <c r="C208" s="71" t="s">
        <v>125</v>
      </c>
      <c r="D208" s="87">
        <v>4515030</v>
      </c>
      <c r="E208" s="73">
        <v>2136589954</v>
      </c>
      <c r="F208" s="71" t="s">
        <v>104</v>
      </c>
      <c r="G208" s="74">
        <v>40725</v>
      </c>
      <c r="H208" s="83">
        <f t="shared" si="11"/>
        <v>40725</v>
      </c>
      <c r="I208" s="4">
        <f t="shared" ca="1" si="9"/>
        <v>11</v>
      </c>
      <c r="J208" s="72">
        <v>2</v>
      </c>
      <c r="K208" s="75" t="s">
        <v>114</v>
      </c>
      <c r="L208" s="76">
        <v>87906</v>
      </c>
      <c r="M208" s="77">
        <f t="shared" si="10"/>
        <v>87906</v>
      </c>
      <c r="N208" s="72"/>
      <c r="O208" s="2"/>
      <c r="P208" s="2"/>
      <c r="Q208" s="2"/>
    </row>
    <row r="209" spans="1:17" x14ac:dyDescent="0.4">
      <c r="A209" s="71" t="s">
        <v>377</v>
      </c>
      <c r="B209" s="72" t="s">
        <v>113</v>
      </c>
      <c r="C209" s="71" t="s">
        <v>233</v>
      </c>
      <c r="D209" s="87">
        <v>3711550</v>
      </c>
      <c r="E209" s="73">
        <v>3104624724</v>
      </c>
      <c r="F209" s="71" t="s">
        <v>104</v>
      </c>
      <c r="G209" s="74">
        <v>41870</v>
      </c>
      <c r="H209" s="83">
        <f t="shared" si="11"/>
        <v>41870</v>
      </c>
      <c r="I209" s="4">
        <f t="shared" ca="1" si="9"/>
        <v>8</v>
      </c>
      <c r="J209" s="72">
        <v>1</v>
      </c>
      <c r="K209" s="75" t="s">
        <v>108</v>
      </c>
      <c r="L209" s="76">
        <v>99064</v>
      </c>
      <c r="M209" s="77">
        <f t="shared" si="10"/>
        <v>99064</v>
      </c>
      <c r="N209" s="72"/>
      <c r="O209" s="2"/>
      <c r="P209" s="2"/>
      <c r="Q209" s="2"/>
    </row>
    <row r="210" spans="1:17" x14ac:dyDescent="0.4">
      <c r="A210" s="71" t="s">
        <v>59</v>
      </c>
      <c r="B210" s="72" t="s">
        <v>117</v>
      </c>
      <c r="C210" s="71" t="s">
        <v>125</v>
      </c>
      <c r="D210" s="87">
        <v>2816999</v>
      </c>
      <c r="E210" s="73">
        <v>4084014531</v>
      </c>
      <c r="F210" s="71" t="s">
        <v>104</v>
      </c>
      <c r="G210" s="74">
        <v>42764</v>
      </c>
      <c r="H210" s="83">
        <f t="shared" si="11"/>
        <v>42764</v>
      </c>
      <c r="I210" s="4">
        <f t="shared" ca="1" si="9"/>
        <v>5</v>
      </c>
      <c r="J210" s="72">
        <v>5</v>
      </c>
      <c r="K210" s="75" t="s">
        <v>105</v>
      </c>
      <c r="L210" s="76">
        <v>44674</v>
      </c>
      <c r="M210" s="77">
        <f t="shared" si="10"/>
        <v>44674</v>
      </c>
      <c r="N210" s="72"/>
      <c r="O210" s="2"/>
      <c r="P210" s="2"/>
      <c r="Q210" s="2"/>
    </row>
    <row r="211" spans="1:17" x14ac:dyDescent="0.4">
      <c r="A211" s="71" t="s">
        <v>473</v>
      </c>
      <c r="B211" s="72" t="s">
        <v>111</v>
      </c>
      <c r="C211" s="71" t="s">
        <v>459</v>
      </c>
      <c r="D211" s="87">
        <v>6212871</v>
      </c>
      <c r="E211" s="73">
        <v>4087179472</v>
      </c>
      <c r="F211" s="71" t="s">
        <v>109</v>
      </c>
      <c r="G211" s="74">
        <v>43165</v>
      </c>
      <c r="H211" s="83">
        <f t="shared" si="11"/>
        <v>43165</v>
      </c>
      <c r="I211" s="4">
        <f t="shared" ca="1" si="9"/>
        <v>4</v>
      </c>
      <c r="J211" s="72">
        <v>2</v>
      </c>
      <c r="K211" s="75"/>
      <c r="L211" s="76">
        <v>93394</v>
      </c>
      <c r="M211" s="77">
        <f t="shared" si="10"/>
        <v>93394</v>
      </c>
      <c r="N211" s="72"/>
      <c r="O211" s="2"/>
      <c r="P211" s="2"/>
      <c r="Q211" s="2"/>
    </row>
    <row r="212" spans="1:17" x14ac:dyDescent="0.4">
      <c r="A212" s="71" t="s">
        <v>787</v>
      </c>
      <c r="B212" s="72" t="s">
        <v>113</v>
      </c>
      <c r="C212" s="71" t="s">
        <v>783</v>
      </c>
      <c r="D212" s="87">
        <v>8523939</v>
      </c>
      <c r="E212" s="73">
        <v>8056989717</v>
      </c>
      <c r="F212" s="71" t="s">
        <v>112</v>
      </c>
      <c r="G212" s="74">
        <v>44092</v>
      </c>
      <c r="H212" s="83">
        <f t="shared" si="11"/>
        <v>44092</v>
      </c>
      <c r="I212" s="4">
        <f t="shared" ca="1" si="9"/>
        <v>2</v>
      </c>
      <c r="J212" s="72">
        <v>1</v>
      </c>
      <c r="K212" s="75"/>
      <c r="L212" s="76">
        <v>26662</v>
      </c>
      <c r="M212" s="77">
        <f t="shared" si="10"/>
        <v>26662</v>
      </c>
      <c r="N212" s="72"/>
      <c r="O212" s="2"/>
      <c r="P212" s="2"/>
      <c r="Q212" s="2"/>
    </row>
    <row r="213" spans="1:17" x14ac:dyDescent="0.4">
      <c r="A213" s="71" t="s">
        <v>153</v>
      </c>
      <c r="B213" s="72" t="s">
        <v>117</v>
      </c>
      <c r="C213" s="71" t="s">
        <v>149</v>
      </c>
      <c r="D213" s="87">
        <v>1365616</v>
      </c>
      <c r="E213" s="73">
        <v>2138334715</v>
      </c>
      <c r="F213" s="71" t="s">
        <v>104</v>
      </c>
      <c r="G213" s="74">
        <v>39798</v>
      </c>
      <c r="H213" s="83">
        <f t="shared" si="11"/>
        <v>39798</v>
      </c>
      <c r="I213" s="4">
        <f t="shared" ca="1" si="9"/>
        <v>13</v>
      </c>
      <c r="J213" s="72">
        <v>2</v>
      </c>
      <c r="K213" s="75" t="s">
        <v>105</v>
      </c>
      <c r="L213" s="76">
        <v>69804</v>
      </c>
      <c r="M213" s="77">
        <f t="shared" si="10"/>
        <v>69804</v>
      </c>
      <c r="N213" s="72"/>
      <c r="O213" s="2"/>
      <c r="P213" s="2"/>
      <c r="Q213" s="2"/>
    </row>
    <row r="214" spans="1:17" x14ac:dyDescent="0.4">
      <c r="A214" s="71" t="s">
        <v>601</v>
      </c>
      <c r="B214" s="72" t="s">
        <v>102</v>
      </c>
      <c r="C214" s="71" t="s">
        <v>521</v>
      </c>
      <c r="D214" s="87">
        <v>2084649</v>
      </c>
      <c r="E214" s="73">
        <v>4087031810</v>
      </c>
      <c r="F214" s="71" t="s">
        <v>109</v>
      </c>
      <c r="G214" s="74">
        <v>44432</v>
      </c>
      <c r="H214" s="83">
        <f t="shared" si="11"/>
        <v>44432</v>
      </c>
      <c r="I214" s="4">
        <f t="shared" ca="1" si="9"/>
        <v>1</v>
      </c>
      <c r="J214" s="72">
        <v>4</v>
      </c>
      <c r="K214" s="75"/>
      <c r="L214" s="76">
        <v>71176</v>
      </c>
      <c r="M214" s="77">
        <f t="shared" si="10"/>
        <v>71176</v>
      </c>
      <c r="N214" s="72"/>
      <c r="O214" s="2"/>
      <c r="P214" s="2"/>
      <c r="Q214" s="2"/>
    </row>
    <row r="215" spans="1:17" x14ac:dyDescent="0.4">
      <c r="A215" s="71" t="s">
        <v>611</v>
      </c>
      <c r="B215" s="72" t="s">
        <v>117</v>
      </c>
      <c r="C215" s="71" t="s">
        <v>608</v>
      </c>
      <c r="D215" s="87">
        <v>8907850</v>
      </c>
      <c r="E215" s="73">
        <v>4158843197</v>
      </c>
      <c r="F215" s="71" t="s">
        <v>112</v>
      </c>
      <c r="G215" s="74">
        <v>43007</v>
      </c>
      <c r="H215" s="83">
        <f t="shared" si="11"/>
        <v>43007</v>
      </c>
      <c r="I215" s="4">
        <f t="shared" ca="1" si="9"/>
        <v>5</v>
      </c>
      <c r="J215" s="72">
        <v>4</v>
      </c>
      <c r="K215" s="75"/>
      <c r="L215" s="76">
        <v>51503</v>
      </c>
      <c r="M215" s="77">
        <f t="shared" si="10"/>
        <v>51503</v>
      </c>
      <c r="N215" s="72"/>
      <c r="O215" s="2"/>
      <c r="P215" s="2"/>
      <c r="Q215" s="2"/>
    </row>
    <row r="216" spans="1:17" x14ac:dyDescent="0.4">
      <c r="A216" s="71" t="s">
        <v>467</v>
      </c>
      <c r="B216" s="72" t="s">
        <v>115</v>
      </c>
      <c r="C216" s="71" t="s">
        <v>459</v>
      </c>
      <c r="D216" s="87">
        <v>5156329</v>
      </c>
      <c r="E216" s="73">
        <v>4152537635</v>
      </c>
      <c r="F216" s="71" t="s">
        <v>104</v>
      </c>
      <c r="G216" s="74">
        <v>42356</v>
      </c>
      <c r="H216" s="83">
        <f t="shared" si="11"/>
        <v>42356</v>
      </c>
      <c r="I216" s="4">
        <f t="shared" ca="1" si="9"/>
        <v>6</v>
      </c>
      <c r="J216" s="72">
        <v>4</v>
      </c>
      <c r="K216" s="75" t="s">
        <v>105</v>
      </c>
      <c r="L216" s="76">
        <v>65884</v>
      </c>
      <c r="M216" s="77">
        <f t="shared" si="10"/>
        <v>65884</v>
      </c>
      <c r="N216" s="72"/>
      <c r="O216" s="2"/>
      <c r="P216" s="2"/>
      <c r="Q216" s="2"/>
    </row>
    <row r="217" spans="1:17" x14ac:dyDescent="0.4">
      <c r="A217" s="71" t="s">
        <v>579</v>
      </c>
      <c r="B217" s="72" t="s">
        <v>115</v>
      </c>
      <c r="C217" s="71" t="s">
        <v>521</v>
      </c>
      <c r="D217" s="87">
        <v>3059394</v>
      </c>
      <c r="E217" s="73">
        <v>2138499923</v>
      </c>
      <c r="F217" s="71" t="s">
        <v>104</v>
      </c>
      <c r="G217" s="74">
        <v>42529</v>
      </c>
      <c r="H217" s="83">
        <f t="shared" si="11"/>
        <v>42529</v>
      </c>
      <c r="I217" s="4">
        <f t="shared" ca="1" si="9"/>
        <v>6</v>
      </c>
      <c r="J217" s="72">
        <v>4</v>
      </c>
      <c r="K217" s="75" t="s">
        <v>108</v>
      </c>
      <c r="L217" s="76">
        <v>34076</v>
      </c>
      <c r="M217" s="77">
        <f t="shared" si="10"/>
        <v>34076</v>
      </c>
      <c r="N217" s="72"/>
      <c r="O217" s="2"/>
      <c r="P217" s="2"/>
      <c r="Q217" s="2"/>
    </row>
    <row r="218" spans="1:17" x14ac:dyDescent="0.4">
      <c r="A218" s="71" t="s">
        <v>282</v>
      </c>
      <c r="B218" s="72" t="s">
        <v>117</v>
      </c>
      <c r="C218" s="71" t="s">
        <v>233</v>
      </c>
      <c r="D218" s="87">
        <v>8101924</v>
      </c>
      <c r="E218" s="73">
        <v>8058581939</v>
      </c>
      <c r="F218" s="71" t="s">
        <v>107</v>
      </c>
      <c r="G218" s="74">
        <v>39818</v>
      </c>
      <c r="H218" s="83">
        <f t="shared" si="11"/>
        <v>39818</v>
      </c>
      <c r="I218" s="4">
        <f t="shared" ca="1" si="9"/>
        <v>13</v>
      </c>
      <c r="J218" s="72">
        <v>1</v>
      </c>
      <c r="K218" s="75" t="s">
        <v>122</v>
      </c>
      <c r="L218" s="76">
        <v>67466</v>
      </c>
      <c r="M218" s="77">
        <f t="shared" si="10"/>
        <v>67466</v>
      </c>
      <c r="N218" s="72"/>
      <c r="O218" s="2"/>
      <c r="P218" s="2"/>
      <c r="Q218" s="2"/>
    </row>
    <row r="219" spans="1:17" x14ac:dyDescent="0.4">
      <c r="A219" s="71" t="s">
        <v>577</v>
      </c>
      <c r="B219" s="72" t="s">
        <v>117</v>
      </c>
      <c r="C219" s="71" t="s">
        <v>521</v>
      </c>
      <c r="D219" s="87">
        <v>4218200</v>
      </c>
      <c r="E219" s="73">
        <v>2134518898</v>
      </c>
      <c r="F219" s="71" t="s">
        <v>104</v>
      </c>
      <c r="G219" s="74">
        <v>44364</v>
      </c>
      <c r="H219" s="83">
        <f t="shared" si="11"/>
        <v>44364</v>
      </c>
      <c r="I219" s="4">
        <f t="shared" ca="1" si="9"/>
        <v>1</v>
      </c>
      <c r="J219" s="72">
        <v>5</v>
      </c>
      <c r="K219" s="75" t="s">
        <v>108</v>
      </c>
      <c r="L219" s="76">
        <v>76300</v>
      </c>
      <c r="M219" s="77">
        <f t="shared" si="10"/>
        <v>76300</v>
      </c>
      <c r="N219" s="72"/>
      <c r="O219" s="2"/>
      <c r="P219" s="2"/>
      <c r="Q219" s="2"/>
    </row>
    <row r="220" spans="1:17" x14ac:dyDescent="0.4">
      <c r="A220" s="71" t="s">
        <v>451</v>
      </c>
      <c r="B220" s="72" t="s">
        <v>113</v>
      </c>
      <c r="C220" s="71" t="s">
        <v>0</v>
      </c>
      <c r="D220" s="87">
        <v>1530039</v>
      </c>
      <c r="E220" s="73">
        <v>2137331224</v>
      </c>
      <c r="F220" s="71" t="s">
        <v>104</v>
      </c>
      <c r="G220" s="74">
        <v>40015</v>
      </c>
      <c r="H220" s="83">
        <f t="shared" si="11"/>
        <v>40015</v>
      </c>
      <c r="I220" s="4">
        <f t="shared" ca="1" si="9"/>
        <v>13</v>
      </c>
      <c r="J220" s="72">
        <v>5</v>
      </c>
      <c r="K220" s="75" t="s">
        <v>122</v>
      </c>
      <c r="L220" s="76">
        <v>95774</v>
      </c>
      <c r="M220" s="77">
        <f t="shared" si="10"/>
        <v>95774</v>
      </c>
      <c r="N220" s="72"/>
      <c r="O220" s="2"/>
      <c r="P220" s="2"/>
      <c r="Q220" s="2"/>
    </row>
    <row r="221" spans="1:17" x14ac:dyDescent="0.4">
      <c r="A221" s="71" t="s">
        <v>261</v>
      </c>
      <c r="B221" s="72" t="s">
        <v>117</v>
      </c>
      <c r="C221" s="71" t="s">
        <v>233</v>
      </c>
      <c r="D221" s="87">
        <v>9500701</v>
      </c>
      <c r="E221" s="73">
        <v>2138852271</v>
      </c>
      <c r="F221" s="71" t="s">
        <v>104</v>
      </c>
      <c r="G221" s="74">
        <v>43067</v>
      </c>
      <c r="H221" s="83">
        <f t="shared" si="11"/>
        <v>43067</v>
      </c>
      <c r="I221" s="4">
        <f t="shared" ca="1" si="9"/>
        <v>4</v>
      </c>
      <c r="J221" s="72">
        <v>2</v>
      </c>
      <c r="K221" s="75" t="s">
        <v>122</v>
      </c>
      <c r="L221" s="76">
        <v>34594</v>
      </c>
      <c r="M221" s="77">
        <f t="shared" si="10"/>
        <v>34594</v>
      </c>
      <c r="N221" s="72"/>
      <c r="O221" s="2"/>
      <c r="P221" s="2"/>
      <c r="Q221" s="2"/>
    </row>
    <row r="222" spans="1:17" x14ac:dyDescent="0.4">
      <c r="A222" s="71" t="s">
        <v>544</v>
      </c>
      <c r="B222" s="72" t="s">
        <v>115</v>
      </c>
      <c r="C222" s="71" t="s">
        <v>521</v>
      </c>
      <c r="D222" s="87">
        <v>5143999</v>
      </c>
      <c r="E222" s="73">
        <v>6502760219</v>
      </c>
      <c r="F222" s="71" t="s">
        <v>104</v>
      </c>
      <c r="G222" s="74">
        <v>42364</v>
      </c>
      <c r="H222" s="83">
        <f t="shared" si="11"/>
        <v>42364</v>
      </c>
      <c r="I222" s="4">
        <f t="shared" ca="1" si="9"/>
        <v>6</v>
      </c>
      <c r="J222" s="72">
        <v>1</v>
      </c>
      <c r="K222" s="75" t="s">
        <v>105</v>
      </c>
      <c r="L222" s="76">
        <v>88578</v>
      </c>
      <c r="M222" s="77">
        <f t="shared" si="10"/>
        <v>88578</v>
      </c>
      <c r="N222" s="72"/>
      <c r="O222" s="2"/>
      <c r="P222" s="2"/>
      <c r="Q222" s="2"/>
    </row>
    <row r="223" spans="1:17" x14ac:dyDescent="0.4">
      <c r="A223" s="71" t="s">
        <v>545</v>
      </c>
      <c r="B223" s="72" t="s">
        <v>102</v>
      </c>
      <c r="C223" s="71" t="s">
        <v>521</v>
      </c>
      <c r="D223" s="87">
        <v>1511975</v>
      </c>
      <c r="E223" s="73">
        <v>4158355537</v>
      </c>
      <c r="F223" s="71" t="s">
        <v>109</v>
      </c>
      <c r="G223" s="74">
        <v>42377</v>
      </c>
      <c r="H223" s="83">
        <f t="shared" si="11"/>
        <v>42377</v>
      </c>
      <c r="I223" s="4">
        <f t="shared" ca="1" si="9"/>
        <v>6</v>
      </c>
      <c r="J223" s="72">
        <v>4</v>
      </c>
      <c r="K223" s="75"/>
      <c r="L223" s="76">
        <v>69342</v>
      </c>
      <c r="M223" s="77">
        <f t="shared" si="10"/>
        <v>69342</v>
      </c>
      <c r="N223" s="72"/>
      <c r="O223" s="2"/>
      <c r="P223" s="2"/>
      <c r="Q223" s="2"/>
    </row>
    <row r="224" spans="1:17" x14ac:dyDescent="0.4">
      <c r="A224" s="71" t="s">
        <v>527</v>
      </c>
      <c r="B224" s="72" t="s">
        <v>102</v>
      </c>
      <c r="C224" s="71" t="s">
        <v>521</v>
      </c>
      <c r="D224" s="87">
        <v>6494906</v>
      </c>
      <c r="E224" s="73">
        <v>6504796907</v>
      </c>
      <c r="F224" s="71" t="s">
        <v>109</v>
      </c>
      <c r="G224" s="74">
        <v>44492</v>
      </c>
      <c r="H224" s="83">
        <f t="shared" si="11"/>
        <v>44492</v>
      </c>
      <c r="I224" s="4">
        <f t="shared" ca="1" si="9"/>
        <v>0</v>
      </c>
      <c r="J224" s="72">
        <v>3</v>
      </c>
      <c r="K224" s="75"/>
      <c r="L224" s="76">
        <v>66626</v>
      </c>
      <c r="M224" s="77">
        <f t="shared" si="10"/>
        <v>66626</v>
      </c>
      <c r="N224" s="72"/>
      <c r="O224" s="2"/>
      <c r="P224" s="2"/>
      <c r="Q224" s="2"/>
    </row>
    <row r="225" spans="1:17" x14ac:dyDescent="0.4">
      <c r="A225" s="71" t="s">
        <v>275</v>
      </c>
      <c r="B225" s="72" t="s">
        <v>117</v>
      </c>
      <c r="C225" s="71" t="s">
        <v>233</v>
      </c>
      <c r="D225" s="87">
        <v>6002005</v>
      </c>
      <c r="E225" s="73">
        <v>6504238632</v>
      </c>
      <c r="F225" s="71" t="s">
        <v>104</v>
      </c>
      <c r="G225" s="74">
        <v>44575</v>
      </c>
      <c r="H225" s="83">
        <f t="shared" si="11"/>
        <v>44575</v>
      </c>
      <c r="I225" s="4">
        <f t="shared" ca="1" si="9"/>
        <v>0</v>
      </c>
      <c r="J225" s="72">
        <v>5</v>
      </c>
      <c r="K225" s="75" t="s">
        <v>122</v>
      </c>
      <c r="L225" s="76">
        <v>36666</v>
      </c>
      <c r="M225" s="77">
        <f t="shared" si="10"/>
        <v>36666</v>
      </c>
      <c r="N225" s="72"/>
      <c r="O225" s="2"/>
      <c r="P225" s="2"/>
      <c r="Q225" s="2"/>
    </row>
    <row r="226" spans="1:17" x14ac:dyDescent="0.4">
      <c r="A226" s="71" t="s">
        <v>643</v>
      </c>
      <c r="B226" s="72" t="s">
        <v>115</v>
      </c>
      <c r="C226" s="71" t="s">
        <v>608</v>
      </c>
      <c r="D226" s="87">
        <v>7532365</v>
      </c>
      <c r="E226" s="73">
        <v>6504559680</v>
      </c>
      <c r="F226" s="71" t="s">
        <v>104</v>
      </c>
      <c r="G226" s="74">
        <v>39861</v>
      </c>
      <c r="H226" s="83">
        <f t="shared" si="11"/>
        <v>39861</v>
      </c>
      <c r="I226" s="4">
        <f t="shared" ca="1" si="9"/>
        <v>13</v>
      </c>
      <c r="J226" s="72">
        <v>4</v>
      </c>
      <c r="K226" s="75" t="s">
        <v>105</v>
      </c>
      <c r="L226" s="76">
        <v>96880</v>
      </c>
      <c r="M226" s="77">
        <f t="shared" si="10"/>
        <v>96880</v>
      </c>
      <c r="N226" s="72"/>
      <c r="O226" s="2"/>
      <c r="P226" s="2"/>
      <c r="Q226" s="2"/>
    </row>
    <row r="227" spans="1:17" x14ac:dyDescent="0.4">
      <c r="A227" s="71" t="s">
        <v>123</v>
      </c>
      <c r="B227" s="72" t="s">
        <v>102</v>
      </c>
      <c r="C227" s="71" t="s">
        <v>116</v>
      </c>
      <c r="D227" s="87">
        <v>4728409</v>
      </c>
      <c r="E227" s="73">
        <v>3106852047</v>
      </c>
      <c r="F227" s="71" t="s">
        <v>112</v>
      </c>
      <c r="G227" s="74">
        <v>43675</v>
      </c>
      <c r="H227" s="83">
        <f t="shared" si="11"/>
        <v>43675</v>
      </c>
      <c r="I227" s="4">
        <f t="shared" ca="1" si="9"/>
        <v>3</v>
      </c>
      <c r="J227" s="72">
        <v>4</v>
      </c>
      <c r="K227" s="75"/>
      <c r="L227" s="76">
        <v>14890</v>
      </c>
      <c r="M227" s="77">
        <f t="shared" si="10"/>
        <v>14890</v>
      </c>
      <c r="N227" s="72"/>
      <c r="O227" s="2"/>
      <c r="P227" s="2"/>
      <c r="Q227" s="2"/>
    </row>
    <row r="228" spans="1:17" x14ac:dyDescent="0.4">
      <c r="A228" s="71" t="s">
        <v>202</v>
      </c>
      <c r="B228" s="72" t="s">
        <v>117</v>
      </c>
      <c r="C228" s="71" t="s">
        <v>185</v>
      </c>
      <c r="D228" s="87">
        <v>6025301</v>
      </c>
      <c r="E228" s="73">
        <v>2138520632</v>
      </c>
      <c r="F228" s="71" t="s">
        <v>109</v>
      </c>
      <c r="G228" s="74">
        <v>39488</v>
      </c>
      <c r="H228" s="83">
        <f t="shared" si="11"/>
        <v>39488</v>
      </c>
      <c r="I228" s="4">
        <f t="shared" ca="1" si="9"/>
        <v>14</v>
      </c>
      <c r="J228" s="72">
        <v>5</v>
      </c>
      <c r="K228" s="75"/>
      <c r="L228" s="76">
        <v>35168</v>
      </c>
      <c r="M228" s="77">
        <f t="shared" si="10"/>
        <v>35168</v>
      </c>
      <c r="N228" s="72"/>
      <c r="O228" s="2"/>
      <c r="P228" s="2"/>
      <c r="Q228" s="2"/>
    </row>
    <row r="229" spans="1:17" x14ac:dyDescent="0.4">
      <c r="A229" s="71" t="s">
        <v>767</v>
      </c>
      <c r="B229" s="72" t="s">
        <v>117</v>
      </c>
      <c r="C229" s="71" t="s">
        <v>682</v>
      </c>
      <c r="D229" s="87">
        <v>6182550</v>
      </c>
      <c r="E229" s="73">
        <v>6509869888</v>
      </c>
      <c r="F229" s="71" t="s">
        <v>104</v>
      </c>
      <c r="G229" s="74">
        <v>44811</v>
      </c>
      <c r="H229" s="83">
        <f t="shared" si="11"/>
        <v>44811</v>
      </c>
      <c r="I229" s="4">
        <f t="shared" ca="1" si="9"/>
        <v>0</v>
      </c>
      <c r="J229" s="72">
        <v>3</v>
      </c>
      <c r="K229" s="75" t="s">
        <v>108</v>
      </c>
      <c r="L229" s="76">
        <v>83286</v>
      </c>
      <c r="M229" s="77">
        <f t="shared" si="10"/>
        <v>83286</v>
      </c>
      <c r="N229" s="72"/>
      <c r="O229" s="2"/>
      <c r="P229" s="2"/>
      <c r="Q229" s="2"/>
    </row>
    <row r="230" spans="1:17" x14ac:dyDescent="0.4">
      <c r="A230" s="71" t="s">
        <v>133</v>
      </c>
      <c r="B230" s="72" t="s">
        <v>117</v>
      </c>
      <c r="C230" s="71" t="s">
        <v>125</v>
      </c>
      <c r="D230" s="87">
        <v>5285269</v>
      </c>
      <c r="E230" s="73">
        <v>3109527429</v>
      </c>
      <c r="F230" s="71" t="s">
        <v>109</v>
      </c>
      <c r="G230" s="74">
        <v>43352</v>
      </c>
      <c r="H230" s="83">
        <f t="shared" si="11"/>
        <v>43352</v>
      </c>
      <c r="I230" s="4">
        <f t="shared" ca="1" si="9"/>
        <v>4</v>
      </c>
      <c r="J230" s="72">
        <v>1</v>
      </c>
      <c r="K230" s="75"/>
      <c r="L230" s="76">
        <v>60116</v>
      </c>
      <c r="M230" s="77">
        <f t="shared" si="10"/>
        <v>60116</v>
      </c>
      <c r="N230" s="72"/>
      <c r="O230" s="2"/>
      <c r="P230" s="2"/>
      <c r="Q230" s="2"/>
    </row>
    <row r="231" spans="1:17" x14ac:dyDescent="0.4">
      <c r="A231" s="71" t="s">
        <v>163</v>
      </c>
      <c r="B231" s="72" t="s">
        <v>113</v>
      </c>
      <c r="C231" s="71" t="s">
        <v>159</v>
      </c>
      <c r="D231" s="87">
        <v>5636890</v>
      </c>
      <c r="E231" s="73">
        <v>3105231522</v>
      </c>
      <c r="F231" s="71" t="s">
        <v>104</v>
      </c>
      <c r="G231" s="74">
        <v>42323</v>
      </c>
      <c r="H231" s="83">
        <f t="shared" si="11"/>
        <v>42323</v>
      </c>
      <c r="I231" s="4">
        <f t="shared" ca="1" si="9"/>
        <v>6</v>
      </c>
      <c r="J231" s="72">
        <v>4</v>
      </c>
      <c r="K231" s="75" t="s">
        <v>105</v>
      </c>
      <c r="L231" s="76">
        <v>112168</v>
      </c>
      <c r="M231" s="77">
        <f t="shared" si="10"/>
        <v>112168</v>
      </c>
      <c r="N231" s="72"/>
      <c r="O231" s="2"/>
      <c r="P231" s="2"/>
      <c r="Q231" s="2"/>
    </row>
    <row r="232" spans="1:17" x14ac:dyDescent="0.4">
      <c r="A232" s="71" t="s">
        <v>724</v>
      </c>
      <c r="B232" s="72" t="s">
        <v>102</v>
      </c>
      <c r="C232" s="71" t="s">
        <v>682</v>
      </c>
      <c r="D232" s="87">
        <v>1673571</v>
      </c>
      <c r="E232" s="73">
        <v>8056984502</v>
      </c>
      <c r="F232" s="71" t="s">
        <v>104</v>
      </c>
      <c r="G232" s="74">
        <v>43151</v>
      </c>
      <c r="H232" s="83">
        <f t="shared" si="11"/>
        <v>43151</v>
      </c>
      <c r="I232" s="4">
        <f t="shared" ca="1" si="9"/>
        <v>4</v>
      </c>
      <c r="J232" s="72">
        <v>5</v>
      </c>
      <c r="K232" s="75" t="s">
        <v>105</v>
      </c>
      <c r="L232" s="76">
        <v>111132</v>
      </c>
      <c r="M232" s="77">
        <f t="shared" si="10"/>
        <v>111132</v>
      </c>
      <c r="N232" s="72"/>
      <c r="O232" s="2"/>
      <c r="P232" s="2"/>
      <c r="Q232" s="2"/>
    </row>
    <row r="233" spans="1:17" x14ac:dyDescent="0.4">
      <c r="A233" s="71" t="s">
        <v>469</v>
      </c>
      <c r="B233" s="72" t="s">
        <v>115</v>
      </c>
      <c r="C233" s="71" t="s">
        <v>459</v>
      </c>
      <c r="D233" s="87">
        <v>4843437</v>
      </c>
      <c r="E233" s="73">
        <v>6505971682</v>
      </c>
      <c r="F233" s="71" t="s">
        <v>104</v>
      </c>
      <c r="G233" s="74">
        <v>39452</v>
      </c>
      <c r="H233" s="83">
        <f t="shared" si="11"/>
        <v>39452</v>
      </c>
      <c r="I233" s="4">
        <f t="shared" ca="1" si="9"/>
        <v>14</v>
      </c>
      <c r="J233" s="72">
        <v>5</v>
      </c>
      <c r="K233" s="75" t="s">
        <v>105</v>
      </c>
      <c r="L233" s="76">
        <v>95928</v>
      </c>
      <c r="M233" s="77">
        <f t="shared" si="10"/>
        <v>95928</v>
      </c>
      <c r="N233" s="72"/>
      <c r="O233" s="2"/>
      <c r="P233" s="2"/>
      <c r="Q233" s="2"/>
    </row>
    <row r="234" spans="1:17" x14ac:dyDescent="0.4">
      <c r="A234" s="71" t="s">
        <v>516</v>
      </c>
      <c r="B234" s="72" t="s">
        <v>117</v>
      </c>
      <c r="C234" s="71" t="s">
        <v>504</v>
      </c>
      <c r="D234" s="87">
        <v>4740668</v>
      </c>
      <c r="E234" s="73">
        <v>3106540649</v>
      </c>
      <c r="F234" s="71" t="s">
        <v>104</v>
      </c>
      <c r="G234" s="74">
        <v>44390</v>
      </c>
      <c r="H234" s="83">
        <f t="shared" si="11"/>
        <v>44390</v>
      </c>
      <c r="I234" s="4">
        <f t="shared" ca="1" si="9"/>
        <v>1</v>
      </c>
      <c r="J234" s="72">
        <v>5</v>
      </c>
      <c r="K234" s="75" t="s">
        <v>105</v>
      </c>
      <c r="L234" s="76">
        <v>114142</v>
      </c>
      <c r="M234" s="77">
        <f t="shared" si="10"/>
        <v>114142</v>
      </c>
      <c r="N234" s="72"/>
      <c r="O234" s="2"/>
      <c r="P234" s="2"/>
      <c r="Q234" s="2"/>
    </row>
    <row r="235" spans="1:17" x14ac:dyDescent="0.4">
      <c r="A235" s="71" t="s">
        <v>196</v>
      </c>
      <c r="B235" s="72" t="s">
        <v>113</v>
      </c>
      <c r="C235" s="71" t="s">
        <v>185</v>
      </c>
      <c r="D235" s="87">
        <v>8784540</v>
      </c>
      <c r="E235" s="73">
        <v>4086729999</v>
      </c>
      <c r="F235" s="71" t="s">
        <v>109</v>
      </c>
      <c r="G235" s="74">
        <v>43808</v>
      </c>
      <c r="H235" s="83">
        <f t="shared" si="11"/>
        <v>43808</v>
      </c>
      <c r="I235" s="4">
        <f t="shared" ca="1" si="9"/>
        <v>2</v>
      </c>
      <c r="J235" s="72">
        <v>3</v>
      </c>
      <c r="K235" s="75"/>
      <c r="L235" s="76">
        <v>63994</v>
      </c>
      <c r="M235" s="77">
        <f t="shared" si="10"/>
        <v>63994</v>
      </c>
      <c r="N235" s="72"/>
      <c r="O235" s="2"/>
      <c r="P235" s="2"/>
      <c r="Q235" s="2"/>
    </row>
    <row r="236" spans="1:17" x14ac:dyDescent="0.4">
      <c r="A236" s="71" t="s">
        <v>505</v>
      </c>
      <c r="B236" s="72" t="s">
        <v>115</v>
      </c>
      <c r="C236" s="71" t="s">
        <v>504</v>
      </c>
      <c r="D236" s="87">
        <v>1852464</v>
      </c>
      <c r="E236" s="73">
        <v>2137419563</v>
      </c>
      <c r="F236" s="71" t="s">
        <v>104</v>
      </c>
      <c r="G236" s="74">
        <v>44134</v>
      </c>
      <c r="H236" s="83">
        <f t="shared" si="11"/>
        <v>44134</v>
      </c>
      <c r="I236" s="4">
        <f t="shared" ca="1" si="9"/>
        <v>1</v>
      </c>
      <c r="J236" s="72">
        <v>4</v>
      </c>
      <c r="K236" s="75" t="s">
        <v>105</v>
      </c>
      <c r="L236" s="76">
        <v>123130</v>
      </c>
      <c r="M236" s="77">
        <f t="shared" si="10"/>
        <v>123130</v>
      </c>
      <c r="N236" s="72"/>
      <c r="O236" s="2"/>
      <c r="P236" s="2"/>
      <c r="Q236" s="2"/>
    </row>
    <row r="237" spans="1:17" x14ac:dyDescent="0.4">
      <c r="A237" s="71" t="s">
        <v>681</v>
      </c>
      <c r="B237" s="72" t="s">
        <v>115</v>
      </c>
      <c r="C237" s="71" t="s">
        <v>682</v>
      </c>
      <c r="D237" s="87">
        <v>9249636</v>
      </c>
      <c r="E237" s="73">
        <v>4084147811</v>
      </c>
      <c r="F237" s="71" t="s">
        <v>109</v>
      </c>
      <c r="G237" s="74">
        <v>42636</v>
      </c>
      <c r="H237" s="83">
        <f t="shared" si="11"/>
        <v>42636</v>
      </c>
      <c r="I237" s="4">
        <f t="shared" ca="1" si="9"/>
        <v>6</v>
      </c>
      <c r="J237" s="72">
        <v>2</v>
      </c>
      <c r="K237" s="75"/>
      <c r="L237" s="76">
        <v>98210</v>
      </c>
      <c r="M237" s="77">
        <f t="shared" si="10"/>
        <v>98210</v>
      </c>
      <c r="N237" s="72"/>
      <c r="O237" s="2"/>
      <c r="P237" s="2"/>
      <c r="Q237" s="2"/>
    </row>
    <row r="238" spans="1:17" x14ac:dyDescent="0.4">
      <c r="A238" s="71" t="s">
        <v>273</v>
      </c>
      <c r="B238" s="72" t="s">
        <v>115</v>
      </c>
      <c r="C238" s="71" t="s">
        <v>233</v>
      </c>
      <c r="D238" s="87">
        <v>9071172</v>
      </c>
      <c r="E238" s="73">
        <v>6505731681</v>
      </c>
      <c r="F238" s="71" t="s">
        <v>104</v>
      </c>
      <c r="G238" s="74">
        <v>44152</v>
      </c>
      <c r="H238" s="83">
        <f t="shared" si="11"/>
        <v>44152</v>
      </c>
      <c r="I238" s="4">
        <f t="shared" ca="1" si="9"/>
        <v>1</v>
      </c>
      <c r="J238" s="72">
        <v>1</v>
      </c>
      <c r="K238" s="75" t="s">
        <v>114</v>
      </c>
      <c r="L238" s="76">
        <v>61964</v>
      </c>
      <c r="M238" s="77">
        <f t="shared" si="10"/>
        <v>61964</v>
      </c>
      <c r="N238" s="72"/>
      <c r="O238" s="2"/>
      <c r="P238" s="2"/>
      <c r="Q238" s="2"/>
    </row>
    <row r="239" spans="1:17" x14ac:dyDescent="0.4">
      <c r="A239" s="71" t="s">
        <v>747</v>
      </c>
      <c r="B239" s="72" t="s">
        <v>115</v>
      </c>
      <c r="C239" s="71" t="s">
        <v>682</v>
      </c>
      <c r="D239" s="87">
        <v>6677683</v>
      </c>
      <c r="E239" s="73">
        <v>3108334676</v>
      </c>
      <c r="F239" s="71" t="s">
        <v>109</v>
      </c>
      <c r="G239" s="74">
        <v>43268</v>
      </c>
      <c r="H239" s="83">
        <f t="shared" si="11"/>
        <v>43268</v>
      </c>
      <c r="I239" s="4">
        <f t="shared" ca="1" si="9"/>
        <v>4</v>
      </c>
      <c r="J239" s="72">
        <v>4</v>
      </c>
      <c r="K239" s="75"/>
      <c r="L239" s="76">
        <v>32676</v>
      </c>
      <c r="M239" s="77">
        <f t="shared" si="10"/>
        <v>32676</v>
      </c>
      <c r="N239" s="72"/>
      <c r="O239" s="2"/>
      <c r="P239" s="2"/>
      <c r="Q239" s="2"/>
    </row>
    <row r="240" spans="1:17" x14ac:dyDescent="0.4">
      <c r="A240" s="71" t="s">
        <v>537</v>
      </c>
      <c r="B240" s="72" t="s">
        <v>113</v>
      </c>
      <c r="C240" s="71" t="s">
        <v>521</v>
      </c>
      <c r="D240" s="87">
        <v>2548882</v>
      </c>
      <c r="E240" s="73">
        <v>4153538342</v>
      </c>
      <c r="F240" s="71" t="s">
        <v>104</v>
      </c>
      <c r="G240" s="74">
        <v>42339</v>
      </c>
      <c r="H240" s="83">
        <f t="shared" si="11"/>
        <v>42339</v>
      </c>
      <c r="I240" s="4">
        <f t="shared" ca="1" si="9"/>
        <v>6</v>
      </c>
      <c r="J240" s="72">
        <v>3</v>
      </c>
      <c r="K240" s="75" t="s">
        <v>108</v>
      </c>
      <c r="L240" s="76">
        <v>87763</v>
      </c>
      <c r="M240" s="77">
        <f t="shared" si="10"/>
        <v>87763</v>
      </c>
      <c r="N240" s="72"/>
      <c r="O240" s="2"/>
      <c r="P240" s="2"/>
      <c r="Q240" s="2"/>
    </row>
    <row r="241" spans="1:17" x14ac:dyDescent="0.4">
      <c r="A241" s="71" t="s">
        <v>684</v>
      </c>
      <c r="B241" s="72" t="s">
        <v>121</v>
      </c>
      <c r="C241" s="71" t="s">
        <v>682</v>
      </c>
      <c r="D241" s="87">
        <v>2961853</v>
      </c>
      <c r="E241" s="73">
        <v>4087056273</v>
      </c>
      <c r="F241" s="71" t="s">
        <v>104</v>
      </c>
      <c r="G241" s="74">
        <v>42640</v>
      </c>
      <c r="H241" s="83">
        <f t="shared" si="11"/>
        <v>42640</v>
      </c>
      <c r="I241" s="4">
        <f t="shared" ca="1" si="9"/>
        <v>6</v>
      </c>
      <c r="J241" s="72">
        <v>2</v>
      </c>
      <c r="K241" s="75" t="s">
        <v>122</v>
      </c>
      <c r="L241" s="76">
        <v>64974</v>
      </c>
      <c r="M241" s="77">
        <f t="shared" si="10"/>
        <v>64974</v>
      </c>
      <c r="N241" s="72"/>
      <c r="O241" s="2"/>
      <c r="P241" s="2"/>
      <c r="Q241" s="2"/>
    </row>
    <row r="242" spans="1:17" x14ac:dyDescent="0.4">
      <c r="A242" s="71" t="s">
        <v>405</v>
      </c>
      <c r="B242" s="72" t="s">
        <v>115</v>
      </c>
      <c r="C242" s="71" t="s">
        <v>394</v>
      </c>
      <c r="D242" s="87">
        <v>6277102</v>
      </c>
      <c r="E242" s="73">
        <v>6503558183</v>
      </c>
      <c r="F242" s="71" t="s">
        <v>104</v>
      </c>
      <c r="G242" s="74">
        <v>42696</v>
      </c>
      <c r="H242" s="83">
        <f t="shared" si="11"/>
        <v>42696</v>
      </c>
      <c r="I242" s="4">
        <f t="shared" ca="1" si="9"/>
        <v>5</v>
      </c>
      <c r="J242" s="72">
        <v>5</v>
      </c>
      <c r="K242" s="75" t="s">
        <v>114</v>
      </c>
      <c r="L242" s="76">
        <v>63252</v>
      </c>
      <c r="M242" s="77">
        <f t="shared" si="10"/>
        <v>63252</v>
      </c>
      <c r="N242" s="72"/>
      <c r="O242" s="2"/>
      <c r="P242" s="2"/>
      <c r="Q242" s="2"/>
    </row>
    <row r="243" spans="1:17" x14ac:dyDescent="0.4">
      <c r="A243" s="71" t="s">
        <v>229</v>
      </c>
      <c r="B243" s="72" t="s">
        <v>115</v>
      </c>
      <c r="C243" s="71" t="s">
        <v>224</v>
      </c>
      <c r="D243" s="87">
        <v>4159853</v>
      </c>
      <c r="E243" s="73">
        <v>4087091427</v>
      </c>
      <c r="F243" s="71" t="s">
        <v>107</v>
      </c>
      <c r="G243" s="74">
        <v>41054</v>
      </c>
      <c r="H243" s="83">
        <f t="shared" si="11"/>
        <v>41054</v>
      </c>
      <c r="I243" s="4">
        <f t="shared" ca="1" si="9"/>
        <v>10</v>
      </c>
      <c r="J243" s="72">
        <v>1</v>
      </c>
      <c r="K243" s="75" t="s">
        <v>119</v>
      </c>
      <c r="L243" s="76">
        <v>72520</v>
      </c>
      <c r="M243" s="77">
        <f t="shared" si="10"/>
        <v>72520</v>
      </c>
      <c r="N243" s="72"/>
      <c r="O243" s="2"/>
      <c r="P243" s="2"/>
      <c r="Q243" s="2"/>
    </row>
    <row r="244" spans="1:17" x14ac:dyDescent="0.4">
      <c r="A244" s="71" t="s">
        <v>599</v>
      </c>
      <c r="B244" s="72" t="s">
        <v>117</v>
      </c>
      <c r="C244" s="71" t="s">
        <v>521</v>
      </c>
      <c r="D244" s="87">
        <v>4975262</v>
      </c>
      <c r="E244" s="73">
        <v>6503729218</v>
      </c>
      <c r="F244" s="71" t="s">
        <v>109</v>
      </c>
      <c r="G244" s="74">
        <v>43358</v>
      </c>
      <c r="H244" s="83">
        <f t="shared" si="11"/>
        <v>43358</v>
      </c>
      <c r="I244" s="4">
        <f t="shared" ca="1" si="9"/>
        <v>4</v>
      </c>
      <c r="J244" s="72">
        <v>4</v>
      </c>
      <c r="K244" s="75"/>
      <c r="L244" s="76">
        <v>82110</v>
      </c>
      <c r="M244" s="77">
        <f t="shared" si="10"/>
        <v>82110</v>
      </c>
      <c r="N244" s="72"/>
      <c r="O244" s="2"/>
      <c r="P244" s="2"/>
      <c r="Q244" s="2"/>
    </row>
    <row r="245" spans="1:17" x14ac:dyDescent="0.4">
      <c r="A245" s="71" t="s">
        <v>652</v>
      </c>
      <c r="B245" s="72" t="s">
        <v>121</v>
      </c>
      <c r="C245" s="71" t="s">
        <v>608</v>
      </c>
      <c r="D245" s="87">
        <v>4983611</v>
      </c>
      <c r="E245" s="73">
        <v>8059723522</v>
      </c>
      <c r="F245" s="71" t="s">
        <v>107</v>
      </c>
      <c r="G245" s="74">
        <v>41364</v>
      </c>
      <c r="H245" s="83">
        <f t="shared" si="11"/>
        <v>41364</v>
      </c>
      <c r="I245" s="4">
        <f t="shared" ca="1" si="9"/>
        <v>9</v>
      </c>
      <c r="J245" s="72">
        <v>1</v>
      </c>
      <c r="K245" s="75" t="s">
        <v>105</v>
      </c>
      <c r="L245" s="76">
        <v>68236</v>
      </c>
      <c r="M245" s="77">
        <f t="shared" si="10"/>
        <v>68236</v>
      </c>
      <c r="N245" s="72"/>
      <c r="O245" s="2"/>
      <c r="P245" s="2"/>
      <c r="Q245" s="2"/>
    </row>
    <row r="246" spans="1:17" x14ac:dyDescent="0.4">
      <c r="A246" s="71" t="s">
        <v>381</v>
      </c>
      <c r="B246" s="72" t="s">
        <v>117</v>
      </c>
      <c r="C246" s="71" t="s">
        <v>233</v>
      </c>
      <c r="D246" s="87">
        <v>2764780</v>
      </c>
      <c r="E246" s="73">
        <v>2135753381</v>
      </c>
      <c r="F246" s="71" t="s">
        <v>107</v>
      </c>
      <c r="G246" s="74">
        <v>40052</v>
      </c>
      <c r="H246" s="83">
        <f t="shared" si="11"/>
        <v>40052</v>
      </c>
      <c r="I246" s="4">
        <f t="shared" ca="1" si="9"/>
        <v>13</v>
      </c>
      <c r="J246" s="72">
        <v>1</v>
      </c>
      <c r="K246" s="75" t="s">
        <v>114</v>
      </c>
      <c r="L246" s="76">
        <v>58261</v>
      </c>
      <c r="M246" s="77">
        <f t="shared" si="10"/>
        <v>58261</v>
      </c>
      <c r="N246" s="72"/>
      <c r="O246" s="2"/>
      <c r="P246" s="2"/>
      <c r="Q246" s="2"/>
    </row>
    <row r="247" spans="1:17" x14ac:dyDescent="0.4">
      <c r="A247" s="71" t="s">
        <v>294</v>
      </c>
      <c r="B247" s="72" t="s">
        <v>111</v>
      </c>
      <c r="C247" s="71" t="s">
        <v>233</v>
      </c>
      <c r="D247" s="87">
        <v>4804326</v>
      </c>
      <c r="E247" s="73">
        <v>4087693825</v>
      </c>
      <c r="F247" s="71" t="s">
        <v>104</v>
      </c>
      <c r="G247" s="74">
        <v>43146</v>
      </c>
      <c r="H247" s="83">
        <f t="shared" si="11"/>
        <v>43146</v>
      </c>
      <c r="I247" s="4">
        <f t="shared" ca="1" si="9"/>
        <v>4</v>
      </c>
      <c r="J247" s="72">
        <v>4</v>
      </c>
      <c r="K247" s="75" t="s">
        <v>105</v>
      </c>
      <c r="L247" s="76">
        <v>113414</v>
      </c>
      <c r="M247" s="77">
        <f t="shared" si="10"/>
        <v>113414</v>
      </c>
      <c r="N247" s="72"/>
      <c r="O247" s="2"/>
      <c r="P247" s="2"/>
      <c r="Q247" s="2"/>
    </row>
    <row r="248" spans="1:17" x14ac:dyDescent="0.4">
      <c r="A248" s="71" t="s">
        <v>150</v>
      </c>
      <c r="B248" s="72" t="s">
        <v>121</v>
      </c>
      <c r="C248" s="71" t="s">
        <v>149</v>
      </c>
      <c r="D248" s="87">
        <v>9036965</v>
      </c>
      <c r="E248" s="73">
        <v>6503588276</v>
      </c>
      <c r="F248" s="71" t="s">
        <v>104</v>
      </c>
      <c r="G248" s="74">
        <v>39731</v>
      </c>
      <c r="H248" s="83">
        <f t="shared" si="11"/>
        <v>39731</v>
      </c>
      <c r="I248" s="4">
        <f t="shared" ca="1" si="9"/>
        <v>14</v>
      </c>
      <c r="J248" s="72">
        <v>5</v>
      </c>
      <c r="K248" s="75" t="s">
        <v>122</v>
      </c>
      <c r="L248" s="76">
        <v>95620</v>
      </c>
      <c r="M248" s="77">
        <f t="shared" si="10"/>
        <v>95620</v>
      </c>
      <c r="N248" s="72"/>
      <c r="O248" s="2"/>
      <c r="P248" s="2"/>
      <c r="Q248" s="2"/>
    </row>
    <row r="249" spans="1:17" x14ac:dyDescent="0.4">
      <c r="A249" s="71" t="s">
        <v>428</v>
      </c>
      <c r="B249" s="72" t="s">
        <v>117</v>
      </c>
      <c r="C249" s="71" t="s">
        <v>394</v>
      </c>
      <c r="D249" s="87">
        <v>4217372</v>
      </c>
      <c r="E249" s="73">
        <v>6509813557</v>
      </c>
      <c r="F249" s="71" t="s">
        <v>104</v>
      </c>
      <c r="G249" s="74">
        <v>43910</v>
      </c>
      <c r="H249" s="83">
        <f t="shared" si="11"/>
        <v>43910</v>
      </c>
      <c r="I249" s="4">
        <f t="shared" ca="1" si="9"/>
        <v>2</v>
      </c>
      <c r="J249" s="72">
        <v>2</v>
      </c>
      <c r="K249" s="75" t="s">
        <v>114</v>
      </c>
      <c r="L249" s="76">
        <v>106092</v>
      </c>
      <c r="M249" s="77">
        <f t="shared" si="10"/>
        <v>106092</v>
      </c>
      <c r="N249" s="72"/>
      <c r="O249" s="2"/>
      <c r="P249" s="2"/>
      <c r="Q249" s="2"/>
    </row>
    <row r="250" spans="1:17" x14ac:dyDescent="0.4">
      <c r="A250" s="71" t="s">
        <v>766</v>
      </c>
      <c r="B250" s="72" t="s">
        <v>111</v>
      </c>
      <c r="C250" s="71" t="s">
        <v>682</v>
      </c>
      <c r="D250" s="87">
        <v>9067369</v>
      </c>
      <c r="E250" s="73">
        <v>4086415954</v>
      </c>
      <c r="F250" s="71" t="s">
        <v>104</v>
      </c>
      <c r="G250" s="74">
        <v>40392</v>
      </c>
      <c r="H250" s="83">
        <f t="shared" si="11"/>
        <v>40392</v>
      </c>
      <c r="I250" s="4">
        <f t="shared" ca="1" si="9"/>
        <v>12</v>
      </c>
      <c r="J250" s="72">
        <v>3</v>
      </c>
      <c r="K250" s="75" t="s">
        <v>122</v>
      </c>
      <c r="L250" s="76">
        <v>66682</v>
      </c>
      <c r="M250" s="77">
        <f t="shared" si="10"/>
        <v>66682</v>
      </c>
      <c r="N250" s="72"/>
      <c r="O250" s="2"/>
      <c r="P250" s="2"/>
      <c r="Q250" s="2"/>
    </row>
    <row r="251" spans="1:17" x14ac:dyDescent="0.4">
      <c r="A251" s="71" t="s">
        <v>129</v>
      </c>
      <c r="B251" s="72" t="s">
        <v>115</v>
      </c>
      <c r="C251" s="71" t="s">
        <v>125</v>
      </c>
      <c r="D251" s="87">
        <v>7008901</v>
      </c>
      <c r="E251" s="73">
        <v>8057433288</v>
      </c>
      <c r="F251" s="71" t="s">
        <v>107</v>
      </c>
      <c r="G251" s="74">
        <v>44326</v>
      </c>
      <c r="H251" s="83">
        <f t="shared" si="11"/>
        <v>44326</v>
      </c>
      <c r="I251" s="4">
        <f t="shared" ca="1" si="9"/>
        <v>1</v>
      </c>
      <c r="J251" s="72">
        <v>3</v>
      </c>
      <c r="K251" s="75" t="s">
        <v>108</v>
      </c>
      <c r="L251" s="76">
        <v>19320</v>
      </c>
      <c r="M251" s="77">
        <f t="shared" si="10"/>
        <v>19320</v>
      </c>
      <c r="N251" s="72"/>
      <c r="O251" s="2"/>
      <c r="P251" s="2"/>
      <c r="Q251" s="2"/>
    </row>
    <row r="252" spans="1:17" x14ac:dyDescent="0.4">
      <c r="A252" s="71" t="s">
        <v>757</v>
      </c>
      <c r="B252" s="72" t="s">
        <v>115</v>
      </c>
      <c r="C252" s="71" t="s">
        <v>682</v>
      </c>
      <c r="D252" s="87">
        <v>3633662</v>
      </c>
      <c r="E252" s="73">
        <v>4153498080</v>
      </c>
      <c r="F252" s="71" t="s">
        <v>107</v>
      </c>
      <c r="G252" s="74">
        <v>40011</v>
      </c>
      <c r="H252" s="83">
        <f t="shared" si="11"/>
        <v>40011</v>
      </c>
      <c r="I252" s="4">
        <f t="shared" ca="1" si="9"/>
        <v>13</v>
      </c>
      <c r="J252" s="72">
        <v>5</v>
      </c>
      <c r="K252" s="75" t="s">
        <v>122</v>
      </c>
      <c r="L252" s="76">
        <v>36659</v>
      </c>
      <c r="M252" s="77">
        <f t="shared" si="10"/>
        <v>36659</v>
      </c>
      <c r="N252" s="72"/>
      <c r="O252" s="2"/>
      <c r="P252" s="2"/>
      <c r="Q252" s="2"/>
    </row>
    <row r="253" spans="1:17" x14ac:dyDescent="0.4">
      <c r="A253" s="71" t="s">
        <v>566</v>
      </c>
      <c r="B253" s="72" t="s">
        <v>121</v>
      </c>
      <c r="C253" s="71" t="s">
        <v>521</v>
      </c>
      <c r="D253" s="87">
        <v>1593523</v>
      </c>
      <c r="E253" s="73">
        <v>2137008955</v>
      </c>
      <c r="F253" s="71" t="s">
        <v>109</v>
      </c>
      <c r="G253" s="74">
        <v>42847</v>
      </c>
      <c r="H253" s="83">
        <f t="shared" si="11"/>
        <v>42847</v>
      </c>
      <c r="I253" s="4">
        <f t="shared" ca="1" si="9"/>
        <v>5</v>
      </c>
      <c r="J253" s="72">
        <v>5</v>
      </c>
      <c r="K253" s="75"/>
      <c r="L253" s="76">
        <v>107618</v>
      </c>
      <c r="M253" s="77">
        <f t="shared" si="10"/>
        <v>107618</v>
      </c>
      <c r="N253" s="72"/>
      <c r="O253" s="2"/>
      <c r="P253" s="2"/>
      <c r="Q253" s="2"/>
    </row>
    <row r="254" spans="1:17" x14ac:dyDescent="0.4">
      <c r="A254" s="71" t="s">
        <v>748</v>
      </c>
      <c r="B254" s="72" t="s">
        <v>115</v>
      </c>
      <c r="C254" s="71" t="s">
        <v>682</v>
      </c>
      <c r="D254" s="87">
        <v>9105775</v>
      </c>
      <c r="E254" s="73">
        <v>2134667188</v>
      </c>
      <c r="F254" s="71" t="s">
        <v>109</v>
      </c>
      <c r="G254" s="74">
        <v>44349</v>
      </c>
      <c r="H254" s="83">
        <f t="shared" si="11"/>
        <v>44349</v>
      </c>
      <c r="I254" s="4">
        <f t="shared" ca="1" si="9"/>
        <v>1</v>
      </c>
      <c r="J254" s="72">
        <v>5</v>
      </c>
      <c r="K254" s="75"/>
      <c r="L254" s="76">
        <v>87472</v>
      </c>
      <c r="M254" s="77">
        <f t="shared" si="10"/>
        <v>87472</v>
      </c>
      <c r="N254" s="72"/>
      <c r="O254" s="2"/>
      <c r="P254" s="2"/>
      <c r="Q254" s="2"/>
    </row>
    <row r="255" spans="1:17" x14ac:dyDescent="0.4">
      <c r="A255" s="71" t="s">
        <v>524</v>
      </c>
      <c r="B255" s="72" t="s">
        <v>121</v>
      </c>
      <c r="C255" s="71" t="s">
        <v>521</v>
      </c>
      <c r="D255" s="87">
        <v>4555345</v>
      </c>
      <c r="E255" s="73">
        <v>4088968633</v>
      </c>
      <c r="F255" s="71" t="s">
        <v>107</v>
      </c>
      <c r="G255" s="74">
        <v>39375</v>
      </c>
      <c r="H255" s="83">
        <f t="shared" si="11"/>
        <v>39375</v>
      </c>
      <c r="I255" s="4">
        <f t="shared" ca="1" si="9"/>
        <v>14</v>
      </c>
      <c r="J255" s="72">
        <v>2</v>
      </c>
      <c r="K255" s="75" t="s">
        <v>105</v>
      </c>
      <c r="L255" s="76">
        <v>43687</v>
      </c>
      <c r="M255" s="77">
        <f t="shared" si="10"/>
        <v>43687</v>
      </c>
      <c r="N255" s="72"/>
      <c r="O255" s="2"/>
      <c r="P255" s="2"/>
      <c r="Q255" s="2"/>
    </row>
    <row r="256" spans="1:17" x14ac:dyDescent="0.4">
      <c r="A256" s="71" t="s">
        <v>702</v>
      </c>
      <c r="B256" s="72" t="s">
        <v>115</v>
      </c>
      <c r="C256" s="71" t="s">
        <v>682</v>
      </c>
      <c r="D256" s="87">
        <v>5295594</v>
      </c>
      <c r="E256" s="73">
        <v>8054135786</v>
      </c>
      <c r="F256" s="71" t="s">
        <v>104</v>
      </c>
      <c r="G256" s="74">
        <v>40516</v>
      </c>
      <c r="H256" s="83">
        <f t="shared" si="11"/>
        <v>40516</v>
      </c>
      <c r="I256" s="4">
        <f t="shared" ca="1" si="9"/>
        <v>11</v>
      </c>
      <c r="J256" s="72">
        <v>4</v>
      </c>
      <c r="K256" s="75" t="s">
        <v>105</v>
      </c>
      <c r="L256" s="76">
        <v>88284</v>
      </c>
      <c r="M256" s="77">
        <f t="shared" si="10"/>
        <v>88284</v>
      </c>
      <c r="N256" s="72"/>
      <c r="O256" s="2"/>
      <c r="P256" s="2"/>
      <c r="Q256" s="2"/>
    </row>
    <row r="257" spans="1:17" x14ac:dyDescent="0.4">
      <c r="A257" s="71" t="s">
        <v>758</v>
      </c>
      <c r="B257" s="72" t="s">
        <v>111</v>
      </c>
      <c r="C257" s="71" t="s">
        <v>682</v>
      </c>
      <c r="D257" s="87">
        <v>7892247</v>
      </c>
      <c r="E257" s="73">
        <v>8054578595</v>
      </c>
      <c r="F257" s="71" t="s">
        <v>104</v>
      </c>
      <c r="G257" s="74">
        <v>43271</v>
      </c>
      <c r="H257" s="83">
        <f t="shared" si="11"/>
        <v>43271</v>
      </c>
      <c r="I257" s="4">
        <f t="shared" ca="1" si="9"/>
        <v>4</v>
      </c>
      <c r="J257" s="72">
        <v>2</v>
      </c>
      <c r="K257" s="75" t="s">
        <v>105</v>
      </c>
      <c r="L257" s="76">
        <v>62342</v>
      </c>
      <c r="M257" s="77">
        <f t="shared" si="10"/>
        <v>62342</v>
      </c>
      <c r="N257" s="72"/>
      <c r="O257" s="2"/>
      <c r="P257" s="2"/>
      <c r="Q257" s="2"/>
    </row>
    <row r="258" spans="1:17" x14ac:dyDescent="0.4">
      <c r="A258" s="71" t="s">
        <v>784</v>
      </c>
      <c r="B258" s="72" t="s">
        <v>113</v>
      </c>
      <c r="C258" s="71" t="s">
        <v>783</v>
      </c>
      <c r="D258" s="87">
        <v>7209528</v>
      </c>
      <c r="E258" s="73">
        <v>2135390268</v>
      </c>
      <c r="F258" s="71" t="s">
        <v>107</v>
      </c>
      <c r="G258" s="74">
        <v>40106</v>
      </c>
      <c r="H258" s="83">
        <f t="shared" si="11"/>
        <v>40106</v>
      </c>
      <c r="I258" s="4">
        <f t="shared" ref="I258:I321" ca="1" si="12">DATEDIF(G258,TODAY(),"Y")</f>
        <v>12</v>
      </c>
      <c r="J258" s="72">
        <v>2</v>
      </c>
      <c r="K258" s="75" t="s">
        <v>105</v>
      </c>
      <c r="L258" s="76">
        <v>43750</v>
      </c>
      <c r="M258" s="77">
        <f t="shared" ref="M258:M321" si="13">ROUND(N257*$N$1+L258,0)</f>
        <v>43750</v>
      </c>
      <c r="N258" s="72"/>
      <c r="O258" s="2"/>
      <c r="P258" s="2"/>
      <c r="Q258" s="2"/>
    </row>
    <row r="259" spans="1:17" x14ac:dyDescent="0.4">
      <c r="A259" s="71" t="s">
        <v>274</v>
      </c>
      <c r="B259" s="72" t="s">
        <v>102</v>
      </c>
      <c r="C259" s="71" t="s">
        <v>233</v>
      </c>
      <c r="D259" s="87">
        <v>2578871</v>
      </c>
      <c r="E259" s="73">
        <v>6507769505</v>
      </c>
      <c r="F259" s="71" t="s">
        <v>104</v>
      </c>
      <c r="G259" s="74">
        <v>44574</v>
      </c>
      <c r="H259" s="83">
        <f t="shared" ref="H259:H322" si="14">G259</f>
        <v>44574</v>
      </c>
      <c r="I259" s="4">
        <f t="shared" ca="1" si="12"/>
        <v>0</v>
      </c>
      <c r="J259" s="72">
        <v>1</v>
      </c>
      <c r="K259" s="75" t="s">
        <v>122</v>
      </c>
      <c r="L259" s="76">
        <v>82474</v>
      </c>
      <c r="M259" s="77">
        <f t="shared" si="13"/>
        <v>82474</v>
      </c>
      <c r="N259" s="72"/>
      <c r="O259" s="2"/>
      <c r="P259" s="2"/>
      <c r="Q259" s="2"/>
    </row>
    <row r="260" spans="1:17" x14ac:dyDescent="0.4">
      <c r="A260" s="71" t="s">
        <v>468</v>
      </c>
      <c r="B260" s="72" t="s">
        <v>111</v>
      </c>
      <c r="C260" s="71" t="s">
        <v>459</v>
      </c>
      <c r="D260" s="87">
        <v>2507598</v>
      </c>
      <c r="E260" s="73">
        <v>8056320765</v>
      </c>
      <c r="F260" s="71" t="s">
        <v>109</v>
      </c>
      <c r="G260" s="74">
        <v>44169</v>
      </c>
      <c r="H260" s="83">
        <f t="shared" si="14"/>
        <v>44169</v>
      </c>
      <c r="I260" s="4">
        <f t="shared" ca="1" si="12"/>
        <v>1</v>
      </c>
      <c r="J260" s="72">
        <v>1</v>
      </c>
      <c r="K260" s="75"/>
      <c r="L260" s="76">
        <v>118020</v>
      </c>
      <c r="M260" s="77">
        <f t="shared" si="13"/>
        <v>118020</v>
      </c>
      <c r="N260" s="72"/>
      <c r="O260" s="2"/>
      <c r="P260" s="2"/>
      <c r="Q260" s="2"/>
    </row>
    <row r="261" spans="1:17" x14ac:dyDescent="0.4">
      <c r="A261" s="71" t="s">
        <v>182</v>
      </c>
      <c r="B261" s="72" t="s">
        <v>102</v>
      </c>
      <c r="C261" s="71" t="s">
        <v>179</v>
      </c>
      <c r="D261" s="87">
        <v>4059938</v>
      </c>
      <c r="E261" s="73">
        <v>3106246582</v>
      </c>
      <c r="F261" s="71" t="s">
        <v>104</v>
      </c>
      <c r="G261" s="74">
        <v>43949</v>
      </c>
      <c r="H261" s="83">
        <f t="shared" si="14"/>
        <v>43949</v>
      </c>
      <c r="I261" s="4">
        <f t="shared" ca="1" si="12"/>
        <v>2</v>
      </c>
      <c r="J261" s="72">
        <v>2</v>
      </c>
      <c r="K261" s="75" t="s">
        <v>122</v>
      </c>
      <c r="L261" s="76">
        <v>110810</v>
      </c>
      <c r="M261" s="77">
        <f t="shared" si="13"/>
        <v>110810</v>
      </c>
      <c r="N261" s="72"/>
      <c r="O261" s="2"/>
      <c r="P261" s="2"/>
      <c r="Q261" s="2"/>
    </row>
    <row r="262" spans="1:17" x14ac:dyDescent="0.4">
      <c r="A262" s="71" t="s">
        <v>436</v>
      </c>
      <c r="B262" s="72" t="s">
        <v>117</v>
      </c>
      <c r="C262" s="71" t="s">
        <v>394</v>
      </c>
      <c r="D262" s="87">
        <v>5066223</v>
      </c>
      <c r="E262" s="73">
        <v>4157891994</v>
      </c>
      <c r="F262" s="71" t="s">
        <v>104</v>
      </c>
      <c r="G262" s="74">
        <v>43996</v>
      </c>
      <c r="H262" s="83">
        <f t="shared" si="14"/>
        <v>43996</v>
      </c>
      <c r="I262" s="4">
        <f t="shared" ca="1" si="12"/>
        <v>2</v>
      </c>
      <c r="J262" s="72">
        <v>4</v>
      </c>
      <c r="K262" s="75" t="s">
        <v>105</v>
      </c>
      <c r="L262" s="76">
        <v>47558</v>
      </c>
      <c r="M262" s="77">
        <f t="shared" si="13"/>
        <v>47558</v>
      </c>
      <c r="N262" s="72"/>
      <c r="O262" s="2"/>
      <c r="P262" s="2"/>
      <c r="Q262" s="2"/>
    </row>
    <row r="263" spans="1:17" x14ac:dyDescent="0.4">
      <c r="A263" s="71" t="s">
        <v>22</v>
      </c>
      <c r="B263" s="72" t="s">
        <v>121</v>
      </c>
      <c r="C263" s="71" t="s">
        <v>125</v>
      </c>
      <c r="D263" s="87">
        <v>8255536</v>
      </c>
      <c r="E263" s="73">
        <v>6504724036</v>
      </c>
      <c r="F263" s="71" t="s">
        <v>109</v>
      </c>
      <c r="G263" s="74">
        <v>43782</v>
      </c>
      <c r="H263" s="83">
        <f t="shared" si="14"/>
        <v>43782</v>
      </c>
      <c r="I263" s="4">
        <f t="shared" ca="1" si="12"/>
        <v>2</v>
      </c>
      <c r="J263" s="72">
        <v>2</v>
      </c>
      <c r="K263" s="75"/>
      <c r="L263" s="76">
        <v>90146</v>
      </c>
      <c r="M263" s="77">
        <f t="shared" si="13"/>
        <v>90146</v>
      </c>
      <c r="N263" s="72"/>
      <c r="O263" s="2"/>
      <c r="P263" s="2"/>
      <c r="Q263" s="2"/>
    </row>
    <row r="264" spans="1:17" x14ac:dyDescent="0.4">
      <c r="A264" s="71" t="s">
        <v>711</v>
      </c>
      <c r="B264" s="72" t="s">
        <v>115</v>
      </c>
      <c r="C264" s="71" t="s">
        <v>682</v>
      </c>
      <c r="D264" s="87">
        <v>2291922</v>
      </c>
      <c r="E264" s="73">
        <v>8059690773</v>
      </c>
      <c r="F264" s="71" t="s">
        <v>112</v>
      </c>
      <c r="G264" s="74">
        <v>42757</v>
      </c>
      <c r="H264" s="83">
        <f t="shared" si="14"/>
        <v>42757</v>
      </c>
      <c r="I264" s="4">
        <f t="shared" ca="1" si="12"/>
        <v>5</v>
      </c>
      <c r="J264" s="72">
        <v>4</v>
      </c>
      <c r="K264" s="75"/>
      <c r="L264" s="76">
        <v>37722</v>
      </c>
      <c r="M264" s="77">
        <f t="shared" si="13"/>
        <v>37722</v>
      </c>
      <c r="N264" s="72"/>
      <c r="O264" s="2"/>
      <c r="P264" s="2"/>
      <c r="Q264" s="2"/>
    </row>
    <row r="265" spans="1:17" x14ac:dyDescent="0.4">
      <c r="A265" s="71" t="s">
        <v>204</v>
      </c>
      <c r="B265" s="72" t="s">
        <v>117</v>
      </c>
      <c r="C265" s="71" t="s">
        <v>185</v>
      </c>
      <c r="D265" s="87">
        <v>9796326</v>
      </c>
      <c r="E265" s="73">
        <v>4083250635</v>
      </c>
      <c r="F265" s="71" t="s">
        <v>104</v>
      </c>
      <c r="G265" s="74">
        <v>44259</v>
      </c>
      <c r="H265" s="83">
        <f t="shared" si="14"/>
        <v>44259</v>
      </c>
      <c r="I265" s="4">
        <f t="shared" ca="1" si="12"/>
        <v>1</v>
      </c>
      <c r="J265" s="72">
        <v>2</v>
      </c>
      <c r="K265" s="75" t="s">
        <v>122</v>
      </c>
      <c r="L265" s="76">
        <v>44996</v>
      </c>
      <c r="M265" s="77">
        <f t="shared" si="13"/>
        <v>44996</v>
      </c>
      <c r="N265" s="72"/>
      <c r="O265" s="2"/>
      <c r="P265" s="2"/>
      <c r="Q265" s="2"/>
    </row>
    <row r="266" spans="1:17" x14ac:dyDescent="0.4">
      <c r="A266" s="71" t="s">
        <v>502</v>
      </c>
      <c r="B266" s="72" t="s">
        <v>121</v>
      </c>
      <c r="C266" s="71" t="s">
        <v>459</v>
      </c>
      <c r="D266" s="87">
        <v>3341191</v>
      </c>
      <c r="E266" s="73">
        <v>8052343614</v>
      </c>
      <c r="F266" s="71" t="s">
        <v>109</v>
      </c>
      <c r="G266" s="74">
        <v>43332</v>
      </c>
      <c r="H266" s="83">
        <f t="shared" si="14"/>
        <v>43332</v>
      </c>
      <c r="I266" s="4">
        <f t="shared" ca="1" si="12"/>
        <v>4</v>
      </c>
      <c r="J266" s="72">
        <v>3</v>
      </c>
      <c r="K266" s="75"/>
      <c r="L266" s="76">
        <v>75600</v>
      </c>
      <c r="M266" s="77">
        <f t="shared" si="13"/>
        <v>75600</v>
      </c>
      <c r="N266" s="72"/>
      <c r="O266" s="2"/>
      <c r="P266" s="2"/>
      <c r="Q266" s="2"/>
    </row>
    <row r="267" spans="1:17" x14ac:dyDescent="0.4">
      <c r="A267" s="71" t="s">
        <v>486</v>
      </c>
      <c r="B267" s="72" t="s">
        <v>111</v>
      </c>
      <c r="C267" s="71" t="s">
        <v>459</v>
      </c>
      <c r="D267" s="87">
        <v>4078648</v>
      </c>
      <c r="E267" s="73">
        <v>6505031750</v>
      </c>
      <c r="F267" s="71" t="s">
        <v>107</v>
      </c>
      <c r="G267" s="74">
        <v>42848</v>
      </c>
      <c r="H267" s="83">
        <f t="shared" si="14"/>
        <v>42848</v>
      </c>
      <c r="I267" s="4">
        <f t="shared" ca="1" si="12"/>
        <v>5</v>
      </c>
      <c r="J267" s="72">
        <v>3</v>
      </c>
      <c r="K267" s="75" t="s">
        <v>119</v>
      </c>
      <c r="L267" s="76">
        <v>66864</v>
      </c>
      <c r="M267" s="77">
        <f t="shared" si="13"/>
        <v>66864</v>
      </c>
      <c r="N267" s="72"/>
      <c r="O267" s="2"/>
      <c r="P267" s="2"/>
      <c r="Q267" s="2"/>
    </row>
    <row r="268" spans="1:17" x14ac:dyDescent="0.4">
      <c r="A268" s="71" t="s">
        <v>520</v>
      </c>
      <c r="B268" s="72" t="s">
        <v>117</v>
      </c>
      <c r="C268" s="71" t="s">
        <v>521</v>
      </c>
      <c r="D268" s="87">
        <v>8489841</v>
      </c>
      <c r="E268" s="73">
        <v>4087879075</v>
      </c>
      <c r="F268" s="71" t="s">
        <v>109</v>
      </c>
      <c r="G268" s="74">
        <v>42658</v>
      </c>
      <c r="H268" s="83">
        <f t="shared" si="14"/>
        <v>42658</v>
      </c>
      <c r="I268" s="4">
        <f t="shared" ca="1" si="12"/>
        <v>5</v>
      </c>
      <c r="J268" s="72">
        <v>2</v>
      </c>
      <c r="K268" s="75"/>
      <c r="L268" s="76">
        <v>46368</v>
      </c>
      <c r="M268" s="77">
        <f t="shared" si="13"/>
        <v>46368</v>
      </c>
      <c r="N268" s="72"/>
      <c r="O268" s="2"/>
      <c r="P268" s="2"/>
      <c r="Q268" s="2"/>
    </row>
    <row r="269" spans="1:17" x14ac:dyDescent="0.4">
      <c r="A269" s="71" t="s">
        <v>640</v>
      </c>
      <c r="B269" s="72" t="s">
        <v>117</v>
      </c>
      <c r="C269" s="71" t="s">
        <v>608</v>
      </c>
      <c r="D269" s="87">
        <v>4306401</v>
      </c>
      <c r="E269" s="73">
        <v>3107935850</v>
      </c>
      <c r="F269" s="71" t="s">
        <v>109</v>
      </c>
      <c r="G269" s="74">
        <v>40191</v>
      </c>
      <c r="H269" s="83">
        <f t="shared" si="14"/>
        <v>40191</v>
      </c>
      <c r="I269" s="4">
        <f t="shared" ca="1" si="12"/>
        <v>12</v>
      </c>
      <c r="J269" s="72">
        <v>3</v>
      </c>
      <c r="K269" s="75"/>
      <c r="L269" s="76">
        <v>108864</v>
      </c>
      <c r="M269" s="77">
        <f t="shared" si="13"/>
        <v>108864</v>
      </c>
      <c r="N269" s="72"/>
      <c r="O269" s="2"/>
      <c r="P269" s="2"/>
      <c r="Q269" s="2"/>
    </row>
    <row r="270" spans="1:17" x14ac:dyDescent="0.4">
      <c r="A270" s="71" t="s">
        <v>195</v>
      </c>
      <c r="B270" s="72" t="s">
        <v>117</v>
      </c>
      <c r="C270" s="71" t="s">
        <v>185</v>
      </c>
      <c r="D270" s="87">
        <v>8228655</v>
      </c>
      <c r="E270" s="73">
        <v>4089578978</v>
      </c>
      <c r="F270" s="71" t="s">
        <v>112</v>
      </c>
      <c r="G270" s="74">
        <v>43442</v>
      </c>
      <c r="H270" s="83">
        <f t="shared" si="14"/>
        <v>43442</v>
      </c>
      <c r="I270" s="4">
        <f t="shared" ca="1" si="12"/>
        <v>3</v>
      </c>
      <c r="J270" s="72">
        <v>3</v>
      </c>
      <c r="K270" s="75"/>
      <c r="L270" s="76">
        <v>22042</v>
      </c>
      <c r="M270" s="77">
        <f t="shared" si="13"/>
        <v>22042</v>
      </c>
      <c r="N270" s="72"/>
      <c r="O270" s="2"/>
      <c r="P270" s="2"/>
      <c r="Q270" s="2"/>
    </row>
    <row r="271" spans="1:17" x14ac:dyDescent="0.4">
      <c r="A271" s="71" t="s">
        <v>751</v>
      </c>
      <c r="B271" s="72" t="s">
        <v>121</v>
      </c>
      <c r="C271" s="71" t="s">
        <v>682</v>
      </c>
      <c r="D271" s="87">
        <v>6392456</v>
      </c>
      <c r="E271" s="73">
        <v>8057775300</v>
      </c>
      <c r="F271" s="71" t="s">
        <v>109</v>
      </c>
      <c r="G271" s="74">
        <v>44000</v>
      </c>
      <c r="H271" s="83">
        <f t="shared" si="14"/>
        <v>44000</v>
      </c>
      <c r="I271" s="4">
        <f t="shared" ca="1" si="12"/>
        <v>2</v>
      </c>
      <c r="J271" s="72">
        <v>2</v>
      </c>
      <c r="K271" s="75"/>
      <c r="L271" s="76">
        <v>122962</v>
      </c>
      <c r="M271" s="77">
        <f t="shared" si="13"/>
        <v>122962</v>
      </c>
      <c r="N271" s="72"/>
      <c r="O271" s="2"/>
      <c r="P271" s="2"/>
      <c r="Q271" s="2"/>
    </row>
    <row r="272" spans="1:17" x14ac:dyDescent="0.4">
      <c r="A272" s="71" t="s">
        <v>418</v>
      </c>
      <c r="B272" s="72" t="s">
        <v>111</v>
      </c>
      <c r="C272" s="71" t="s">
        <v>394</v>
      </c>
      <c r="D272" s="87">
        <v>3442254</v>
      </c>
      <c r="E272" s="73">
        <v>6505763985</v>
      </c>
      <c r="F272" s="71" t="s">
        <v>104</v>
      </c>
      <c r="G272" s="74">
        <v>44261</v>
      </c>
      <c r="H272" s="83">
        <f t="shared" si="14"/>
        <v>44261</v>
      </c>
      <c r="I272" s="4">
        <f t="shared" ca="1" si="12"/>
        <v>1</v>
      </c>
      <c r="J272" s="72">
        <v>1</v>
      </c>
      <c r="K272" s="75" t="s">
        <v>105</v>
      </c>
      <c r="L272" s="76">
        <v>32060</v>
      </c>
      <c r="M272" s="77">
        <f t="shared" si="13"/>
        <v>32060</v>
      </c>
      <c r="N272" s="72"/>
      <c r="O272" s="2"/>
      <c r="P272" s="2"/>
      <c r="Q272" s="2"/>
    </row>
    <row r="273" spans="1:17" x14ac:dyDescent="0.4">
      <c r="A273" s="71" t="s">
        <v>134</v>
      </c>
      <c r="B273" s="72" t="s">
        <v>117</v>
      </c>
      <c r="C273" s="71" t="s">
        <v>125</v>
      </c>
      <c r="D273" s="87">
        <v>5254158</v>
      </c>
      <c r="E273" s="73">
        <v>3103819305</v>
      </c>
      <c r="F273" s="71" t="s">
        <v>104</v>
      </c>
      <c r="G273" s="74">
        <v>44429</v>
      </c>
      <c r="H273" s="83">
        <f t="shared" si="14"/>
        <v>44429</v>
      </c>
      <c r="I273" s="4">
        <f t="shared" ca="1" si="12"/>
        <v>1</v>
      </c>
      <c r="J273" s="72">
        <v>5</v>
      </c>
      <c r="K273" s="75" t="s">
        <v>108</v>
      </c>
      <c r="L273" s="76">
        <v>85960</v>
      </c>
      <c r="M273" s="77">
        <f t="shared" si="13"/>
        <v>85960</v>
      </c>
      <c r="N273" s="72"/>
      <c r="O273" s="2"/>
      <c r="P273" s="2"/>
      <c r="Q273" s="2"/>
    </row>
    <row r="274" spans="1:17" x14ac:dyDescent="0.4">
      <c r="A274" s="71" t="s">
        <v>321</v>
      </c>
      <c r="B274" s="72" t="s">
        <v>117</v>
      </c>
      <c r="C274" s="71" t="s">
        <v>233</v>
      </c>
      <c r="D274" s="87">
        <v>7878493</v>
      </c>
      <c r="E274" s="73">
        <v>8056535346</v>
      </c>
      <c r="F274" s="71" t="s">
        <v>104</v>
      </c>
      <c r="G274" s="74">
        <v>42813</v>
      </c>
      <c r="H274" s="83">
        <f t="shared" si="14"/>
        <v>42813</v>
      </c>
      <c r="I274" s="4">
        <f t="shared" ca="1" si="12"/>
        <v>5</v>
      </c>
      <c r="J274" s="72">
        <v>2</v>
      </c>
      <c r="K274" s="75" t="s">
        <v>122</v>
      </c>
      <c r="L274" s="76">
        <v>114772</v>
      </c>
      <c r="M274" s="77">
        <f t="shared" si="13"/>
        <v>114772</v>
      </c>
      <c r="N274" s="72"/>
      <c r="O274" s="2"/>
      <c r="P274" s="2"/>
      <c r="Q274" s="2"/>
    </row>
    <row r="275" spans="1:17" x14ac:dyDescent="0.4">
      <c r="A275" s="71" t="s">
        <v>463</v>
      </c>
      <c r="B275" s="72" t="s">
        <v>115</v>
      </c>
      <c r="C275" s="71" t="s">
        <v>459</v>
      </c>
      <c r="D275" s="87">
        <v>3143790</v>
      </c>
      <c r="E275" s="73">
        <v>2138810407</v>
      </c>
      <c r="F275" s="71" t="s">
        <v>104</v>
      </c>
      <c r="G275" s="74">
        <v>42669</v>
      </c>
      <c r="H275" s="83">
        <f t="shared" si="14"/>
        <v>42669</v>
      </c>
      <c r="I275" s="4">
        <f t="shared" ca="1" si="12"/>
        <v>5</v>
      </c>
      <c r="J275" s="72">
        <v>3</v>
      </c>
      <c r="K275" s="75" t="s">
        <v>105</v>
      </c>
      <c r="L275" s="76">
        <v>124390</v>
      </c>
      <c r="M275" s="77">
        <f t="shared" si="13"/>
        <v>124390</v>
      </c>
      <c r="N275" s="72"/>
      <c r="O275" s="2"/>
      <c r="P275" s="2"/>
      <c r="Q275" s="2"/>
    </row>
    <row r="276" spans="1:17" x14ac:dyDescent="0.4">
      <c r="A276" s="71" t="s">
        <v>716</v>
      </c>
      <c r="B276" s="72" t="s">
        <v>115</v>
      </c>
      <c r="C276" s="71" t="s">
        <v>682</v>
      </c>
      <c r="D276" s="87">
        <v>6815395</v>
      </c>
      <c r="E276" s="73">
        <v>2136196994</v>
      </c>
      <c r="F276" s="71" t="s">
        <v>107</v>
      </c>
      <c r="G276" s="74">
        <v>44245</v>
      </c>
      <c r="H276" s="83">
        <f t="shared" si="14"/>
        <v>44245</v>
      </c>
      <c r="I276" s="4">
        <f t="shared" ca="1" si="12"/>
        <v>1</v>
      </c>
      <c r="J276" s="72">
        <v>2</v>
      </c>
      <c r="K276" s="75" t="s">
        <v>122</v>
      </c>
      <c r="L276" s="76">
        <v>18837</v>
      </c>
      <c r="M276" s="77">
        <f t="shared" si="13"/>
        <v>18837</v>
      </c>
      <c r="N276" s="72"/>
      <c r="O276" s="2"/>
      <c r="P276" s="2"/>
      <c r="Q276" s="2"/>
    </row>
    <row r="277" spans="1:17" x14ac:dyDescent="0.4">
      <c r="A277" s="71" t="s">
        <v>385</v>
      </c>
      <c r="B277" s="72" t="s">
        <v>113</v>
      </c>
      <c r="C277" s="71" t="s">
        <v>386</v>
      </c>
      <c r="D277" s="87">
        <v>7094624</v>
      </c>
      <c r="E277" s="73">
        <v>4082325514</v>
      </c>
      <c r="F277" s="71" t="s">
        <v>109</v>
      </c>
      <c r="G277" s="74">
        <v>43841</v>
      </c>
      <c r="H277" s="83">
        <f t="shared" si="14"/>
        <v>43841</v>
      </c>
      <c r="I277" s="4">
        <f t="shared" ca="1" si="12"/>
        <v>2</v>
      </c>
      <c r="J277" s="72">
        <v>2</v>
      </c>
      <c r="K277" s="75"/>
      <c r="L277" s="76">
        <v>86646</v>
      </c>
      <c r="M277" s="77">
        <f t="shared" si="13"/>
        <v>86646</v>
      </c>
      <c r="N277" s="72"/>
      <c r="O277" s="2"/>
      <c r="P277" s="2"/>
      <c r="Q277" s="2"/>
    </row>
    <row r="278" spans="1:17" x14ac:dyDescent="0.4">
      <c r="A278" s="71" t="s">
        <v>141</v>
      </c>
      <c r="B278" s="72" t="s">
        <v>115</v>
      </c>
      <c r="C278" s="71" t="s">
        <v>140</v>
      </c>
      <c r="D278" s="87">
        <v>4329063</v>
      </c>
      <c r="E278" s="73">
        <v>4083605458</v>
      </c>
      <c r="F278" s="71" t="s">
        <v>109</v>
      </c>
      <c r="G278" s="74">
        <v>42304</v>
      </c>
      <c r="H278" s="83">
        <f t="shared" si="14"/>
        <v>42304</v>
      </c>
      <c r="I278" s="4">
        <f t="shared" ca="1" si="12"/>
        <v>6</v>
      </c>
      <c r="J278" s="72">
        <v>2</v>
      </c>
      <c r="K278" s="75"/>
      <c r="L278" s="76">
        <v>110404</v>
      </c>
      <c r="M278" s="77">
        <f t="shared" si="13"/>
        <v>110404</v>
      </c>
      <c r="N278" s="72"/>
      <c r="O278" s="2"/>
      <c r="P278" s="2"/>
      <c r="Q278" s="2"/>
    </row>
    <row r="279" spans="1:17" x14ac:dyDescent="0.4">
      <c r="A279" s="71" t="s">
        <v>66</v>
      </c>
      <c r="B279" s="72" t="s">
        <v>102</v>
      </c>
      <c r="C279" s="71" t="s">
        <v>125</v>
      </c>
      <c r="D279" s="87">
        <v>6849565</v>
      </c>
      <c r="E279" s="73">
        <v>6505748510</v>
      </c>
      <c r="F279" s="71" t="s">
        <v>104</v>
      </c>
      <c r="G279" s="74">
        <v>39514</v>
      </c>
      <c r="H279" s="83">
        <f t="shared" si="14"/>
        <v>39514</v>
      </c>
      <c r="I279" s="5">
        <f t="shared" ca="1" si="12"/>
        <v>14</v>
      </c>
      <c r="J279" s="72">
        <v>4</v>
      </c>
      <c r="K279" s="80" t="s">
        <v>114</v>
      </c>
      <c r="L279" s="76">
        <v>48692</v>
      </c>
      <c r="M279" s="77">
        <f t="shared" si="13"/>
        <v>48692</v>
      </c>
      <c r="N279" s="72"/>
      <c r="O279" s="2"/>
      <c r="P279" s="2"/>
      <c r="Q279" s="2"/>
    </row>
    <row r="280" spans="1:17" x14ac:dyDescent="0.4">
      <c r="A280" s="71" t="s">
        <v>192</v>
      </c>
      <c r="B280" s="72" t="s">
        <v>102</v>
      </c>
      <c r="C280" s="71" t="s">
        <v>185</v>
      </c>
      <c r="D280" s="87">
        <v>7705245</v>
      </c>
      <c r="E280" s="73">
        <v>3105562867</v>
      </c>
      <c r="F280" s="71" t="s">
        <v>109</v>
      </c>
      <c r="G280" s="74">
        <v>42693</v>
      </c>
      <c r="H280" s="83">
        <f t="shared" si="14"/>
        <v>42693</v>
      </c>
      <c r="I280" s="4">
        <f t="shared" ca="1" si="12"/>
        <v>5</v>
      </c>
      <c r="J280" s="72">
        <v>5</v>
      </c>
      <c r="K280" s="75"/>
      <c r="L280" s="76">
        <v>63056</v>
      </c>
      <c r="M280" s="77">
        <f t="shared" si="13"/>
        <v>63056</v>
      </c>
      <c r="N280" s="72"/>
      <c r="O280" s="2"/>
      <c r="P280" s="2"/>
      <c r="Q280" s="2"/>
    </row>
    <row r="281" spans="1:17" x14ac:dyDescent="0.4">
      <c r="A281" s="71" t="s">
        <v>53</v>
      </c>
      <c r="B281" s="72" t="s">
        <v>115</v>
      </c>
      <c r="C281" s="71" t="s">
        <v>125</v>
      </c>
      <c r="D281" s="87">
        <v>6996245</v>
      </c>
      <c r="E281" s="73">
        <v>6509517333</v>
      </c>
      <c r="F281" s="71" t="s">
        <v>104</v>
      </c>
      <c r="G281" s="74">
        <v>40897</v>
      </c>
      <c r="H281" s="83">
        <f t="shared" si="14"/>
        <v>40897</v>
      </c>
      <c r="I281" s="4">
        <f t="shared" ca="1" si="12"/>
        <v>10</v>
      </c>
      <c r="J281" s="72">
        <v>3</v>
      </c>
      <c r="K281" s="75" t="s">
        <v>108</v>
      </c>
      <c r="L281" s="76">
        <v>120232</v>
      </c>
      <c r="M281" s="77">
        <f t="shared" si="13"/>
        <v>120232</v>
      </c>
      <c r="N281" s="72"/>
      <c r="O281" s="2"/>
      <c r="P281" s="2"/>
      <c r="Q281" s="2"/>
    </row>
    <row r="282" spans="1:17" x14ac:dyDescent="0.4">
      <c r="A282" s="71" t="s">
        <v>561</v>
      </c>
      <c r="B282" s="72" t="s">
        <v>115</v>
      </c>
      <c r="C282" s="71" t="s">
        <v>521</v>
      </c>
      <c r="D282" s="87">
        <v>2269041</v>
      </c>
      <c r="E282" s="73">
        <v>6506459896</v>
      </c>
      <c r="F282" s="71" t="s">
        <v>104</v>
      </c>
      <c r="G282" s="74">
        <v>42452</v>
      </c>
      <c r="H282" s="83">
        <f t="shared" si="14"/>
        <v>42452</v>
      </c>
      <c r="I282" s="4">
        <f t="shared" ca="1" si="12"/>
        <v>6</v>
      </c>
      <c r="J282" s="72">
        <v>2</v>
      </c>
      <c r="K282" s="75" t="s">
        <v>122</v>
      </c>
      <c r="L282" s="76">
        <v>47684</v>
      </c>
      <c r="M282" s="77">
        <f t="shared" si="13"/>
        <v>47684</v>
      </c>
      <c r="N282" s="72"/>
      <c r="O282" s="2"/>
      <c r="P282" s="2"/>
      <c r="Q282" s="2"/>
    </row>
    <row r="283" spans="1:17" x14ac:dyDescent="0.4">
      <c r="A283" s="71" t="s">
        <v>629</v>
      </c>
      <c r="B283" s="72" t="s">
        <v>115</v>
      </c>
      <c r="C283" s="71" t="s">
        <v>608</v>
      </c>
      <c r="D283" s="87">
        <v>5280119</v>
      </c>
      <c r="E283" s="73">
        <v>3108558922</v>
      </c>
      <c r="F283" s="71" t="s">
        <v>104</v>
      </c>
      <c r="G283" s="74">
        <v>44130</v>
      </c>
      <c r="H283" s="83">
        <f t="shared" si="14"/>
        <v>44130</v>
      </c>
      <c r="I283" s="4">
        <f t="shared" ca="1" si="12"/>
        <v>1</v>
      </c>
      <c r="J283" s="72">
        <v>3</v>
      </c>
      <c r="K283" s="75" t="s">
        <v>114</v>
      </c>
      <c r="L283" s="76">
        <v>112364</v>
      </c>
      <c r="M283" s="77">
        <f t="shared" si="13"/>
        <v>112364</v>
      </c>
      <c r="N283" s="72"/>
      <c r="O283" s="2"/>
      <c r="P283" s="2"/>
      <c r="Q283" s="2"/>
    </row>
    <row r="284" spans="1:17" x14ac:dyDescent="0.4">
      <c r="A284" s="71" t="s">
        <v>664</v>
      </c>
      <c r="B284" s="72" t="s">
        <v>113</v>
      </c>
      <c r="C284" s="71" t="s">
        <v>608</v>
      </c>
      <c r="D284" s="87">
        <v>4355118</v>
      </c>
      <c r="E284" s="73">
        <v>6502346771</v>
      </c>
      <c r="F284" s="71" t="s">
        <v>107</v>
      </c>
      <c r="G284" s="74">
        <v>44744</v>
      </c>
      <c r="H284" s="83">
        <f t="shared" si="14"/>
        <v>44744</v>
      </c>
      <c r="I284" s="4">
        <f t="shared" ca="1" si="12"/>
        <v>0</v>
      </c>
      <c r="J284" s="72">
        <v>5</v>
      </c>
      <c r="K284" s="75" t="s">
        <v>122</v>
      </c>
      <c r="L284" s="76">
        <v>36239</v>
      </c>
      <c r="M284" s="77">
        <f t="shared" si="13"/>
        <v>36239</v>
      </c>
      <c r="N284" s="72"/>
      <c r="O284" s="2"/>
      <c r="P284" s="2"/>
      <c r="Q284" s="2"/>
    </row>
    <row r="285" spans="1:17" x14ac:dyDescent="0.4">
      <c r="A285" s="71" t="s">
        <v>286</v>
      </c>
      <c r="B285" s="72" t="s">
        <v>102</v>
      </c>
      <c r="C285" s="71" t="s">
        <v>233</v>
      </c>
      <c r="D285" s="87">
        <v>5413824</v>
      </c>
      <c r="E285" s="73">
        <v>4154372086</v>
      </c>
      <c r="F285" s="71" t="s">
        <v>104</v>
      </c>
      <c r="G285" s="74">
        <v>42358</v>
      </c>
      <c r="H285" s="83">
        <f t="shared" si="14"/>
        <v>42358</v>
      </c>
      <c r="I285" s="4">
        <f t="shared" ca="1" si="12"/>
        <v>6</v>
      </c>
      <c r="J285" s="72">
        <v>1</v>
      </c>
      <c r="K285" s="75" t="s">
        <v>108</v>
      </c>
      <c r="L285" s="76">
        <v>107218</v>
      </c>
      <c r="M285" s="77">
        <f t="shared" si="13"/>
        <v>107218</v>
      </c>
      <c r="N285" s="72"/>
      <c r="O285" s="2"/>
      <c r="P285" s="2"/>
      <c r="Q285" s="2"/>
    </row>
    <row r="286" spans="1:17" x14ac:dyDescent="0.4">
      <c r="A286" s="71" t="s">
        <v>367</v>
      </c>
      <c r="B286" s="72" t="s">
        <v>113</v>
      </c>
      <c r="C286" s="71" t="s">
        <v>233</v>
      </c>
      <c r="D286" s="87">
        <v>7835823</v>
      </c>
      <c r="E286" s="73">
        <v>8054347703</v>
      </c>
      <c r="F286" s="71" t="s">
        <v>112</v>
      </c>
      <c r="G286" s="74">
        <v>43296</v>
      </c>
      <c r="H286" s="83">
        <f t="shared" si="14"/>
        <v>43296</v>
      </c>
      <c r="I286" s="4">
        <f t="shared" ca="1" si="12"/>
        <v>4</v>
      </c>
      <c r="J286" s="72">
        <v>4</v>
      </c>
      <c r="K286" s="75"/>
      <c r="L286" s="76">
        <v>14801</v>
      </c>
      <c r="M286" s="77">
        <f t="shared" si="13"/>
        <v>14801</v>
      </c>
      <c r="N286" s="72"/>
      <c r="O286" s="2"/>
      <c r="P286" s="2"/>
      <c r="Q286" s="2"/>
    </row>
    <row r="287" spans="1:17" x14ac:dyDescent="0.4">
      <c r="A287" s="71" t="s">
        <v>770</v>
      </c>
      <c r="B287" s="72" t="s">
        <v>113</v>
      </c>
      <c r="C287" s="71" t="s">
        <v>682</v>
      </c>
      <c r="D287" s="87">
        <v>9167860</v>
      </c>
      <c r="E287" s="73">
        <v>3105938201</v>
      </c>
      <c r="F287" s="71" t="s">
        <v>104</v>
      </c>
      <c r="G287" s="74">
        <v>42612</v>
      </c>
      <c r="H287" s="83">
        <f t="shared" si="14"/>
        <v>42612</v>
      </c>
      <c r="I287" s="4">
        <f t="shared" ca="1" si="12"/>
        <v>6</v>
      </c>
      <c r="J287" s="72">
        <v>4</v>
      </c>
      <c r="K287" s="75" t="s">
        <v>105</v>
      </c>
      <c r="L287" s="76">
        <v>120848</v>
      </c>
      <c r="M287" s="77">
        <f t="shared" si="13"/>
        <v>120848</v>
      </c>
      <c r="N287" s="72"/>
      <c r="O287" s="2"/>
      <c r="P287" s="2"/>
      <c r="Q287" s="2"/>
    </row>
    <row r="288" spans="1:17" x14ac:dyDescent="0.4">
      <c r="A288" s="71" t="s">
        <v>519</v>
      </c>
      <c r="B288" s="72" t="s">
        <v>102</v>
      </c>
      <c r="C288" s="71" t="s">
        <v>504</v>
      </c>
      <c r="D288" s="87">
        <v>6301478</v>
      </c>
      <c r="E288" s="73">
        <v>8054553629</v>
      </c>
      <c r="F288" s="71" t="s">
        <v>104</v>
      </c>
      <c r="G288" s="74">
        <v>44442</v>
      </c>
      <c r="H288" s="83">
        <f t="shared" si="14"/>
        <v>44442</v>
      </c>
      <c r="I288" s="4">
        <f t="shared" ca="1" si="12"/>
        <v>1</v>
      </c>
      <c r="J288" s="72">
        <v>5</v>
      </c>
      <c r="K288" s="75" t="s">
        <v>122</v>
      </c>
      <c r="L288" s="76">
        <v>62468</v>
      </c>
      <c r="M288" s="77">
        <f t="shared" si="13"/>
        <v>62468</v>
      </c>
      <c r="N288" s="72"/>
      <c r="O288" s="2"/>
      <c r="P288" s="2"/>
      <c r="Q288" s="2"/>
    </row>
    <row r="289" spans="1:17" x14ac:dyDescent="0.4">
      <c r="A289" s="71" t="s">
        <v>732</v>
      </c>
      <c r="B289" s="72" t="s">
        <v>115</v>
      </c>
      <c r="C289" s="71" t="s">
        <v>682</v>
      </c>
      <c r="D289" s="87">
        <v>6920328</v>
      </c>
      <c r="E289" s="73">
        <v>8057623956</v>
      </c>
      <c r="F289" s="71" t="s">
        <v>104</v>
      </c>
      <c r="G289" s="74">
        <v>43938</v>
      </c>
      <c r="H289" s="83">
        <f t="shared" si="14"/>
        <v>43938</v>
      </c>
      <c r="I289" s="4">
        <f t="shared" ca="1" si="12"/>
        <v>2</v>
      </c>
      <c r="J289" s="72">
        <v>5</v>
      </c>
      <c r="K289" s="75" t="s">
        <v>105</v>
      </c>
      <c r="L289" s="76">
        <v>81718</v>
      </c>
      <c r="M289" s="77">
        <f t="shared" si="13"/>
        <v>81718</v>
      </c>
      <c r="N289" s="72"/>
      <c r="O289" s="2"/>
      <c r="P289" s="2"/>
      <c r="Q289" s="2"/>
    </row>
    <row r="290" spans="1:17" x14ac:dyDescent="0.4">
      <c r="A290" s="71" t="s">
        <v>665</v>
      </c>
      <c r="B290" s="72" t="s">
        <v>117</v>
      </c>
      <c r="C290" s="71" t="s">
        <v>608</v>
      </c>
      <c r="D290" s="87">
        <v>9824479</v>
      </c>
      <c r="E290" s="73">
        <v>3108843369</v>
      </c>
      <c r="F290" s="71" t="s">
        <v>104</v>
      </c>
      <c r="G290" s="74">
        <v>44018</v>
      </c>
      <c r="H290" s="83">
        <f t="shared" si="14"/>
        <v>44018</v>
      </c>
      <c r="I290" s="4">
        <f t="shared" ca="1" si="12"/>
        <v>2</v>
      </c>
      <c r="J290" s="72">
        <v>1</v>
      </c>
      <c r="K290" s="75" t="s">
        <v>108</v>
      </c>
      <c r="L290" s="76">
        <v>88242</v>
      </c>
      <c r="M290" s="77">
        <f t="shared" si="13"/>
        <v>88242</v>
      </c>
      <c r="N290" s="72"/>
      <c r="O290" s="2"/>
      <c r="P290" s="2"/>
      <c r="Q290" s="2"/>
    </row>
    <row r="291" spans="1:17" x14ac:dyDescent="0.4">
      <c r="A291" s="71" t="s">
        <v>157</v>
      </c>
      <c r="B291" s="72" t="s">
        <v>117</v>
      </c>
      <c r="C291" s="71" t="s">
        <v>149</v>
      </c>
      <c r="D291" s="87">
        <v>2957878</v>
      </c>
      <c r="E291" s="73">
        <v>4155199915</v>
      </c>
      <c r="F291" s="71" t="s">
        <v>107</v>
      </c>
      <c r="G291" s="74">
        <v>44065</v>
      </c>
      <c r="H291" s="83">
        <f t="shared" si="14"/>
        <v>44065</v>
      </c>
      <c r="I291" s="4">
        <f t="shared" ca="1" si="12"/>
        <v>2</v>
      </c>
      <c r="J291" s="72">
        <v>1</v>
      </c>
      <c r="K291" s="75" t="s">
        <v>122</v>
      </c>
      <c r="L291" s="76">
        <v>40075</v>
      </c>
      <c r="M291" s="77">
        <f t="shared" si="13"/>
        <v>40075</v>
      </c>
      <c r="N291" s="72"/>
      <c r="O291" s="2"/>
      <c r="P291" s="2"/>
      <c r="Q291" s="2"/>
    </row>
    <row r="292" spans="1:17" x14ac:dyDescent="0.4">
      <c r="A292" s="71" t="s">
        <v>525</v>
      </c>
      <c r="B292" s="72" t="s">
        <v>117</v>
      </c>
      <c r="C292" s="71" t="s">
        <v>521</v>
      </c>
      <c r="D292" s="87">
        <v>4326682</v>
      </c>
      <c r="E292" s="73">
        <v>4158353858</v>
      </c>
      <c r="F292" s="71" t="s">
        <v>104</v>
      </c>
      <c r="G292" s="74">
        <v>40085</v>
      </c>
      <c r="H292" s="83">
        <f t="shared" si="14"/>
        <v>40085</v>
      </c>
      <c r="I292" s="4">
        <f t="shared" ca="1" si="12"/>
        <v>13</v>
      </c>
      <c r="J292" s="72">
        <v>4</v>
      </c>
      <c r="K292" s="75" t="s">
        <v>105</v>
      </c>
      <c r="L292" s="76">
        <v>87360</v>
      </c>
      <c r="M292" s="77">
        <f t="shared" si="13"/>
        <v>87360</v>
      </c>
      <c r="N292" s="72"/>
      <c r="O292" s="2"/>
      <c r="P292" s="2"/>
      <c r="Q292" s="2"/>
    </row>
    <row r="293" spans="1:17" x14ac:dyDescent="0.4">
      <c r="A293" s="71" t="s">
        <v>383</v>
      </c>
      <c r="B293" s="72" t="s">
        <v>102</v>
      </c>
      <c r="C293" s="71" t="s">
        <v>233</v>
      </c>
      <c r="D293" s="87">
        <v>6773667</v>
      </c>
      <c r="E293" s="73">
        <v>3102984488</v>
      </c>
      <c r="F293" s="71" t="s">
        <v>107</v>
      </c>
      <c r="G293" s="74">
        <v>41169</v>
      </c>
      <c r="H293" s="83">
        <f t="shared" si="14"/>
        <v>41169</v>
      </c>
      <c r="I293" s="4">
        <f t="shared" ca="1" si="12"/>
        <v>10</v>
      </c>
      <c r="J293" s="72">
        <v>1</v>
      </c>
      <c r="K293" s="75" t="s">
        <v>105</v>
      </c>
      <c r="L293" s="76">
        <v>34244</v>
      </c>
      <c r="M293" s="77">
        <f t="shared" si="13"/>
        <v>34244</v>
      </c>
      <c r="N293" s="72"/>
      <c r="O293" s="2"/>
      <c r="P293" s="2"/>
      <c r="Q293" s="2"/>
    </row>
    <row r="294" spans="1:17" x14ac:dyDescent="0.4">
      <c r="A294" s="71" t="s">
        <v>374</v>
      </c>
      <c r="B294" s="72" t="s">
        <v>113</v>
      </c>
      <c r="C294" s="71" t="s">
        <v>233</v>
      </c>
      <c r="D294" s="87">
        <v>2323845</v>
      </c>
      <c r="E294" s="73">
        <v>8059590331</v>
      </c>
      <c r="F294" s="71" t="s">
        <v>104</v>
      </c>
      <c r="G294" s="74">
        <v>41485</v>
      </c>
      <c r="H294" s="83">
        <f t="shared" si="14"/>
        <v>41485</v>
      </c>
      <c r="I294" s="4">
        <f t="shared" ca="1" si="12"/>
        <v>9</v>
      </c>
      <c r="J294" s="72">
        <v>5</v>
      </c>
      <c r="K294" s="75" t="s">
        <v>122</v>
      </c>
      <c r="L294" s="76">
        <v>43288</v>
      </c>
      <c r="M294" s="77">
        <f t="shared" si="13"/>
        <v>43288</v>
      </c>
      <c r="N294" s="72"/>
      <c r="O294" s="2"/>
      <c r="P294" s="2"/>
      <c r="Q294" s="2"/>
    </row>
    <row r="295" spans="1:17" x14ac:dyDescent="0.4">
      <c r="A295" s="71" t="s">
        <v>773</v>
      </c>
      <c r="B295" s="72" t="s">
        <v>121</v>
      </c>
      <c r="C295" s="71" t="s">
        <v>682</v>
      </c>
      <c r="D295" s="87">
        <v>5910200</v>
      </c>
      <c r="E295" s="73">
        <v>6507498763</v>
      </c>
      <c r="F295" s="71" t="s">
        <v>104</v>
      </c>
      <c r="G295" s="74">
        <v>42990</v>
      </c>
      <c r="H295" s="83">
        <f t="shared" si="14"/>
        <v>42990</v>
      </c>
      <c r="I295" s="4">
        <f t="shared" ca="1" si="12"/>
        <v>5</v>
      </c>
      <c r="J295" s="72">
        <v>2</v>
      </c>
      <c r="K295" s="75" t="s">
        <v>108</v>
      </c>
      <c r="L295" s="76">
        <v>96404</v>
      </c>
      <c r="M295" s="77">
        <f t="shared" si="13"/>
        <v>96404</v>
      </c>
      <c r="N295" s="72"/>
      <c r="O295" s="2"/>
      <c r="P295" s="2"/>
      <c r="Q295" s="2"/>
    </row>
    <row r="296" spans="1:17" x14ac:dyDescent="0.4">
      <c r="A296" s="71" t="s">
        <v>639</v>
      </c>
      <c r="B296" s="72" t="s">
        <v>115</v>
      </c>
      <c r="C296" s="71" t="s">
        <v>608</v>
      </c>
      <c r="D296" s="87">
        <v>9373486</v>
      </c>
      <c r="E296" s="73">
        <v>4158981074</v>
      </c>
      <c r="F296" s="71" t="s">
        <v>104</v>
      </c>
      <c r="G296" s="74">
        <v>39445</v>
      </c>
      <c r="H296" s="83">
        <f t="shared" si="14"/>
        <v>39445</v>
      </c>
      <c r="I296" s="4">
        <f t="shared" ca="1" si="12"/>
        <v>14</v>
      </c>
      <c r="J296" s="72">
        <v>3</v>
      </c>
      <c r="K296" s="75" t="s">
        <v>122</v>
      </c>
      <c r="L296" s="76">
        <v>98392</v>
      </c>
      <c r="M296" s="77">
        <f t="shared" si="13"/>
        <v>98392</v>
      </c>
      <c r="N296" s="72"/>
      <c r="O296" s="2"/>
      <c r="P296" s="2"/>
      <c r="Q296" s="2"/>
    </row>
    <row r="297" spans="1:17" x14ac:dyDescent="0.4">
      <c r="A297" s="71" t="s">
        <v>693</v>
      </c>
      <c r="B297" s="72" t="s">
        <v>115</v>
      </c>
      <c r="C297" s="71" t="s">
        <v>682</v>
      </c>
      <c r="D297" s="87">
        <v>4429032</v>
      </c>
      <c r="E297" s="73">
        <v>4084747444</v>
      </c>
      <c r="F297" s="71" t="s">
        <v>107</v>
      </c>
      <c r="G297" s="74">
        <v>42302</v>
      </c>
      <c r="H297" s="83">
        <f t="shared" si="14"/>
        <v>42302</v>
      </c>
      <c r="I297" s="4">
        <f t="shared" ca="1" si="12"/>
        <v>6</v>
      </c>
      <c r="J297" s="72">
        <v>4</v>
      </c>
      <c r="K297" s="75" t="s">
        <v>108</v>
      </c>
      <c r="L297" s="76">
        <v>52724</v>
      </c>
      <c r="M297" s="77">
        <f t="shared" si="13"/>
        <v>52724</v>
      </c>
      <c r="N297" s="72"/>
      <c r="O297" s="2"/>
      <c r="P297" s="2"/>
      <c r="Q297" s="2"/>
    </row>
    <row r="298" spans="1:17" x14ac:dyDescent="0.4">
      <c r="A298" s="71" t="s">
        <v>531</v>
      </c>
      <c r="B298" s="72" t="s">
        <v>115</v>
      </c>
      <c r="C298" s="71" t="s">
        <v>521</v>
      </c>
      <c r="D298" s="87">
        <v>4415598</v>
      </c>
      <c r="E298" s="73">
        <v>6504700663</v>
      </c>
      <c r="F298" s="71" t="s">
        <v>104</v>
      </c>
      <c r="G298" s="74">
        <v>43413</v>
      </c>
      <c r="H298" s="83">
        <f t="shared" si="14"/>
        <v>43413</v>
      </c>
      <c r="I298" s="4">
        <f t="shared" ca="1" si="12"/>
        <v>3</v>
      </c>
      <c r="J298" s="72">
        <v>5</v>
      </c>
      <c r="K298" s="75" t="s">
        <v>105</v>
      </c>
      <c r="L298" s="76">
        <v>90048</v>
      </c>
      <c r="M298" s="77">
        <f t="shared" si="13"/>
        <v>90048</v>
      </c>
      <c r="N298" s="72"/>
      <c r="O298" s="2"/>
      <c r="P298" s="2"/>
      <c r="Q298" s="2"/>
    </row>
    <row r="299" spans="1:17" x14ac:dyDescent="0.4">
      <c r="A299" s="71" t="s">
        <v>253</v>
      </c>
      <c r="B299" s="72" t="s">
        <v>117</v>
      </c>
      <c r="C299" s="71" t="s">
        <v>233</v>
      </c>
      <c r="D299" s="87">
        <v>3004110</v>
      </c>
      <c r="E299" s="73">
        <v>8053712853</v>
      </c>
      <c r="F299" s="71" t="s">
        <v>104</v>
      </c>
      <c r="G299" s="74">
        <v>44502</v>
      </c>
      <c r="H299" s="83">
        <f t="shared" si="14"/>
        <v>44502</v>
      </c>
      <c r="I299" s="4">
        <f t="shared" ca="1" si="12"/>
        <v>0</v>
      </c>
      <c r="J299" s="72">
        <v>4</v>
      </c>
      <c r="K299" s="75" t="s">
        <v>119</v>
      </c>
      <c r="L299" s="76">
        <v>84532</v>
      </c>
      <c r="M299" s="77">
        <f t="shared" si="13"/>
        <v>84532</v>
      </c>
      <c r="N299" s="72"/>
      <c r="O299" s="2"/>
      <c r="P299" s="2"/>
      <c r="Q299" s="2"/>
    </row>
    <row r="300" spans="1:17" x14ac:dyDescent="0.4">
      <c r="A300" s="71" t="s">
        <v>391</v>
      </c>
      <c r="B300" s="72" t="s">
        <v>115</v>
      </c>
      <c r="C300" s="71" t="s">
        <v>386</v>
      </c>
      <c r="D300" s="87">
        <v>1557258</v>
      </c>
      <c r="E300" s="73">
        <v>3106032587</v>
      </c>
      <c r="F300" s="71" t="s">
        <v>104</v>
      </c>
      <c r="G300" s="74">
        <v>41485</v>
      </c>
      <c r="H300" s="83">
        <f t="shared" si="14"/>
        <v>41485</v>
      </c>
      <c r="I300" s="4">
        <f t="shared" ca="1" si="12"/>
        <v>9</v>
      </c>
      <c r="J300" s="72">
        <v>2</v>
      </c>
      <c r="K300" s="75" t="s">
        <v>122</v>
      </c>
      <c r="L300" s="76">
        <v>75418</v>
      </c>
      <c r="M300" s="77">
        <f t="shared" si="13"/>
        <v>75418</v>
      </c>
      <c r="N300" s="72"/>
      <c r="O300" s="2"/>
      <c r="P300" s="2"/>
      <c r="Q300" s="2"/>
    </row>
    <row r="301" spans="1:17" x14ac:dyDescent="0.4">
      <c r="A301" s="71" t="s">
        <v>587</v>
      </c>
      <c r="B301" s="72" t="s">
        <v>117</v>
      </c>
      <c r="C301" s="71" t="s">
        <v>521</v>
      </c>
      <c r="D301" s="87">
        <v>6929148</v>
      </c>
      <c r="E301" s="73">
        <v>8053173691</v>
      </c>
      <c r="F301" s="71" t="s">
        <v>104</v>
      </c>
      <c r="G301" s="74">
        <v>44380</v>
      </c>
      <c r="H301" s="83">
        <f t="shared" si="14"/>
        <v>44380</v>
      </c>
      <c r="I301" s="4">
        <f t="shared" ca="1" si="12"/>
        <v>1</v>
      </c>
      <c r="J301" s="72">
        <v>4</v>
      </c>
      <c r="K301" s="75" t="s">
        <v>114</v>
      </c>
      <c r="L301" s="76">
        <v>111160</v>
      </c>
      <c r="M301" s="77">
        <f t="shared" si="13"/>
        <v>111160</v>
      </c>
      <c r="N301" s="72"/>
      <c r="O301" s="2"/>
      <c r="P301" s="2"/>
      <c r="Q301" s="2"/>
    </row>
    <row r="302" spans="1:17" x14ac:dyDescent="0.4">
      <c r="A302" s="71" t="s">
        <v>279</v>
      </c>
      <c r="B302" s="72" t="s">
        <v>115</v>
      </c>
      <c r="C302" s="71" t="s">
        <v>233</v>
      </c>
      <c r="D302" s="87">
        <v>8929185</v>
      </c>
      <c r="E302" s="73">
        <v>8059535674</v>
      </c>
      <c r="F302" s="71" t="s">
        <v>109</v>
      </c>
      <c r="G302" s="74">
        <v>43847</v>
      </c>
      <c r="H302" s="83">
        <f t="shared" si="14"/>
        <v>43847</v>
      </c>
      <c r="I302" s="4">
        <f t="shared" ca="1" si="12"/>
        <v>2</v>
      </c>
      <c r="J302" s="72">
        <v>3</v>
      </c>
      <c r="K302" s="75"/>
      <c r="L302" s="76">
        <v>34174</v>
      </c>
      <c r="M302" s="77">
        <f t="shared" si="13"/>
        <v>34174</v>
      </c>
      <c r="N302" s="72"/>
      <c r="O302" s="2"/>
      <c r="P302" s="2"/>
      <c r="Q302" s="2"/>
    </row>
    <row r="303" spans="1:17" x14ac:dyDescent="0.4">
      <c r="A303" s="71" t="s">
        <v>480</v>
      </c>
      <c r="B303" s="72" t="s">
        <v>115</v>
      </c>
      <c r="C303" s="71" t="s">
        <v>459</v>
      </c>
      <c r="D303" s="87">
        <v>6009752</v>
      </c>
      <c r="E303" s="73">
        <v>2136892561</v>
      </c>
      <c r="F303" s="71" t="s">
        <v>104</v>
      </c>
      <c r="G303" s="74">
        <v>42465</v>
      </c>
      <c r="H303" s="83">
        <f t="shared" si="14"/>
        <v>42465</v>
      </c>
      <c r="I303" s="4">
        <f t="shared" ca="1" si="12"/>
        <v>6</v>
      </c>
      <c r="J303" s="72">
        <v>2</v>
      </c>
      <c r="K303" s="75" t="s">
        <v>108</v>
      </c>
      <c r="L303" s="76">
        <v>38584</v>
      </c>
      <c r="M303" s="77">
        <f t="shared" si="13"/>
        <v>38584</v>
      </c>
      <c r="N303" s="72"/>
      <c r="O303" s="2"/>
      <c r="P303" s="2"/>
      <c r="Q303" s="2"/>
    </row>
    <row r="304" spans="1:17" x14ac:dyDescent="0.4">
      <c r="A304" s="71" t="s">
        <v>68</v>
      </c>
      <c r="B304" s="72" t="s">
        <v>102</v>
      </c>
      <c r="C304" s="71" t="s">
        <v>125</v>
      </c>
      <c r="D304" s="87">
        <v>3264339</v>
      </c>
      <c r="E304" s="73">
        <v>4085785516</v>
      </c>
      <c r="F304" s="71" t="s">
        <v>104</v>
      </c>
      <c r="G304" s="74">
        <v>44640</v>
      </c>
      <c r="H304" s="83">
        <f t="shared" si="14"/>
        <v>44640</v>
      </c>
      <c r="I304" s="4">
        <f t="shared" ca="1" si="12"/>
        <v>0</v>
      </c>
      <c r="J304" s="72">
        <v>2</v>
      </c>
      <c r="K304" s="75" t="s">
        <v>105</v>
      </c>
      <c r="L304" s="76">
        <v>99610</v>
      </c>
      <c r="M304" s="77">
        <f t="shared" si="13"/>
        <v>99610</v>
      </c>
      <c r="N304" s="72"/>
      <c r="O304" s="2"/>
      <c r="P304" s="2"/>
      <c r="Q304" s="2"/>
    </row>
    <row r="305" spans="1:17" x14ac:dyDescent="0.4">
      <c r="A305" s="71" t="s">
        <v>703</v>
      </c>
      <c r="B305" s="72" t="s">
        <v>121</v>
      </c>
      <c r="C305" s="71" t="s">
        <v>682</v>
      </c>
      <c r="D305" s="87">
        <v>8162258</v>
      </c>
      <c r="E305" s="73">
        <v>2134271053</v>
      </c>
      <c r="F305" s="71" t="s">
        <v>109</v>
      </c>
      <c r="G305" s="74">
        <v>43083</v>
      </c>
      <c r="H305" s="83">
        <f t="shared" si="14"/>
        <v>43083</v>
      </c>
      <c r="I305" s="4">
        <f t="shared" ca="1" si="12"/>
        <v>4</v>
      </c>
      <c r="J305" s="72">
        <v>3</v>
      </c>
      <c r="K305" s="75"/>
      <c r="L305" s="76">
        <v>46032</v>
      </c>
      <c r="M305" s="77">
        <f t="shared" si="13"/>
        <v>46032</v>
      </c>
      <c r="N305" s="72"/>
      <c r="O305" s="2"/>
      <c r="P305" s="2"/>
      <c r="Q305" s="2"/>
    </row>
    <row r="306" spans="1:17" x14ac:dyDescent="0.4">
      <c r="A306" s="71" t="s">
        <v>532</v>
      </c>
      <c r="B306" s="72" t="s">
        <v>102</v>
      </c>
      <c r="C306" s="71" t="s">
        <v>521</v>
      </c>
      <c r="D306" s="87">
        <v>2994990</v>
      </c>
      <c r="E306" s="73">
        <v>4086383171</v>
      </c>
      <c r="F306" s="71" t="s">
        <v>107</v>
      </c>
      <c r="G306" s="74">
        <v>44525</v>
      </c>
      <c r="H306" s="83">
        <f t="shared" si="14"/>
        <v>44525</v>
      </c>
      <c r="I306" s="4">
        <f t="shared" ca="1" si="12"/>
        <v>0</v>
      </c>
      <c r="J306" s="72">
        <v>3</v>
      </c>
      <c r="K306" s="75" t="s">
        <v>105</v>
      </c>
      <c r="L306" s="76">
        <v>64932</v>
      </c>
      <c r="M306" s="77">
        <f t="shared" si="13"/>
        <v>64932</v>
      </c>
      <c r="N306" s="72"/>
      <c r="O306" s="2"/>
      <c r="P306" s="2"/>
      <c r="Q306" s="2"/>
    </row>
    <row r="307" spans="1:17" x14ac:dyDescent="0.4">
      <c r="A307" s="71" t="s">
        <v>155</v>
      </c>
      <c r="B307" s="72" t="s">
        <v>117</v>
      </c>
      <c r="C307" s="71" t="s">
        <v>149</v>
      </c>
      <c r="D307" s="87">
        <v>1418809</v>
      </c>
      <c r="E307" s="73">
        <v>6508207064</v>
      </c>
      <c r="F307" s="71" t="s">
        <v>112</v>
      </c>
      <c r="G307" s="74">
        <v>43862</v>
      </c>
      <c r="H307" s="83">
        <f t="shared" si="14"/>
        <v>43862</v>
      </c>
      <c r="I307" s="4">
        <f t="shared" ca="1" si="12"/>
        <v>2</v>
      </c>
      <c r="J307" s="72">
        <v>4</v>
      </c>
      <c r="K307" s="75"/>
      <c r="L307" s="76">
        <v>38478</v>
      </c>
      <c r="M307" s="77">
        <f t="shared" si="13"/>
        <v>38478</v>
      </c>
      <c r="N307" s="72"/>
      <c r="O307" s="2"/>
      <c r="P307" s="2"/>
      <c r="Q307" s="2"/>
    </row>
    <row r="308" spans="1:17" x14ac:dyDescent="0.4">
      <c r="A308" s="71" t="s">
        <v>495</v>
      </c>
      <c r="B308" s="72" t="s">
        <v>117</v>
      </c>
      <c r="C308" s="71" t="s">
        <v>459</v>
      </c>
      <c r="D308" s="87">
        <v>7099386</v>
      </c>
      <c r="E308" s="73">
        <v>8052726779</v>
      </c>
      <c r="F308" s="71" t="s">
        <v>112</v>
      </c>
      <c r="G308" s="74">
        <v>44001</v>
      </c>
      <c r="H308" s="83">
        <f t="shared" si="14"/>
        <v>44001</v>
      </c>
      <c r="I308" s="4">
        <f t="shared" ca="1" si="12"/>
        <v>2</v>
      </c>
      <c r="J308" s="72">
        <v>3</v>
      </c>
      <c r="K308" s="75"/>
      <c r="L308" s="76">
        <v>12852</v>
      </c>
      <c r="M308" s="77">
        <f t="shared" si="13"/>
        <v>12852</v>
      </c>
      <c r="N308" s="72"/>
      <c r="O308" s="2"/>
      <c r="P308" s="2"/>
      <c r="Q308" s="2"/>
    </row>
    <row r="309" spans="1:17" x14ac:dyDescent="0.4">
      <c r="A309" s="71" t="s">
        <v>288</v>
      </c>
      <c r="B309" s="72" t="s">
        <v>115</v>
      </c>
      <c r="C309" s="71" t="s">
        <v>233</v>
      </c>
      <c r="D309" s="87">
        <v>8912885</v>
      </c>
      <c r="E309" s="73">
        <v>8058318452</v>
      </c>
      <c r="F309" s="71" t="s">
        <v>104</v>
      </c>
      <c r="G309" s="74">
        <v>42381</v>
      </c>
      <c r="H309" s="83">
        <f t="shared" si="14"/>
        <v>42381</v>
      </c>
      <c r="I309" s="4">
        <f t="shared" ca="1" si="12"/>
        <v>6</v>
      </c>
      <c r="J309" s="72">
        <v>5</v>
      </c>
      <c r="K309" s="75" t="s">
        <v>119</v>
      </c>
      <c r="L309" s="76">
        <v>41188</v>
      </c>
      <c r="M309" s="77">
        <f t="shared" si="13"/>
        <v>41188</v>
      </c>
      <c r="N309" s="72"/>
      <c r="O309" s="2"/>
      <c r="P309" s="2"/>
      <c r="Q309" s="2"/>
    </row>
    <row r="310" spans="1:17" x14ac:dyDescent="0.4">
      <c r="A310" s="71" t="s">
        <v>677</v>
      </c>
      <c r="B310" s="72" t="s">
        <v>113</v>
      </c>
      <c r="C310" s="71" t="s">
        <v>608</v>
      </c>
      <c r="D310" s="87">
        <v>1507618</v>
      </c>
      <c r="E310" s="73">
        <v>8058013077</v>
      </c>
      <c r="F310" s="71" t="s">
        <v>112</v>
      </c>
      <c r="G310" s="74">
        <v>42966</v>
      </c>
      <c r="H310" s="83">
        <f t="shared" si="14"/>
        <v>42966</v>
      </c>
      <c r="I310" s="4">
        <f t="shared" ca="1" si="12"/>
        <v>5</v>
      </c>
      <c r="J310" s="72">
        <v>4</v>
      </c>
      <c r="K310" s="75"/>
      <c r="L310" s="76">
        <v>33169</v>
      </c>
      <c r="M310" s="77">
        <f t="shared" si="13"/>
        <v>33169</v>
      </c>
      <c r="N310" s="72"/>
      <c r="O310" s="2"/>
      <c r="P310" s="2"/>
      <c r="Q310" s="2"/>
    </row>
    <row r="311" spans="1:17" x14ac:dyDescent="0.4">
      <c r="A311" s="71" t="s">
        <v>483</v>
      </c>
      <c r="B311" s="72" t="s">
        <v>115</v>
      </c>
      <c r="C311" s="71" t="s">
        <v>459</v>
      </c>
      <c r="D311" s="87">
        <v>3540162</v>
      </c>
      <c r="E311" s="73">
        <v>6505126575</v>
      </c>
      <c r="F311" s="71" t="s">
        <v>104</v>
      </c>
      <c r="G311" s="74">
        <v>44311</v>
      </c>
      <c r="H311" s="83">
        <f t="shared" si="14"/>
        <v>44311</v>
      </c>
      <c r="I311" s="4">
        <f t="shared" ca="1" si="12"/>
        <v>1</v>
      </c>
      <c r="J311" s="72">
        <v>5</v>
      </c>
      <c r="K311" s="75" t="s">
        <v>114</v>
      </c>
      <c r="L311" s="76">
        <v>86058</v>
      </c>
      <c r="M311" s="77">
        <f t="shared" si="13"/>
        <v>86058</v>
      </c>
      <c r="N311" s="72"/>
      <c r="O311" s="2"/>
      <c r="P311" s="2"/>
      <c r="Q311" s="2"/>
    </row>
    <row r="312" spans="1:17" x14ac:dyDescent="0.4">
      <c r="A312" s="71" t="s">
        <v>626</v>
      </c>
      <c r="B312" s="72" t="s">
        <v>115</v>
      </c>
      <c r="C312" s="71" t="s">
        <v>608</v>
      </c>
      <c r="D312" s="87">
        <v>4530496</v>
      </c>
      <c r="E312" s="73">
        <v>6507598583</v>
      </c>
      <c r="F312" s="71" t="s">
        <v>109</v>
      </c>
      <c r="G312" s="74">
        <v>39763</v>
      </c>
      <c r="H312" s="83">
        <f t="shared" si="14"/>
        <v>39763</v>
      </c>
      <c r="I312" s="4">
        <f t="shared" ca="1" si="12"/>
        <v>13</v>
      </c>
      <c r="J312" s="72">
        <v>5</v>
      </c>
      <c r="K312" s="75"/>
      <c r="L312" s="76">
        <v>74634</v>
      </c>
      <c r="M312" s="77">
        <f t="shared" si="13"/>
        <v>74634</v>
      </c>
      <c r="N312" s="72"/>
      <c r="O312" s="2"/>
      <c r="P312" s="2"/>
      <c r="Q312" s="2"/>
    </row>
    <row r="313" spans="1:17" x14ac:dyDescent="0.4">
      <c r="A313" s="71" t="s">
        <v>411</v>
      </c>
      <c r="B313" s="72" t="s">
        <v>115</v>
      </c>
      <c r="C313" s="71" t="s">
        <v>394</v>
      </c>
      <c r="D313" s="87">
        <v>9637029</v>
      </c>
      <c r="E313" s="73">
        <v>3105423780</v>
      </c>
      <c r="F313" s="71" t="s">
        <v>104</v>
      </c>
      <c r="G313" s="74">
        <v>44549</v>
      </c>
      <c r="H313" s="83">
        <f t="shared" si="14"/>
        <v>44549</v>
      </c>
      <c r="I313" s="4">
        <f t="shared" ca="1" si="12"/>
        <v>0</v>
      </c>
      <c r="J313" s="72">
        <v>4</v>
      </c>
      <c r="K313" s="75" t="s">
        <v>108</v>
      </c>
      <c r="L313" s="76">
        <v>84784</v>
      </c>
      <c r="M313" s="77">
        <f t="shared" si="13"/>
        <v>84784</v>
      </c>
      <c r="N313" s="72"/>
      <c r="O313" s="2"/>
      <c r="P313" s="2"/>
      <c r="Q313" s="2"/>
    </row>
    <row r="314" spans="1:17" x14ac:dyDescent="0.4">
      <c r="A314" s="71" t="s">
        <v>120</v>
      </c>
      <c r="B314" s="72" t="s">
        <v>121</v>
      </c>
      <c r="C314" s="71" t="s">
        <v>116</v>
      </c>
      <c r="D314" s="87">
        <v>1958569</v>
      </c>
      <c r="E314" s="73">
        <v>2135105363</v>
      </c>
      <c r="F314" s="71" t="s">
        <v>112</v>
      </c>
      <c r="G314" s="74">
        <v>44336</v>
      </c>
      <c r="H314" s="83">
        <f t="shared" si="14"/>
        <v>44336</v>
      </c>
      <c r="I314" s="4">
        <f t="shared" ca="1" si="12"/>
        <v>1</v>
      </c>
      <c r="J314" s="72">
        <v>3</v>
      </c>
      <c r="K314" s="75" t="s">
        <v>105</v>
      </c>
      <c r="L314" s="76">
        <v>40698</v>
      </c>
      <c r="M314" s="77">
        <f t="shared" si="13"/>
        <v>40698</v>
      </c>
      <c r="N314" s="72"/>
      <c r="O314" s="2"/>
      <c r="P314" s="2"/>
      <c r="Q314" s="2"/>
    </row>
    <row r="315" spans="1:17" x14ac:dyDescent="0.4">
      <c r="A315" s="71" t="s">
        <v>595</v>
      </c>
      <c r="B315" s="72" t="s">
        <v>115</v>
      </c>
      <c r="C315" s="71" t="s">
        <v>521</v>
      </c>
      <c r="D315" s="87">
        <v>4495031</v>
      </c>
      <c r="E315" s="73">
        <v>2133213936</v>
      </c>
      <c r="F315" s="71" t="s">
        <v>109</v>
      </c>
      <c r="G315" s="74">
        <v>43321</v>
      </c>
      <c r="H315" s="83">
        <f t="shared" si="14"/>
        <v>43321</v>
      </c>
      <c r="I315" s="4">
        <f t="shared" ca="1" si="12"/>
        <v>4</v>
      </c>
      <c r="J315" s="72">
        <v>2</v>
      </c>
      <c r="K315" s="75"/>
      <c r="L315" s="76">
        <v>120372</v>
      </c>
      <c r="M315" s="77">
        <f t="shared" si="13"/>
        <v>120372</v>
      </c>
      <c r="N315" s="72"/>
      <c r="O315" s="2"/>
      <c r="P315" s="2"/>
      <c r="Q315" s="2"/>
    </row>
    <row r="316" spans="1:17" x14ac:dyDescent="0.4">
      <c r="A316" s="71" t="s">
        <v>404</v>
      </c>
      <c r="B316" s="72" t="s">
        <v>117</v>
      </c>
      <c r="C316" s="71" t="s">
        <v>394</v>
      </c>
      <c r="D316" s="87">
        <v>2212159</v>
      </c>
      <c r="E316" s="73">
        <v>3109714409</v>
      </c>
      <c r="F316" s="71" t="s">
        <v>107</v>
      </c>
      <c r="G316" s="74">
        <v>44173</v>
      </c>
      <c r="H316" s="83">
        <f t="shared" si="14"/>
        <v>44173</v>
      </c>
      <c r="I316" s="4">
        <f t="shared" ca="1" si="12"/>
        <v>1</v>
      </c>
      <c r="J316" s="72">
        <v>4</v>
      </c>
      <c r="K316" s="75" t="s">
        <v>114</v>
      </c>
      <c r="L316" s="76">
        <v>18326</v>
      </c>
      <c r="M316" s="77">
        <f t="shared" si="13"/>
        <v>18326</v>
      </c>
      <c r="N316" s="72"/>
      <c r="O316" s="2"/>
      <c r="P316" s="2"/>
      <c r="Q316" s="2"/>
    </row>
    <row r="317" spans="1:17" x14ac:dyDescent="0.4">
      <c r="A317" s="71" t="s">
        <v>676</v>
      </c>
      <c r="B317" s="72" t="s">
        <v>115</v>
      </c>
      <c r="C317" s="71" t="s">
        <v>608</v>
      </c>
      <c r="D317" s="87">
        <v>9178501</v>
      </c>
      <c r="E317" s="73">
        <v>6508639164</v>
      </c>
      <c r="F317" s="71" t="s">
        <v>104</v>
      </c>
      <c r="G317" s="74">
        <v>43346</v>
      </c>
      <c r="H317" s="83">
        <f t="shared" si="14"/>
        <v>43346</v>
      </c>
      <c r="I317" s="4">
        <f t="shared" ca="1" si="12"/>
        <v>4</v>
      </c>
      <c r="J317" s="72">
        <v>5</v>
      </c>
      <c r="K317" s="75" t="s">
        <v>105</v>
      </c>
      <c r="L317" s="76">
        <v>75460</v>
      </c>
      <c r="M317" s="77">
        <f t="shared" si="13"/>
        <v>75460</v>
      </c>
      <c r="N317" s="72"/>
      <c r="O317" s="2"/>
      <c r="P317" s="2"/>
      <c r="Q317" s="2"/>
    </row>
    <row r="318" spans="1:17" x14ac:dyDescent="0.4">
      <c r="A318" s="71" t="s">
        <v>67</v>
      </c>
      <c r="B318" s="72" t="s">
        <v>115</v>
      </c>
      <c r="C318" s="71" t="s">
        <v>125</v>
      </c>
      <c r="D318" s="87">
        <v>3631298</v>
      </c>
      <c r="E318" s="73">
        <v>2135141422</v>
      </c>
      <c r="F318" s="71" t="s">
        <v>104</v>
      </c>
      <c r="G318" s="74">
        <v>41334</v>
      </c>
      <c r="H318" s="83">
        <f t="shared" si="14"/>
        <v>41334</v>
      </c>
      <c r="I318" s="4">
        <f t="shared" ca="1" si="12"/>
        <v>9</v>
      </c>
      <c r="J318" s="72">
        <v>4</v>
      </c>
      <c r="K318" s="75" t="s">
        <v>122</v>
      </c>
      <c r="L318" s="76">
        <v>122192</v>
      </c>
      <c r="M318" s="77">
        <f t="shared" si="13"/>
        <v>122192</v>
      </c>
      <c r="N318" s="72"/>
      <c r="O318" s="2"/>
      <c r="P318" s="2"/>
      <c r="Q318" s="2"/>
    </row>
    <row r="319" spans="1:17" x14ac:dyDescent="0.4">
      <c r="A319" s="71" t="s">
        <v>674</v>
      </c>
      <c r="B319" s="72" t="s">
        <v>117</v>
      </c>
      <c r="C319" s="71" t="s">
        <v>608</v>
      </c>
      <c r="D319" s="87">
        <v>6208462</v>
      </c>
      <c r="E319" s="73">
        <v>6504654163</v>
      </c>
      <c r="F319" s="71" t="s">
        <v>104</v>
      </c>
      <c r="G319" s="74">
        <v>44035</v>
      </c>
      <c r="H319" s="83">
        <f t="shared" si="14"/>
        <v>44035</v>
      </c>
      <c r="I319" s="4">
        <f t="shared" ca="1" si="12"/>
        <v>2</v>
      </c>
      <c r="J319" s="72">
        <v>3</v>
      </c>
      <c r="K319" s="75" t="s">
        <v>122</v>
      </c>
      <c r="L319" s="76">
        <v>93016</v>
      </c>
      <c r="M319" s="77">
        <f t="shared" si="13"/>
        <v>93016</v>
      </c>
      <c r="N319" s="72"/>
      <c r="O319" s="2"/>
      <c r="P319" s="2"/>
      <c r="Q319" s="2"/>
    </row>
    <row r="320" spans="1:17" x14ac:dyDescent="0.4">
      <c r="A320" s="71" t="s">
        <v>763</v>
      </c>
      <c r="B320" s="72" t="s">
        <v>115</v>
      </c>
      <c r="C320" s="71" t="s">
        <v>682</v>
      </c>
      <c r="D320" s="87">
        <v>4662424</v>
      </c>
      <c r="E320" s="73">
        <v>2136071920</v>
      </c>
      <c r="F320" s="71" t="s">
        <v>109</v>
      </c>
      <c r="G320" s="74">
        <v>44416</v>
      </c>
      <c r="H320" s="83">
        <f t="shared" si="14"/>
        <v>44416</v>
      </c>
      <c r="I320" s="4">
        <f t="shared" ca="1" si="12"/>
        <v>1</v>
      </c>
      <c r="J320" s="72">
        <v>1</v>
      </c>
      <c r="K320" s="75"/>
      <c r="L320" s="76">
        <v>80500</v>
      </c>
      <c r="M320" s="77">
        <f t="shared" si="13"/>
        <v>80500</v>
      </c>
      <c r="N320" s="72"/>
      <c r="O320" s="2"/>
      <c r="P320" s="2"/>
      <c r="Q320" s="2"/>
    </row>
    <row r="321" spans="1:17" x14ac:dyDescent="0.4">
      <c r="A321" s="71" t="s">
        <v>526</v>
      </c>
      <c r="B321" s="72" t="s">
        <v>113</v>
      </c>
      <c r="C321" s="71" t="s">
        <v>521</v>
      </c>
      <c r="D321" s="87">
        <v>3364835</v>
      </c>
      <c r="E321" s="73">
        <v>4157377425</v>
      </c>
      <c r="F321" s="71" t="s">
        <v>107</v>
      </c>
      <c r="G321" s="74">
        <v>42272</v>
      </c>
      <c r="H321" s="83">
        <f t="shared" si="14"/>
        <v>42272</v>
      </c>
      <c r="I321" s="4">
        <f t="shared" ca="1" si="12"/>
        <v>7</v>
      </c>
      <c r="J321" s="72">
        <v>3</v>
      </c>
      <c r="K321" s="75" t="s">
        <v>122</v>
      </c>
      <c r="L321" s="76">
        <v>14882</v>
      </c>
      <c r="M321" s="77">
        <f t="shared" si="13"/>
        <v>14882</v>
      </c>
      <c r="N321" s="72"/>
      <c r="O321" s="2"/>
      <c r="P321" s="2"/>
      <c r="Q321" s="2"/>
    </row>
    <row r="322" spans="1:17" x14ac:dyDescent="0.4">
      <c r="A322" s="71" t="s">
        <v>646</v>
      </c>
      <c r="B322" s="72" t="s">
        <v>117</v>
      </c>
      <c r="C322" s="71" t="s">
        <v>608</v>
      </c>
      <c r="D322" s="87">
        <v>9757255</v>
      </c>
      <c r="E322" s="73">
        <v>4158180021</v>
      </c>
      <c r="F322" s="71" t="s">
        <v>109</v>
      </c>
      <c r="G322" s="74">
        <v>43899</v>
      </c>
      <c r="H322" s="83">
        <f t="shared" si="14"/>
        <v>43899</v>
      </c>
      <c r="I322" s="4">
        <f t="shared" ref="I322:I385" ca="1" si="15">DATEDIF(G322,TODAY(),"Y")</f>
        <v>2</v>
      </c>
      <c r="J322" s="72">
        <v>3</v>
      </c>
      <c r="K322" s="75"/>
      <c r="L322" s="76">
        <v>30212</v>
      </c>
      <c r="M322" s="77">
        <f t="shared" ref="M322:M385" si="16">ROUND(N321*$N$1+L322,0)</f>
        <v>30212</v>
      </c>
      <c r="N322" s="72"/>
      <c r="O322" s="2"/>
      <c r="P322" s="2"/>
      <c r="Q322" s="2"/>
    </row>
    <row r="323" spans="1:17" x14ac:dyDescent="0.4">
      <c r="A323" s="71" t="s">
        <v>319</v>
      </c>
      <c r="B323" s="72" t="s">
        <v>121</v>
      </c>
      <c r="C323" s="71" t="s">
        <v>233</v>
      </c>
      <c r="D323" s="87">
        <v>4498164</v>
      </c>
      <c r="E323" s="73">
        <v>6504170231</v>
      </c>
      <c r="F323" s="71" t="s">
        <v>109</v>
      </c>
      <c r="G323" s="74">
        <v>42423</v>
      </c>
      <c r="H323" s="83">
        <f t="shared" ref="H323:H386" si="17">G323</f>
        <v>42423</v>
      </c>
      <c r="I323" s="4">
        <f t="shared" ca="1" si="15"/>
        <v>6</v>
      </c>
      <c r="J323" s="72">
        <v>4</v>
      </c>
      <c r="K323" s="75"/>
      <c r="L323" s="76">
        <v>83062</v>
      </c>
      <c r="M323" s="77">
        <f t="shared" si="16"/>
        <v>83062</v>
      </c>
      <c r="N323" s="72"/>
      <c r="O323" s="2"/>
      <c r="P323" s="2"/>
      <c r="Q323" s="2"/>
    </row>
    <row r="324" spans="1:17" x14ac:dyDescent="0.4">
      <c r="A324" s="71" t="s">
        <v>281</v>
      </c>
      <c r="B324" s="72" t="s">
        <v>121</v>
      </c>
      <c r="C324" s="71" t="s">
        <v>233</v>
      </c>
      <c r="D324" s="87">
        <v>9213501</v>
      </c>
      <c r="E324" s="73">
        <v>3108729071</v>
      </c>
      <c r="F324" s="71" t="s">
        <v>104</v>
      </c>
      <c r="G324" s="74">
        <v>42365</v>
      </c>
      <c r="H324" s="83">
        <f t="shared" si="17"/>
        <v>42365</v>
      </c>
      <c r="I324" s="4">
        <f t="shared" ca="1" si="15"/>
        <v>6</v>
      </c>
      <c r="J324" s="72">
        <v>1</v>
      </c>
      <c r="K324" s="75" t="s">
        <v>114</v>
      </c>
      <c r="L324" s="76">
        <v>62888</v>
      </c>
      <c r="M324" s="77">
        <f t="shared" si="16"/>
        <v>62888</v>
      </c>
      <c r="N324" s="72"/>
      <c r="O324" s="2"/>
      <c r="P324" s="2"/>
      <c r="Q324" s="2"/>
    </row>
    <row r="325" spans="1:17" x14ac:dyDescent="0.4">
      <c r="A325" s="71" t="s">
        <v>398</v>
      </c>
      <c r="B325" s="72" t="s">
        <v>117</v>
      </c>
      <c r="C325" s="71" t="s">
        <v>394</v>
      </c>
      <c r="D325" s="87">
        <v>2772817</v>
      </c>
      <c r="E325" s="73">
        <v>2133710121</v>
      </c>
      <c r="F325" s="71" t="s">
        <v>104</v>
      </c>
      <c r="G325" s="74">
        <v>43758</v>
      </c>
      <c r="H325" s="83">
        <f t="shared" si="17"/>
        <v>43758</v>
      </c>
      <c r="I325" s="4">
        <f t="shared" ca="1" si="15"/>
        <v>2</v>
      </c>
      <c r="J325" s="72">
        <v>4</v>
      </c>
      <c r="K325" s="75" t="s">
        <v>122</v>
      </c>
      <c r="L325" s="76">
        <v>63364</v>
      </c>
      <c r="M325" s="77">
        <f t="shared" si="16"/>
        <v>63364</v>
      </c>
      <c r="N325" s="72"/>
      <c r="O325" s="2"/>
      <c r="P325" s="2"/>
      <c r="Q325" s="2"/>
    </row>
    <row r="326" spans="1:17" x14ac:dyDescent="0.4">
      <c r="A326" s="71" t="s">
        <v>570</v>
      </c>
      <c r="B326" s="72" t="s">
        <v>117</v>
      </c>
      <c r="C326" s="71" t="s">
        <v>521</v>
      </c>
      <c r="D326" s="87">
        <v>6632027</v>
      </c>
      <c r="E326" s="73">
        <v>4156080115</v>
      </c>
      <c r="F326" s="71" t="s">
        <v>112</v>
      </c>
      <c r="G326" s="74">
        <v>39929</v>
      </c>
      <c r="H326" s="83">
        <f t="shared" si="17"/>
        <v>39929</v>
      </c>
      <c r="I326" s="4">
        <f t="shared" ca="1" si="15"/>
        <v>13</v>
      </c>
      <c r="J326" s="72">
        <v>5</v>
      </c>
      <c r="K326" s="75"/>
      <c r="L326" s="76">
        <v>50473</v>
      </c>
      <c r="M326" s="77">
        <f t="shared" si="16"/>
        <v>50473</v>
      </c>
      <c r="N326" s="72"/>
      <c r="O326" s="2"/>
      <c r="P326" s="2"/>
      <c r="Q326" s="2"/>
    </row>
    <row r="327" spans="1:17" x14ac:dyDescent="0.4">
      <c r="A327" s="71" t="s">
        <v>728</v>
      </c>
      <c r="B327" s="72" t="s">
        <v>117</v>
      </c>
      <c r="C327" s="71" t="s">
        <v>682</v>
      </c>
      <c r="D327" s="87">
        <v>4495391</v>
      </c>
      <c r="E327" s="73">
        <v>3107717421</v>
      </c>
      <c r="F327" s="71" t="s">
        <v>107</v>
      </c>
      <c r="G327" s="74">
        <v>42816</v>
      </c>
      <c r="H327" s="83">
        <f t="shared" si="17"/>
        <v>42816</v>
      </c>
      <c r="I327" s="4">
        <f t="shared" ca="1" si="15"/>
        <v>5</v>
      </c>
      <c r="J327" s="72">
        <v>2</v>
      </c>
      <c r="K327" s="75" t="s">
        <v>105</v>
      </c>
      <c r="L327" s="76">
        <v>69363</v>
      </c>
      <c r="M327" s="77">
        <f t="shared" si="16"/>
        <v>69363</v>
      </c>
      <c r="N327" s="72"/>
      <c r="O327" s="2"/>
      <c r="P327" s="2"/>
      <c r="Q327" s="2"/>
    </row>
    <row r="328" spans="1:17" x14ac:dyDescent="0.4">
      <c r="A328" s="71" t="s">
        <v>80</v>
      </c>
      <c r="B328" s="72" t="s">
        <v>102</v>
      </c>
      <c r="C328" s="71" t="s">
        <v>125</v>
      </c>
      <c r="D328" s="87">
        <v>9916939</v>
      </c>
      <c r="E328" s="73">
        <v>4089424085</v>
      </c>
      <c r="F328" s="71" t="s">
        <v>109</v>
      </c>
      <c r="G328" s="74">
        <v>40019</v>
      </c>
      <c r="H328" s="83">
        <f t="shared" si="17"/>
        <v>40019</v>
      </c>
      <c r="I328" s="4">
        <f t="shared" ca="1" si="15"/>
        <v>13</v>
      </c>
      <c r="J328" s="72">
        <v>3</v>
      </c>
      <c r="K328" s="75"/>
      <c r="L328" s="76">
        <v>32984</v>
      </c>
      <c r="M328" s="77">
        <f t="shared" si="16"/>
        <v>32984</v>
      </c>
      <c r="N328" s="72"/>
      <c r="O328" s="2"/>
      <c r="P328" s="2"/>
      <c r="Q328" s="2"/>
    </row>
    <row r="329" spans="1:17" x14ac:dyDescent="0.4">
      <c r="A329" s="71" t="s">
        <v>60</v>
      </c>
      <c r="B329" s="72" t="s">
        <v>111</v>
      </c>
      <c r="C329" s="71" t="s">
        <v>125</v>
      </c>
      <c r="D329" s="87">
        <v>9106052</v>
      </c>
      <c r="E329" s="73">
        <v>3108959105</v>
      </c>
      <c r="F329" s="71" t="s">
        <v>104</v>
      </c>
      <c r="G329" s="74">
        <v>43859</v>
      </c>
      <c r="H329" s="83">
        <f t="shared" si="17"/>
        <v>43859</v>
      </c>
      <c r="I329" s="4">
        <f t="shared" ca="1" si="15"/>
        <v>2</v>
      </c>
      <c r="J329" s="72">
        <v>5</v>
      </c>
      <c r="K329" s="75" t="s">
        <v>119</v>
      </c>
      <c r="L329" s="76">
        <v>114968</v>
      </c>
      <c r="M329" s="77">
        <f t="shared" si="16"/>
        <v>114968</v>
      </c>
      <c r="N329" s="72"/>
      <c r="O329" s="2"/>
      <c r="P329" s="2"/>
      <c r="Q329" s="2"/>
    </row>
    <row r="330" spans="1:17" x14ac:dyDescent="0.4">
      <c r="A330" s="71" t="s">
        <v>332</v>
      </c>
      <c r="B330" s="72" t="s">
        <v>115</v>
      </c>
      <c r="C330" s="71" t="s">
        <v>233</v>
      </c>
      <c r="D330" s="87">
        <v>9258012</v>
      </c>
      <c r="E330" s="73">
        <v>2138378020</v>
      </c>
      <c r="F330" s="71" t="s">
        <v>109</v>
      </c>
      <c r="G330" s="74">
        <v>40267</v>
      </c>
      <c r="H330" s="83">
        <f t="shared" si="17"/>
        <v>40267</v>
      </c>
      <c r="I330" s="4">
        <f t="shared" ca="1" si="15"/>
        <v>12</v>
      </c>
      <c r="J330" s="72">
        <v>5</v>
      </c>
      <c r="K330" s="75"/>
      <c r="L330" s="76">
        <v>125328</v>
      </c>
      <c r="M330" s="77">
        <f t="shared" si="16"/>
        <v>125328</v>
      </c>
      <c r="N330" s="72"/>
      <c r="O330" s="2"/>
      <c r="P330" s="2"/>
      <c r="Q330" s="2"/>
    </row>
    <row r="331" spans="1:17" x14ac:dyDescent="0.4">
      <c r="A331" s="71" t="s">
        <v>663</v>
      </c>
      <c r="B331" s="72" t="s">
        <v>121</v>
      </c>
      <c r="C331" s="71" t="s">
        <v>608</v>
      </c>
      <c r="D331" s="87">
        <v>7113047</v>
      </c>
      <c r="E331" s="73">
        <v>8053348020</v>
      </c>
      <c r="F331" s="71" t="s">
        <v>104</v>
      </c>
      <c r="G331" s="74">
        <v>43627</v>
      </c>
      <c r="H331" s="83">
        <f t="shared" si="17"/>
        <v>43627</v>
      </c>
      <c r="I331" s="4">
        <f t="shared" ca="1" si="15"/>
        <v>3</v>
      </c>
      <c r="J331" s="72">
        <v>5</v>
      </c>
      <c r="K331" s="75" t="s">
        <v>122</v>
      </c>
      <c r="L331" s="76">
        <v>32466</v>
      </c>
      <c r="M331" s="77">
        <f t="shared" si="16"/>
        <v>32466</v>
      </c>
      <c r="N331" s="72"/>
      <c r="O331" s="2"/>
      <c r="P331" s="2"/>
      <c r="Q331" s="2"/>
    </row>
    <row r="332" spans="1:17" x14ac:dyDescent="0.4">
      <c r="A332" s="71" t="s">
        <v>410</v>
      </c>
      <c r="B332" s="72" t="s">
        <v>102</v>
      </c>
      <c r="C332" s="71" t="s">
        <v>394</v>
      </c>
      <c r="D332" s="87">
        <v>9431158</v>
      </c>
      <c r="E332" s="73">
        <v>2139131038</v>
      </c>
      <c r="F332" s="71" t="s">
        <v>104</v>
      </c>
      <c r="G332" s="74">
        <v>42706</v>
      </c>
      <c r="H332" s="83">
        <f t="shared" si="17"/>
        <v>42706</v>
      </c>
      <c r="I332" s="4">
        <f t="shared" ca="1" si="15"/>
        <v>5</v>
      </c>
      <c r="J332" s="72">
        <v>4</v>
      </c>
      <c r="K332" s="75" t="s">
        <v>122</v>
      </c>
      <c r="L332" s="76">
        <v>66654</v>
      </c>
      <c r="M332" s="77">
        <f t="shared" si="16"/>
        <v>66654</v>
      </c>
      <c r="N332" s="72"/>
      <c r="O332" s="2"/>
      <c r="P332" s="2"/>
      <c r="Q332" s="2"/>
    </row>
    <row r="333" spans="1:17" x14ac:dyDescent="0.4">
      <c r="A333" s="71" t="s">
        <v>312</v>
      </c>
      <c r="B333" s="72" t="s">
        <v>102</v>
      </c>
      <c r="C333" s="71" t="s">
        <v>233</v>
      </c>
      <c r="D333" s="87">
        <v>6683682</v>
      </c>
      <c r="E333" s="73">
        <v>4159651193</v>
      </c>
      <c r="F333" s="71" t="s">
        <v>104</v>
      </c>
      <c r="G333" s="74">
        <v>40247</v>
      </c>
      <c r="H333" s="83">
        <f t="shared" si="17"/>
        <v>40247</v>
      </c>
      <c r="I333" s="4">
        <f t="shared" ca="1" si="15"/>
        <v>12</v>
      </c>
      <c r="J333" s="72">
        <v>1</v>
      </c>
      <c r="K333" s="75" t="s">
        <v>114</v>
      </c>
      <c r="L333" s="76">
        <v>33110</v>
      </c>
      <c r="M333" s="77">
        <f t="shared" si="16"/>
        <v>33110</v>
      </c>
      <c r="N333" s="72"/>
      <c r="O333" s="2"/>
      <c r="P333" s="2"/>
      <c r="Q333" s="2"/>
    </row>
    <row r="334" spans="1:17" x14ac:dyDescent="0.4">
      <c r="A334" s="71" t="s">
        <v>709</v>
      </c>
      <c r="B334" s="72" t="s">
        <v>117</v>
      </c>
      <c r="C334" s="71" t="s">
        <v>682</v>
      </c>
      <c r="D334" s="87">
        <v>7456624</v>
      </c>
      <c r="E334" s="73">
        <v>8059139816</v>
      </c>
      <c r="F334" s="71" t="s">
        <v>104</v>
      </c>
      <c r="G334" s="74">
        <v>44186</v>
      </c>
      <c r="H334" s="83">
        <f t="shared" si="17"/>
        <v>44186</v>
      </c>
      <c r="I334" s="4">
        <f t="shared" ca="1" si="15"/>
        <v>1</v>
      </c>
      <c r="J334" s="72">
        <v>3</v>
      </c>
      <c r="K334" s="75" t="s">
        <v>105</v>
      </c>
      <c r="L334" s="76">
        <v>121296</v>
      </c>
      <c r="M334" s="77">
        <f t="shared" si="16"/>
        <v>121296</v>
      </c>
      <c r="N334" s="72"/>
      <c r="O334" s="2"/>
      <c r="P334" s="2"/>
      <c r="Q334" s="2"/>
    </row>
    <row r="335" spans="1:17" x14ac:dyDescent="0.4">
      <c r="A335" s="71" t="s">
        <v>588</v>
      </c>
      <c r="B335" s="72" t="s">
        <v>102</v>
      </c>
      <c r="C335" s="71" t="s">
        <v>521</v>
      </c>
      <c r="D335" s="87">
        <v>9355864</v>
      </c>
      <c r="E335" s="73">
        <v>8055395969</v>
      </c>
      <c r="F335" s="71" t="s">
        <v>104</v>
      </c>
      <c r="G335" s="74">
        <v>42921</v>
      </c>
      <c r="H335" s="83">
        <f t="shared" si="17"/>
        <v>42921</v>
      </c>
      <c r="I335" s="4">
        <f t="shared" ca="1" si="15"/>
        <v>5</v>
      </c>
      <c r="J335" s="72">
        <v>4</v>
      </c>
      <c r="K335" s="75" t="s">
        <v>105</v>
      </c>
      <c r="L335" s="76">
        <v>70798</v>
      </c>
      <c r="M335" s="77">
        <f t="shared" si="16"/>
        <v>70798</v>
      </c>
      <c r="N335" s="72"/>
      <c r="O335" s="2"/>
      <c r="P335" s="2"/>
      <c r="Q335" s="2"/>
    </row>
    <row r="336" spans="1:17" x14ac:dyDescent="0.4">
      <c r="A336" s="71" t="s">
        <v>302</v>
      </c>
      <c r="B336" s="72" t="s">
        <v>117</v>
      </c>
      <c r="C336" s="71" t="s">
        <v>233</v>
      </c>
      <c r="D336" s="87">
        <v>1208059</v>
      </c>
      <c r="E336" s="73">
        <v>4154005523</v>
      </c>
      <c r="F336" s="71" t="s">
        <v>112</v>
      </c>
      <c r="G336" s="74">
        <v>39854</v>
      </c>
      <c r="H336" s="83">
        <f t="shared" si="17"/>
        <v>39854</v>
      </c>
      <c r="I336" s="4">
        <f t="shared" ca="1" si="15"/>
        <v>13</v>
      </c>
      <c r="J336" s="72">
        <v>4</v>
      </c>
      <c r="K336" s="75"/>
      <c r="L336" s="76">
        <v>13194</v>
      </c>
      <c r="M336" s="77">
        <f t="shared" si="16"/>
        <v>13194</v>
      </c>
      <c r="N336" s="72"/>
      <c r="O336" s="2"/>
      <c r="P336" s="2"/>
      <c r="Q336" s="2"/>
    </row>
    <row r="337" spans="1:17" x14ac:dyDescent="0.4">
      <c r="A337" s="71" t="s">
        <v>177</v>
      </c>
      <c r="B337" s="72" t="s">
        <v>113</v>
      </c>
      <c r="C337" s="71" t="s">
        <v>159</v>
      </c>
      <c r="D337" s="87">
        <v>9615735</v>
      </c>
      <c r="E337" s="73">
        <v>4088989431</v>
      </c>
      <c r="F337" s="71" t="s">
        <v>104</v>
      </c>
      <c r="G337" s="74">
        <v>41161</v>
      </c>
      <c r="H337" s="83">
        <f t="shared" si="17"/>
        <v>41161</v>
      </c>
      <c r="I337" s="4">
        <f t="shared" ca="1" si="15"/>
        <v>10</v>
      </c>
      <c r="J337" s="72">
        <v>1</v>
      </c>
      <c r="K337" s="75" t="s">
        <v>114</v>
      </c>
      <c r="L337" s="76">
        <v>55636</v>
      </c>
      <c r="M337" s="77">
        <f t="shared" si="16"/>
        <v>55636</v>
      </c>
      <c r="N337" s="72"/>
      <c r="O337" s="2"/>
      <c r="P337" s="2"/>
      <c r="Q337" s="2"/>
    </row>
    <row r="338" spans="1:17" x14ac:dyDescent="0.4">
      <c r="A338" s="71" t="s">
        <v>425</v>
      </c>
      <c r="B338" s="72" t="s">
        <v>102</v>
      </c>
      <c r="C338" s="71" t="s">
        <v>394</v>
      </c>
      <c r="D338" s="87">
        <v>9821095</v>
      </c>
      <c r="E338" s="73">
        <v>6503706306</v>
      </c>
      <c r="F338" s="71" t="s">
        <v>104</v>
      </c>
      <c r="G338" s="74">
        <v>43916</v>
      </c>
      <c r="H338" s="83">
        <f t="shared" si="17"/>
        <v>43916</v>
      </c>
      <c r="I338" s="4">
        <f t="shared" ca="1" si="15"/>
        <v>2</v>
      </c>
      <c r="J338" s="72">
        <v>4</v>
      </c>
      <c r="K338" s="75" t="s">
        <v>105</v>
      </c>
      <c r="L338" s="76">
        <v>68320</v>
      </c>
      <c r="M338" s="77">
        <f t="shared" si="16"/>
        <v>68320</v>
      </c>
      <c r="N338" s="72"/>
      <c r="O338" s="2"/>
      <c r="P338" s="2"/>
      <c r="Q338" s="2"/>
    </row>
    <row r="339" spans="1:17" x14ac:dyDescent="0.4">
      <c r="A339" s="71" t="s">
        <v>558</v>
      </c>
      <c r="B339" s="72" t="s">
        <v>115</v>
      </c>
      <c r="C339" s="71" t="s">
        <v>521</v>
      </c>
      <c r="D339" s="87">
        <v>4520224</v>
      </c>
      <c r="E339" s="73">
        <v>4156420013</v>
      </c>
      <c r="F339" s="71" t="s">
        <v>104</v>
      </c>
      <c r="G339" s="74">
        <v>39507</v>
      </c>
      <c r="H339" s="83">
        <f t="shared" si="17"/>
        <v>39507</v>
      </c>
      <c r="I339" s="4">
        <f t="shared" ca="1" si="15"/>
        <v>14</v>
      </c>
      <c r="J339" s="72">
        <v>4</v>
      </c>
      <c r="K339" s="75" t="s">
        <v>122</v>
      </c>
      <c r="L339" s="76">
        <v>85988</v>
      </c>
      <c r="M339" s="77">
        <f t="shared" si="16"/>
        <v>85988</v>
      </c>
      <c r="N339" s="72"/>
      <c r="O339" s="2"/>
      <c r="P339" s="2"/>
      <c r="Q339" s="2"/>
    </row>
    <row r="340" spans="1:17" x14ac:dyDescent="0.4">
      <c r="A340" s="71" t="s">
        <v>328</v>
      </c>
      <c r="B340" s="72" t="s">
        <v>117</v>
      </c>
      <c r="C340" s="71" t="s">
        <v>233</v>
      </c>
      <c r="D340" s="87">
        <v>7701155</v>
      </c>
      <c r="E340" s="73">
        <v>3107633322</v>
      </c>
      <c r="F340" s="71" t="s">
        <v>104</v>
      </c>
      <c r="G340" s="74">
        <v>39545</v>
      </c>
      <c r="H340" s="83">
        <f t="shared" si="17"/>
        <v>39545</v>
      </c>
      <c r="I340" s="4">
        <f t="shared" ca="1" si="15"/>
        <v>14</v>
      </c>
      <c r="J340" s="72">
        <v>2</v>
      </c>
      <c r="K340" s="75" t="s">
        <v>105</v>
      </c>
      <c r="L340" s="76">
        <v>56476</v>
      </c>
      <c r="M340" s="77">
        <f t="shared" si="16"/>
        <v>56476</v>
      </c>
      <c r="N340" s="72"/>
      <c r="O340" s="2"/>
      <c r="P340" s="2"/>
      <c r="Q340" s="2"/>
    </row>
    <row r="341" spans="1:17" x14ac:dyDescent="0.4">
      <c r="A341" s="71" t="s">
        <v>72</v>
      </c>
      <c r="B341" s="72" t="s">
        <v>102</v>
      </c>
      <c r="C341" s="71" t="s">
        <v>125</v>
      </c>
      <c r="D341" s="87">
        <v>9290304</v>
      </c>
      <c r="E341" s="73">
        <v>4152262459</v>
      </c>
      <c r="F341" s="71" t="s">
        <v>109</v>
      </c>
      <c r="G341" s="74">
        <v>42519</v>
      </c>
      <c r="H341" s="83">
        <f t="shared" si="17"/>
        <v>42519</v>
      </c>
      <c r="I341" s="4">
        <f t="shared" ca="1" si="15"/>
        <v>6</v>
      </c>
      <c r="J341" s="72">
        <v>3</v>
      </c>
      <c r="K341" s="75"/>
      <c r="L341" s="76">
        <v>116298</v>
      </c>
      <c r="M341" s="77">
        <f t="shared" si="16"/>
        <v>116298</v>
      </c>
      <c r="N341" s="72"/>
      <c r="O341" s="2"/>
      <c r="P341" s="2"/>
      <c r="Q341" s="2"/>
    </row>
    <row r="342" spans="1:17" x14ac:dyDescent="0.4">
      <c r="A342" s="71" t="s">
        <v>549</v>
      </c>
      <c r="B342" s="72" t="s">
        <v>111</v>
      </c>
      <c r="C342" s="71" t="s">
        <v>521</v>
      </c>
      <c r="D342" s="87">
        <v>6877419</v>
      </c>
      <c r="E342" s="73">
        <v>4155169449</v>
      </c>
      <c r="F342" s="71" t="s">
        <v>104</v>
      </c>
      <c r="G342" s="74">
        <v>39467</v>
      </c>
      <c r="H342" s="83">
        <f t="shared" si="17"/>
        <v>39467</v>
      </c>
      <c r="I342" s="4">
        <f t="shared" ca="1" si="15"/>
        <v>14</v>
      </c>
      <c r="J342" s="72">
        <v>4</v>
      </c>
      <c r="K342" s="75" t="s">
        <v>108</v>
      </c>
      <c r="L342" s="76">
        <v>103236</v>
      </c>
      <c r="M342" s="77">
        <f t="shared" si="16"/>
        <v>103236</v>
      </c>
      <c r="N342" s="72"/>
      <c r="O342" s="2"/>
      <c r="P342" s="2"/>
      <c r="Q342" s="2"/>
    </row>
    <row r="343" spans="1:17" x14ac:dyDescent="0.4">
      <c r="A343" s="71" t="s">
        <v>598</v>
      </c>
      <c r="B343" s="72" t="s">
        <v>117</v>
      </c>
      <c r="C343" s="71" t="s">
        <v>521</v>
      </c>
      <c r="D343" s="87">
        <v>6642852</v>
      </c>
      <c r="E343" s="73">
        <v>2136015527</v>
      </c>
      <c r="F343" s="71" t="s">
        <v>104</v>
      </c>
      <c r="G343" s="74">
        <v>43686</v>
      </c>
      <c r="H343" s="83">
        <f t="shared" si="17"/>
        <v>43686</v>
      </c>
      <c r="I343" s="4">
        <f t="shared" ca="1" si="15"/>
        <v>3</v>
      </c>
      <c r="J343" s="72">
        <v>4</v>
      </c>
      <c r="K343" s="75" t="s">
        <v>105</v>
      </c>
      <c r="L343" s="76">
        <v>75866</v>
      </c>
      <c r="M343" s="77">
        <f t="shared" si="16"/>
        <v>75866</v>
      </c>
      <c r="N343" s="72"/>
      <c r="O343" s="2"/>
      <c r="P343" s="2"/>
      <c r="Q343" s="2"/>
    </row>
    <row r="344" spans="1:17" x14ac:dyDescent="0.4">
      <c r="A344" s="71" t="s">
        <v>596</v>
      </c>
      <c r="B344" s="72" t="s">
        <v>115</v>
      </c>
      <c r="C344" s="71" t="s">
        <v>521</v>
      </c>
      <c r="D344" s="87">
        <v>4974338</v>
      </c>
      <c r="E344" s="73">
        <v>3107979446</v>
      </c>
      <c r="F344" s="71" t="s">
        <v>104</v>
      </c>
      <c r="G344" s="74">
        <v>41117</v>
      </c>
      <c r="H344" s="83">
        <f t="shared" si="17"/>
        <v>41117</v>
      </c>
      <c r="I344" s="4">
        <f t="shared" ca="1" si="15"/>
        <v>10</v>
      </c>
      <c r="J344" s="72">
        <v>2</v>
      </c>
      <c r="K344" s="75" t="s">
        <v>108</v>
      </c>
      <c r="L344" s="76">
        <v>63140</v>
      </c>
      <c r="M344" s="77">
        <f t="shared" si="16"/>
        <v>63140</v>
      </c>
      <c r="N344" s="72"/>
      <c r="O344" s="2"/>
      <c r="P344" s="2"/>
      <c r="Q344" s="2"/>
    </row>
    <row r="345" spans="1:17" x14ac:dyDescent="0.4">
      <c r="A345" s="71" t="s">
        <v>442</v>
      </c>
      <c r="B345" s="72" t="s">
        <v>102</v>
      </c>
      <c r="C345" s="71" t="s">
        <v>394</v>
      </c>
      <c r="D345" s="87">
        <v>7487902</v>
      </c>
      <c r="E345" s="73">
        <v>6503315521</v>
      </c>
      <c r="F345" s="71" t="s">
        <v>107</v>
      </c>
      <c r="G345" s="74">
        <v>39670</v>
      </c>
      <c r="H345" s="83">
        <f t="shared" si="17"/>
        <v>39670</v>
      </c>
      <c r="I345" s="4">
        <f t="shared" ca="1" si="15"/>
        <v>14</v>
      </c>
      <c r="J345" s="72">
        <v>3</v>
      </c>
      <c r="K345" s="75" t="s">
        <v>122</v>
      </c>
      <c r="L345" s="76">
        <v>40432</v>
      </c>
      <c r="M345" s="77">
        <f t="shared" si="16"/>
        <v>40432</v>
      </c>
      <c r="N345" s="72"/>
      <c r="O345" s="2"/>
      <c r="P345" s="2"/>
      <c r="Q345" s="2"/>
    </row>
    <row r="346" spans="1:17" x14ac:dyDescent="0.4">
      <c r="A346" s="71" t="s">
        <v>753</v>
      </c>
      <c r="B346" s="72" t="s">
        <v>113</v>
      </c>
      <c r="C346" s="71" t="s">
        <v>682</v>
      </c>
      <c r="D346" s="87">
        <v>6810696</v>
      </c>
      <c r="E346" s="73">
        <v>4085401460</v>
      </c>
      <c r="F346" s="71" t="s">
        <v>109</v>
      </c>
      <c r="G346" s="74">
        <v>40690</v>
      </c>
      <c r="H346" s="83">
        <f t="shared" si="17"/>
        <v>40690</v>
      </c>
      <c r="I346" s="4">
        <f t="shared" ca="1" si="15"/>
        <v>11</v>
      </c>
      <c r="J346" s="72">
        <v>3</v>
      </c>
      <c r="K346" s="75"/>
      <c r="L346" s="76">
        <v>35742</v>
      </c>
      <c r="M346" s="77">
        <f t="shared" si="16"/>
        <v>35742</v>
      </c>
      <c r="N346" s="72"/>
      <c r="O346" s="2"/>
      <c r="P346" s="2"/>
      <c r="Q346" s="2"/>
    </row>
    <row r="347" spans="1:17" x14ac:dyDescent="0.4">
      <c r="A347" s="71" t="s">
        <v>435</v>
      </c>
      <c r="B347" s="72" t="s">
        <v>113</v>
      </c>
      <c r="C347" s="71" t="s">
        <v>394</v>
      </c>
      <c r="D347" s="87">
        <v>9952452</v>
      </c>
      <c r="E347" s="73">
        <v>4157296313</v>
      </c>
      <c r="F347" s="71" t="s">
        <v>104</v>
      </c>
      <c r="G347" s="74">
        <v>43632</v>
      </c>
      <c r="H347" s="83">
        <f t="shared" si="17"/>
        <v>43632</v>
      </c>
      <c r="I347" s="4">
        <f t="shared" ca="1" si="15"/>
        <v>3</v>
      </c>
      <c r="J347" s="72">
        <v>4</v>
      </c>
      <c r="K347" s="75" t="s">
        <v>122</v>
      </c>
      <c r="L347" s="76">
        <v>61810</v>
      </c>
      <c r="M347" s="77">
        <f t="shared" si="16"/>
        <v>61810</v>
      </c>
      <c r="N347" s="72"/>
      <c r="O347" s="2"/>
      <c r="P347" s="2"/>
      <c r="Q347" s="2"/>
    </row>
    <row r="348" spans="1:17" x14ac:dyDescent="0.4">
      <c r="A348" s="71" t="s">
        <v>617</v>
      </c>
      <c r="B348" s="72" t="s">
        <v>121</v>
      </c>
      <c r="C348" s="71" t="s">
        <v>608</v>
      </c>
      <c r="D348" s="87">
        <v>5799282</v>
      </c>
      <c r="E348" s="73">
        <v>3102760684</v>
      </c>
      <c r="F348" s="71" t="s">
        <v>104</v>
      </c>
      <c r="G348" s="74">
        <v>42997</v>
      </c>
      <c r="H348" s="83">
        <f t="shared" si="17"/>
        <v>42997</v>
      </c>
      <c r="I348" s="4">
        <f t="shared" ca="1" si="15"/>
        <v>5</v>
      </c>
      <c r="J348" s="72">
        <v>3</v>
      </c>
      <c r="K348" s="75" t="s">
        <v>122</v>
      </c>
      <c r="L348" s="76">
        <v>117194</v>
      </c>
      <c r="M348" s="77">
        <f t="shared" si="16"/>
        <v>117194</v>
      </c>
      <c r="N348" s="72"/>
      <c r="O348" s="2"/>
      <c r="P348" s="2"/>
      <c r="Q348" s="2"/>
    </row>
    <row r="349" spans="1:17" x14ac:dyDescent="0.4">
      <c r="A349" s="71" t="s">
        <v>433</v>
      </c>
      <c r="B349" s="72" t="s">
        <v>102</v>
      </c>
      <c r="C349" s="71" t="s">
        <v>394</v>
      </c>
      <c r="D349" s="87">
        <v>7167643</v>
      </c>
      <c r="E349" s="73">
        <v>3105553762</v>
      </c>
      <c r="F349" s="71" t="s">
        <v>107</v>
      </c>
      <c r="G349" s="74">
        <v>40687</v>
      </c>
      <c r="H349" s="83">
        <f t="shared" si="17"/>
        <v>40687</v>
      </c>
      <c r="I349" s="4">
        <f t="shared" ca="1" si="15"/>
        <v>11</v>
      </c>
      <c r="J349" s="72">
        <v>1</v>
      </c>
      <c r="K349" s="75" t="s">
        <v>108</v>
      </c>
      <c r="L349" s="76">
        <v>43554</v>
      </c>
      <c r="M349" s="77">
        <f t="shared" si="16"/>
        <v>43554</v>
      </c>
      <c r="N349" s="72"/>
      <c r="O349" s="2"/>
      <c r="P349" s="2"/>
      <c r="Q349" s="2"/>
    </row>
    <row r="350" spans="1:17" x14ac:dyDescent="0.4">
      <c r="A350" s="71" t="s">
        <v>430</v>
      </c>
      <c r="B350" s="72" t="s">
        <v>111</v>
      </c>
      <c r="C350" s="71" t="s">
        <v>394</v>
      </c>
      <c r="D350" s="87">
        <v>8243319</v>
      </c>
      <c r="E350" s="73">
        <v>4088170460</v>
      </c>
      <c r="F350" s="71" t="s">
        <v>104</v>
      </c>
      <c r="G350" s="74">
        <v>39941</v>
      </c>
      <c r="H350" s="83">
        <f t="shared" si="17"/>
        <v>39941</v>
      </c>
      <c r="I350" s="4">
        <f t="shared" ca="1" si="15"/>
        <v>13</v>
      </c>
      <c r="J350" s="72">
        <v>4</v>
      </c>
      <c r="K350" s="75" t="s">
        <v>122</v>
      </c>
      <c r="L350" s="76">
        <v>71974</v>
      </c>
      <c r="M350" s="77">
        <f t="shared" si="16"/>
        <v>71974</v>
      </c>
      <c r="N350" s="72"/>
      <c r="O350" s="2"/>
      <c r="P350" s="2"/>
      <c r="Q350" s="2"/>
    </row>
    <row r="351" spans="1:17" x14ac:dyDescent="0.4">
      <c r="A351" s="71" t="s">
        <v>207</v>
      </c>
      <c r="B351" s="72" t="s">
        <v>115</v>
      </c>
      <c r="C351" s="71" t="s">
        <v>185</v>
      </c>
      <c r="D351" s="87">
        <v>6479675</v>
      </c>
      <c r="E351" s="73">
        <v>4154642301</v>
      </c>
      <c r="F351" s="71" t="s">
        <v>109</v>
      </c>
      <c r="G351" s="74">
        <v>44278</v>
      </c>
      <c r="H351" s="83">
        <f t="shared" si="17"/>
        <v>44278</v>
      </c>
      <c r="I351" s="4">
        <f t="shared" ca="1" si="15"/>
        <v>1</v>
      </c>
      <c r="J351" s="72">
        <v>2</v>
      </c>
      <c r="K351" s="75"/>
      <c r="L351" s="76">
        <v>31248</v>
      </c>
      <c r="M351" s="77">
        <f t="shared" si="16"/>
        <v>31248</v>
      </c>
      <c r="N351" s="72"/>
      <c r="O351" s="2"/>
      <c r="P351" s="2"/>
      <c r="Q351" s="2"/>
    </row>
    <row r="352" spans="1:17" x14ac:dyDescent="0.4">
      <c r="A352" s="71" t="s">
        <v>293</v>
      </c>
      <c r="B352" s="72" t="s">
        <v>121</v>
      </c>
      <c r="C352" s="71" t="s">
        <v>233</v>
      </c>
      <c r="D352" s="87">
        <v>2137741</v>
      </c>
      <c r="E352" s="73">
        <v>8056829269</v>
      </c>
      <c r="F352" s="71" t="s">
        <v>112</v>
      </c>
      <c r="G352" s="74">
        <v>44605</v>
      </c>
      <c r="H352" s="83">
        <f t="shared" si="17"/>
        <v>44605</v>
      </c>
      <c r="I352" s="4">
        <f t="shared" ca="1" si="15"/>
        <v>0</v>
      </c>
      <c r="J352" s="72">
        <v>4</v>
      </c>
      <c r="K352" s="75"/>
      <c r="L352" s="76">
        <v>31282</v>
      </c>
      <c r="M352" s="77">
        <f t="shared" si="16"/>
        <v>31282</v>
      </c>
      <c r="N352" s="72"/>
      <c r="O352" s="2"/>
      <c r="P352" s="2"/>
      <c r="Q352" s="2"/>
    </row>
    <row r="353" spans="1:17" x14ac:dyDescent="0.4">
      <c r="A353" s="71" t="s">
        <v>145</v>
      </c>
      <c r="B353" s="72" t="s">
        <v>115</v>
      </c>
      <c r="C353" s="71" t="s">
        <v>140</v>
      </c>
      <c r="D353" s="87">
        <v>1714886</v>
      </c>
      <c r="E353" s="73">
        <v>2138720208</v>
      </c>
      <c r="F353" s="71" t="s">
        <v>104</v>
      </c>
      <c r="G353" s="74">
        <v>41432</v>
      </c>
      <c r="H353" s="83">
        <f t="shared" si="17"/>
        <v>41432</v>
      </c>
      <c r="I353" s="4">
        <f t="shared" ca="1" si="15"/>
        <v>9</v>
      </c>
      <c r="J353" s="72">
        <v>1</v>
      </c>
      <c r="K353" s="75" t="s">
        <v>105</v>
      </c>
      <c r="L353" s="76">
        <v>121142</v>
      </c>
      <c r="M353" s="77">
        <f t="shared" si="16"/>
        <v>121142</v>
      </c>
      <c r="N353" s="72"/>
      <c r="O353" s="2"/>
      <c r="P353" s="2"/>
      <c r="Q353" s="2"/>
    </row>
    <row r="354" spans="1:17" x14ac:dyDescent="0.4">
      <c r="A354" s="71" t="s">
        <v>723</v>
      </c>
      <c r="B354" s="72" t="s">
        <v>113</v>
      </c>
      <c r="C354" s="71" t="s">
        <v>682</v>
      </c>
      <c r="D354" s="87">
        <v>8930005</v>
      </c>
      <c r="E354" s="73">
        <v>8052862174</v>
      </c>
      <c r="F354" s="71" t="s">
        <v>109</v>
      </c>
      <c r="G354" s="74">
        <v>40614</v>
      </c>
      <c r="H354" s="83">
        <f t="shared" si="17"/>
        <v>40614</v>
      </c>
      <c r="I354" s="4">
        <f t="shared" ca="1" si="15"/>
        <v>11</v>
      </c>
      <c r="J354" s="72">
        <v>5</v>
      </c>
      <c r="K354" s="75"/>
      <c r="L354" s="76">
        <v>107990</v>
      </c>
      <c r="M354" s="77">
        <f t="shared" si="16"/>
        <v>107990</v>
      </c>
      <c r="N354" s="72"/>
      <c r="O354" s="2"/>
      <c r="P354" s="2"/>
      <c r="Q354" s="2"/>
    </row>
    <row r="355" spans="1:17" x14ac:dyDescent="0.4">
      <c r="A355" s="71" t="s">
        <v>689</v>
      </c>
      <c r="B355" s="72" t="s">
        <v>115</v>
      </c>
      <c r="C355" s="71" t="s">
        <v>682</v>
      </c>
      <c r="D355" s="87">
        <v>5761241</v>
      </c>
      <c r="E355" s="73">
        <v>3107347737</v>
      </c>
      <c r="F355" s="71" t="s">
        <v>109</v>
      </c>
      <c r="G355" s="74">
        <v>44112</v>
      </c>
      <c r="H355" s="83">
        <f t="shared" si="17"/>
        <v>44112</v>
      </c>
      <c r="I355" s="4">
        <f t="shared" ca="1" si="15"/>
        <v>2</v>
      </c>
      <c r="J355" s="72">
        <v>3</v>
      </c>
      <c r="K355" s="75"/>
      <c r="L355" s="76">
        <v>77714</v>
      </c>
      <c r="M355" s="77">
        <f t="shared" si="16"/>
        <v>77714</v>
      </c>
      <c r="N355" s="72"/>
      <c r="O355" s="2"/>
      <c r="P355" s="2"/>
      <c r="Q355" s="2"/>
    </row>
    <row r="356" spans="1:17" x14ac:dyDescent="0.4">
      <c r="A356" s="71" t="s">
        <v>685</v>
      </c>
      <c r="B356" s="72" t="s">
        <v>117</v>
      </c>
      <c r="C356" s="71" t="s">
        <v>682</v>
      </c>
      <c r="D356" s="87">
        <v>2770337</v>
      </c>
      <c r="E356" s="73">
        <v>6508150029</v>
      </c>
      <c r="F356" s="71" t="s">
        <v>109</v>
      </c>
      <c r="G356" s="74">
        <v>42655</v>
      </c>
      <c r="H356" s="83">
        <f t="shared" si="17"/>
        <v>42655</v>
      </c>
      <c r="I356" s="4">
        <f t="shared" ca="1" si="15"/>
        <v>6</v>
      </c>
      <c r="J356" s="72">
        <v>3</v>
      </c>
      <c r="K356" s="75"/>
      <c r="L356" s="76">
        <v>89968</v>
      </c>
      <c r="M356" s="77">
        <f t="shared" si="16"/>
        <v>89968</v>
      </c>
      <c r="N356" s="72"/>
      <c r="O356" s="2"/>
      <c r="P356" s="2"/>
      <c r="Q356" s="2"/>
    </row>
    <row r="357" spans="1:17" x14ac:dyDescent="0.4">
      <c r="A357" s="71" t="s">
        <v>91</v>
      </c>
      <c r="B357" s="72" t="s">
        <v>121</v>
      </c>
      <c r="C357" s="71" t="s">
        <v>0</v>
      </c>
      <c r="D357" s="87">
        <v>4627550</v>
      </c>
      <c r="E357" s="73">
        <v>4088067565</v>
      </c>
      <c r="F357" s="71" t="s">
        <v>104</v>
      </c>
      <c r="G357" s="74">
        <v>40116</v>
      </c>
      <c r="H357" s="83">
        <f t="shared" si="17"/>
        <v>40116</v>
      </c>
      <c r="I357" s="4">
        <f t="shared" ca="1" si="15"/>
        <v>12</v>
      </c>
      <c r="J357" s="72">
        <v>5</v>
      </c>
      <c r="K357" s="75" t="s">
        <v>119</v>
      </c>
      <c r="L357" s="76">
        <v>63630</v>
      </c>
      <c r="M357" s="77">
        <f t="shared" si="16"/>
        <v>63630</v>
      </c>
      <c r="N357" s="72"/>
      <c r="O357" s="2"/>
      <c r="P357" s="2"/>
      <c r="Q357" s="2"/>
    </row>
    <row r="358" spans="1:17" x14ac:dyDescent="0.4">
      <c r="A358" s="71" t="s">
        <v>340</v>
      </c>
      <c r="B358" s="72" t="s">
        <v>113</v>
      </c>
      <c r="C358" s="71" t="s">
        <v>233</v>
      </c>
      <c r="D358" s="87">
        <v>8904673</v>
      </c>
      <c r="E358" s="73">
        <v>4155059599</v>
      </c>
      <c r="F358" s="71" t="s">
        <v>104</v>
      </c>
      <c r="G358" s="74">
        <v>42861</v>
      </c>
      <c r="H358" s="83">
        <f t="shared" si="17"/>
        <v>42861</v>
      </c>
      <c r="I358" s="4">
        <f t="shared" ca="1" si="15"/>
        <v>5</v>
      </c>
      <c r="J358" s="72">
        <v>3</v>
      </c>
      <c r="K358" s="75" t="s">
        <v>108</v>
      </c>
      <c r="L358" s="76">
        <v>99442</v>
      </c>
      <c r="M358" s="77">
        <f t="shared" si="16"/>
        <v>99442</v>
      </c>
      <c r="N358" s="72"/>
      <c r="O358" s="2"/>
      <c r="P358" s="2"/>
      <c r="Q358" s="2"/>
    </row>
    <row r="359" spans="1:17" x14ac:dyDescent="0.4">
      <c r="A359" s="71" t="s">
        <v>735</v>
      </c>
      <c r="B359" s="72" t="s">
        <v>117</v>
      </c>
      <c r="C359" s="71" t="s">
        <v>682</v>
      </c>
      <c r="D359" s="87">
        <v>6690324</v>
      </c>
      <c r="E359" s="73">
        <v>4155613344</v>
      </c>
      <c r="F359" s="71" t="s">
        <v>109</v>
      </c>
      <c r="G359" s="74">
        <v>40648</v>
      </c>
      <c r="H359" s="83">
        <f t="shared" si="17"/>
        <v>40648</v>
      </c>
      <c r="I359" s="4">
        <f t="shared" ca="1" si="15"/>
        <v>11</v>
      </c>
      <c r="J359" s="72">
        <v>5</v>
      </c>
      <c r="K359" s="75"/>
      <c r="L359" s="76">
        <v>39578</v>
      </c>
      <c r="M359" s="77">
        <f t="shared" si="16"/>
        <v>39578</v>
      </c>
      <c r="N359" s="72"/>
      <c r="O359" s="2"/>
      <c r="P359" s="2"/>
      <c r="Q359" s="2"/>
    </row>
    <row r="360" spans="1:17" x14ac:dyDescent="0.4">
      <c r="A360" s="71" t="s">
        <v>62</v>
      </c>
      <c r="B360" s="72" t="s">
        <v>115</v>
      </c>
      <c r="C360" s="71" t="s">
        <v>125</v>
      </c>
      <c r="D360" s="87">
        <v>1558427</v>
      </c>
      <c r="E360" s="73">
        <v>4089027905</v>
      </c>
      <c r="F360" s="71" t="s">
        <v>109</v>
      </c>
      <c r="G360" s="74">
        <v>42405</v>
      </c>
      <c r="H360" s="83">
        <f t="shared" si="17"/>
        <v>42405</v>
      </c>
      <c r="I360" s="4">
        <f t="shared" ca="1" si="15"/>
        <v>6</v>
      </c>
      <c r="J360" s="72">
        <v>2</v>
      </c>
      <c r="K360" s="75"/>
      <c r="L360" s="76">
        <v>117880</v>
      </c>
      <c r="M360" s="77">
        <f t="shared" si="16"/>
        <v>117880</v>
      </c>
      <c r="N360" s="72"/>
      <c r="O360" s="2"/>
      <c r="P360" s="2"/>
      <c r="Q360" s="2"/>
    </row>
    <row r="361" spans="1:17" x14ac:dyDescent="0.4">
      <c r="A361" s="71" t="s">
        <v>144</v>
      </c>
      <c r="B361" s="72" t="s">
        <v>115</v>
      </c>
      <c r="C361" s="71" t="s">
        <v>140</v>
      </c>
      <c r="D361" s="87">
        <v>4640000</v>
      </c>
      <c r="E361" s="73">
        <v>3107241165</v>
      </c>
      <c r="F361" s="71" t="s">
        <v>104</v>
      </c>
      <c r="G361" s="74">
        <v>43472</v>
      </c>
      <c r="H361" s="83">
        <f t="shared" si="17"/>
        <v>43472</v>
      </c>
      <c r="I361" s="4">
        <f t="shared" ca="1" si="15"/>
        <v>3</v>
      </c>
      <c r="J361" s="72">
        <v>3</v>
      </c>
      <c r="K361" s="75" t="s">
        <v>105</v>
      </c>
      <c r="L361" s="76">
        <v>107016</v>
      </c>
      <c r="M361" s="77">
        <f t="shared" si="16"/>
        <v>107016</v>
      </c>
      <c r="N361" s="72"/>
      <c r="O361" s="2"/>
      <c r="P361" s="2"/>
      <c r="Q361" s="2"/>
    </row>
    <row r="362" spans="1:17" x14ac:dyDescent="0.4">
      <c r="A362" s="71" t="s">
        <v>152</v>
      </c>
      <c r="B362" s="72" t="s">
        <v>113</v>
      </c>
      <c r="C362" s="71" t="s">
        <v>149</v>
      </c>
      <c r="D362" s="87">
        <v>5019749</v>
      </c>
      <c r="E362" s="73">
        <v>3108861687</v>
      </c>
      <c r="F362" s="71" t="s">
        <v>104</v>
      </c>
      <c r="G362" s="74">
        <v>42350</v>
      </c>
      <c r="H362" s="83">
        <f t="shared" si="17"/>
        <v>42350</v>
      </c>
      <c r="I362" s="4">
        <f t="shared" ca="1" si="15"/>
        <v>6</v>
      </c>
      <c r="J362" s="72">
        <v>1</v>
      </c>
      <c r="K362" s="75" t="s">
        <v>114</v>
      </c>
      <c r="L362" s="76">
        <v>37114</v>
      </c>
      <c r="M362" s="77">
        <f t="shared" si="16"/>
        <v>37114</v>
      </c>
      <c r="N362" s="72"/>
      <c r="O362" s="2"/>
      <c r="P362" s="2"/>
      <c r="Q362" s="2"/>
    </row>
    <row r="363" spans="1:17" x14ac:dyDescent="0.4">
      <c r="A363" s="71" t="s">
        <v>607</v>
      </c>
      <c r="B363" s="72" t="s">
        <v>102</v>
      </c>
      <c r="C363" s="71" t="s">
        <v>608</v>
      </c>
      <c r="D363" s="87">
        <v>3279268</v>
      </c>
      <c r="E363" s="73">
        <v>3108718551</v>
      </c>
      <c r="F363" s="71" t="s">
        <v>112</v>
      </c>
      <c r="G363" s="74">
        <v>44110</v>
      </c>
      <c r="H363" s="83">
        <f t="shared" si="17"/>
        <v>44110</v>
      </c>
      <c r="I363" s="4">
        <f t="shared" ca="1" si="15"/>
        <v>2</v>
      </c>
      <c r="J363" s="72">
        <v>2</v>
      </c>
      <c r="K363" s="75"/>
      <c r="L363" s="76">
        <v>42655</v>
      </c>
      <c r="M363" s="77">
        <f t="shared" si="16"/>
        <v>42655</v>
      </c>
      <c r="N363" s="72"/>
      <c r="O363" s="2"/>
      <c r="P363" s="2"/>
      <c r="Q363" s="2"/>
    </row>
    <row r="364" spans="1:17" x14ac:dyDescent="0.4">
      <c r="A364" s="71" t="s">
        <v>530</v>
      </c>
      <c r="B364" s="72" t="s">
        <v>121</v>
      </c>
      <c r="C364" s="71" t="s">
        <v>521</v>
      </c>
      <c r="D364" s="87">
        <v>5096742</v>
      </c>
      <c r="E364" s="73">
        <v>4085160473</v>
      </c>
      <c r="F364" s="71" t="s">
        <v>107</v>
      </c>
      <c r="G364" s="74">
        <v>39766</v>
      </c>
      <c r="H364" s="83">
        <f t="shared" si="17"/>
        <v>39766</v>
      </c>
      <c r="I364" s="4">
        <f t="shared" ca="1" si="15"/>
        <v>13</v>
      </c>
      <c r="J364" s="72">
        <v>4</v>
      </c>
      <c r="K364" s="75" t="s">
        <v>122</v>
      </c>
      <c r="L364" s="76">
        <v>31465</v>
      </c>
      <c r="M364" s="77">
        <f t="shared" si="16"/>
        <v>31465</v>
      </c>
      <c r="N364" s="72"/>
      <c r="O364" s="2"/>
      <c r="P364" s="2"/>
      <c r="Q364" s="2"/>
    </row>
    <row r="365" spans="1:17" x14ac:dyDescent="0.4">
      <c r="A365" s="71" t="s">
        <v>615</v>
      </c>
      <c r="B365" s="72" t="s">
        <v>117</v>
      </c>
      <c r="C365" s="71" t="s">
        <v>608</v>
      </c>
      <c r="D365" s="87">
        <v>1397463</v>
      </c>
      <c r="E365" s="73">
        <v>4153501432</v>
      </c>
      <c r="F365" s="71" t="s">
        <v>107</v>
      </c>
      <c r="G365" s="74">
        <v>40080</v>
      </c>
      <c r="H365" s="83">
        <f t="shared" si="17"/>
        <v>40080</v>
      </c>
      <c r="I365" s="4">
        <f t="shared" ca="1" si="15"/>
        <v>13</v>
      </c>
      <c r="J365" s="72">
        <v>4</v>
      </c>
      <c r="K365" s="75" t="s">
        <v>114</v>
      </c>
      <c r="L365" s="76">
        <v>29386</v>
      </c>
      <c r="M365" s="77">
        <f t="shared" si="16"/>
        <v>29386</v>
      </c>
      <c r="N365" s="72"/>
      <c r="O365" s="2"/>
      <c r="P365" s="2"/>
      <c r="Q365" s="2"/>
    </row>
    <row r="366" spans="1:17" x14ac:dyDescent="0.4">
      <c r="A366" s="71" t="s">
        <v>768</v>
      </c>
      <c r="B366" s="72" t="s">
        <v>117</v>
      </c>
      <c r="C366" s="71" t="s">
        <v>682</v>
      </c>
      <c r="D366" s="87">
        <v>9051902</v>
      </c>
      <c r="E366" s="73">
        <v>6503614837</v>
      </c>
      <c r="F366" s="71" t="s">
        <v>104</v>
      </c>
      <c r="G366" s="74">
        <v>43333</v>
      </c>
      <c r="H366" s="83">
        <f t="shared" si="17"/>
        <v>43333</v>
      </c>
      <c r="I366" s="4">
        <f t="shared" ca="1" si="15"/>
        <v>4</v>
      </c>
      <c r="J366" s="72">
        <v>5</v>
      </c>
      <c r="K366" s="75" t="s">
        <v>105</v>
      </c>
      <c r="L366" s="76">
        <v>97314</v>
      </c>
      <c r="M366" s="77">
        <f t="shared" si="16"/>
        <v>97314</v>
      </c>
      <c r="N366" s="72"/>
      <c r="O366" s="2"/>
      <c r="P366" s="2"/>
      <c r="Q366" s="2"/>
    </row>
    <row r="367" spans="1:17" x14ac:dyDescent="0.4">
      <c r="A367" s="71" t="s">
        <v>454</v>
      </c>
      <c r="B367" s="72" t="s">
        <v>102</v>
      </c>
      <c r="C367" s="71" t="s">
        <v>179</v>
      </c>
      <c r="D367" s="87">
        <v>1766936</v>
      </c>
      <c r="E367" s="73">
        <v>4086326539</v>
      </c>
      <c r="F367" s="71" t="s">
        <v>109</v>
      </c>
      <c r="G367" s="74">
        <v>42287</v>
      </c>
      <c r="H367" s="83">
        <f t="shared" si="17"/>
        <v>42287</v>
      </c>
      <c r="I367" s="4">
        <f t="shared" ca="1" si="15"/>
        <v>7</v>
      </c>
      <c r="J367" s="72">
        <v>2</v>
      </c>
      <c r="K367" s="75"/>
      <c r="L367" s="76">
        <v>35168</v>
      </c>
      <c r="M367" s="77">
        <f t="shared" si="16"/>
        <v>35168</v>
      </c>
      <c r="N367" s="72"/>
      <c r="O367" s="2"/>
      <c r="P367" s="2"/>
      <c r="Q367" s="2"/>
    </row>
    <row r="368" spans="1:17" x14ac:dyDescent="0.4">
      <c r="A368" s="71" t="s">
        <v>395</v>
      </c>
      <c r="B368" s="72" t="s">
        <v>115</v>
      </c>
      <c r="C368" s="71" t="s">
        <v>394</v>
      </c>
      <c r="D368" s="87">
        <v>1751222</v>
      </c>
      <c r="E368" s="73">
        <v>8053102653</v>
      </c>
      <c r="F368" s="71" t="s">
        <v>104</v>
      </c>
      <c r="G368" s="74">
        <v>44460</v>
      </c>
      <c r="H368" s="83">
        <f t="shared" si="17"/>
        <v>44460</v>
      </c>
      <c r="I368" s="4">
        <f t="shared" ca="1" si="15"/>
        <v>1</v>
      </c>
      <c r="J368" s="72">
        <v>3</v>
      </c>
      <c r="K368" s="75" t="s">
        <v>108</v>
      </c>
      <c r="L368" s="76">
        <v>121968</v>
      </c>
      <c r="M368" s="77">
        <f t="shared" si="16"/>
        <v>121968</v>
      </c>
      <c r="N368" s="72"/>
      <c r="O368" s="2"/>
      <c r="P368" s="2"/>
      <c r="Q368" s="2"/>
    </row>
    <row r="369" spans="1:17" x14ac:dyDescent="0.4">
      <c r="A369" s="71" t="s">
        <v>406</v>
      </c>
      <c r="B369" s="72" t="s">
        <v>113</v>
      </c>
      <c r="C369" s="71" t="s">
        <v>394</v>
      </c>
      <c r="D369" s="87">
        <v>6499024</v>
      </c>
      <c r="E369" s="73">
        <v>6504701310</v>
      </c>
      <c r="F369" s="71" t="s">
        <v>109</v>
      </c>
      <c r="G369" s="74">
        <v>42716</v>
      </c>
      <c r="H369" s="83">
        <f t="shared" si="17"/>
        <v>42716</v>
      </c>
      <c r="I369" s="4">
        <f t="shared" ca="1" si="15"/>
        <v>5</v>
      </c>
      <c r="J369" s="72">
        <v>5</v>
      </c>
      <c r="K369" s="75"/>
      <c r="L369" s="76">
        <v>40600</v>
      </c>
      <c r="M369" s="77">
        <f t="shared" si="16"/>
        <v>40600</v>
      </c>
      <c r="N369" s="72"/>
      <c r="O369" s="2"/>
      <c r="P369" s="2"/>
      <c r="Q369" s="2"/>
    </row>
    <row r="370" spans="1:17" x14ac:dyDescent="0.4">
      <c r="A370" s="71" t="s">
        <v>699</v>
      </c>
      <c r="B370" s="72" t="s">
        <v>102</v>
      </c>
      <c r="C370" s="71" t="s">
        <v>682</v>
      </c>
      <c r="D370" s="87">
        <v>6306702</v>
      </c>
      <c r="E370" s="73">
        <v>8052973822</v>
      </c>
      <c r="F370" s="71" t="s">
        <v>107</v>
      </c>
      <c r="G370" s="74">
        <v>42354</v>
      </c>
      <c r="H370" s="83">
        <f t="shared" si="17"/>
        <v>42354</v>
      </c>
      <c r="I370" s="4">
        <f t="shared" ca="1" si="15"/>
        <v>6</v>
      </c>
      <c r="J370" s="72">
        <v>5</v>
      </c>
      <c r="K370" s="75" t="s">
        <v>108</v>
      </c>
      <c r="L370" s="76">
        <v>19166</v>
      </c>
      <c r="M370" s="77">
        <f t="shared" si="16"/>
        <v>19166</v>
      </c>
      <c r="N370" s="72"/>
      <c r="O370" s="2"/>
      <c r="P370" s="2"/>
      <c r="Q370" s="2"/>
    </row>
    <row r="371" spans="1:17" x14ac:dyDescent="0.4">
      <c r="A371" s="71" t="s">
        <v>507</v>
      </c>
      <c r="B371" s="72" t="s">
        <v>117</v>
      </c>
      <c r="C371" s="71" t="s">
        <v>504</v>
      </c>
      <c r="D371" s="87">
        <v>6688826</v>
      </c>
      <c r="E371" s="73">
        <v>3108329382</v>
      </c>
      <c r="F371" s="71" t="s">
        <v>104</v>
      </c>
      <c r="G371" s="74">
        <v>44174</v>
      </c>
      <c r="H371" s="83">
        <f t="shared" si="17"/>
        <v>44174</v>
      </c>
      <c r="I371" s="4">
        <f t="shared" ca="1" si="15"/>
        <v>1</v>
      </c>
      <c r="J371" s="72">
        <v>3</v>
      </c>
      <c r="K371" s="75" t="s">
        <v>119</v>
      </c>
      <c r="L371" s="76">
        <v>49448</v>
      </c>
      <c r="M371" s="77">
        <f t="shared" si="16"/>
        <v>49448</v>
      </c>
      <c r="N371" s="72"/>
      <c r="O371" s="2"/>
      <c r="P371" s="2"/>
      <c r="Q371" s="2"/>
    </row>
    <row r="372" spans="1:17" x14ac:dyDescent="0.4">
      <c r="A372" s="71" t="s">
        <v>402</v>
      </c>
      <c r="B372" s="72" t="s">
        <v>102</v>
      </c>
      <c r="C372" s="71" t="s">
        <v>394</v>
      </c>
      <c r="D372" s="87">
        <v>2324644</v>
      </c>
      <c r="E372" s="73">
        <v>4156138807</v>
      </c>
      <c r="F372" s="71" t="s">
        <v>107</v>
      </c>
      <c r="G372" s="74">
        <v>43420</v>
      </c>
      <c r="H372" s="83">
        <f t="shared" si="17"/>
        <v>43420</v>
      </c>
      <c r="I372" s="4">
        <f t="shared" ca="1" si="15"/>
        <v>3</v>
      </c>
      <c r="J372" s="72">
        <v>2</v>
      </c>
      <c r="K372" s="75" t="s">
        <v>114</v>
      </c>
      <c r="L372" s="76">
        <v>54005</v>
      </c>
      <c r="M372" s="77">
        <f t="shared" si="16"/>
        <v>54005</v>
      </c>
      <c r="N372" s="72"/>
      <c r="O372" s="2"/>
      <c r="P372" s="2"/>
      <c r="Q372" s="2"/>
    </row>
    <row r="373" spans="1:17" x14ac:dyDescent="0.4">
      <c r="A373" s="71" t="s">
        <v>154</v>
      </c>
      <c r="B373" s="72" t="s">
        <v>115</v>
      </c>
      <c r="C373" s="71" t="s">
        <v>149</v>
      </c>
      <c r="D373" s="87">
        <v>4299317</v>
      </c>
      <c r="E373" s="73">
        <v>4083910726</v>
      </c>
      <c r="F373" s="71" t="s">
        <v>104</v>
      </c>
      <c r="G373" s="74">
        <v>42696</v>
      </c>
      <c r="H373" s="83">
        <f t="shared" si="17"/>
        <v>42696</v>
      </c>
      <c r="I373" s="4">
        <f t="shared" ca="1" si="15"/>
        <v>5</v>
      </c>
      <c r="J373" s="72">
        <v>5</v>
      </c>
      <c r="K373" s="75" t="s">
        <v>122</v>
      </c>
      <c r="L373" s="76">
        <v>61152</v>
      </c>
      <c r="M373" s="77">
        <f t="shared" si="16"/>
        <v>61152</v>
      </c>
      <c r="N373" s="72"/>
      <c r="O373" s="2"/>
      <c r="P373" s="2"/>
      <c r="Q373" s="2"/>
    </row>
    <row r="374" spans="1:17" x14ac:dyDescent="0.4">
      <c r="A374" s="71" t="s">
        <v>647</v>
      </c>
      <c r="B374" s="72" t="s">
        <v>117</v>
      </c>
      <c r="C374" s="71" t="s">
        <v>608</v>
      </c>
      <c r="D374" s="87">
        <v>3315833</v>
      </c>
      <c r="E374" s="73">
        <v>4156818743</v>
      </c>
      <c r="F374" s="71" t="s">
        <v>109</v>
      </c>
      <c r="G374" s="74">
        <v>44275</v>
      </c>
      <c r="H374" s="83">
        <f t="shared" si="17"/>
        <v>44275</v>
      </c>
      <c r="I374" s="4">
        <f t="shared" ca="1" si="15"/>
        <v>1</v>
      </c>
      <c r="J374" s="72">
        <v>2</v>
      </c>
      <c r="K374" s="75"/>
      <c r="L374" s="76">
        <v>65310</v>
      </c>
      <c r="M374" s="77">
        <f t="shared" si="16"/>
        <v>65310</v>
      </c>
      <c r="N374" s="72"/>
      <c r="O374" s="2"/>
      <c r="P374" s="2"/>
      <c r="Q374" s="2"/>
    </row>
    <row r="375" spans="1:17" x14ac:dyDescent="0.4">
      <c r="A375" s="71" t="s">
        <v>691</v>
      </c>
      <c r="B375" s="72" t="s">
        <v>117</v>
      </c>
      <c r="C375" s="71" t="s">
        <v>682</v>
      </c>
      <c r="D375" s="87">
        <v>4924843</v>
      </c>
      <c r="E375" s="73">
        <v>4159244812</v>
      </c>
      <c r="F375" s="71" t="s">
        <v>104</v>
      </c>
      <c r="G375" s="74">
        <v>44133</v>
      </c>
      <c r="H375" s="83">
        <f t="shared" si="17"/>
        <v>44133</v>
      </c>
      <c r="I375" s="4">
        <f t="shared" ca="1" si="15"/>
        <v>1</v>
      </c>
      <c r="J375" s="72">
        <v>5</v>
      </c>
      <c r="K375" s="75" t="s">
        <v>105</v>
      </c>
      <c r="L375" s="76">
        <v>33880</v>
      </c>
      <c r="M375" s="77">
        <f t="shared" si="16"/>
        <v>33880</v>
      </c>
      <c r="N375" s="72"/>
      <c r="O375" s="2"/>
      <c r="P375" s="2"/>
      <c r="Q375" s="2"/>
    </row>
    <row r="376" spans="1:17" x14ac:dyDescent="0.4">
      <c r="A376" s="71" t="s">
        <v>197</v>
      </c>
      <c r="B376" s="72" t="s">
        <v>102</v>
      </c>
      <c r="C376" s="71" t="s">
        <v>185</v>
      </c>
      <c r="D376" s="87">
        <v>3955976</v>
      </c>
      <c r="E376" s="73">
        <v>8056125701</v>
      </c>
      <c r="F376" s="71" t="s">
        <v>107</v>
      </c>
      <c r="G376" s="74">
        <v>44563</v>
      </c>
      <c r="H376" s="83">
        <f t="shared" si="17"/>
        <v>44563</v>
      </c>
      <c r="I376" s="4">
        <f t="shared" ca="1" si="15"/>
        <v>0</v>
      </c>
      <c r="J376" s="72">
        <v>4</v>
      </c>
      <c r="K376" s="75" t="s">
        <v>105</v>
      </c>
      <c r="L376" s="76">
        <v>47754</v>
      </c>
      <c r="M376" s="77">
        <f t="shared" si="16"/>
        <v>47754</v>
      </c>
      <c r="N376" s="72"/>
      <c r="O376" s="2"/>
      <c r="P376" s="2"/>
      <c r="Q376" s="2"/>
    </row>
    <row r="377" spans="1:17" x14ac:dyDescent="0.4">
      <c r="A377" s="71" t="s">
        <v>756</v>
      </c>
      <c r="B377" s="72" t="s">
        <v>113</v>
      </c>
      <c r="C377" s="71" t="s">
        <v>682</v>
      </c>
      <c r="D377" s="87">
        <v>2847886</v>
      </c>
      <c r="E377" s="73">
        <v>2135851456</v>
      </c>
      <c r="F377" s="71" t="s">
        <v>112</v>
      </c>
      <c r="G377" s="74">
        <v>40007</v>
      </c>
      <c r="H377" s="83">
        <f t="shared" si="17"/>
        <v>40007</v>
      </c>
      <c r="I377" s="4">
        <f t="shared" ca="1" si="15"/>
        <v>13</v>
      </c>
      <c r="J377" s="72">
        <v>2</v>
      </c>
      <c r="K377" s="75"/>
      <c r="L377" s="76">
        <v>45550</v>
      </c>
      <c r="M377" s="77">
        <f t="shared" si="16"/>
        <v>45550</v>
      </c>
      <c r="N377" s="72"/>
      <c r="O377" s="2"/>
      <c r="P377" s="2"/>
      <c r="Q377" s="2"/>
    </row>
    <row r="378" spans="1:17" x14ac:dyDescent="0.4">
      <c r="A378" s="71" t="s">
        <v>268</v>
      </c>
      <c r="B378" s="72" t="s">
        <v>115</v>
      </c>
      <c r="C378" s="71" t="s">
        <v>233</v>
      </c>
      <c r="D378" s="87">
        <v>2471233</v>
      </c>
      <c r="E378" s="73">
        <v>8055646985</v>
      </c>
      <c r="F378" s="71" t="s">
        <v>109</v>
      </c>
      <c r="G378" s="74">
        <v>40526</v>
      </c>
      <c r="H378" s="83">
        <f t="shared" si="17"/>
        <v>40526</v>
      </c>
      <c r="I378" s="4">
        <f t="shared" ca="1" si="15"/>
        <v>11</v>
      </c>
      <c r="J378" s="72">
        <v>5</v>
      </c>
      <c r="K378" s="75"/>
      <c r="L378" s="76">
        <v>95914</v>
      </c>
      <c r="M378" s="77">
        <f t="shared" si="16"/>
        <v>95914</v>
      </c>
      <c r="N378" s="72"/>
      <c r="O378" s="2"/>
      <c r="P378" s="2"/>
      <c r="Q378" s="2"/>
    </row>
    <row r="379" spans="1:17" x14ac:dyDescent="0.4">
      <c r="A379" s="71" t="s">
        <v>51</v>
      </c>
      <c r="B379" s="72" t="s">
        <v>117</v>
      </c>
      <c r="C379" s="71" t="s">
        <v>125</v>
      </c>
      <c r="D379" s="87">
        <v>2264605</v>
      </c>
      <c r="E379" s="73">
        <v>2138803243</v>
      </c>
      <c r="F379" s="71" t="s">
        <v>109</v>
      </c>
      <c r="G379" s="74">
        <v>39451</v>
      </c>
      <c r="H379" s="83">
        <f t="shared" si="17"/>
        <v>39451</v>
      </c>
      <c r="I379" s="4">
        <f t="shared" ca="1" si="15"/>
        <v>14</v>
      </c>
      <c r="J379" s="72">
        <v>3</v>
      </c>
      <c r="K379" s="75"/>
      <c r="L379" s="76">
        <v>88676</v>
      </c>
      <c r="M379" s="77">
        <f t="shared" si="16"/>
        <v>88676</v>
      </c>
      <c r="N379" s="72"/>
      <c r="O379" s="2"/>
      <c r="P379" s="2"/>
      <c r="Q379" s="2"/>
    </row>
    <row r="380" spans="1:17" x14ac:dyDescent="0.4">
      <c r="A380" s="71" t="s">
        <v>560</v>
      </c>
      <c r="B380" s="72" t="s">
        <v>117</v>
      </c>
      <c r="C380" s="71" t="s">
        <v>521</v>
      </c>
      <c r="D380" s="87">
        <v>6822908</v>
      </c>
      <c r="E380" s="73">
        <v>4155791958</v>
      </c>
      <c r="F380" s="71" t="s">
        <v>104</v>
      </c>
      <c r="G380" s="74">
        <v>42831</v>
      </c>
      <c r="H380" s="83">
        <f t="shared" si="17"/>
        <v>42831</v>
      </c>
      <c r="I380" s="4">
        <f t="shared" ca="1" si="15"/>
        <v>5</v>
      </c>
      <c r="J380" s="72">
        <v>2</v>
      </c>
      <c r="K380" s="75" t="s">
        <v>114</v>
      </c>
      <c r="L380" s="76">
        <v>97188</v>
      </c>
      <c r="M380" s="77">
        <f t="shared" si="16"/>
        <v>97188</v>
      </c>
      <c r="N380" s="72"/>
      <c r="O380" s="2"/>
      <c r="P380" s="2"/>
      <c r="Q380" s="2"/>
    </row>
    <row r="381" spans="1:17" x14ac:dyDescent="0.4">
      <c r="A381" s="71" t="s">
        <v>403</v>
      </c>
      <c r="B381" s="72" t="s">
        <v>115</v>
      </c>
      <c r="C381" s="71" t="s">
        <v>394</v>
      </c>
      <c r="D381" s="87">
        <v>3343791</v>
      </c>
      <c r="E381" s="73">
        <v>8059336906</v>
      </c>
      <c r="F381" s="71" t="s">
        <v>112</v>
      </c>
      <c r="G381" s="74">
        <v>44159</v>
      </c>
      <c r="H381" s="83">
        <f t="shared" si="17"/>
        <v>44159</v>
      </c>
      <c r="I381" s="4">
        <f t="shared" ca="1" si="15"/>
        <v>1</v>
      </c>
      <c r="J381" s="72">
        <v>4</v>
      </c>
      <c r="K381" s="75"/>
      <c r="L381" s="76">
        <v>51582</v>
      </c>
      <c r="M381" s="77">
        <f t="shared" si="16"/>
        <v>51582</v>
      </c>
      <c r="N381" s="72"/>
      <c r="O381" s="2"/>
      <c r="P381" s="2"/>
      <c r="Q381" s="2"/>
    </row>
    <row r="382" spans="1:17" x14ac:dyDescent="0.4">
      <c r="A382" s="71" t="s">
        <v>781</v>
      </c>
      <c r="B382" s="72" t="s">
        <v>102</v>
      </c>
      <c r="C382" s="71" t="s">
        <v>777</v>
      </c>
      <c r="D382" s="87">
        <v>2972353</v>
      </c>
      <c r="E382" s="73">
        <v>4159251673</v>
      </c>
      <c r="F382" s="71" t="s">
        <v>104</v>
      </c>
      <c r="G382" s="74">
        <v>40622</v>
      </c>
      <c r="H382" s="83">
        <f t="shared" si="17"/>
        <v>40622</v>
      </c>
      <c r="I382" s="4">
        <f t="shared" ca="1" si="15"/>
        <v>11</v>
      </c>
      <c r="J382" s="72">
        <v>5</v>
      </c>
      <c r="K382" s="75" t="s">
        <v>119</v>
      </c>
      <c r="L382" s="76">
        <v>56952</v>
      </c>
      <c r="M382" s="77">
        <f t="shared" si="16"/>
        <v>56952</v>
      </c>
      <c r="N382" s="72"/>
      <c r="O382" s="2"/>
      <c r="P382" s="2"/>
      <c r="Q382" s="2"/>
    </row>
    <row r="383" spans="1:17" x14ac:dyDescent="0.4">
      <c r="A383" s="71" t="s">
        <v>200</v>
      </c>
      <c r="B383" s="72" t="s">
        <v>102</v>
      </c>
      <c r="C383" s="71" t="s">
        <v>185</v>
      </c>
      <c r="D383" s="87">
        <v>2227871</v>
      </c>
      <c r="E383" s="73">
        <v>4084036725</v>
      </c>
      <c r="F383" s="71" t="s">
        <v>104</v>
      </c>
      <c r="G383" s="74">
        <v>40192</v>
      </c>
      <c r="H383" s="83">
        <f t="shared" si="17"/>
        <v>40192</v>
      </c>
      <c r="I383" s="4">
        <f t="shared" ca="1" si="15"/>
        <v>12</v>
      </c>
      <c r="J383" s="72">
        <v>2</v>
      </c>
      <c r="K383" s="75" t="s">
        <v>122</v>
      </c>
      <c r="L383" s="76">
        <v>99932</v>
      </c>
      <c r="M383" s="77">
        <f t="shared" si="16"/>
        <v>99932</v>
      </c>
      <c r="N383" s="72"/>
      <c r="O383" s="2"/>
      <c r="P383" s="2"/>
      <c r="Q383" s="2"/>
    </row>
    <row r="384" spans="1:17" x14ac:dyDescent="0.4">
      <c r="A384" s="71" t="s">
        <v>92</v>
      </c>
      <c r="B384" s="72" t="s">
        <v>117</v>
      </c>
      <c r="C384" s="71" t="s">
        <v>0</v>
      </c>
      <c r="D384" s="87">
        <v>6550995</v>
      </c>
      <c r="E384" s="73">
        <v>4155217255</v>
      </c>
      <c r="F384" s="71" t="s">
        <v>104</v>
      </c>
      <c r="G384" s="74">
        <v>39724</v>
      </c>
      <c r="H384" s="83">
        <f t="shared" si="17"/>
        <v>39724</v>
      </c>
      <c r="I384" s="4">
        <f t="shared" ca="1" si="15"/>
        <v>14</v>
      </c>
      <c r="J384" s="72">
        <v>2</v>
      </c>
      <c r="K384" s="75" t="s">
        <v>122</v>
      </c>
      <c r="L384" s="76">
        <v>32928</v>
      </c>
      <c r="M384" s="77">
        <f t="shared" si="16"/>
        <v>32928</v>
      </c>
      <c r="N384" s="72"/>
      <c r="O384" s="2"/>
      <c r="P384" s="2"/>
      <c r="Q384" s="2"/>
    </row>
    <row r="385" spans="1:17" x14ac:dyDescent="0.4">
      <c r="A385" s="71" t="s">
        <v>696</v>
      </c>
      <c r="B385" s="72" t="s">
        <v>115</v>
      </c>
      <c r="C385" s="71" t="s">
        <v>682</v>
      </c>
      <c r="D385" s="87">
        <v>5847130</v>
      </c>
      <c r="E385" s="73">
        <v>4084241962</v>
      </c>
      <c r="F385" s="71" t="s">
        <v>104</v>
      </c>
      <c r="G385" s="74">
        <v>44535</v>
      </c>
      <c r="H385" s="83">
        <f t="shared" si="17"/>
        <v>44535</v>
      </c>
      <c r="I385" s="4">
        <f t="shared" ca="1" si="15"/>
        <v>0</v>
      </c>
      <c r="J385" s="72">
        <v>4</v>
      </c>
      <c r="K385" s="75" t="s">
        <v>108</v>
      </c>
      <c r="L385" s="76">
        <v>65170</v>
      </c>
      <c r="M385" s="77">
        <f t="shared" si="16"/>
        <v>65170</v>
      </c>
      <c r="N385" s="72"/>
      <c r="O385" s="2"/>
      <c r="P385" s="2"/>
      <c r="Q385" s="2"/>
    </row>
    <row r="386" spans="1:17" x14ac:dyDescent="0.4">
      <c r="A386" s="71" t="s">
        <v>774</v>
      </c>
      <c r="B386" s="72" t="s">
        <v>115</v>
      </c>
      <c r="C386" s="71" t="s">
        <v>682</v>
      </c>
      <c r="D386" s="87">
        <v>6438804</v>
      </c>
      <c r="E386" s="73">
        <v>4153678261</v>
      </c>
      <c r="F386" s="71" t="s">
        <v>109</v>
      </c>
      <c r="G386" s="74">
        <v>44072</v>
      </c>
      <c r="H386" s="83">
        <f t="shared" si="17"/>
        <v>44072</v>
      </c>
      <c r="I386" s="4">
        <f t="shared" ref="I386:I449" ca="1" si="18">DATEDIF(G386,TODAY(),"Y")</f>
        <v>2</v>
      </c>
      <c r="J386" s="72">
        <v>4</v>
      </c>
      <c r="K386" s="75"/>
      <c r="L386" s="76">
        <v>65198</v>
      </c>
      <c r="M386" s="77">
        <f t="shared" ref="M386:M449" si="19">ROUND(N385*$N$1+L386,0)</f>
        <v>65198</v>
      </c>
      <c r="N386" s="72"/>
      <c r="O386" s="2"/>
      <c r="P386" s="2"/>
      <c r="Q386" s="2"/>
    </row>
    <row r="387" spans="1:17" x14ac:dyDescent="0.4">
      <c r="A387" s="71" t="s">
        <v>772</v>
      </c>
      <c r="B387" s="72" t="s">
        <v>102</v>
      </c>
      <c r="C387" s="71" t="s">
        <v>682</v>
      </c>
      <c r="D387" s="87">
        <v>8797609</v>
      </c>
      <c r="E387" s="73">
        <v>4157737348</v>
      </c>
      <c r="F387" s="71" t="s">
        <v>104</v>
      </c>
      <c r="G387" s="74">
        <v>41896</v>
      </c>
      <c r="H387" s="83">
        <f t="shared" ref="H387:H450" si="20">G387</f>
        <v>41896</v>
      </c>
      <c r="I387" s="4">
        <f t="shared" ca="1" si="18"/>
        <v>8</v>
      </c>
      <c r="J387" s="72">
        <v>2</v>
      </c>
      <c r="K387" s="75" t="s">
        <v>122</v>
      </c>
      <c r="L387" s="76">
        <v>113876</v>
      </c>
      <c r="M387" s="77">
        <f t="shared" si="19"/>
        <v>113876</v>
      </c>
      <c r="N387" s="72"/>
      <c r="O387" s="2"/>
      <c r="P387" s="2"/>
      <c r="Q387" s="2"/>
    </row>
    <row r="388" spans="1:17" x14ac:dyDescent="0.4">
      <c r="A388" s="71" t="s">
        <v>559</v>
      </c>
      <c r="B388" s="72" t="s">
        <v>115</v>
      </c>
      <c r="C388" s="71" t="s">
        <v>521</v>
      </c>
      <c r="D388" s="87">
        <v>5917956</v>
      </c>
      <c r="E388" s="73">
        <v>4152697831</v>
      </c>
      <c r="F388" s="71" t="s">
        <v>112</v>
      </c>
      <c r="G388" s="74">
        <v>39889</v>
      </c>
      <c r="H388" s="83">
        <f t="shared" si="20"/>
        <v>39889</v>
      </c>
      <c r="I388" s="4">
        <f t="shared" ca="1" si="18"/>
        <v>13</v>
      </c>
      <c r="J388" s="72">
        <v>4</v>
      </c>
      <c r="K388" s="75"/>
      <c r="L388" s="76">
        <v>51822</v>
      </c>
      <c r="M388" s="77">
        <f t="shared" si="19"/>
        <v>51822</v>
      </c>
      <c r="N388" s="72"/>
      <c r="O388" s="2"/>
      <c r="P388" s="2"/>
      <c r="Q388" s="2"/>
    </row>
    <row r="389" spans="1:17" x14ac:dyDescent="0.4">
      <c r="A389" s="71" t="s">
        <v>316</v>
      </c>
      <c r="B389" s="72" t="s">
        <v>117</v>
      </c>
      <c r="C389" s="71" t="s">
        <v>233</v>
      </c>
      <c r="D389" s="87">
        <v>7541838</v>
      </c>
      <c r="E389" s="73">
        <v>8052633778</v>
      </c>
      <c r="F389" s="71" t="s">
        <v>104</v>
      </c>
      <c r="G389" s="74">
        <v>40985</v>
      </c>
      <c r="H389" s="83">
        <f t="shared" si="20"/>
        <v>40985</v>
      </c>
      <c r="I389" s="4">
        <f t="shared" ca="1" si="18"/>
        <v>10</v>
      </c>
      <c r="J389" s="72">
        <v>1</v>
      </c>
      <c r="K389" s="75" t="s">
        <v>114</v>
      </c>
      <c r="L389" s="76">
        <v>89782</v>
      </c>
      <c r="M389" s="77">
        <f t="shared" si="19"/>
        <v>89782</v>
      </c>
      <c r="N389" s="72"/>
      <c r="O389" s="2"/>
      <c r="P389" s="2"/>
      <c r="Q389" s="2"/>
    </row>
    <row r="390" spans="1:17" x14ac:dyDescent="0.4">
      <c r="A390" s="71" t="s">
        <v>90</v>
      </c>
      <c r="B390" s="72" t="s">
        <v>111</v>
      </c>
      <c r="C390" s="71" t="s">
        <v>0</v>
      </c>
      <c r="D390" s="87">
        <v>6163245</v>
      </c>
      <c r="E390" s="73">
        <v>4153258031</v>
      </c>
      <c r="F390" s="71" t="s">
        <v>109</v>
      </c>
      <c r="G390" s="74">
        <v>43882</v>
      </c>
      <c r="H390" s="83">
        <f t="shared" si="20"/>
        <v>43882</v>
      </c>
      <c r="I390" s="4">
        <f t="shared" ca="1" si="18"/>
        <v>2</v>
      </c>
      <c r="J390" s="72">
        <v>2</v>
      </c>
      <c r="K390" s="75"/>
      <c r="L390" s="76">
        <v>103628</v>
      </c>
      <c r="M390" s="77">
        <f t="shared" si="19"/>
        <v>103628</v>
      </c>
      <c r="N390" s="72"/>
      <c r="O390" s="2"/>
      <c r="P390" s="2"/>
      <c r="Q390" s="2"/>
    </row>
    <row r="391" spans="1:17" x14ac:dyDescent="0.4">
      <c r="A391" s="71" t="s">
        <v>171</v>
      </c>
      <c r="B391" s="72" t="s">
        <v>115</v>
      </c>
      <c r="C391" s="71" t="s">
        <v>159</v>
      </c>
      <c r="D391" s="87">
        <v>9439781</v>
      </c>
      <c r="E391" s="73">
        <v>4087834847</v>
      </c>
      <c r="F391" s="71" t="s">
        <v>104</v>
      </c>
      <c r="G391" s="74">
        <v>44677</v>
      </c>
      <c r="H391" s="83">
        <f t="shared" si="20"/>
        <v>44677</v>
      </c>
      <c r="I391" s="4">
        <f t="shared" ca="1" si="18"/>
        <v>0</v>
      </c>
      <c r="J391" s="72">
        <v>4</v>
      </c>
      <c r="K391" s="75" t="s">
        <v>122</v>
      </c>
      <c r="L391" s="76">
        <v>115864</v>
      </c>
      <c r="M391" s="77">
        <f t="shared" si="19"/>
        <v>115864</v>
      </c>
      <c r="N391" s="72"/>
      <c r="O391" s="2"/>
      <c r="P391" s="2"/>
      <c r="Q391" s="2"/>
    </row>
    <row r="392" spans="1:17" x14ac:dyDescent="0.4">
      <c r="A392" s="71" t="s">
        <v>238</v>
      </c>
      <c r="B392" s="72" t="s">
        <v>117</v>
      </c>
      <c r="C392" s="71" t="s">
        <v>233</v>
      </c>
      <c r="D392" s="87">
        <v>9246323</v>
      </c>
      <c r="E392" s="73">
        <v>4152786752</v>
      </c>
      <c r="F392" s="71" t="s">
        <v>109</v>
      </c>
      <c r="G392" s="74">
        <v>42287</v>
      </c>
      <c r="H392" s="83">
        <f t="shared" si="20"/>
        <v>42287</v>
      </c>
      <c r="I392" s="4">
        <f t="shared" ca="1" si="18"/>
        <v>7</v>
      </c>
      <c r="J392" s="72">
        <v>5</v>
      </c>
      <c r="K392" s="75"/>
      <c r="L392" s="76">
        <v>59010</v>
      </c>
      <c r="M392" s="77">
        <f t="shared" si="19"/>
        <v>59010</v>
      </c>
      <c r="N392" s="72"/>
      <c r="O392" s="2"/>
      <c r="P392" s="2"/>
      <c r="Q392" s="2"/>
    </row>
    <row r="393" spans="1:17" x14ac:dyDescent="0.4">
      <c r="A393" s="71" t="s">
        <v>572</v>
      </c>
      <c r="B393" s="72" t="s">
        <v>121</v>
      </c>
      <c r="C393" s="71" t="s">
        <v>521</v>
      </c>
      <c r="D393" s="87">
        <v>3807996</v>
      </c>
      <c r="E393" s="73">
        <v>8052513163</v>
      </c>
      <c r="F393" s="71" t="s">
        <v>104</v>
      </c>
      <c r="G393" s="74">
        <v>41397</v>
      </c>
      <c r="H393" s="83">
        <f t="shared" si="20"/>
        <v>41397</v>
      </c>
      <c r="I393" s="4">
        <f t="shared" ca="1" si="18"/>
        <v>9</v>
      </c>
      <c r="J393" s="72">
        <v>2</v>
      </c>
      <c r="K393" s="75" t="s">
        <v>108</v>
      </c>
      <c r="L393" s="76">
        <v>107674</v>
      </c>
      <c r="M393" s="77">
        <f t="shared" si="19"/>
        <v>107674</v>
      </c>
      <c r="N393" s="72"/>
      <c r="O393" s="2"/>
      <c r="P393" s="2"/>
      <c r="Q393" s="2"/>
    </row>
    <row r="394" spans="1:17" x14ac:dyDescent="0.4">
      <c r="A394" s="71" t="s">
        <v>749</v>
      </c>
      <c r="B394" s="72" t="s">
        <v>117</v>
      </c>
      <c r="C394" s="71" t="s">
        <v>682</v>
      </c>
      <c r="D394" s="87">
        <v>6069958</v>
      </c>
      <c r="E394" s="73">
        <v>4156062686</v>
      </c>
      <c r="F394" s="71" t="s">
        <v>109</v>
      </c>
      <c r="G394" s="74">
        <v>44360</v>
      </c>
      <c r="H394" s="83">
        <f t="shared" si="20"/>
        <v>44360</v>
      </c>
      <c r="I394" s="4">
        <f t="shared" ca="1" si="18"/>
        <v>1</v>
      </c>
      <c r="J394" s="72">
        <v>4</v>
      </c>
      <c r="K394" s="75"/>
      <c r="L394" s="76">
        <v>85588</v>
      </c>
      <c r="M394" s="77">
        <f t="shared" si="19"/>
        <v>85588</v>
      </c>
      <c r="N394" s="72"/>
      <c r="O394" s="2"/>
      <c r="P394" s="2"/>
      <c r="Q394" s="2"/>
    </row>
    <row r="395" spans="1:17" x14ac:dyDescent="0.4">
      <c r="A395" s="71" t="s">
        <v>415</v>
      </c>
      <c r="B395" s="72" t="s">
        <v>113</v>
      </c>
      <c r="C395" s="71" t="s">
        <v>394</v>
      </c>
      <c r="D395" s="87">
        <v>4567628</v>
      </c>
      <c r="E395" s="73">
        <v>8057107287</v>
      </c>
      <c r="F395" s="71" t="s">
        <v>104</v>
      </c>
      <c r="G395" s="74">
        <v>39846</v>
      </c>
      <c r="H395" s="83">
        <f t="shared" si="20"/>
        <v>39846</v>
      </c>
      <c r="I395" s="4">
        <f t="shared" ca="1" si="18"/>
        <v>13</v>
      </c>
      <c r="J395" s="72">
        <v>2</v>
      </c>
      <c r="K395" s="75" t="s">
        <v>105</v>
      </c>
      <c r="L395" s="76">
        <v>64442</v>
      </c>
      <c r="M395" s="77">
        <f t="shared" si="19"/>
        <v>64442</v>
      </c>
      <c r="N395" s="72"/>
      <c r="O395" s="2"/>
      <c r="P395" s="2"/>
      <c r="Q395" s="2"/>
    </row>
    <row r="396" spans="1:17" x14ac:dyDescent="0.4">
      <c r="A396" s="71" t="s">
        <v>220</v>
      </c>
      <c r="B396" s="72" t="s">
        <v>111</v>
      </c>
      <c r="C396" s="71" t="s">
        <v>185</v>
      </c>
      <c r="D396" s="87">
        <v>9781435</v>
      </c>
      <c r="E396" s="73">
        <v>6504505522</v>
      </c>
      <c r="F396" s="71" t="s">
        <v>104</v>
      </c>
      <c r="G396" s="74">
        <v>44777</v>
      </c>
      <c r="H396" s="83">
        <f t="shared" si="20"/>
        <v>44777</v>
      </c>
      <c r="I396" s="4">
        <f t="shared" ca="1" si="18"/>
        <v>0</v>
      </c>
      <c r="J396" s="72">
        <v>5</v>
      </c>
      <c r="K396" s="75" t="s">
        <v>122</v>
      </c>
      <c r="L396" s="76">
        <v>64876</v>
      </c>
      <c r="M396" s="77">
        <f t="shared" si="19"/>
        <v>64876</v>
      </c>
      <c r="N396" s="72"/>
      <c r="O396" s="2"/>
      <c r="P396" s="2"/>
      <c r="Q396" s="2"/>
    </row>
    <row r="397" spans="1:17" x14ac:dyDescent="0.4">
      <c r="A397" s="71" t="s">
        <v>427</v>
      </c>
      <c r="B397" s="72" t="s">
        <v>117</v>
      </c>
      <c r="C397" s="71" t="s">
        <v>394</v>
      </c>
      <c r="D397" s="87">
        <v>2119742</v>
      </c>
      <c r="E397" s="73">
        <v>4086534815</v>
      </c>
      <c r="F397" s="71" t="s">
        <v>109</v>
      </c>
      <c r="G397" s="74">
        <v>42832</v>
      </c>
      <c r="H397" s="83">
        <f t="shared" si="20"/>
        <v>42832</v>
      </c>
      <c r="I397" s="4">
        <f t="shared" ca="1" si="18"/>
        <v>5</v>
      </c>
      <c r="J397" s="72">
        <v>3</v>
      </c>
      <c r="K397" s="75"/>
      <c r="L397" s="76">
        <v>104258</v>
      </c>
      <c r="M397" s="77">
        <f t="shared" si="19"/>
        <v>104258</v>
      </c>
      <c r="N397" s="72"/>
      <c r="O397" s="2"/>
      <c r="P397" s="2"/>
      <c r="Q397" s="2"/>
    </row>
    <row r="398" spans="1:17" x14ac:dyDescent="0.4">
      <c r="A398" s="71" t="s">
        <v>89</v>
      </c>
      <c r="B398" s="72" t="s">
        <v>115</v>
      </c>
      <c r="C398" s="71" t="s">
        <v>0</v>
      </c>
      <c r="D398" s="87">
        <v>4107139</v>
      </c>
      <c r="E398" s="73">
        <v>4088523585</v>
      </c>
      <c r="F398" s="71" t="s">
        <v>109</v>
      </c>
      <c r="G398" s="74">
        <v>41352</v>
      </c>
      <c r="H398" s="83">
        <f t="shared" si="20"/>
        <v>41352</v>
      </c>
      <c r="I398" s="4">
        <f t="shared" ca="1" si="18"/>
        <v>9</v>
      </c>
      <c r="J398" s="72">
        <v>3</v>
      </c>
      <c r="K398" s="75"/>
      <c r="L398" s="76">
        <v>109340</v>
      </c>
      <c r="M398" s="77">
        <f t="shared" si="19"/>
        <v>109340</v>
      </c>
      <c r="N398" s="72"/>
      <c r="O398" s="2"/>
      <c r="P398" s="2"/>
      <c r="Q398" s="2"/>
    </row>
    <row r="399" spans="1:17" x14ac:dyDescent="0.4">
      <c r="A399" s="71" t="s">
        <v>499</v>
      </c>
      <c r="B399" s="72" t="s">
        <v>115</v>
      </c>
      <c r="C399" s="71" t="s">
        <v>459</v>
      </c>
      <c r="D399" s="87">
        <v>8640128</v>
      </c>
      <c r="E399" s="73">
        <v>6504975050</v>
      </c>
      <c r="F399" s="71" t="s">
        <v>104</v>
      </c>
      <c r="G399" s="74">
        <v>42953</v>
      </c>
      <c r="H399" s="83">
        <f t="shared" si="20"/>
        <v>42953</v>
      </c>
      <c r="I399" s="4">
        <f t="shared" ca="1" si="18"/>
        <v>5</v>
      </c>
      <c r="J399" s="72">
        <v>4</v>
      </c>
      <c r="K399" s="75" t="s">
        <v>114</v>
      </c>
      <c r="L399" s="76">
        <v>71386</v>
      </c>
      <c r="M399" s="77">
        <f t="shared" si="19"/>
        <v>71386</v>
      </c>
      <c r="N399" s="72"/>
      <c r="O399" s="2"/>
      <c r="P399" s="2"/>
      <c r="Q399" s="2"/>
    </row>
    <row r="400" spans="1:17" x14ac:dyDescent="0.4">
      <c r="A400" s="71" t="s">
        <v>547</v>
      </c>
      <c r="B400" s="72" t="s">
        <v>117</v>
      </c>
      <c r="C400" s="71" t="s">
        <v>521</v>
      </c>
      <c r="D400" s="87">
        <v>8741172</v>
      </c>
      <c r="E400" s="73">
        <v>2135268629</v>
      </c>
      <c r="F400" s="71" t="s">
        <v>104</v>
      </c>
      <c r="G400" s="74">
        <v>44215</v>
      </c>
      <c r="H400" s="83">
        <f t="shared" si="20"/>
        <v>44215</v>
      </c>
      <c r="I400" s="4">
        <f t="shared" ca="1" si="18"/>
        <v>1</v>
      </c>
      <c r="J400" s="72">
        <v>4</v>
      </c>
      <c r="K400" s="75" t="s">
        <v>105</v>
      </c>
      <c r="L400" s="76">
        <v>33726</v>
      </c>
      <c r="M400" s="77">
        <f t="shared" si="19"/>
        <v>33726</v>
      </c>
      <c r="N400" s="72"/>
      <c r="O400" s="2"/>
      <c r="P400" s="2"/>
      <c r="Q400" s="2"/>
    </row>
    <row r="401" spans="1:17" x14ac:dyDescent="0.4">
      <c r="A401" s="71" t="s">
        <v>356</v>
      </c>
      <c r="B401" s="72" t="s">
        <v>111</v>
      </c>
      <c r="C401" s="71" t="s">
        <v>233</v>
      </c>
      <c r="D401" s="87">
        <v>7613786</v>
      </c>
      <c r="E401" s="73">
        <v>2139814225</v>
      </c>
      <c r="F401" s="71" t="s">
        <v>107</v>
      </c>
      <c r="G401" s="74">
        <v>44005</v>
      </c>
      <c r="H401" s="83">
        <f t="shared" si="20"/>
        <v>44005</v>
      </c>
      <c r="I401" s="4">
        <f t="shared" ca="1" si="18"/>
        <v>2</v>
      </c>
      <c r="J401" s="72">
        <v>5</v>
      </c>
      <c r="K401" s="75" t="s">
        <v>105</v>
      </c>
      <c r="L401" s="76">
        <v>65303</v>
      </c>
      <c r="M401" s="77">
        <f t="shared" si="19"/>
        <v>65303</v>
      </c>
      <c r="N401" s="72"/>
      <c r="O401" s="2"/>
      <c r="P401" s="2"/>
      <c r="Q401" s="2"/>
    </row>
    <row r="402" spans="1:17" x14ac:dyDescent="0.4">
      <c r="A402" s="71" t="s">
        <v>501</v>
      </c>
      <c r="B402" s="72" t="s">
        <v>117</v>
      </c>
      <c r="C402" s="71" t="s">
        <v>459</v>
      </c>
      <c r="D402" s="87">
        <v>5987944</v>
      </c>
      <c r="E402" s="73">
        <v>4158972127</v>
      </c>
      <c r="F402" s="71" t="s">
        <v>104</v>
      </c>
      <c r="G402" s="74">
        <v>44074</v>
      </c>
      <c r="H402" s="83">
        <f t="shared" si="20"/>
        <v>44074</v>
      </c>
      <c r="I402" s="4">
        <f t="shared" ca="1" si="18"/>
        <v>2</v>
      </c>
      <c r="J402" s="72">
        <v>4</v>
      </c>
      <c r="K402" s="75" t="s">
        <v>108</v>
      </c>
      <c r="L402" s="76">
        <v>109130</v>
      </c>
      <c r="M402" s="77">
        <f t="shared" si="19"/>
        <v>109130</v>
      </c>
      <c r="N402" s="72"/>
      <c r="O402" s="2"/>
      <c r="P402" s="2"/>
      <c r="Q402" s="2"/>
    </row>
    <row r="403" spans="1:17" x14ac:dyDescent="0.4">
      <c r="A403" s="71" t="s">
        <v>517</v>
      </c>
      <c r="B403" s="72" t="s">
        <v>113</v>
      </c>
      <c r="C403" s="71" t="s">
        <v>504</v>
      </c>
      <c r="D403" s="87">
        <v>2689311</v>
      </c>
      <c r="E403" s="73">
        <v>3106604540</v>
      </c>
      <c r="F403" s="71" t="s">
        <v>104</v>
      </c>
      <c r="G403" s="74">
        <v>43303</v>
      </c>
      <c r="H403" s="83">
        <f t="shared" si="20"/>
        <v>43303</v>
      </c>
      <c r="I403" s="4">
        <f t="shared" ca="1" si="18"/>
        <v>4</v>
      </c>
      <c r="J403" s="72">
        <v>2</v>
      </c>
      <c r="K403" s="75" t="s">
        <v>122</v>
      </c>
      <c r="L403" s="76">
        <v>60354</v>
      </c>
      <c r="M403" s="77">
        <f t="shared" si="19"/>
        <v>60354</v>
      </c>
      <c r="N403" s="72"/>
      <c r="O403" s="2"/>
      <c r="P403" s="2"/>
      <c r="Q403" s="2"/>
    </row>
    <row r="404" spans="1:17" x14ac:dyDescent="0.4">
      <c r="A404" s="71" t="s">
        <v>156</v>
      </c>
      <c r="B404" s="72" t="s">
        <v>115</v>
      </c>
      <c r="C404" s="71" t="s">
        <v>149</v>
      </c>
      <c r="D404" s="87">
        <v>5434531</v>
      </c>
      <c r="E404" s="73">
        <v>3108216492</v>
      </c>
      <c r="F404" s="71" t="s">
        <v>104</v>
      </c>
      <c r="G404" s="74">
        <v>43195</v>
      </c>
      <c r="H404" s="83">
        <f t="shared" si="20"/>
        <v>43195</v>
      </c>
      <c r="I404" s="4">
        <f t="shared" ca="1" si="18"/>
        <v>4</v>
      </c>
      <c r="J404" s="72">
        <v>1</v>
      </c>
      <c r="K404" s="75" t="s">
        <v>122</v>
      </c>
      <c r="L404" s="76">
        <v>96684</v>
      </c>
      <c r="M404" s="77">
        <f t="shared" si="19"/>
        <v>96684</v>
      </c>
      <c r="N404" s="72"/>
      <c r="O404" s="2"/>
      <c r="P404" s="2"/>
      <c r="Q404" s="2"/>
    </row>
    <row r="405" spans="1:17" x14ac:dyDescent="0.4">
      <c r="A405" s="71" t="s">
        <v>586</v>
      </c>
      <c r="B405" s="72" t="s">
        <v>117</v>
      </c>
      <c r="C405" s="71" t="s">
        <v>521</v>
      </c>
      <c r="D405" s="87">
        <v>3530697</v>
      </c>
      <c r="E405" s="73">
        <v>4156424347</v>
      </c>
      <c r="F405" s="71" t="s">
        <v>109</v>
      </c>
      <c r="G405" s="74">
        <v>44369</v>
      </c>
      <c r="H405" s="83">
        <f t="shared" si="20"/>
        <v>44369</v>
      </c>
      <c r="I405" s="4">
        <f t="shared" ca="1" si="18"/>
        <v>1</v>
      </c>
      <c r="J405" s="72">
        <v>1</v>
      </c>
      <c r="K405" s="75"/>
      <c r="L405" s="76">
        <v>73850</v>
      </c>
      <c r="M405" s="77">
        <f t="shared" si="19"/>
        <v>73850</v>
      </c>
      <c r="N405" s="72"/>
      <c r="O405" s="2"/>
      <c r="P405" s="2"/>
      <c r="Q405" s="2"/>
    </row>
    <row r="406" spans="1:17" x14ac:dyDescent="0.4">
      <c r="A406" s="71" t="s">
        <v>366</v>
      </c>
      <c r="B406" s="72" t="s">
        <v>102</v>
      </c>
      <c r="C406" s="71" t="s">
        <v>233</v>
      </c>
      <c r="D406" s="87">
        <v>5625465</v>
      </c>
      <c r="E406" s="73">
        <v>8058078254</v>
      </c>
      <c r="F406" s="71" t="s">
        <v>109</v>
      </c>
      <c r="G406" s="74">
        <v>41838</v>
      </c>
      <c r="H406" s="83">
        <f t="shared" si="20"/>
        <v>41838</v>
      </c>
      <c r="I406" s="4">
        <f t="shared" ca="1" si="18"/>
        <v>8</v>
      </c>
      <c r="J406" s="72">
        <v>3</v>
      </c>
      <c r="K406" s="75"/>
      <c r="L406" s="76">
        <v>100562</v>
      </c>
      <c r="M406" s="77">
        <f t="shared" si="19"/>
        <v>100562</v>
      </c>
      <c r="N406" s="72"/>
      <c r="O406" s="2"/>
      <c r="P406" s="2"/>
      <c r="Q406" s="2"/>
    </row>
    <row r="407" spans="1:17" x14ac:dyDescent="0.4">
      <c r="A407" s="71" t="s">
        <v>641</v>
      </c>
      <c r="B407" s="72" t="s">
        <v>115</v>
      </c>
      <c r="C407" s="71" t="s">
        <v>608</v>
      </c>
      <c r="D407" s="87">
        <v>5468186</v>
      </c>
      <c r="E407" s="73">
        <v>4083739774</v>
      </c>
      <c r="F407" s="71" t="s">
        <v>104</v>
      </c>
      <c r="G407" s="74">
        <v>42405</v>
      </c>
      <c r="H407" s="83">
        <f t="shared" si="20"/>
        <v>42405</v>
      </c>
      <c r="I407" s="4">
        <f t="shared" ca="1" si="18"/>
        <v>6</v>
      </c>
      <c r="J407" s="72">
        <v>5</v>
      </c>
      <c r="K407" s="75" t="s">
        <v>122</v>
      </c>
      <c r="L407" s="76">
        <v>52878</v>
      </c>
      <c r="M407" s="77">
        <f t="shared" si="19"/>
        <v>52878</v>
      </c>
      <c r="N407" s="72"/>
      <c r="O407" s="2"/>
      <c r="P407" s="2"/>
      <c r="Q407" s="2"/>
    </row>
    <row r="408" spans="1:17" x14ac:dyDescent="0.4">
      <c r="A408" s="71" t="s">
        <v>399</v>
      </c>
      <c r="B408" s="72" t="s">
        <v>102</v>
      </c>
      <c r="C408" s="71" t="s">
        <v>394</v>
      </c>
      <c r="D408" s="87">
        <v>8158816</v>
      </c>
      <c r="E408" s="73">
        <v>3104239339</v>
      </c>
      <c r="F408" s="71" t="s">
        <v>109</v>
      </c>
      <c r="G408" s="74">
        <v>39741</v>
      </c>
      <c r="H408" s="83">
        <f t="shared" si="20"/>
        <v>39741</v>
      </c>
      <c r="I408" s="4">
        <f t="shared" ca="1" si="18"/>
        <v>13</v>
      </c>
      <c r="J408" s="72">
        <v>5</v>
      </c>
      <c r="K408" s="75"/>
      <c r="L408" s="76">
        <v>66668</v>
      </c>
      <c r="M408" s="77">
        <f t="shared" si="19"/>
        <v>66668</v>
      </c>
      <c r="N408" s="72"/>
      <c r="O408" s="2"/>
      <c r="P408" s="2"/>
      <c r="Q408" s="2"/>
    </row>
    <row r="409" spans="1:17" x14ac:dyDescent="0.4">
      <c r="A409" s="71" t="s">
        <v>760</v>
      </c>
      <c r="B409" s="72" t="s">
        <v>115</v>
      </c>
      <c r="C409" s="71" t="s">
        <v>682</v>
      </c>
      <c r="D409" s="87">
        <v>2575181</v>
      </c>
      <c r="E409" s="73">
        <v>6508780242</v>
      </c>
      <c r="F409" s="71" t="s">
        <v>104</v>
      </c>
      <c r="G409" s="74">
        <v>43277</v>
      </c>
      <c r="H409" s="83">
        <f t="shared" si="20"/>
        <v>43277</v>
      </c>
      <c r="I409" s="4">
        <f t="shared" ca="1" si="18"/>
        <v>4</v>
      </c>
      <c r="J409" s="72">
        <v>5</v>
      </c>
      <c r="K409" s="75" t="s">
        <v>105</v>
      </c>
      <c r="L409" s="76">
        <v>115318</v>
      </c>
      <c r="M409" s="77">
        <f t="shared" si="19"/>
        <v>115318</v>
      </c>
      <c r="N409" s="72"/>
      <c r="O409" s="2"/>
      <c r="P409" s="2"/>
      <c r="Q409" s="2"/>
    </row>
    <row r="410" spans="1:17" x14ac:dyDescent="0.4">
      <c r="A410" s="71" t="s">
        <v>333</v>
      </c>
      <c r="B410" s="72" t="s">
        <v>115</v>
      </c>
      <c r="C410" s="71" t="s">
        <v>233</v>
      </c>
      <c r="D410" s="87">
        <v>6312887</v>
      </c>
      <c r="E410" s="73">
        <v>4159441113</v>
      </c>
      <c r="F410" s="71" t="s">
        <v>109</v>
      </c>
      <c r="G410" s="74">
        <v>40278</v>
      </c>
      <c r="H410" s="83">
        <f t="shared" si="20"/>
        <v>40278</v>
      </c>
      <c r="I410" s="4">
        <f t="shared" ca="1" si="18"/>
        <v>12</v>
      </c>
      <c r="J410" s="72">
        <v>1</v>
      </c>
      <c r="K410" s="75"/>
      <c r="L410" s="76">
        <v>63588</v>
      </c>
      <c r="M410" s="77">
        <f t="shared" si="19"/>
        <v>63588</v>
      </c>
      <c r="N410" s="72"/>
      <c r="O410" s="2"/>
      <c r="P410" s="2"/>
      <c r="Q410" s="2"/>
    </row>
    <row r="411" spans="1:17" x14ac:dyDescent="0.4">
      <c r="A411" s="71" t="s">
        <v>761</v>
      </c>
      <c r="B411" s="72" t="s">
        <v>102</v>
      </c>
      <c r="C411" s="71" t="s">
        <v>682</v>
      </c>
      <c r="D411" s="87">
        <v>3436901</v>
      </c>
      <c r="E411" s="73">
        <v>3102844914</v>
      </c>
      <c r="F411" s="71" t="s">
        <v>109</v>
      </c>
      <c r="G411" s="74">
        <v>43277</v>
      </c>
      <c r="H411" s="83">
        <f t="shared" si="20"/>
        <v>43277</v>
      </c>
      <c r="I411" s="4">
        <f t="shared" ca="1" si="18"/>
        <v>4</v>
      </c>
      <c r="J411" s="72">
        <v>5</v>
      </c>
      <c r="K411" s="75"/>
      <c r="L411" s="76">
        <v>120456</v>
      </c>
      <c r="M411" s="77">
        <f t="shared" si="19"/>
        <v>120456</v>
      </c>
      <c r="N411" s="72"/>
      <c r="O411" s="2"/>
      <c r="P411" s="2"/>
      <c r="Q411" s="2"/>
    </row>
    <row r="412" spans="1:17" x14ac:dyDescent="0.4">
      <c r="A412" s="71" t="s">
        <v>136</v>
      </c>
      <c r="B412" s="72" t="s">
        <v>117</v>
      </c>
      <c r="C412" s="71" t="s">
        <v>125</v>
      </c>
      <c r="D412" s="87">
        <v>9217629</v>
      </c>
      <c r="E412" s="73">
        <v>3104343822</v>
      </c>
      <c r="F412" s="71" t="s">
        <v>104</v>
      </c>
      <c r="G412" s="74">
        <v>40790</v>
      </c>
      <c r="H412" s="83">
        <f t="shared" si="20"/>
        <v>40790</v>
      </c>
      <c r="I412" s="4">
        <f t="shared" ca="1" si="18"/>
        <v>11</v>
      </c>
      <c r="J412" s="72">
        <v>5</v>
      </c>
      <c r="K412" s="75" t="s">
        <v>105</v>
      </c>
      <c r="L412" s="76">
        <v>100730</v>
      </c>
      <c r="M412" s="77">
        <f t="shared" si="19"/>
        <v>100730</v>
      </c>
      <c r="N412" s="72"/>
      <c r="O412" s="2"/>
      <c r="P412" s="2"/>
      <c r="Q412" s="2"/>
    </row>
    <row r="413" spans="1:17" x14ac:dyDescent="0.4">
      <c r="A413" s="71" t="s">
        <v>622</v>
      </c>
      <c r="B413" s="72" t="s">
        <v>117</v>
      </c>
      <c r="C413" s="71" t="s">
        <v>608</v>
      </c>
      <c r="D413" s="87">
        <v>3680870</v>
      </c>
      <c r="E413" s="73">
        <v>6509875105</v>
      </c>
      <c r="F413" s="71" t="s">
        <v>104</v>
      </c>
      <c r="G413" s="74">
        <v>42690</v>
      </c>
      <c r="H413" s="83">
        <f t="shared" si="20"/>
        <v>42690</v>
      </c>
      <c r="I413" s="4">
        <f t="shared" ca="1" si="18"/>
        <v>5</v>
      </c>
      <c r="J413" s="72">
        <v>2</v>
      </c>
      <c r="K413" s="75" t="s">
        <v>122</v>
      </c>
      <c r="L413" s="76">
        <v>93554</v>
      </c>
      <c r="M413" s="77">
        <f t="shared" si="19"/>
        <v>93554</v>
      </c>
      <c r="N413" s="72"/>
      <c r="O413" s="2"/>
      <c r="P413" s="2"/>
      <c r="Q413" s="2"/>
    </row>
    <row r="414" spans="1:17" x14ac:dyDescent="0.4">
      <c r="A414" s="71" t="s">
        <v>669</v>
      </c>
      <c r="B414" s="72" t="s">
        <v>102</v>
      </c>
      <c r="C414" s="71" t="s">
        <v>608</v>
      </c>
      <c r="D414" s="87">
        <v>6226192</v>
      </c>
      <c r="E414" s="73">
        <v>2137581481</v>
      </c>
      <c r="F414" s="71" t="s">
        <v>104</v>
      </c>
      <c r="G414" s="74">
        <v>39630</v>
      </c>
      <c r="H414" s="83">
        <f t="shared" si="20"/>
        <v>39630</v>
      </c>
      <c r="I414" s="4">
        <f t="shared" ca="1" si="18"/>
        <v>14</v>
      </c>
      <c r="J414" s="72">
        <v>5</v>
      </c>
      <c r="K414" s="75" t="s">
        <v>122</v>
      </c>
      <c r="L414" s="76">
        <v>94370</v>
      </c>
      <c r="M414" s="77">
        <f t="shared" si="19"/>
        <v>94370</v>
      </c>
      <c r="N414" s="72"/>
      <c r="O414" s="2"/>
      <c r="P414" s="2"/>
      <c r="Q414" s="2"/>
    </row>
    <row r="415" spans="1:17" x14ac:dyDescent="0.4">
      <c r="A415" s="71" t="s">
        <v>464</v>
      </c>
      <c r="B415" s="72" t="s">
        <v>113</v>
      </c>
      <c r="C415" s="71" t="s">
        <v>459</v>
      </c>
      <c r="D415" s="87">
        <v>2173082</v>
      </c>
      <c r="E415" s="73">
        <v>4153692772</v>
      </c>
      <c r="F415" s="71" t="s">
        <v>104</v>
      </c>
      <c r="G415" s="74">
        <v>42672</v>
      </c>
      <c r="H415" s="83">
        <f t="shared" si="20"/>
        <v>42672</v>
      </c>
      <c r="I415" s="4">
        <f t="shared" ca="1" si="18"/>
        <v>5</v>
      </c>
      <c r="J415" s="72">
        <v>2</v>
      </c>
      <c r="K415" s="75" t="s">
        <v>114</v>
      </c>
      <c r="L415" s="76">
        <v>108976</v>
      </c>
      <c r="M415" s="77">
        <f t="shared" si="19"/>
        <v>108976</v>
      </c>
      <c r="N415" s="72"/>
      <c r="O415" s="2"/>
      <c r="P415" s="2"/>
      <c r="Q415" s="2"/>
    </row>
    <row r="416" spans="1:17" x14ac:dyDescent="0.4">
      <c r="A416" s="71" t="s">
        <v>217</v>
      </c>
      <c r="B416" s="72" t="s">
        <v>121</v>
      </c>
      <c r="C416" s="71" t="s">
        <v>185</v>
      </c>
      <c r="D416" s="87">
        <v>5021464</v>
      </c>
      <c r="E416" s="73">
        <v>4155274862</v>
      </c>
      <c r="F416" s="71" t="s">
        <v>104</v>
      </c>
      <c r="G416" s="74">
        <v>39963</v>
      </c>
      <c r="H416" s="83">
        <f t="shared" si="20"/>
        <v>39963</v>
      </c>
      <c r="I416" s="4">
        <f t="shared" ca="1" si="18"/>
        <v>13</v>
      </c>
      <c r="J416" s="72">
        <v>5</v>
      </c>
      <c r="K416" s="75" t="s">
        <v>119</v>
      </c>
      <c r="L416" s="76">
        <v>55552</v>
      </c>
      <c r="M416" s="77">
        <f t="shared" si="19"/>
        <v>55552</v>
      </c>
      <c r="N416" s="72"/>
      <c r="O416" s="2"/>
      <c r="P416" s="2"/>
      <c r="Q416" s="2"/>
    </row>
    <row r="417" spans="1:17" x14ac:dyDescent="0.4">
      <c r="A417" s="71" t="s">
        <v>127</v>
      </c>
      <c r="B417" s="72" t="s">
        <v>115</v>
      </c>
      <c r="C417" s="71" t="s">
        <v>125</v>
      </c>
      <c r="D417" s="87">
        <v>7285143</v>
      </c>
      <c r="E417" s="73">
        <v>2132337090</v>
      </c>
      <c r="F417" s="71" t="s">
        <v>112</v>
      </c>
      <c r="G417" s="74">
        <v>40151</v>
      </c>
      <c r="H417" s="83">
        <f t="shared" si="20"/>
        <v>40151</v>
      </c>
      <c r="I417" s="4">
        <f t="shared" ca="1" si="18"/>
        <v>12</v>
      </c>
      <c r="J417" s="72">
        <v>3</v>
      </c>
      <c r="K417" s="75"/>
      <c r="L417" s="76">
        <v>42112</v>
      </c>
      <c r="M417" s="77">
        <f t="shared" si="19"/>
        <v>42112</v>
      </c>
      <c r="N417" s="72"/>
      <c r="O417" s="2"/>
      <c r="P417" s="2"/>
      <c r="Q417" s="2"/>
    </row>
    <row r="418" spans="1:17" x14ac:dyDescent="0.4">
      <c r="A418" s="71" t="s">
        <v>162</v>
      </c>
      <c r="B418" s="72" t="s">
        <v>111</v>
      </c>
      <c r="C418" s="71" t="s">
        <v>159</v>
      </c>
      <c r="D418" s="87">
        <v>8955623</v>
      </c>
      <c r="E418" s="73">
        <v>4086681382</v>
      </c>
      <c r="F418" s="71" t="s">
        <v>109</v>
      </c>
      <c r="G418" s="74">
        <v>39725</v>
      </c>
      <c r="H418" s="83">
        <f t="shared" si="20"/>
        <v>39725</v>
      </c>
      <c r="I418" s="4">
        <f t="shared" ca="1" si="18"/>
        <v>14</v>
      </c>
      <c r="J418" s="72">
        <v>5</v>
      </c>
      <c r="K418" s="75"/>
      <c r="L418" s="76">
        <v>46116</v>
      </c>
      <c r="M418" s="77">
        <f t="shared" si="19"/>
        <v>46116</v>
      </c>
      <c r="N418" s="72"/>
      <c r="O418" s="2"/>
      <c r="P418" s="2"/>
      <c r="Q418" s="2"/>
    </row>
    <row r="419" spans="1:17" x14ac:dyDescent="0.4">
      <c r="A419" s="71" t="s">
        <v>132</v>
      </c>
      <c r="B419" s="72" t="s">
        <v>102</v>
      </c>
      <c r="C419" s="71" t="s">
        <v>125</v>
      </c>
      <c r="D419" s="87">
        <v>2196227</v>
      </c>
      <c r="E419" s="73">
        <v>3104814279</v>
      </c>
      <c r="F419" s="71" t="s">
        <v>112</v>
      </c>
      <c r="G419" s="74">
        <v>40036</v>
      </c>
      <c r="H419" s="83">
        <f t="shared" si="20"/>
        <v>40036</v>
      </c>
      <c r="I419" s="4">
        <f t="shared" ca="1" si="18"/>
        <v>13</v>
      </c>
      <c r="J419" s="72">
        <v>5</v>
      </c>
      <c r="K419" s="75"/>
      <c r="L419" s="76">
        <v>46278</v>
      </c>
      <c r="M419" s="77">
        <f t="shared" si="19"/>
        <v>46278</v>
      </c>
      <c r="N419" s="72"/>
      <c r="O419" s="2"/>
      <c r="P419" s="2"/>
      <c r="Q419" s="2"/>
    </row>
    <row r="420" spans="1:17" x14ac:dyDescent="0.4">
      <c r="A420" s="71" t="s">
        <v>88</v>
      </c>
      <c r="B420" s="72" t="s">
        <v>121</v>
      </c>
      <c r="C420" s="71" t="s">
        <v>0</v>
      </c>
      <c r="D420" s="87">
        <v>2436152</v>
      </c>
      <c r="E420" s="73">
        <v>8055687761</v>
      </c>
      <c r="F420" s="71" t="s">
        <v>104</v>
      </c>
      <c r="G420" s="74">
        <v>44471</v>
      </c>
      <c r="H420" s="83">
        <f t="shared" si="20"/>
        <v>44471</v>
      </c>
      <c r="I420" s="4">
        <f t="shared" ca="1" si="18"/>
        <v>1</v>
      </c>
      <c r="J420" s="72">
        <v>5</v>
      </c>
      <c r="K420" s="75" t="s">
        <v>105</v>
      </c>
      <c r="L420" s="76">
        <v>54754</v>
      </c>
      <c r="M420" s="77">
        <f t="shared" si="19"/>
        <v>54754</v>
      </c>
      <c r="N420" s="72"/>
      <c r="O420" s="2"/>
      <c r="P420" s="2"/>
      <c r="Q420" s="2"/>
    </row>
    <row r="421" spans="1:17" x14ac:dyDescent="0.4">
      <c r="A421" s="71" t="s">
        <v>297</v>
      </c>
      <c r="B421" s="72" t="s">
        <v>115</v>
      </c>
      <c r="C421" s="71" t="s">
        <v>233</v>
      </c>
      <c r="D421" s="87">
        <v>3146145</v>
      </c>
      <c r="E421" s="73">
        <v>6509929654</v>
      </c>
      <c r="F421" s="71" t="s">
        <v>104</v>
      </c>
      <c r="G421" s="74">
        <v>43861</v>
      </c>
      <c r="H421" s="83">
        <f t="shared" si="20"/>
        <v>43861</v>
      </c>
      <c r="I421" s="4">
        <f t="shared" ca="1" si="18"/>
        <v>2</v>
      </c>
      <c r="J421" s="72">
        <v>3</v>
      </c>
      <c r="K421" s="75" t="s">
        <v>105</v>
      </c>
      <c r="L421" s="76">
        <v>102830</v>
      </c>
      <c r="M421" s="77">
        <f t="shared" si="19"/>
        <v>102830</v>
      </c>
      <c r="N421" s="72"/>
      <c r="O421" s="2"/>
      <c r="P421" s="2"/>
      <c r="Q421" s="2"/>
    </row>
    <row r="422" spans="1:17" x14ac:dyDescent="0.4">
      <c r="A422" s="71" t="s">
        <v>251</v>
      </c>
      <c r="B422" s="72" t="s">
        <v>115</v>
      </c>
      <c r="C422" s="71" t="s">
        <v>233</v>
      </c>
      <c r="D422" s="87">
        <v>6074326</v>
      </c>
      <c r="E422" s="73">
        <v>8052372061</v>
      </c>
      <c r="F422" s="71" t="s">
        <v>104</v>
      </c>
      <c r="G422" s="74">
        <v>43752</v>
      </c>
      <c r="H422" s="83">
        <f t="shared" si="20"/>
        <v>43752</v>
      </c>
      <c r="I422" s="4">
        <f t="shared" ca="1" si="18"/>
        <v>2</v>
      </c>
      <c r="J422" s="72">
        <v>5</v>
      </c>
      <c r="K422" s="75" t="s">
        <v>105</v>
      </c>
      <c r="L422" s="76">
        <v>49840</v>
      </c>
      <c r="M422" s="77">
        <f t="shared" si="19"/>
        <v>49840</v>
      </c>
      <c r="N422" s="72"/>
      <c r="O422" s="2"/>
      <c r="P422" s="2"/>
      <c r="Q422" s="2"/>
    </row>
    <row r="423" spans="1:17" x14ac:dyDescent="0.4">
      <c r="A423" s="71" t="s">
        <v>447</v>
      </c>
      <c r="B423" s="72" t="s">
        <v>102</v>
      </c>
      <c r="C423" s="71" t="s">
        <v>0</v>
      </c>
      <c r="D423" s="87">
        <v>2115296</v>
      </c>
      <c r="E423" s="73">
        <v>4085421741</v>
      </c>
      <c r="F423" s="71" t="s">
        <v>109</v>
      </c>
      <c r="G423" s="74">
        <v>39596</v>
      </c>
      <c r="H423" s="83">
        <f t="shared" si="20"/>
        <v>39596</v>
      </c>
      <c r="I423" s="4">
        <f t="shared" ca="1" si="18"/>
        <v>14</v>
      </c>
      <c r="J423" s="72">
        <v>2</v>
      </c>
      <c r="K423" s="75"/>
      <c r="L423" s="76">
        <v>101472</v>
      </c>
      <c r="M423" s="77">
        <f t="shared" si="19"/>
        <v>101472</v>
      </c>
      <c r="N423" s="72"/>
      <c r="O423" s="2"/>
      <c r="P423" s="2"/>
      <c r="Q423" s="2"/>
    </row>
    <row r="424" spans="1:17" x14ac:dyDescent="0.4">
      <c r="A424" s="71" t="s">
        <v>481</v>
      </c>
      <c r="B424" s="72" t="s">
        <v>102</v>
      </c>
      <c r="C424" s="71" t="s">
        <v>459</v>
      </c>
      <c r="D424" s="87">
        <v>4709889</v>
      </c>
      <c r="E424" s="73">
        <v>4087977724</v>
      </c>
      <c r="F424" s="71" t="s">
        <v>104</v>
      </c>
      <c r="G424" s="74">
        <v>43206</v>
      </c>
      <c r="H424" s="83">
        <f t="shared" si="20"/>
        <v>43206</v>
      </c>
      <c r="I424" s="4">
        <f t="shared" ca="1" si="18"/>
        <v>4</v>
      </c>
      <c r="J424" s="72">
        <v>1</v>
      </c>
      <c r="K424" s="75" t="s">
        <v>119</v>
      </c>
      <c r="L424" s="76">
        <v>113232</v>
      </c>
      <c r="M424" s="77">
        <f t="shared" si="19"/>
        <v>113232</v>
      </c>
      <c r="N424" s="72"/>
      <c r="O424" s="2"/>
      <c r="P424" s="2"/>
      <c r="Q424" s="2"/>
    </row>
    <row r="425" spans="1:17" x14ac:dyDescent="0.4">
      <c r="A425" s="71" t="s">
        <v>771</v>
      </c>
      <c r="B425" s="72" t="s">
        <v>115</v>
      </c>
      <c r="C425" s="71" t="s">
        <v>682</v>
      </c>
      <c r="D425" s="87">
        <v>8710910</v>
      </c>
      <c r="E425" s="73">
        <v>3103507136</v>
      </c>
      <c r="F425" s="71" t="s">
        <v>104</v>
      </c>
      <c r="G425" s="74">
        <v>41877</v>
      </c>
      <c r="H425" s="83">
        <f t="shared" si="20"/>
        <v>41877</v>
      </c>
      <c r="I425" s="4">
        <f t="shared" ca="1" si="18"/>
        <v>8</v>
      </c>
      <c r="J425" s="72">
        <v>4</v>
      </c>
      <c r="K425" s="75" t="s">
        <v>108</v>
      </c>
      <c r="L425" s="76">
        <v>67592</v>
      </c>
      <c r="M425" s="77">
        <f t="shared" si="19"/>
        <v>67592</v>
      </c>
      <c r="N425" s="72"/>
      <c r="O425" s="2"/>
      <c r="P425" s="2"/>
      <c r="Q425" s="2"/>
    </row>
    <row r="426" spans="1:17" x14ac:dyDescent="0.4">
      <c r="A426" s="71" t="s">
        <v>277</v>
      </c>
      <c r="B426" s="72" t="s">
        <v>117</v>
      </c>
      <c r="C426" s="71" t="s">
        <v>233</v>
      </c>
      <c r="D426" s="87">
        <v>2039727</v>
      </c>
      <c r="E426" s="73">
        <v>6504949954</v>
      </c>
      <c r="F426" s="71" t="s">
        <v>109</v>
      </c>
      <c r="G426" s="74">
        <v>43088</v>
      </c>
      <c r="H426" s="83">
        <f t="shared" si="20"/>
        <v>43088</v>
      </c>
      <c r="I426" s="4">
        <f t="shared" ca="1" si="18"/>
        <v>4</v>
      </c>
      <c r="J426" s="72">
        <v>3</v>
      </c>
      <c r="K426" s="75"/>
      <c r="L426" s="76">
        <v>88634</v>
      </c>
      <c r="M426" s="77">
        <f t="shared" si="19"/>
        <v>88634</v>
      </c>
      <c r="N426" s="72"/>
      <c r="O426" s="2"/>
      <c r="P426" s="2"/>
      <c r="Q426" s="2"/>
    </row>
    <row r="427" spans="1:17" x14ac:dyDescent="0.4">
      <c r="A427" s="71" t="s">
        <v>667</v>
      </c>
      <c r="B427" s="72" t="s">
        <v>102</v>
      </c>
      <c r="C427" s="71" t="s">
        <v>608</v>
      </c>
      <c r="D427" s="87">
        <v>4885016</v>
      </c>
      <c r="E427" s="73">
        <v>4089721410</v>
      </c>
      <c r="F427" s="71" t="s">
        <v>109</v>
      </c>
      <c r="G427" s="74">
        <v>39619</v>
      </c>
      <c r="H427" s="83">
        <f t="shared" si="20"/>
        <v>39619</v>
      </c>
      <c r="I427" s="4">
        <f t="shared" ca="1" si="18"/>
        <v>14</v>
      </c>
      <c r="J427" s="72">
        <v>4</v>
      </c>
      <c r="K427" s="75"/>
      <c r="L427" s="76">
        <v>82670</v>
      </c>
      <c r="M427" s="77">
        <f t="shared" si="19"/>
        <v>82670</v>
      </c>
      <c r="N427" s="72"/>
      <c r="O427" s="2"/>
      <c r="P427" s="2"/>
      <c r="Q427" s="2"/>
    </row>
    <row r="428" spans="1:17" x14ac:dyDescent="0.4">
      <c r="A428" s="71" t="s">
        <v>161</v>
      </c>
      <c r="B428" s="72" t="s">
        <v>115</v>
      </c>
      <c r="C428" s="71" t="s">
        <v>159</v>
      </c>
      <c r="D428" s="87">
        <v>9005146</v>
      </c>
      <c r="E428" s="73">
        <v>4083678339</v>
      </c>
      <c r="F428" s="71" t="s">
        <v>107</v>
      </c>
      <c r="G428" s="74">
        <v>42656</v>
      </c>
      <c r="H428" s="83">
        <f t="shared" si="20"/>
        <v>42656</v>
      </c>
      <c r="I428" s="4">
        <f t="shared" ca="1" si="18"/>
        <v>5</v>
      </c>
      <c r="J428" s="72">
        <v>4</v>
      </c>
      <c r="K428" s="75" t="s">
        <v>119</v>
      </c>
      <c r="L428" s="76">
        <v>26117</v>
      </c>
      <c r="M428" s="77">
        <f t="shared" si="19"/>
        <v>26117</v>
      </c>
      <c r="N428" s="72"/>
      <c r="O428" s="2"/>
      <c r="P428" s="2"/>
      <c r="Q428" s="2"/>
    </row>
    <row r="429" spans="1:17" x14ac:dyDescent="0.4">
      <c r="A429" s="71" t="s">
        <v>94</v>
      </c>
      <c r="B429" s="72" t="s">
        <v>115</v>
      </c>
      <c r="C429" s="71" t="s">
        <v>0</v>
      </c>
      <c r="D429" s="87">
        <v>4518253</v>
      </c>
      <c r="E429" s="73">
        <v>4083378018</v>
      </c>
      <c r="F429" s="71" t="s">
        <v>104</v>
      </c>
      <c r="G429" s="74">
        <v>44595</v>
      </c>
      <c r="H429" s="83">
        <f t="shared" si="20"/>
        <v>44595</v>
      </c>
      <c r="I429" s="4">
        <f t="shared" ca="1" si="18"/>
        <v>0</v>
      </c>
      <c r="J429" s="72">
        <v>5</v>
      </c>
      <c r="K429" s="75" t="s">
        <v>105</v>
      </c>
      <c r="L429" s="76">
        <v>67970</v>
      </c>
      <c r="M429" s="77">
        <f t="shared" si="19"/>
        <v>67970</v>
      </c>
      <c r="N429" s="72"/>
      <c r="O429" s="2"/>
      <c r="P429" s="2"/>
      <c r="Q429" s="2"/>
    </row>
    <row r="430" spans="1:17" x14ac:dyDescent="0.4">
      <c r="A430" s="71" t="s">
        <v>625</v>
      </c>
      <c r="B430" s="72" t="s">
        <v>117</v>
      </c>
      <c r="C430" s="71" t="s">
        <v>608</v>
      </c>
      <c r="D430" s="87">
        <v>9689848</v>
      </c>
      <c r="E430" s="73">
        <v>3105427544</v>
      </c>
      <c r="F430" s="71" t="s">
        <v>107</v>
      </c>
      <c r="G430" s="74">
        <v>39745</v>
      </c>
      <c r="H430" s="83">
        <f t="shared" si="20"/>
        <v>39745</v>
      </c>
      <c r="I430" s="4">
        <f t="shared" ca="1" si="18"/>
        <v>13</v>
      </c>
      <c r="J430" s="72">
        <v>2</v>
      </c>
      <c r="K430" s="75" t="s">
        <v>105</v>
      </c>
      <c r="L430" s="76">
        <v>48972</v>
      </c>
      <c r="M430" s="77">
        <f t="shared" si="19"/>
        <v>48972</v>
      </c>
      <c r="N430" s="72"/>
      <c r="O430" s="2"/>
      <c r="P430" s="2"/>
      <c r="Q430" s="2"/>
    </row>
    <row r="431" spans="1:17" x14ac:dyDescent="0.4">
      <c r="A431" s="71" t="s">
        <v>46</v>
      </c>
      <c r="B431" s="72" t="s">
        <v>115</v>
      </c>
      <c r="C431" s="71" t="s">
        <v>125</v>
      </c>
      <c r="D431" s="87">
        <v>4584607</v>
      </c>
      <c r="E431" s="73">
        <v>8055264855</v>
      </c>
      <c r="F431" s="71" t="s">
        <v>104</v>
      </c>
      <c r="G431" s="74">
        <v>44145</v>
      </c>
      <c r="H431" s="83">
        <f t="shared" si="20"/>
        <v>44145</v>
      </c>
      <c r="I431" s="4">
        <f t="shared" ca="1" si="18"/>
        <v>1</v>
      </c>
      <c r="J431" s="72">
        <v>5</v>
      </c>
      <c r="K431" s="75" t="s">
        <v>114</v>
      </c>
      <c r="L431" s="76">
        <v>96474</v>
      </c>
      <c r="M431" s="77">
        <f t="shared" si="19"/>
        <v>96474</v>
      </c>
      <c r="N431" s="72"/>
      <c r="O431" s="2"/>
      <c r="P431" s="2"/>
      <c r="Q431" s="2"/>
    </row>
    <row r="432" spans="1:17" x14ac:dyDescent="0.4">
      <c r="A432" s="71" t="s">
        <v>174</v>
      </c>
      <c r="B432" s="72" t="s">
        <v>117</v>
      </c>
      <c r="C432" s="71" t="s">
        <v>159</v>
      </c>
      <c r="D432" s="87">
        <v>2255923</v>
      </c>
      <c r="E432" s="73">
        <v>4088539433</v>
      </c>
      <c r="F432" s="71" t="s">
        <v>104</v>
      </c>
      <c r="G432" s="74">
        <v>39626</v>
      </c>
      <c r="H432" s="83">
        <f t="shared" si="20"/>
        <v>39626</v>
      </c>
      <c r="I432" s="4">
        <f t="shared" ca="1" si="18"/>
        <v>14</v>
      </c>
      <c r="J432" s="72">
        <v>1</v>
      </c>
      <c r="K432" s="75" t="s">
        <v>122</v>
      </c>
      <c r="L432" s="76">
        <v>70154</v>
      </c>
      <c r="M432" s="77">
        <f t="shared" si="19"/>
        <v>70154</v>
      </c>
      <c r="N432" s="72"/>
      <c r="O432" s="2"/>
      <c r="P432" s="2"/>
      <c r="Q432" s="2"/>
    </row>
    <row r="433" spans="1:17" x14ac:dyDescent="0.4">
      <c r="A433" s="71" t="s">
        <v>287</v>
      </c>
      <c r="B433" s="72" t="s">
        <v>115</v>
      </c>
      <c r="C433" s="71" t="s">
        <v>233</v>
      </c>
      <c r="D433" s="87">
        <v>3040430</v>
      </c>
      <c r="E433" s="73">
        <v>8054861384</v>
      </c>
      <c r="F433" s="71" t="s">
        <v>104</v>
      </c>
      <c r="G433" s="74">
        <v>42370</v>
      </c>
      <c r="H433" s="83">
        <f t="shared" si="20"/>
        <v>42370</v>
      </c>
      <c r="I433" s="4">
        <f t="shared" ca="1" si="18"/>
        <v>6</v>
      </c>
      <c r="J433" s="72">
        <v>1</v>
      </c>
      <c r="K433" s="75" t="s">
        <v>122</v>
      </c>
      <c r="L433" s="76">
        <v>92008</v>
      </c>
      <c r="M433" s="77">
        <f t="shared" si="19"/>
        <v>92008</v>
      </c>
      <c r="N433" s="72"/>
      <c r="O433" s="2"/>
      <c r="P433" s="2"/>
      <c r="Q433" s="2"/>
    </row>
    <row r="434" spans="1:17" x14ac:dyDescent="0.4">
      <c r="A434" s="71" t="s">
        <v>360</v>
      </c>
      <c r="B434" s="72" t="s">
        <v>113</v>
      </c>
      <c r="C434" s="71" t="s">
        <v>233</v>
      </c>
      <c r="D434" s="87">
        <v>8368124</v>
      </c>
      <c r="E434" s="73">
        <v>4154844519</v>
      </c>
      <c r="F434" s="71" t="s">
        <v>104</v>
      </c>
      <c r="G434" s="74">
        <v>44023</v>
      </c>
      <c r="H434" s="83">
        <f t="shared" si="20"/>
        <v>44023</v>
      </c>
      <c r="I434" s="4">
        <f t="shared" ca="1" si="18"/>
        <v>2</v>
      </c>
      <c r="J434" s="72">
        <v>4</v>
      </c>
      <c r="K434" s="75" t="s">
        <v>105</v>
      </c>
      <c r="L434" s="76">
        <v>83048</v>
      </c>
      <c r="M434" s="77">
        <f t="shared" si="19"/>
        <v>83048</v>
      </c>
      <c r="N434" s="72"/>
      <c r="O434" s="2"/>
      <c r="P434" s="2"/>
      <c r="Q434" s="2"/>
    </row>
    <row r="435" spans="1:17" x14ac:dyDescent="0.4">
      <c r="A435" s="71" t="s">
        <v>697</v>
      </c>
      <c r="B435" s="72" t="s">
        <v>117</v>
      </c>
      <c r="C435" s="71" t="s">
        <v>682</v>
      </c>
      <c r="D435" s="87">
        <v>5813930</v>
      </c>
      <c r="E435" s="73">
        <v>3103649004</v>
      </c>
      <c r="F435" s="71" t="s">
        <v>107</v>
      </c>
      <c r="G435" s="74">
        <v>42704</v>
      </c>
      <c r="H435" s="83">
        <f t="shared" si="20"/>
        <v>42704</v>
      </c>
      <c r="I435" s="4">
        <f t="shared" ca="1" si="18"/>
        <v>5</v>
      </c>
      <c r="J435" s="72">
        <v>3</v>
      </c>
      <c r="K435" s="75" t="s">
        <v>114</v>
      </c>
      <c r="L435" s="76">
        <v>38794</v>
      </c>
      <c r="M435" s="77">
        <f t="shared" si="19"/>
        <v>38794</v>
      </c>
      <c r="N435" s="72"/>
      <c r="O435" s="2"/>
      <c r="P435" s="2"/>
      <c r="Q435" s="2"/>
    </row>
    <row r="436" spans="1:17" x14ac:dyDescent="0.4">
      <c r="A436" s="71" t="s">
        <v>323</v>
      </c>
      <c r="B436" s="72" t="s">
        <v>121</v>
      </c>
      <c r="C436" s="71" t="s">
        <v>233</v>
      </c>
      <c r="D436" s="87">
        <v>8210956</v>
      </c>
      <c r="E436" s="73">
        <v>8052681610</v>
      </c>
      <c r="F436" s="71" t="s">
        <v>112</v>
      </c>
      <c r="G436" s="74">
        <v>42827</v>
      </c>
      <c r="H436" s="83">
        <f t="shared" si="20"/>
        <v>42827</v>
      </c>
      <c r="I436" s="4">
        <f t="shared" ca="1" si="18"/>
        <v>5</v>
      </c>
      <c r="J436" s="72">
        <v>1</v>
      </c>
      <c r="K436" s="75"/>
      <c r="L436" s="76">
        <v>42582</v>
      </c>
      <c r="M436" s="77">
        <f t="shared" si="19"/>
        <v>42582</v>
      </c>
      <c r="N436" s="72"/>
      <c r="O436" s="2"/>
      <c r="P436" s="2"/>
      <c r="Q436" s="2"/>
    </row>
    <row r="437" spans="1:17" x14ac:dyDescent="0.4">
      <c r="A437" s="71" t="s">
        <v>42</v>
      </c>
      <c r="B437" s="72" t="s">
        <v>117</v>
      </c>
      <c r="C437" s="71" t="s">
        <v>124</v>
      </c>
      <c r="D437" s="87">
        <v>2905018</v>
      </c>
      <c r="E437" s="73">
        <v>3107248488</v>
      </c>
      <c r="F437" s="71" t="s">
        <v>104</v>
      </c>
      <c r="G437" s="74">
        <v>42295</v>
      </c>
      <c r="H437" s="83">
        <f t="shared" si="20"/>
        <v>42295</v>
      </c>
      <c r="I437" s="4">
        <f t="shared" ca="1" si="18"/>
        <v>6</v>
      </c>
      <c r="J437" s="72">
        <v>2</v>
      </c>
      <c r="K437" s="75" t="s">
        <v>122</v>
      </c>
      <c r="L437" s="76">
        <v>69104</v>
      </c>
      <c r="M437" s="77">
        <f t="shared" si="19"/>
        <v>69104</v>
      </c>
      <c r="N437" s="72"/>
      <c r="O437" s="2"/>
      <c r="P437" s="2"/>
      <c r="Q437" s="2"/>
    </row>
    <row r="438" spans="1:17" x14ac:dyDescent="0.4">
      <c r="A438" s="71" t="s">
        <v>349</v>
      </c>
      <c r="B438" s="72" t="s">
        <v>115</v>
      </c>
      <c r="C438" s="71" t="s">
        <v>233</v>
      </c>
      <c r="D438" s="87">
        <v>5353617</v>
      </c>
      <c r="E438" s="73">
        <v>6506970798</v>
      </c>
      <c r="F438" s="71" t="s">
        <v>104</v>
      </c>
      <c r="G438" s="74">
        <v>39980</v>
      </c>
      <c r="H438" s="83">
        <f t="shared" si="20"/>
        <v>39980</v>
      </c>
      <c r="I438" s="4">
        <f t="shared" ca="1" si="18"/>
        <v>13</v>
      </c>
      <c r="J438" s="72">
        <v>2</v>
      </c>
      <c r="K438" s="75" t="s">
        <v>105</v>
      </c>
      <c r="L438" s="76">
        <v>50148</v>
      </c>
      <c r="M438" s="77">
        <f t="shared" si="19"/>
        <v>50148</v>
      </c>
      <c r="N438" s="72"/>
      <c r="O438" s="2"/>
      <c r="P438" s="2"/>
      <c r="Q438" s="2"/>
    </row>
    <row r="439" spans="1:17" x14ac:dyDescent="0.4">
      <c r="A439" s="71" t="s">
        <v>363</v>
      </c>
      <c r="B439" s="72" t="s">
        <v>102</v>
      </c>
      <c r="C439" s="71" t="s">
        <v>233</v>
      </c>
      <c r="D439" s="87">
        <v>8600890</v>
      </c>
      <c r="E439" s="73">
        <v>4086903454</v>
      </c>
      <c r="F439" s="71" t="s">
        <v>104</v>
      </c>
      <c r="G439" s="74">
        <v>39993</v>
      </c>
      <c r="H439" s="83">
        <f t="shared" si="20"/>
        <v>39993</v>
      </c>
      <c r="I439" s="4">
        <f t="shared" ca="1" si="18"/>
        <v>13</v>
      </c>
      <c r="J439" s="72">
        <v>3</v>
      </c>
      <c r="K439" s="75" t="s">
        <v>105</v>
      </c>
      <c r="L439" s="76">
        <v>94192</v>
      </c>
      <c r="M439" s="77">
        <f t="shared" si="19"/>
        <v>94192</v>
      </c>
      <c r="N439" s="72"/>
      <c r="O439" s="2"/>
      <c r="P439" s="2"/>
      <c r="Q439" s="2"/>
    </row>
    <row r="440" spans="1:17" x14ac:dyDescent="0.4">
      <c r="A440" s="71" t="s">
        <v>422</v>
      </c>
      <c r="B440" s="72" t="s">
        <v>115</v>
      </c>
      <c r="C440" s="71" t="s">
        <v>394</v>
      </c>
      <c r="D440" s="87">
        <v>8387439</v>
      </c>
      <c r="E440" s="73">
        <v>6506832959</v>
      </c>
      <c r="F440" s="71" t="s">
        <v>109</v>
      </c>
      <c r="G440" s="74">
        <v>40252</v>
      </c>
      <c r="H440" s="83">
        <f t="shared" si="20"/>
        <v>40252</v>
      </c>
      <c r="I440" s="4">
        <f t="shared" ca="1" si="18"/>
        <v>12</v>
      </c>
      <c r="J440" s="72">
        <v>4</v>
      </c>
      <c r="K440" s="75"/>
      <c r="L440" s="76">
        <v>70280</v>
      </c>
      <c r="M440" s="77">
        <f t="shared" si="19"/>
        <v>70280</v>
      </c>
      <c r="N440" s="72"/>
      <c r="O440" s="2"/>
      <c r="P440" s="2"/>
      <c r="Q440" s="2"/>
    </row>
    <row r="441" spans="1:17" x14ac:dyDescent="0.4">
      <c r="A441" s="71" t="s">
        <v>456</v>
      </c>
      <c r="B441" s="72" t="s">
        <v>115</v>
      </c>
      <c r="C441" s="71" t="s">
        <v>179</v>
      </c>
      <c r="D441" s="87">
        <v>3554987</v>
      </c>
      <c r="E441" s="73">
        <v>2133082624</v>
      </c>
      <c r="F441" s="71" t="s">
        <v>104</v>
      </c>
      <c r="G441" s="74">
        <v>42746</v>
      </c>
      <c r="H441" s="83">
        <f t="shared" si="20"/>
        <v>42746</v>
      </c>
      <c r="I441" s="4">
        <f t="shared" ca="1" si="18"/>
        <v>5</v>
      </c>
      <c r="J441" s="72">
        <v>1</v>
      </c>
      <c r="K441" s="75" t="s">
        <v>105</v>
      </c>
      <c r="L441" s="76">
        <v>88466</v>
      </c>
      <c r="M441" s="77">
        <f t="shared" si="19"/>
        <v>88466</v>
      </c>
      <c r="N441" s="72"/>
      <c r="O441" s="2"/>
      <c r="P441" s="2"/>
      <c r="Q441" s="2"/>
    </row>
    <row r="442" spans="1:17" x14ac:dyDescent="0.4">
      <c r="A442" s="71" t="s">
        <v>300</v>
      </c>
      <c r="B442" s="72" t="s">
        <v>102</v>
      </c>
      <c r="C442" s="71" t="s">
        <v>233</v>
      </c>
      <c r="D442" s="87">
        <v>3290021</v>
      </c>
      <c r="E442" s="73">
        <v>2135089242</v>
      </c>
      <c r="F442" s="71" t="s">
        <v>104</v>
      </c>
      <c r="G442" s="74">
        <v>39487</v>
      </c>
      <c r="H442" s="83">
        <f t="shared" si="20"/>
        <v>39487</v>
      </c>
      <c r="I442" s="4">
        <f t="shared" ca="1" si="18"/>
        <v>14</v>
      </c>
      <c r="J442" s="72">
        <v>5</v>
      </c>
      <c r="K442" s="75" t="s">
        <v>114</v>
      </c>
      <c r="L442" s="76">
        <v>77630</v>
      </c>
      <c r="M442" s="77">
        <f t="shared" si="19"/>
        <v>77630</v>
      </c>
      <c r="N442" s="72"/>
      <c r="O442" s="2"/>
      <c r="P442" s="2"/>
      <c r="Q442" s="2"/>
    </row>
    <row r="443" spans="1:17" x14ac:dyDescent="0.4">
      <c r="A443" s="71" t="s">
        <v>342</v>
      </c>
      <c r="B443" s="72" t="s">
        <v>115</v>
      </c>
      <c r="C443" s="71" t="s">
        <v>233</v>
      </c>
      <c r="D443" s="87">
        <v>5278268</v>
      </c>
      <c r="E443" s="73">
        <v>4152459702</v>
      </c>
      <c r="F443" s="71" t="s">
        <v>104</v>
      </c>
      <c r="G443" s="74">
        <v>42903</v>
      </c>
      <c r="H443" s="83">
        <f t="shared" si="20"/>
        <v>42903</v>
      </c>
      <c r="I443" s="4">
        <f t="shared" ca="1" si="18"/>
        <v>5</v>
      </c>
      <c r="J443" s="72">
        <v>4</v>
      </c>
      <c r="K443" s="75" t="s">
        <v>122</v>
      </c>
      <c r="L443" s="76">
        <v>93870</v>
      </c>
      <c r="M443" s="77">
        <f t="shared" si="19"/>
        <v>93870</v>
      </c>
      <c r="N443" s="72"/>
      <c r="O443" s="2"/>
      <c r="P443" s="2"/>
      <c r="Q443" s="2"/>
    </row>
    <row r="444" spans="1:17" x14ac:dyDescent="0.4">
      <c r="A444" s="71" t="s">
        <v>131</v>
      </c>
      <c r="B444" s="72" t="s">
        <v>102</v>
      </c>
      <c r="C444" s="71" t="s">
        <v>125</v>
      </c>
      <c r="D444" s="87">
        <v>8869932</v>
      </c>
      <c r="E444" s="73">
        <v>3108433477</v>
      </c>
      <c r="F444" s="71" t="s">
        <v>112</v>
      </c>
      <c r="G444" s="74">
        <v>39608</v>
      </c>
      <c r="H444" s="83">
        <f t="shared" si="20"/>
        <v>39608</v>
      </c>
      <c r="I444" s="4">
        <f t="shared" ca="1" si="18"/>
        <v>14</v>
      </c>
      <c r="J444" s="72">
        <v>5</v>
      </c>
      <c r="K444" s="75"/>
      <c r="L444" s="76">
        <v>25900</v>
      </c>
      <c r="M444" s="77">
        <f t="shared" si="19"/>
        <v>25900</v>
      </c>
      <c r="N444" s="72"/>
      <c r="O444" s="2"/>
      <c r="P444" s="2"/>
      <c r="Q444" s="2"/>
    </row>
    <row r="445" spans="1:17" x14ac:dyDescent="0.4">
      <c r="A445" s="71" t="s">
        <v>241</v>
      </c>
      <c r="B445" s="72" t="s">
        <v>117</v>
      </c>
      <c r="C445" s="71" t="s">
        <v>233</v>
      </c>
      <c r="D445" s="87">
        <v>2357523</v>
      </c>
      <c r="E445" s="73">
        <v>4159866374</v>
      </c>
      <c r="F445" s="71" t="s">
        <v>107</v>
      </c>
      <c r="G445" s="74">
        <v>39726</v>
      </c>
      <c r="H445" s="83">
        <f t="shared" si="20"/>
        <v>39726</v>
      </c>
      <c r="I445" s="4">
        <f t="shared" ca="1" si="18"/>
        <v>14</v>
      </c>
      <c r="J445" s="72">
        <v>2</v>
      </c>
      <c r="K445" s="75" t="s">
        <v>114</v>
      </c>
      <c r="L445" s="76">
        <v>30338</v>
      </c>
      <c r="M445" s="77">
        <f t="shared" si="19"/>
        <v>30338</v>
      </c>
      <c r="N445" s="72"/>
      <c r="O445" s="2"/>
      <c r="P445" s="2"/>
      <c r="Q445" s="2"/>
    </row>
    <row r="446" spans="1:17" x14ac:dyDescent="0.4">
      <c r="A446" s="71" t="s">
        <v>289</v>
      </c>
      <c r="B446" s="72" t="s">
        <v>115</v>
      </c>
      <c r="C446" s="71" t="s">
        <v>233</v>
      </c>
      <c r="D446" s="87">
        <v>4457861</v>
      </c>
      <c r="E446" s="73">
        <v>8054144863</v>
      </c>
      <c r="F446" s="71" t="s">
        <v>109</v>
      </c>
      <c r="G446" s="74">
        <v>42738</v>
      </c>
      <c r="H446" s="83">
        <f t="shared" si="20"/>
        <v>42738</v>
      </c>
      <c r="I446" s="4">
        <f t="shared" ca="1" si="18"/>
        <v>5</v>
      </c>
      <c r="J446" s="72">
        <v>2</v>
      </c>
      <c r="K446" s="75"/>
      <c r="L446" s="76">
        <v>89390</v>
      </c>
      <c r="M446" s="77">
        <f t="shared" si="19"/>
        <v>89390</v>
      </c>
      <c r="N446" s="72"/>
      <c r="O446" s="2"/>
      <c r="P446" s="2"/>
      <c r="Q446" s="2"/>
    </row>
    <row r="447" spans="1:17" x14ac:dyDescent="0.4">
      <c r="A447" s="71" t="s">
        <v>382</v>
      </c>
      <c r="B447" s="72" t="s">
        <v>121</v>
      </c>
      <c r="C447" s="71" t="s">
        <v>233</v>
      </c>
      <c r="D447" s="87">
        <v>2667083</v>
      </c>
      <c r="E447" s="73">
        <v>4085530116</v>
      </c>
      <c r="F447" s="71" t="s">
        <v>104</v>
      </c>
      <c r="G447" s="74">
        <v>40778</v>
      </c>
      <c r="H447" s="83">
        <f t="shared" si="20"/>
        <v>40778</v>
      </c>
      <c r="I447" s="4">
        <f t="shared" ca="1" si="18"/>
        <v>11</v>
      </c>
      <c r="J447" s="72">
        <v>4</v>
      </c>
      <c r="K447" s="75" t="s">
        <v>122</v>
      </c>
      <c r="L447" s="76">
        <v>35434</v>
      </c>
      <c r="M447" s="77">
        <f t="shared" si="19"/>
        <v>35434</v>
      </c>
      <c r="N447" s="72"/>
      <c r="O447" s="2"/>
      <c r="P447" s="2"/>
      <c r="Q447" s="2"/>
    </row>
    <row r="448" spans="1:17" x14ac:dyDescent="0.4">
      <c r="A448" s="71" t="s">
        <v>254</v>
      </c>
      <c r="B448" s="72" t="s">
        <v>102</v>
      </c>
      <c r="C448" s="71" t="s">
        <v>233</v>
      </c>
      <c r="D448" s="87">
        <v>3983277</v>
      </c>
      <c r="E448" s="73">
        <v>6502703331</v>
      </c>
      <c r="F448" s="71" t="s">
        <v>112</v>
      </c>
      <c r="G448" s="74">
        <v>39378</v>
      </c>
      <c r="H448" s="83">
        <f t="shared" si="20"/>
        <v>39378</v>
      </c>
      <c r="I448" s="4">
        <f t="shared" ca="1" si="18"/>
        <v>14</v>
      </c>
      <c r="J448" s="72">
        <v>3</v>
      </c>
      <c r="K448" s="75"/>
      <c r="L448" s="76">
        <v>40846</v>
      </c>
      <c r="M448" s="77">
        <f t="shared" si="19"/>
        <v>40846</v>
      </c>
      <c r="N448" s="72"/>
      <c r="O448" s="2"/>
      <c r="P448" s="2"/>
      <c r="Q448" s="2"/>
    </row>
    <row r="449" spans="1:17" x14ac:dyDescent="0.4">
      <c r="A449" s="71" t="s">
        <v>655</v>
      </c>
      <c r="B449" s="72" t="s">
        <v>117</v>
      </c>
      <c r="C449" s="71" t="s">
        <v>608</v>
      </c>
      <c r="D449" s="87">
        <v>7812384</v>
      </c>
      <c r="E449" s="73">
        <v>4155477271</v>
      </c>
      <c r="F449" s="71" t="s">
        <v>104</v>
      </c>
      <c r="G449" s="74">
        <v>39561</v>
      </c>
      <c r="H449" s="83">
        <f t="shared" si="20"/>
        <v>39561</v>
      </c>
      <c r="I449" s="4">
        <f t="shared" ca="1" si="18"/>
        <v>14</v>
      </c>
      <c r="J449" s="72">
        <v>1</v>
      </c>
      <c r="K449" s="75" t="s">
        <v>108</v>
      </c>
      <c r="L449" s="76">
        <v>110530</v>
      </c>
      <c r="M449" s="77">
        <f t="shared" si="19"/>
        <v>110530</v>
      </c>
      <c r="N449" s="72"/>
      <c r="O449" s="2"/>
      <c r="P449" s="2"/>
      <c r="Q449" s="2"/>
    </row>
    <row r="450" spans="1:17" x14ac:dyDescent="0.4">
      <c r="A450" s="71" t="s">
        <v>668</v>
      </c>
      <c r="B450" s="72" t="s">
        <v>117</v>
      </c>
      <c r="C450" s="71" t="s">
        <v>608</v>
      </c>
      <c r="D450" s="87">
        <v>3938733</v>
      </c>
      <c r="E450" s="73">
        <v>2135293882</v>
      </c>
      <c r="F450" s="71" t="s">
        <v>104</v>
      </c>
      <c r="G450" s="74">
        <v>39627</v>
      </c>
      <c r="H450" s="83">
        <f t="shared" si="20"/>
        <v>39627</v>
      </c>
      <c r="I450" s="4">
        <f t="shared" ref="I450:I513" ca="1" si="21">DATEDIF(G450,TODAY(),"Y")</f>
        <v>14</v>
      </c>
      <c r="J450" s="72">
        <v>2</v>
      </c>
      <c r="K450" s="75" t="s">
        <v>119</v>
      </c>
      <c r="L450" s="76">
        <v>111454</v>
      </c>
      <c r="M450" s="77">
        <f t="shared" ref="M450:M513" si="22">ROUND(N449*$N$1+L450,0)</f>
        <v>111454</v>
      </c>
      <c r="N450" s="72"/>
      <c r="O450" s="2"/>
      <c r="P450" s="2"/>
      <c r="Q450" s="2"/>
    </row>
    <row r="451" spans="1:17" x14ac:dyDescent="0.4">
      <c r="A451" s="71" t="s">
        <v>322</v>
      </c>
      <c r="B451" s="72" t="s">
        <v>102</v>
      </c>
      <c r="C451" s="71" t="s">
        <v>233</v>
      </c>
      <c r="D451" s="87">
        <v>6435187</v>
      </c>
      <c r="E451" s="73">
        <v>4089216324</v>
      </c>
      <c r="F451" s="71" t="s">
        <v>107</v>
      </c>
      <c r="G451" s="74">
        <v>42825</v>
      </c>
      <c r="H451" s="83">
        <f t="shared" ref="H451:H514" si="23">G451</f>
        <v>42825</v>
      </c>
      <c r="I451" s="4">
        <f t="shared" ca="1" si="21"/>
        <v>5</v>
      </c>
      <c r="J451" s="72">
        <v>4</v>
      </c>
      <c r="K451" s="75" t="s">
        <v>108</v>
      </c>
      <c r="L451" s="76">
        <v>26453</v>
      </c>
      <c r="M451" s="77">
        <f t="shared" si="22"/>
        <v>26453</v>
      </c>
      <c r="N451" s="72"/>
      <c r="O451" s="2"/>
      <c r="P451" s="2"/>
      <c r="Q451" s="2"/>
    </row>
    <row r="452" spans="1:17" x14ac:dyDescent="0.4">
      <c r="A452" s="71" t="s">
        <v>719</v>
      </c>
      <c r="B452" s="72" t="s">
        <v>115</v>
      </c>
      <c r="C452" s="71" t="s">
        <v>682</v>
      </c>
      <c r="D452" s="87">
        <v>3762566</v>
      </c>
      <c r="E452" s="73">
        <v>3105571490</v>
      </c>
      <c r="F452" s="71" t="s">
        <v>109</v>
      </c>
      <c r="G452" s="74">
        <v>42788</v>
      </c>
      <c r="H452" s="83">
        <f t="shared" si="23"/>
        <v>42788</v>
      </c>
      <c r="I452" s="4">
        <f t="shared" ca="1" si="21"/>
        <v>5</v>
      </c>
      <c r="J452" s="72">
        <v>3</v>
      </c>
      <c r="K452" s="75"/>
      <c r="L452" s="76">
        <v>105770</v>
      </c>
      <c r="M452" s="77">
        <f t="shared" si="22"/>
        <v>105770</v>
      </c>
      <c r="N452" s="72"/>
      <c r="O452" s="2"/>
      <c r="P452" s="2"/>
      <c r="Q452" s="2"/>
    </row>
    <row r="453" spans="1:17" x14ac:dyDescent="0.4">
      <c r="A453" s="71" t="s">
        <v>228</v>
      </c>
      <c r="B453" s="72" t="s">
        <v>121</v>
      </c>
      <c r="C453" s="71" t="s">
        <v>224</v>
      </c>
      <c r="D453" s="87">
        <v>7280074</v>
      </c>
      <c r="E453" s="73">
        <v>2136091017</v>
      </c>
      <c r="F453" s="71" t="s">
        <v>104</v>
      </c>
      <c r="G453" s="74">
        <v>40592</v>
      </c>
      <c r="H453" s="83">
        <f t="shared" si="23"/>
        <v>40592</v>
      </c>
      <c r="I453" s="4">
        <f t="shared" ca="1" si="21"/>
        <v>11</v>
      </c>
      <c r="J453" s="72">
        <v>1</v>
      </c>
      <c r="K453" s="75" t="s">
        <v>108</v>
      </c>
      <c r="L453" s="76">
        <v>63210</v>
      </c>
      <c r="M453" s="77">
        <f t="shared" si="22"/>
        <v>63210</v>
      </c>
      <c r="N453" s="72"/>
      <c r="O453" s="2"/>
      <c r="P453" s="2"/>
      <c r="Q453" s="2"/>
    </row>
    <row r="454" spans="1:17" x14ac:dyDescent="0.4">
      <c r="A454" s="71" t="s">
        <v>337</v>
      </c>
      <c r="B454" s="72" t="s">
        <v>117</v>
      </c>
      <c r="C454" s="71" t="s">
        <v>233</v>
      </c>
      <c r="D454" s="87">
        <v>9215245</v>
      </c>
      <c r="E454" s="73">
        <v>6508685887</v>
      </c>
      <c r="F454" s="71" t="s">
        <v>109</v>
      </c>
      <c r="G454" s="74">
        <v>44673</v>
      </c>
      <c r="H454" s="83">
        <f t="shared" si="23"/>
        <v>44673</v>
      </c>
      <c r="I454" s="4">
        <f t="shared" ca="1" si="21"/>
        <v>0</v>
      </c>
      <c r="J454" s="72">
        <v>2</v>
      </c>
      <c r="K454" s="75"/>
      <c r="L454" s="76">
        <v>69342</v>
      </c>
      <c r="M454" s="77">
        <f t="shared" si="22"/>
        <v>69342</v>
      </c>
      <c r="N454" s="72"/>
      <c r="O454" s="2"/>
      <c r="P454" s="2"/>
      <c r="Q454" s="2"/>
    </row>
    <row r="455" spans="1:17" x14ac:dyDescent="0.4">
      <c r="A455" s="71" t="s">
        <v>173</v>
      </c>
      <c r="B455" s="72" t="s">
        <v>117</v>
      </c>
      <c r="C455" s="71" t="s">
        <v>159</v>
      </c>
      <c r="D455" s="87">
        <v>4405472</v>
      </c>
      <c r="E455" s="73">
        <v>2136789457</v>
      </c>
      <c r="F455" s="71" t="s">
        <v>104</v>
      </c>
      <c r="G455" s="74">
        <v>40662</v>
      </c>
      <c r="H455" s="83">
        <f t="shared" si="23"/>
        <v>40662</v>
      </c>
      <c r="I455" s="4">
        <f t="shared" ca="1" si="21"/>
        <v>11</v>
      </c>
      <c r="J455" s="72">
        <v>4</v>
      </c>
      <c r="K455" s="75" t="s">
        <v>114</v>
      </c>
      <c r="L455" s="76">
        <v>85610</v>
      </c>
      <c r="M455" s="77">
        <f t="shared" si="22"/>
        <v>85610</v>
      </c>
      <c r="N455" s="72"/>
      <c r="O455" s="2"/>
      <c r="P455" s="2"/>
      <c r="Q455" s="2"/>
    </row>
    <row r="456" spans="1:17" x14ac:dyDescent="0.4">
      <c r="A456" s="71" t="s">
        <v>671</v>
      </c>
      <c r="B456" s="72" t="s">
        <v>113</v>
      </c>
      <c r="C456" s="71" t="s">
        <v>608</v>
      </c>
      <c r="D456" s="87">
        <v>9776487</v>
      </c>
      <c r="E456" s="73">
        <v>4085580360</v>
      </c>
      <c r="F456" s="71" t="s">
        <v>104</v>
      </c>
      <c r="G456" s="74">
        <v>44402</v>
      </c>
      <c r="H456" s="83">
        <f t="shared" si="23"/>
        <v>44402</v>
      </c>
      <c r="I456" s="4">
        <f t="shared" ca="1" si="21"/>
        <v>1</v>
      </c>
      <c r="J456" s="72">
        <v>3</v>
      </c>
      <c r="K456" s="75" t="s">
        <v>122</v>
      </c>
      <c r="L456" s="76">
        <v>88270</v>
      </c>
      <c r="M456" s="77">
        <f t="shared" si="22"/>
        <v>88270</v>
      </c>
      <c r="N456" s="72"/>
      <c r="O456" s="2"/>
      <c r="P456" s="2"/>
      <c r="Q456" s="2"/>
    </row>
    <row r="457" spans="1:17" x14ac:dyDescent="0.4">
      <c r="A457" s="71" t="s">
        <v>199</v>
      </c>
      <c r="B457" s="72" t="s">
        <v>121</v>
      </c>
      <c r="C457" s="71" t="s">
        <v>185</v>
      </c>
      <c r="D457" s="87">
        <v>9648373</v>
      </c>
      <c r="E457" s="73">
        <v>3104235003</v>
      </c>
      <c r="F457" s="71" t="s">
        <v>112</v>
      </c>
      <c r="G457" s="74">
        <v>39812</v>
      </c>
      <c r="H457" s="83">
        <f t="shared" si="23"/>
        <v>39812</v>
      </c>
      <c r="I457" s="4">
        <f t="shared" ca="1" si="21"/>
        <v>13</v>
      </c>
      <c r="J457" s="72">
        <v>4</v>
      </c>
      <c r="K457" s="75"/>
      <c r="L457" s="76">
        <v>54275</v>
      </c>
      <c r="M457" s="77">
        <f t="shared" si="22"/>
        <v>54275</v>
      </c>
      <c r="N457" s="72"/>
      <c r="O457" s="2"/>
      <c r="P457" s="2"/>
      <c r="Q457" s="2"/>
    </row>
    <row r="458" spans="1:17" x14ac:dyDescent="0.4">
      <c r="A458" s="71" t="s">
        <v>778</v>
      </c>
      <c r="B458" s="72" t="s">
        <v>117</v>
      </c>
      <c r="C458" s="71" t="s">
        <v>777</v>
      </c>
      <c r="D458" s="87">
        <v>8396134</v>
      </c>
      <c r="E458" s="73">
        <v>6508197236</v>
      </c>
      <c r="F458" s="71" t="s">
        <v>104</v>
      </c>
      <c r="G458" s="74">
        <v>40540</v>
      </c>
      <c r="H458" s="83">
        <f t="shared" si="23"/>
        <v>40540</v>
      </c>
      <c r="I458" s="4">
        <f t="shared" ca="1" si="21"/>
        <v>11</v>
      </c>
      <c r="J458" s="72">
        <v>5</v>
      </c>
      <c r="K458" s="75" t="s">
        <v>105</v>
      </c>
      <c r="L458" s="76">
        <v>89138</v>
      </c>
      <c r="M458" s="77">
        <f t="shared" si="22"/>
        <v>89138</v>
      </c>
      <c r="N458" s="72"/>
      <c r="O458" s="2"/>
      <c r="P458" s="2"/>
      <c r="Q458" s="2"/>
    </row>
    <row r="459" spans="1:17" x14ac:dyDescent="0.4">
      <c r="A459" s="71" t="s">
        <v>452</v>
      </c>
      <c r="B459" s="72" t="s">
        <v>102</v>
      </c>
      <c r="C459" s="71" t="s">
        <v>0</v>
      </c>
      <c r="D459" s="87">
        <v>2624280</v>
      </c>
      <c r="E459" s="73">
        <v>6508501923</v>
      </c>
      <c r="F459" s="71" t="s">
        <v>109</v>
      </c>
      <c r="G459" s="74">
        <v>40785</v>
      </c>
      <c r="H459" s="83">
        <f t="shared" si="23"/>
        <v>40785</v>
      </c>
      <c r="I459" s="4">
        <f t="shared" ca="1" si="21"/>
        <v>11</v>
      </c>
      <c r="J459" s="72">
        <v>3</v>
      </c>
      <c r="K459" s="75"/>
      <c r="L459" s="76">
        <v>41356</v>
      </c>
      <c r="M459" s="77">
        <f t="shared" si="22"/>
        <v>41356</v>
      </c>
      <c r="N459" s="72"/>
      <c r="O459" s="2"/>
      <c r="P459" s="2"/>
      <c r="Q459" s="2"/>
    </row>
    <row r="460" spans="1:17" x14ac:dyDescent="0.4">
      <c r="A460" s="71" t="s">
        <v>443</v>
      </c>
      <c r="B460" s="72" t="s">
        <v>102</v>
      </c>
      <c r="C460" s="71" t="s">
        <v>394</v>
      </c>
      <c r="D460" s="87">
        <v>3428850</v>
      </c>
      <c r="E460" s="73">
        <v>4084050038</v>
      </c>
      <c r="F460" s="71" t="s">
        <v>104</v>
      </c>
      <c r="G460" s="74">
        <v>39694</v>
      </c>
      <c r="H460" s="83">
        <f t="shared" si="23"/>
        <v>39694</v>
      </c>
      <c r="I460" s="4">
        <f t="shared" ca="1" si="21"/>
        <v>14</v>
      </c>
      <c r="J460" s="72">
        <v>5</v>
      </c>
      <c r="K460" s="75" t="s">
        <v>108</v>
      </c>
      <c r="L460" s="76">
        <v>43764</v>
      </c>
      <c r="M460" s="77">
        <f t="shared" si="22"/>
        <v>43764</v>
      </c>
      <c r="N460" s="72"/>
      <c r="O460" s="2"/>
      <c r="P460" s="2"/>
      <c r="Q460" s="2"/>
    </row>
    <row r="461" spans="1:17" x14ac:dyDescent="0.4">
      <c r="A461" s="71" t="s">
        <v>717</v>
      </c>
      <c r="B461" s="72" t="s">
        <v>102</v>
      </c>
      <c r="C461" s="71" t="s">
        <v>682</v>
      </c>
      <c r="D461" s="87">
        <v>7645572</v>
      </c>
      <c r="E461" s="73">
        <v>6509202719</v>
      </c>
      <c r="F461" s="71" t="s">
        <v>109</v>
      </c>
      <c r="G461" s="74">
        <v>44255</v>
      </c>
      <c r="H461" s="83">
        <f t="shared" si="23"/>
        <v>44255</v>
      </c>
      <c r="I461" s="4">
        <f t="shared" ca="1" si="21"/>
        <v>1</v>
      </c>
      <c r="J461" s="72">
        <v>5</v>
      </c>
      <c r="K461" s="75"/>
      <c r="L461" s="76">
        <v>48552</v>
      </c>
      <c r="M461" s="77">
        <f t="shared" si="22"/>
        <v>48552</v>
      </c>
      <c r="N461" s="72"/>
      <c r="O461" s="2"/>
      <c r="P461" s="2"/>
      <c r="Q461" s="2"/>
    </row>
    <row r="462" spans="1:17" x14ac:dyDescent="0.4">
      <c r="A462" s="71" t="s">
        <v>331</v>
      </c>
      <c r="B462" s="72" t="s">
        <v>115</v>
      </c>
      <c r="C462" s="71" t="s">
        <v>233</v>
      </c>
      <c r="D462" s="87">
        <v>9919258</v>
      </c>
      <c r="E462" s="73">
        <v>4086144642</v>
      </c>
      <c r="F462" s="71" t="s">
        <v>107</v>
      </c>
      <c r="G462" s="74">
        <v>39909</v>
      </c>
      <c r="H462" s="83">
        <f t="shared" si="23"/>
        <v>39909</v>
      </c>
      <c r="I462" s="4">
        <f t="shared" ca="1" si="21"/>
        <v>13</v>
      </c>
      <c r="J462" s="72">
        <v>1</v>
      </c>
      <c r="K462" s="75" t="s">
        <v>122</v>
      </c>
      <c r="L462" s="76">
        <v>15491</v>
      </c>
      <c r="M462" s="77">
        <f t="shared" si="22"/>
        <v>15491</v>
      </c>
      <c r="N462" s="72"/>
      <c r="O462" s="2"/>
      <c r="P462" s="2"/>
      <c r="Q462" s="2"/>
    </row>
    <row r="463" spans="1:17" x14ac:dyDescent="0.4">
      <c r="A463" s="71" t="s">
        <v>618</v>
      </c>
      <c r="B463" s="72" t="s">
        <v>102</v>
      </c>
      <c r="C463" s="71" t="s">
        <v>608</v>
      </c>
      <c r="D463" s="87">
        <v>6955940</v>
      </c>
      <c r="E463" s="73">
        <v>6507146146</v>
      </c>
      <c r="F463" s="71" t="s">
        <v>104</v>
      </c>
      <c r="G463" s="74">
        <v>43364</v>
      </c>
      <c r="H463" s="83">
        <f t="shared" si="23"/>
        <v>43364</v>
      </c>
      <c r="I463" s="4">
        <f t="shared" ca="1" si="21"/>
        <v>4</v>
      </c>
      <c r="J463" s="72">
        <v>2</v>
      </c>
      <c r="K463" s="75" t="s">
        <v>122</v>
      </c>
      <c r="L463" s="76">
        <v>100884</v>
      </c>
      <c r="M463" s="77">
        <f t="shared" si="22"/>
        <v>100884</v>
      </c>
      <c r="N463" s="72"/>
      <c r="O463" s="2"/>
      <c r="P463" s="2"/>
      <c r="Q463" s="2"/>
    </row>
    <row r="464" spans="1:17" x14ac:dyDescent="0.4">
      <c r="A464" s="71" t="s">
        <v>65</v>
      </c>
      <c r="B464" s="72" t="s">
        <v>115</v>
      </c>
      <c r="C464" s="71" t="s">
        <v>125</v>
      </c>
      <c r="D464" s="87">
        <v>7780617</v>
      </c>
      <c r="E464" s="73">
        <v>8053178586</v>
      </c>
      <c r="F464" s="71" t="s">
        <v>109</v>
      </c>
      <c r="G464" s="74">
        <v>43508</v>
      </c>
      <c r="H464" s="83">
        <f t="shared" si="23"/>
        <v>43508</v>
      </c>
      <c r="I464" s="4">
        <f t="shared" ca="1" si="21"/>
        <v>3</v>
      </c>
      <c r="J464" s="72">
        <v>5</v>
      </c>
      <c r="K464" s="75"/>
      <c r="L464" s="76">
        <v>111244</v>
      </c>
      <c r="M464" s="77">
        <f t="shared" si="22"/>
        <v>111244</v>
      </c>
      <c r="N464" s="72"/>
      <c r="O464" s="2"/>
      <c r="P464" s="2"/>
      <c r="Q464" s="2"/>
    </row>
    <row r="465" spans="1:17" x14ac:dyDescent="0.4">
      <c r="A465" s="71" t="s">
        <v>479</v>
      </c>
      <c r="B465" s="72" t="s">
        <v>117</v>
      </c>
      <c r="C465" s="71" t="s">
        <v>459</v>
      </c>
      <c r="D465" s="87">
        <v>5810204</v>
      </c>
      <c r="E465" s="73">
        <v>2137271757</v>
      </c>
      <c r="F465" s="71" t="s">
        <v>104</v>
      </c>
      <c r="G465" s="74">
        <v>42833</v>
      </c>
      <c r="H465" s="83">
        <f t="shared" si="23"/>
        <v>42833</v>
      </c>
      <c r="I465" s="4">
        <f t="shared" ca="1" si="21"/>
        <v>5</v>
      </c>
      <c r="J465" s="72">
        <v>5</v>
      </c>
      <c r="K465" s="75" t="s">
        <v>105</v>
      </c>
      <c r="L465" s="76">
        <v>36162</v>
      </c>
      <c r="M465" s="77">
        <f t="shared" si="22"/>
        <v>36162</v>
      </c>
      <c r="N465" s="72"/>
      <c r="O465" s="2"/>
      <c r="P465" s="2"/>
      <c r="Q465" s="2"/>
    </row>
    <row r="466" spans="1:17" x14ac:dyDescent="0.4">
      <c r="A466" s="71" t="s">
        <v>714</v>
      </c>
      <c r="B466" s="72" t="s">
        <v>117</v>
      </c>
      <c r="C466" s="71" t="s">
        <v>682</v>
      </c>
      <c r="D466" s="87">
        <v>8609773</v>
      </c>
      <c r="E466" s="73">
        <v>3106205588</v>
      </c>
      <c r="F466" s="71" t="s">
        <v>104</v>
      </c>
      <c r="G466" s="74">
        <v>44229</v>
      </c>
      <c r="H466" s="83">
        <f t="shared" si="23"/>
        <v>44229</v>
      </c>
      <c r="I466" s="4">
        <f t="shared" ca="1" si="21"/>
        <v>1</v>
      </c>
      <c r="J466" s="72">
        <v>4</v>
      </c>
      <c r="K466" s="75" t="s">
        <v>105</v>
      </c>
      <c r="L466" s="76">
        <v>32242</v>
      </c>
      <c r="M466" s="77">
        <f t="shared" si="22"/>
        <v>32242</v>
      </c>
      <c r="N466" s="72"/>
      <c r="O466" s="2"/>
      <c r="P466" s="2"/>
      <c r="Q466" s="2"/>
    </row>
    <row r="467" spans="1:17" x14ac:dyDescent="0.4">
      <c r="A467" s="71" t="s">
        <v>568</v>
      </c>
      <c r="B467" s="72" t="s">
        <v>115</v>
      </c>
      <c r="C467" s="71" t="s">
        <v>521</v>
      </c>
      <c r="D467" s="87">
        <v>9159507</v>
      </c>
      <c r="E467" s="73">
        <v>4088139222</v>
      </c>
      <c r="F467" s="71" t="s">
        <v>109</v>
      </c>
      <c r="G467" s="74">
        <v>43963</v>
      </c>
      <c r="H467" s="83">
        <f t="shared" si="23"/>
        <v>43963</v>
      </c>
      <c r="I467" s="4">
        <f t="shared" ca="1" si="21"/>
        <v>2</v>
      </c>
      <c r="J467" s="72">
        <v>2</v>
      </c>
      <c r="K467" s="75"/>
      <c r="L467" s="76">
        <v>84098</v>
      </c>
      <c r="M467" s="77">
        <f t="shared" si="22"/>
        <v>84098</v>
      </c>
      <c r="N467" s="72"/>
      <c r="O467" s="2"/>
      <c r="P467" s="2"/>
      <c r="Q467" s="2"/>
    </row>
    <row r="468" spans="1:17" x14ac:dyDescent="0.4">
      <c r="A468" s="71" t="s">
        <v>203</v>
      </c>
      <c r="B468" s="72" t="s">
        <v>115</v>
      </c>
      <c r="C468" s="71" t="s">
        <v>185</v>
      </c>
      <c r="D468" s="87">
        <v>1828134</v>
      </c>
      <c r="E468" s="73">
        <v>4153419847</v>
      </c>
      <c r="F468" s="71" t="s">
        <v>104</v>
      </c>
      <c r="G468" s="74">
        <v>41684</v>
      </c>
      <c r="H468" s="83">
        <f t="shared" si="23"/>
        <v>41684</v>
      </c>
      <c r="I468" s="4">
        <f t="shared" ca="1" si="21"/>
        <v>8</v>
      </c>
      <c r="J468" s="72">
        <v>1</v>
      </c>
      <c r="K468" s="75" t="s">
        <v>114</v>
      </c>
      <c r="L468" s="76">
        <v>91784</v>
      </c>
      <c r="M468" s="77">
        <f t="shared" si="22"/>
        <v>91784</v>
      </c>
      <c r="N468" s="72"/>
      <c r="O468" s="2"/>
      <c r="P468" s="2"/>
      <c r="Q468" s="2"/>
    </row>
    <row r="469" spans="1:17" x14ac:dyDescent="0.4">
      <c r="A469" s="71" t="s">
        <v>583</v>
      </c>
      <c r="B469" s="72" t="s">
        <v>115</v>
      </c>
      <c r="C469" s="71" t="s">
        <v>521</v>
      </c>
      <c r="D469" s="87">
        <v>4473053</v>
      </c>
      <c r="E469" s="73">
        <v>6507362153</v>
      </c>
      <c r="F469" s="71" t="s">
        <v>109</v>
      </c>
      <c r="G469" s="74">
        <v>41075</v>
      </c>
      <c r="H469" s="83">
        <f t="shared" si="23"/>
        <v>41075</v>
      </c>
      <c r="I469" s="4">
        <f t="shared" ca="1" si="21"/>
        <v>10</v>
      </c>
      <c r="J469" s="72">
        <v>3</v>
      </c>
      <c r="K469" s="75"/>
      <c r="L469" s="76">
        <v>86212</v>
      </c>
      <c r="M469" s="77">
        <f t="shared" si="22"/>
        <v>86212</v>
      </c>
      <c r="N469" s="72"/>
      <c r="O469" s="2"/>
      <c r="P469" s="2"/>
      <c r="Q469" s="2"/>
    </row>
    <row r="470" spans="1:17" x14ac:dyDescent="0.4">
      <c r="A470" s="71" t="s">
        <v>591</v>
      </c>
      <c r="B470" s="72" t="s">
        <v>117</v>
      </c>
      <c r="C470" s="71" t="s">
        <v>521</v>
      </c>
      <c r="D470" s="87">
        <v>7422801</v>
      </c>
      <c r="E470" s="73">
        <v>3103572141</v>
      </c>
      <c r="F470" s="71" t="s">
        <v>104</v>
      </c>
      <c r="G470" s="74">
        <v>39637</v>
      </c>
      <c r="H470" s="83">
        <f t="shared" si="23"/>
        <v>39637</v>
      </c>
      <c r="I470" s="4">
        <f t="shared" ca="1" si="21"/>
        <v>14</v>
      </c>
      <c r="J470" s="72">
        <v>4</v>
      </c>
      <c r="K470" s="75" t="s">
        <v>114</v>
      </c>
      <c r="L470" s="76">
        <v>76412</v>
      </c>
      <c r="M470" s="77">
        <f t="shared" si="22"/>
        <v>76412</v>
      </c>
      <c r="N470" s="72"/>
      <c r="O470" s="2"/>
      <c r="P470" s="2"/>
      <c r="Q470" s="2"/>
    </row>
    <row r="471" spans="1:17" x14ac:dyDescent="0.4">
      <c r="A471" s="71" t="s">
        <v>476</v>
      </c>
      <c r="B471" s="72" t="s">
        <v>115</v>
      </c>
      <c r="C471" s="71" t="s">
        <v>459</v>
      </c>
      <c r="D471" s="87">
        <v>5961555</v>
      </c>
      <c r="E471" s="73">
        <v>3107468180</v>
      </c>
      <c r="F471" s="71" t="s">
        <v>107</v>
      </c>
      <c r="G471" s="74">
        <v>40244</v>
      </c>
      <c r="H471" s="83">
        <f t="shared" si="23"/>
        <v>40244</v>
      </c>
      <c r="I471" s="4">
        <f t="shared" ca="1" si="21"/>
        <v>12</v>
      </c>
      <c r="J471" s="72">
        <v>1</v>
      </c>
      <c r="K471" s="75" t="s">
        <v>122</v>
      </c>
      <c r="L471" s="76">
        <v>40607</v>
      </c>
      <c r="M471" s="77">
        <f t="shared" si="22"/>
        <v>40607</v>
      </c>
      <c r="N471" s="72"/>
      <c r="O471" s="2"/>
      <c r="P471" s="2"/>
      <c r="Q471" s="2"/>
    </row>
    <row r="472" spans="1:17" x14ac:dyDescent="0.4">
      <c r="A472" s="71" t="s">
        <v>368</v>
      </c>
      <c r="B472" s="72" t="s">
        <v>117</v>
      </c>
      <c r="C472" s="71" t="s">
        <v>233</v>
      </c>
      <c r="D472" s="87">
        <v>4666699</v>
      </c>
      <c r="E472" s="73">
        <v>2137599066</v>
      </c>
      <c r="F472" s="71" t="s">
        <v>109</v>
      </c>
      <c r="G472" s="74">
        <v>44019</v>
      </c>
      <c r="H472" s="83">
        <f t="shared" si="23"/>
        <v>44019</v>
      </c>
      <c r="I472" s="4">
        <f t="shared" ca="1" si="21"/>
        <v>2</v>
      </c>
      <c r="J472" s="72">
        <v>1</v>
      </c>
      <c r="K472" s="75"/>
      <c r="L472" s="76">
        <v>52976</v>
      </c>
      <c r="M472" s="77">
        <f t="shared" si="22"/>
        <v>52976</v>
      </c>
      <c r="N472" s="72"/>
      <c r="O472" s="2"/>
      <c r="P472" s="2"/>
      <c r="Q472" s="2"/>
    </row>
    <row r="473" spans="1:17" x14ac:dyDescent="0.4">
      <c r="A473" s="71" t="s">
        <v>745</v>
      </c>
      <c r="B473" s="72" t="s">
        <v>111</v>
      </c>
      <c r="C473" s="71" t="s">
        <v>682</v>
      </c>
      <c r="D473" s="87">
        <v>9036254</v>
      </c>
      <c r="E473" s="73">
        <v>2136001819</v>
      </c>
      <c r="F473" s="71" t="s">
        <v>104</v>
      </c>
      <c r="G473" s="74">
        <v>41044</v>
      </c>
      <c r="H473" s="83">
        <f t="shared" si="23"/>
        <v>41044</v>
      </c>
      <c r="I473" s="4">
        <f t="shared" ca="1" si="21"/>
        <v>10</v>
      </c>
      <c r="J473" s="72">
        <v>2</v>
      </c>
      <c r="K473" s="75" t="s">
        <v>119</v>
      </c>
      <c r="L473" s="76">
        <v>84420</v>
      </c>
      <c r="M473" s="77">
        <f t="shared" si="22"/>
        <v>84420</v>
      </c>
      <c r="N473" s="72"/>
      <c r="O473" s="2"/>
      <c r="P473" s="2"/>
      <c r="Q473" s="2"/>
    </row>
    <row r="474" spans="1:17" x14ac:dyDescent="0.4">
      <c r="A474" s="71" t="s">
        <v>74</v>
      </c>
      <c r="B474" s="72" t="s">
        <v>117</v>
      </c>
      <c r="C474" s="71" t="s">
        <v>125</v>
      </c>
      <c r="D474" s="87">
        <v>1727033</v>
      </c>
      <c r="E474" s="73">
        <v>3104044304</v>
      </c>
      <c r="F474" s="71" t="s">
        <v>104</v>
      </c>
      <c r="G474" s="74">
        <v>44381</v>
      </c>
      <c r="H474" s="83">
        <f t="shared" si="23"/>
        <v>44381</v>
      </c>
      <c r="I474" s="4">
        <f t="shared" ca="1" si="21"/>
        <v>1</v>
      </c>
      <c r="J474" s="72">
        <v>4</v>
      </c>
      <c r="K474" s="75" t="s">
        <v>122</v>
      </c>
      <c r="L474" s="76">
        <v>120288</v>
      </c>
      <c r="M474" s="77">
        <f t="shared" si="22"/>
        <v>120288</v>
      </c>
      <c r="N474" s="72"/>
      <c r="O474" s="2"/>
      <c r="P474" s="2"/>
      <c r="Q474" s="2"/>
    </row>
    <row r="475" spans="1:17" x14ac:dyDescent="0.4">
      <c r="A475" s="71" t="s">
        <v>645</v>
      </c>
      <c r="B475" s="72" t="s">
        <v>121</v>
      </c>
      <c r="C475" s="71" t="s">
        <v>608</v>
      </c>
      <c r="D475" s="87">
        <v>2584550</v>
      </c>
      <c r="E475" s="73">
        <v>4085020256</v>
      </c>
      <c r="F475" s="71" t="s">
        <v>104</v>
      </c>
      <c r="G475" s="74">
        <v>41342</v>
      </c>
      <c r="H475" s="83">
        <f t="shared" si="23"/>
        <v>41342</v>
      </c>
      <c r="I475" s="4">
        <f t="shared" ca="1" si="21"/>
        <v>9</v>
      </c>
      <c r="J475" s="72">
        <v>5</v>
      </c>
      <c r="K475" s="75" t="s">
        <v>105</v>
      </c>
      <c r="L475" s="76">
        <v>40894</v>
      </c>
      <c r="M475" s="77">
        <f t="shared" si="22"/>
        <v>40894</v>
      </c>
      <c r="N475" s="72"/>
      <c r="O475" s="2"/>
      <c r="P475" s="2"/>
      <c r="Q475" s="2"/>
    </row>
    <row r="476" spans="1:17" x14ac:dyDescent="0.4">
      <c r="A476" s="71" t="s">
        <v>654</v>
      </c>
      <c r="B476" s="72" t="s">
        <v>111</v>
      </c>
      <c r="C476" s="71" t="s">
        <v>608</v>
      </c>
      <c r="D476" s="87">
        <v>2929822</v>
      </c>
      <c r="E476" s="73">
        <v>4159701556</v>
      </c>
      <c r="F476" s="71" t="s">
        <v>104</v>
      </c>
      <c r="G476" s="74">
        <v>44308</v>
      </c>
      <c r="H476" s="83">
        <f t="shared" si="23"/>
        <v>44308</v>
      </c>
      <c r="I476" s="4">
        <f t="shared" ca="1" si="21"/>
        <v>1</v>
      </c>
      <c r="J476" s="72">
        <v>4</v>
      </c>
      <c r="K476" s="75" t="s">
        <v>105</v>
      </c>
      <c r="L476" s="76">
        <v>95088</v>
      </c>
      <c r="M476" s="77">
        <f t="shared" si="22"/>
        <v>95088</v>
      </c>
      <c r="N476" s="72"/>
      <c r="O476" s="2"/>
      <c r="P476" s="2"/>
      <c r="Q476" s="2"/>
    </row>
    <row r="477" spans="1:17" x14ac:dyDescent="0.4">
      <c r="A477" s="71" t="s">
        <v>487</v>
      </c>
      <c r="B477" s="72" t="s">
        <v>113</v>
      </c>
      <c r="C477" s="71" t="s">
        <v>459</v>
      </c>
      <c r="D477" s="87">
        <v>5318565</v>
      </c>
      <c r="E477" s="73">
        <v>8057454321</v>
      </c>
      <c r="F477" s="71" t="s">
        <v>104</v>
      </c>
      <c r="G477" s="74">
        <v>43227</v>
      </c>
      <c r="H477" s="83">
        <f t="shared" si="23"/>
        <v>43227</v>
      </c>
      <c r="I477" s="4">
        <f t="shared" ca="1" si="21"/>
        <v>4</v>
      </c>
      <c r="J477" s="72">
        <v>2</v>
      </c>
      <c r="K477" s="75" t="s">
        <v>122</v>
      </c>
      <c r="L477" s="76">
        <v>112126</v>
      </c>
      <c r="M477" s="77">
        <f t="shared" si="22"/>
        <v>112126</v>
      </c>
      <c r="N477" s="72"/>
      <c r="O477" s="2"/>
      <c r="P477" s="2"/>
      <c r="Q477" s="2"/>
    </row>
    <row r="478" spans="1:17" x14ac:dyDescent="0.4">
      <c r="A478" s="71" t="s">
        <v>741</v>
      </c>
      <c r="B478" s="72" t="s">
        <v>121</v>
      </c>
      <c r="C478" s="71" t="s">
        <v>682</v>
      </c>
      <c r="D478" s="87">
        <v>5019633</v>
      </c>
      <c r="E478" s="73">
        <v>8057966412</v>
      </c>
      <c r="F478" s="71" t="s">
        <v>109</v>
      </c>
      <c r="G478" s="74">
        <v>43942</v>
      </c>
      <c r="H478" s="83">
        <f t="shared" si="23"/>
        <v>43942</v>
      </c>
      <c r="I478" s="4">
        <f t="shared" ca="1" si="21"/>
        <v>2</v>
      </c>
      <c r="J478" s="72">
        <v>5</v>
      </c>
      <c r="K478" s="75"/>
      <c r="L478" s="76">
        <v>58478</v>
      </c>
      <c r="M478" s="77">
        <f t="shared" si="22"/>
        <v>58478</v>
      </c>
      <c r="N478" s="72"/>
      <c r="O478" s="2"/>
      <c r="P478" s="2"/>
      <c r="Q478" s="2"/>
    </row>
    <row r="479" spans="1:17" x14ac:dyDescent="0.4">
      <c r="A479" s="71" t="s">
        <v>379</v>
      </c>
      <c r="B479" s="72" t="s">
        <v>117</v>
      </c>
      <c r="C479" s="71" t="s">
        <v>233</v>
      </c>
      <c r="D479" s="87">
        <v>6101407</v>
      </c>
      <c r="E479" s="73">
        <v>8055797748</v>
      </c>
      <c r="F479" s="71" t="s">
        <v>104</v>
      </c>
      <c r="G479" s="74">
        <v>42939</v>
      </c>
      <c r="H479" s="83">
        <f t="shared" si="23"/>
        <v>42939</v>
      </c>
      <c r="I479" s="4">
        <f t="shared" ca="1" si="21"/>
        <v>5</v>
      </c>
      <c r="J479" s="72">
        <v>5</v>
      </c>
      <c r="K479" s="75" t="s">
        <v>114</v>
      </c>
      <c r="L479" s="76">
        <v>100086</v>
      </c>
      <c r="M479" s="77">
        <f t="shared" si="22"/>
        <v>100086</v>
      </c>
      <c r="N479" s="72"/>
      <c r="O479" s="2"/>
      <c r="P479" s="2"/>
      <c r="Q479" s="2"/>
    </row>
    <row r="480" spans="1:17" x14ac:dyDescent="0.4">
      <c r="A480" s="71" t="s">
        <v>24</v>
      </c>
      <c r="B480" s="72" t="s">
        <v>117</v>
      </c>
      <c r="C480" s="71" t="s">
        <v>125</v>
      </c>
      <c r="D480" s="87">
        <v>2747180</v>
      </c>
      <c r="E480" s="73">
        <v>8056087359</v>
      </c>
      <c r="F480" s="71" t="s">
        <v>107</v>
      </c>
      <c r="G480" s="74">
        <v>39391</v>
      </c>
      <c r="H480" s="83">
        <f t="shared" si="23"/>
        <v>39391</v>
      </c>
      <c r="I480" s="4">
        <f t="shared" ca="1" si="21"/>
        <v>14</v>
      </c>
      <c r="J480" s="72">
        <v>4</v>
      </c>
      <c r="K480" s="75" t="s">
        <v>119</v>
      </c>
      <c r="L480" s="76">
        <v>32732</v>
      </c>
      <c r="M480" s="77">
        <f t="shared" si="22"/>
        <v>32732</v>
      </c>
      <c r="N480" s="72"/>
      <c r="O480" s="2"/>
      <c r="P480" s="2"/>
      <c r="Q480" s="2"/>
    </row>
    <row r="481" spans="1:17" x14ac:dyDescent="0.4">
      <c r="A481" s="71" t="s">
        <v>543</v>
      </c>
      <c r="B481" s="72" t="s">
        <v>115</v>
      </c>
      <c r="C481" s="71" t="s">
        <v>521</v>
      </c>
      <c r="D481" s="87">
        <v>9254348</v>
      </c>
      <c r="E481" s="73">
        <v>4089215634</v>
      </c>
      <c r="F481" s="71" t="s">
        <v>104</v>
      </c>
      <c r="G481" s="74">
        <v>43831</v>
      </c>
      <c r="H481" s="83">
        <f t="shared" si="23"/>
        <v>43831</v>
      </c>
      <c r="I481" s="4">
        <f t="shared" ca="1" si="21"/>
        <v>2</v>
      </c>
      <c r="J481" s="72">
        <v>3</v>
      </c>
      <c r="K481" s="75" t="s">
        <v>119</v>
      </c>
      <c r="L481" s="76">
        <v>101696</v>
      </c>
      <c r="M481" s="77">
        <f t="shared" si="22"/>
        <v>101696</v>
      </c>
      <c r="N481" s="72"/>
      <c r="O481" s="2"/>
      <c r="P481" s="2"/>
      <c r="Q481" s="2"/>
    </row>
    <row r="482" spans="1:17" x14ac:dyDescent="0.4">
      <c r="A482" s="71" t="s">
        <v>178</v>
      </c>
      <c r="B482" s="72" t="s">
        <v>102</v>
      </c>
      <c r="C482" s="71" t="s">
        <v>179</v>
      </c>
      <c r="D482" s="87">
        <v>3599805</v>
      </c>
      <c r="E482" s="73">
        <v>8059015904</v>
      </c>
      <c r="F482" s="71" t="s">
        <v>104</v>
      </c>
      <c r="G482" s="74">
        <v>40118</v>
      </c>
      <c r="H482" s="83">
        <f t="shared" si="23"/>
        <v>40118</v>
      </c>
      <c r="I482" s="4">
        <f t="shared" ca="1" si="21"/>
        <v>12</v>
      </c>
      <c r="J482" s="72">
        <v>5</v>
      </c>
      <c r="K482" s="75" t="s">
        <v>122</v>
      </c>
      <c r="L482" s="76">
        <v>105084</v>
      </c>
      <c r="M482" s="77">
        <f t="shared" si="22"/>
        <v>105084</v>
      </c>
      <c r="N482" s="72"/>
      <c r="O482" s="2"/>
      <c r="P482" s="2"/>
      <c r="Q482" s="2"/>
    </row>
    <row r="483" spans="1:17" x14ac:dyDescent="0.4">
      <c r="A483" s="71" t="s">
        <v>704</v>
      </c>
      <c r="B483" s="72" t="s">
        <v>121</v>
      </c>
      <c r="C483" s="71" t="s">
        <v>682</v>
      </c>
      <c r="D483" s="87">
        <v>7141220</v>
      </c>
      <c r="E483" s="73">
        <v>8058685196</v>
      </c>
      <c r="F483" s="71" t="s">
        <v>104</v>
      </c>
      <c r="G483" s="74">
        <v>42720</v>
      </c>
      <c r="H483" s="83">
        <f t="shared" si="23"/>
        <v>42720</v>
      </c>
      <c r="I483" s="4">
        <f t="shared" ca="1" si="21"/>
        <v>5</v>
      </c>
      <c r="J483" s="72">
        <v>2</v>
      </c>
      <c r="K483" s="75" t="s">
        <v>114</v>
      </c>
      <c r="L483" s="76">
        <v>35966</v>
      </c>
      <c r="M483" s="77">
        <f t="shared" si="22"/>
        <v>35966</v>
      </c>
      <c r="N483" s="72"/>
      <c r="O483" s="2"/>
      <c r="P483" s="2"/>
      <c r="Q483" s="2"/>
    </row>
    <row r="484" spans="1:17" x14ac:dyDescent="0.4">
      <c r="A484" s="71" t="s">
        <v>205</v>
      </c>
      <c r="B484" s="72" t="s">
        <v>117</v>
      </c>
      <c r="C484" s="71" t="s">
        <v>185</v>
      </c>
      <c r="D484" s="87">
        <v>8896831</v>
      </c>
      <c r="E484" s="73">
        <v>6503413078</v>
      </c>
      <c r="F484" s="71" t="s">
        <v>104</v>
      </c>
      <c r="G484" s="74">
        <v>42441</v>
      </c>
      <c r="H484" s="83">
        <f t="shared" si="23"/>
        <v>42441</v>
      </c>
      <c r="I484" s="4">
        <f t="shared" ca="1" si="21"/>
        <v>6</v>
      </c>
      <c r="J484" s="72">
        <v>1</v>
      </c>
      <c r="K484" s="75" t="s">
        <v>122</v>
      </c>
      <c r="L484" s="76">
        <v>79618</v>
      </c>
      <c r="M484" s="77">
        <f t="shared" si="22"/>
        <v>79618</v>
      </c>
      <c r="N484" s="72"/>
      <c r="O484" s="2"/>
      <c r="P484" s="2"/>
      <c r="Q484" s="2"/>
    </row>
    <row r="485" spans="1:17" x14ac:dyDescent="0.4">
      <c r="A485" s="71" t="s">
        <v>10</v>
      </c>
      <c r="B485" s="72" t="s">
        <v>117</v>
      </c>
      <c r="C485" s="71" t="s">
        <v>124</v>
      </c>
      <c r="D485" s="87">
        <v>6219973</v>
      </c>
      <c r="E485" s="73">
        <v>6508086305</v>
      </c>
      <c r="F485" s="71" t="s">
        <v>112</v>
      </c>
      <c r="G485" s="74">
        <v>42510</v>
      </c>
      <c r="H485" s="83">
        <f t="shared" si="23"/>
        <v>42510</v>
      </c>
      <c r="I485" s="4">
        <f t="shared" ca="1" si="21"/>
        <v>6</v>
      </c>
      <c r="J485" s="72">
        <v>4</v>
      </c>
      <c r="K485" s="75"/>
      <c r="L485" s="76">
        <v>28039</v>
      </c>
      <c r="M485" s="77">
        <f t="shared" si="22"/>
        <v>28039</v>
      </c>
      <c r="N485" s="72"/>
      <c r="O485" s="2"/>
      <c r="P485" s="2"/>
      <c r="Q485" s="2"/>
    </row>
    <row r="486" spans="1:17" x14ac:dyDescent="0.4">
      <c r="A486" s="71" t="s">
        <v>64</v>
      </c>
      <c r="B486" s="72" t="s">
        <v>115</v>
      </c>
      <c r="C486" s="71" t="s">
        <v>125</v>
      </c>
      <c r="D486" s="87">
        <v>4205902</v>
      </c>
      <c r="E486" s="73">
        <v>6508300769</v>
      </c>
      <c r="F486" s="71" t="s">
        <v>104</v>
      </c>
      <c r="G486" s="74">
        <v>40567</v>
      </c>
      <c r="H486" s="83">
        <f t="shared" si="23"/>
        <v>40567</v>
      </c>
      <c r="I486" s="4">
        <f t="shared" ca="1" si="21"/>
        <v>11</v>
      </c>
      <c r="J486" s="72">
        <v>4</v>
      </c>
      <c r="K486" s="75" t="s">
        <v>122</v>
      </c>
      <c r="L486" s="76">
        <v>40110</v>
      </c>
      <c r="M486" s="77">
        <f t="shared" si="22"/>
        <v>40110</v>
      </c>
      <c r="N486" s="72"/>
      <c r="O486" s="2"/>
      <c r="P486" s="2"/>
      <c r="Q486" s="2"/>
    </row>
    <row r="487" spans="1:17" x14ac:dyDescent="0.4">
      <c r="A487" s="71" t="s">
        <v>126</v>
      </c>
      <c r="B487" s="72" t="s">
        <v>102</v>
      </c>
      <c r="C487" s="71" t="s">
        <v>125</v>
      </c>
      <c r="D487" s="87">
        <v>1202447</v>
      </c>
      <c r="E487" s="73">
        <v>6505489277</v>
      </c>
      <c r="F487" s="71" t="s">
        <v>107</v>
      </c>
      <c r="G487" s="74">
        <v>42353</v>
      </c>
      <c r="H487" s="83">
        <f t="shared" si="23"/>
        <v>42353</v>
      </c>
      <c r="I487" s="4">
        <f t="shared" ca="1" si="21"/>
        <v>6</v>
      </c>
      <c r="J487" s="72">
        <v>4</v>
      </c>
      <c r="K487" s="75" t="s">
        <v>114</v>
      </c>
      <c r="L487" s="76">
        <v>67781</v>
      </c>
      <c r="M487" s="77">
        <f t="shared" si="22"/>
        <v>67781</v>
      </c>
      <c r="N487" s="72"/>
      <c r="O487" s="2"/>
      <c r="P487" s="2"/>
      <c r="Q487" s="2"/>
    </row>
    <row r="488" spans="1:17" x14ac:dyDescent="0.4">
      <c r="A488" s="71" t="s">
        <v>175</v>
      </c>
      <c r="B488" s="72" t="s">
        <v>115</v>
      </c>
      <c r="C488" s="71" t="s">
        <v>159</v>
      </c>
      <c r="D488" s="87">
        <v>6955500</v>
      </c>
      <c r="E488" s="73">
        <v>3104525321</v>
      </c>
      <c r="F488" s="71" t="s">
        <v>112</v>
      </c>
      <c r="G488" s="74">
        <v>43307</v>
      </c>
      <c r="H488" s="83">
        <f t="shared" si="23"/>
        <v>43307</v>
      </c>
      <c r="I488" s="4">
        <f t="shared" ca="1" si="21"/>
        <v>4</v>
      </c>
      <c r="J488" s="72">
        <v>5</v>
      </c>
      <c r="K488" s="75"/>
      <c r="L488" s="76">
        <v>20597</v>
      </c>
      <c r="M488" s="77">
        <f t="shared" si="22"/>
        <v>20597</v>
      </c>
      <c r="N488" s="72"/>
      <c r="O488" s="2"/>
      <c r="P488" s="2"/>
      <c r="Q488" s="2"/>
    </row>
    <row r="489" spans="1:17" x14ac:dyDescent="0.4">
      <c r="A489" s="71" t="s">
        <v>206</v>
      </c>
      <c r="B489" s="72" t="s">
        <v>121</v>
      </c>
      <c r="C489" s="71" t="s">
        <v>185</v>
      </c>
      <c r="D489" s="87">
        <v>5225783</v>
      </c>
      <c r="E489" s="73">
        <v>3102514828</v>
      </c>
      <c r="F489" s="71" t="s">
        <v>104</v>
      </c>
      <c r="G489" s="74">
        <v>43203</v>
      </c>
      <c r="H489" s="83">
        <f t="shared" si="23"/>
        <v>43203</v>
      </c>
      <c r="I489" s="4">
        <f t="shared" ca="1" si="21"/>
        <v>4</v>
      </c>
      <c r="J489" s="72">
        <v>4</v>
      </c>
      <c r="K489" s="75" t="s">
        <v>119</v>
      </c>
      <c r="L489" s="76">
        <v>45304</v>
      </c>
      <c r="M489" s="77">
        <f t="shared" si="22"/>
        <v>45304</v>
      </c>
      <c r="N489" s="72"/>
      <c r="O489" s="2"/>
      <c r="P489" s="2"/>
      <c r="Q489" s="2"/>
    </row>
    <row r="490" spans="1:17" x14ac:dyDescent="0.4">
      <c r="A490" s="71" t="s">
        <v>84</v>
      </c>
      <c r="B490" s="72" t="s">
        <v>115</v>
      </c>
      <c r="C490" s="71" t="s">
        <v>0</v>
      </c>
      <c r="D490" s="87">
        <v>5161628</v>
      </c>
      <c r="E490" s="73">
        <v>4157806654</v>
      </c>
      <c r="F490" s="71" t="s">
        <v>109</v>
      </c>
      <c r="G490" s="74">
        <v>42283</v>
      </c>
      <c r="H490" s="83">
        <f t="shared" si="23"/>
        <v>42283</v>
      </c>
      <c r="I490" s="4">
        <f t="shared" ca="1" si="21"/>
        <v>7</v>
      </c>
      <c r="J490" s="72">
        <v>4</v>
      </c>
      <c r="K490" s="75"/>
      <c r="L490" s="76">
        <v>75866</v>
      </c>
      <c r="M490" s="77">
        <f t="shared" si="22"/>
        <v>75866</v>
      </c>
      <c r="N490" s="72"/>
      <c r="O490" s="2"/>
      <c r="P490" s="2"/>
      <c r="Q490" s="2"/>
    </row>
    <row r="491" spans="1:17" x14ac:dyDescent="0.4">
      <c r="A491" s="71" t="s">
        <v>49</v>
      </c>
      <c r="B491" s="72" t="s">
        <v>102</v>
      </c>
      <c r="C491" s="71" t="s">
        <v>125</v>
      </c>
      <c r="D491" s="87">
        <v>9835348</v>
      </c>
      <c r="E491" s="73">
        <v>8056304030</v>
      </c>
      <c r="F491" s="71" t="s">
        <v>104</v>
      </c>
      <c r="G491" s="74">
        <v>44202</v>
      </c>
      <c r="H491" s="83">
        <f t="shared" si="23"/>
        <v>44202</v>
      </c>
      <c r="I491" s="4">
        <f t="shared" ca="1" si="21"/>
        <v>1</v>
      </c>
      <c r="J491" s="72">
        <v>2</v>
      </c>
      <c r="K491" s="75" t="s">
        <v>119</v>
      </c>
      <c r="L491" s="76">
        <v>69734</v>
      </c>
      <c r="M491" s="77">
        <f t="shared" si="22"/>
        <v>69734</v>
      </c>
      <c r="N491" s="72"/>
      <c r="O491" s="2"/>
      <c r="P491" s="2"/>
      <c r="Q491" s="2"/>
    </row>
    <row r="492" spans="1:17" x14ac:dyDescent="0.4">
      <c r="A492" s="71" t="s">
        <v>148</v>
      </c>
      <c r="B492" s="72" t="s">
        <v>117</v>
      </c>
      <c r="C492" s="71" t="s">
        <v>149</v>
      </c>
      <c r="D492" s="87">
        <v>7140794</v>
      </c>
      <c r="E492" s="73">
        <v>3104737514</v>
      </c>
      <c r="F492" s="71" t="s">
        <v>104</v>
      </c>
      <c r="G492" s="74">
        <v>42285</v>
      </c>
      <c r="H492" s="83">
        <f t="shared" si="23"/>
        <v>42285</v>
      </c>
      <c r="I492" s="4">
        <f t="shared" ca="1" si="21"/>
        <v>7</v>
      </c>
      <c r="J492" s="72">
        <v>3</v>
      </c>
      <c r="K492" s="75" t="s">
        <v>122</v>
      </c>
      <c r="L492" s="76">
        <v>32088</v>
      </c>
      <c r="M492" s="77">
        <f t="shared" si="22"/>
        <v>32088</v>
      </c>
      <c r="N492" s="72"/>
      <c r="O492" s="2"/>
      <c r="P492" s="2"/>
      <c r="Q492" s="2"/>
    </row>
    <row r="493" spans="1:17" x14ac:dyDescent="0.4">
      <c r="A493" s="71" t="s">
        <v>190</v>
      </c>
      <c r="B493" s="72" t="s">
        <v>115</v>
      </c>
      <c r="C493" s="71" t="s">
        <v>185</v>
      </c>
      <c r="D493" s="87">
        <v>8263453</v>
      </c>
      <c r="E493" s="73">
        <v>2138140169</v>
      </c>
      <c r="F493" s="71" t="s">
        <v>104</v>
      </c>
      <c r="G493" s="74">
        <v>42302</v>
      </c>
      <c r="H493" s="83">
        <f t="shared" si="23"/>
        <v>42302</v>
      </c>
      <c r="I493" s="4">
        <f t="shared" ca="1" si="21"/>
        <v>6</v>
      </c>
      <c r="J493" s="72">
        <v>4</v>
      </c>
      <c r="K493" s="75" t="s">
        <v>105</v>
      </c>
      <c r="L493" s="76">
        <v>31374</v>
      </c>
      <c r="M493" s="77">
        <f t="shared" si="22"/>
        <v>31374</v>
      </c>
      <c r="N493" s="72"/>
      <c r="O493" s="2"/>
      <c r="P493" s="2"/>
      <c r="Q493" s="2"/>
    </row>
    <row r="494" spans="1:17" x14ac:dyDescent="0.4">
      <c r="A494" s="71" t="s">
        <v>672</v>
      </c>
      <c r="B494" s="72" t="s">
        <v>115</v>
      </c>
      <c r="C494" s="71" t="s">
        <v>608</v>
      </c>
      <c r="D494" s="87">
        <v>3522203</v>
      </c>
      <c r="E494" s="73">
        <v>3104242428</v>
      </c>
      <c r="F494" s="71" t="s">
        <v>109</v>
      </c>
      <c r="G494" s="74">
        <v>44768</v>
      </c>
      <c r="H494" s="83">
        <f t="shared" si="23"/>
        <v>44768</v>
      </c>
      <c r="I494" s="4">
        <f t="shared" ca="1" si="21"/>
        <v>0</v>
      </c>
      <c r="J494" s="72">
        <v>2</v>
      </c>
      <c r="K494" s="75"/>
      <c r="L494" s="76">
        <v>77966</v>
      </c>
      <c r="M494" s="77">
        <f t="shared" si="22"/>
        <v>77966</v>
      </c>
      <c r="N494" s="72"/>
      <c r="O494" s="2"/>
      <c r="P494" s="2"/>
      <c r="Q494" s="2"/>
    </row>
    <row r="495" spans="1:17" x14ac:dyDescent="0.4">
      <c r="A495" s="71" t="s">
        <v>795</v>
      </c>
      <c r="B495" s="72" t="s">
        <v>111</v>
      </c>
      <c r="C495" s="71" t="s">
        <v>116</v>
      </c>
      <c r="D495" s="87">
        <v>4257727</v>
      </c>
      <c r="E495" s="73">
        <v>3107548981</v>
      </c>
      <c r="F495" s="71" t="s">
        <v>107</v>
      </c>
      <c r="G495" s="74">
        <v>39766</v>
      </c>
      <c r="H495" s="83">
        <f t="shared" si="23"/>
        <v>39766</v>
      </c>
      <c r="I495" s="4">
        <f t="shared" ca="1" si="21"/>
        <v>13</v>
      </c>
      <c r="J495" s="72">
        <v>1</v>
      </c>
      <c r="K495" s="75" t="s">
        <v>105</v>
      </c>
      <c r="L495" s="76">
        <v>21336</v>
      </c>
      <c r="M495" s="77">
        <f t="shared" si="22"/>
        <v>21336</v>
      </c>
      <c r="N495" s="72"/>
      <c r="O495" s="2"/>
      <c r="P495" s="2"/>
      <c r="Q495" s="2"/>
    </row>
    <row r="496" spans="1:17" x14ac:dyDescent="0.4">
      <c r="A496" s="71" t="s">
        <v>214</v>
      </c>
      <c r="B496" s="72" t="s">
        <v>117</v>
      </c>
      <c r="C496" s="71" t="s">
        <v>185</v>
      </c>
      <c r="D496" s="87">
        <v>9806022</v>
      </c>
      <c r="E496" s="73">
        <v>4156645047</v>
      </c>
      <c r="F496" s="71" t="s">
        <v>104</v>
      </c>
      <c r="G496" s="74">
        <v>43241</v>
      </c>
      <c r="H496" s="83">
        <f t="shared" si="23"/>
        <v>43241</v>
      </c>
      <c r="I496" s="4">
        <f t="shared" ca="1" si="21"/>
        <v>4</v>
      </c>
      <c r="J496" s="72">
        <v>5</v>
      </c>
      <c r="K496" s="75" t="s">
        <v>114</v>
      </c>
      <c r="L496" s="76">
        <v>49504</v>
      </c>
      <c r="M496" s="77">
        <f t="shared" si="22"/>
        <v>49504</v>
      </c>
      <c r="N496" s="72"/>
      <c r="O496" s="2"/>
      <c r="P496" s="2"/>
      <c r="Q496" s="2"/>
    </row>
    <row r="497" spans="1:17" x14ac:dyDescent="0.4">
      <c r="A497" s="71" t="s">
        <v>782</v>
      </c>
      <c r="B497" s="72" t="s">
        <v>115</v>
      </c>
      <c r="C497" s="71" t="s">
        <v>783</v>
      </c>
      <c r="D497" s="87">
        <v>5287655</v>
      </c>
      <c r="E497" s="73">
        <v>4085843933</v>
      </c>
      <c r="F497" s="71" t="s">
        <v>109</v>
      </c>
      <c r="G497" s="74">
        <v>42665</v>
      </c>
      <c r="H497" s="83">
        <f t="shared" si="23"/>
        <v>42665</v>
      </c>
      <c r="I497" s="4">
        <f t="shared" ca="1" si="21"/>
        <v>5</v>
      </c>
      <c r="J497" s="72">
        <v>2</v>
      </c>
      <c r="K497" s="75"/>
      <c r="L497" s="76">
        <v>85064</v>
      </c>
      <c r="M497" s="77">
        <f t="shared" si="22"/>
        <v>85064</v>
      </c>
      <c r="N497" s="72"/>
      <c r="O497" s="2"/>
      <c r="P497" s="2"/>
      <c r="Q497" s="2"/>
    </row>
    <row r="498" spans="1:17" x14ac:dyDescent="0.4">
      <c r="A498" s="71" t="s">
        <v>491</v>
      </c>
      <c r="B498" s="72" t="s">
        <v>115</v>
      </c>
      <c r="C498" s="71" t="s">
        <v>459</v>
      </c>
      <c r="D498" s="87">
        <v>6486147</v>
      </c>
      <c r="E498" s="73">
        <v>4085783179</v>
      </c>
      <c r="F498" s="71" t="s">
        <v>104</v>
      </c>
      <c r="G498" s="74">
        <v>44732</v>
      </c>
      <c r="H498" s="83">
        <f t="shared" si="23"/>
        <v>44732</v>
      </c>
      <c r="I498" s="4">
        <f t="shared" ca="1" si="21"/>
        <v>0</v>
      </c>
      <c r="J498" s="72">
        <v>2</v>
      </c>
      <c r="K498" s="75" t="s">
        <v>119</v>
      </c>
      <c r="L498" s="76">
        <v>105518</v>
      </c>
      <c r="M498" s="77">
        <f t="shared" si="22"/>
        <v>105518</v>
      </c>
      <c r="N498" s="72"/>
      <c r="O498" s="2"/>
      <c r="P498" s="2"/>
      <c r="Q498" s="2"/>
    </row>
    <row r="499" spans="1:17" x14ac:dyDescent="0.4">
      <c r="A499" s="71" t="s">
        <v>260</v>
      </c>
      <c r="B499" s="72" t="s">
        <v>102</v>
      </c>
      <c r="C499" s="71" t="s">
        <v>233</v>
      </c>
      <c r="D499" s="87">
        <v>3281851</v>
      </c>
      <c r="E499" s="73">
        <v>2138792090</v>
      </c>
      <c r="F499" s="71" t="s">
        <v>109</v>
      </c>
      <c r="G499" s="74">
        <v>42715</v>
      </c>
      <c r="H499" s="83">
        <f t="shared" si="23"/>
        <v>42715</v>
      </c>
      <c r="I499" s="4">
        <f t="shared" ca="1" si="21"/>
        <v>5</v>
      </c>
      <c r="J499" s="72">
        <v>4</v>
      </c>
      <c r="K499" s="75"/>
      <c r="L499" s="76">
        <v>110908</v>
      </c>
      <c r="M499" s="77">
        <f t="shared" si="22"/>
        <v>110908</v>
      </c>
      <c r="N499" s="72"/>
      <c r="O499" s="2"/>
      <c r="P499" s="2"/>
      <c r="Q499" s="2"/>
    </row>
    <row r="500" spans="1:17" x14ac:dyDescent="0.4">
      <c r="A500" s="71" t="s">
        <v>493</v>
      </c>
      <c r="B500" s="72" t="s">
        <v>111</v>
      </c>
      <c r="C500" s="71" t="s">
        <v>459</v>
      </c>
      <c r="D500" s="87">
        <v>6184848</v>
      </c>
      <c r="E500" s="73">
        <v>6509871497</v>
      </c>
      <c r="F500" s="71" t="s">
        <v>107</v>
      </c>
      <c r="G500" s="74">
        <v>43280</v>
      </c>
      <c r="H500" s="83">
        <f t="shared" si="23"/>
        <v>43280</v>
      </c>
      <c r="I500" s="4">
        <f t="shared" ca="1" si="21"/>
        <v>4</v>
      </c>
      <c r="J500" s="72">
        <v>1</v>
      </c>
      <c r="K500" s="75" t="s">
        <v>105</v>
      </c>
      <c r="L500" s="76">
        <v>18809</v>
      </c>
      <c r="M500" s="77">
        <f t="shared" si="22"/>
        <v>18809</v>
      </c>
      <c r="N500" s="72"/>
      <c r="O500" s="2"/>
      <c r="P500" s="2"/>
      <c r="Q500" s="2"/>
    </row>
    <row r="501" spans="1:17" x14ac:dyDescent="0.4">
      <c r="A501" s="71" t="s">
        <v>718</v>
      </c>
      <c r="B501" s="72" t="s">
        <v>121</v>
      </c>
      <c r="C501" s="71" t="s">
        <v>682</v>
      </c>
      <c r="D501" s="87">
        <v>5726388</v>
      </c>
      <c r="E501" s="73">
        <v>2135825778</v>
      </c>
      <c r="F501" s="71" t="s">
        <v>109</v>
      </c>
      <c r="G501" s="74">
        <v>44267</v>
      </c>
      <c r="H501" s="83">
        <f t="shared" si="23"/>
        <v>44267</v>
      </c>
      <c r="I501" s="4">
        <f t="shared" ca="1" si="21"/>
        <v>1</v>
      </c>
      <c r="J501" s="72">
        <v>5</v>
      </c>
      <c r="K501" s="75"/>
      <c r="L501" s="76">
        <v>36428</v>
      </c>
      <c r="M501" s="77">
        <f t="shared" si="22"/>
        <v>36428</v>
      </c>
      <c r="N501" s="72"/>
      <c r="O501" s="2"/>
      <c r="P501" s="2"/>
      <c r="Q501" s="2"/>
    </row>
    <row r="502" spans="1:17" x14ac:dyDescent="0.4">
      <c r="A502" s="71" t="s">
        <v>750</v>
      </c>
      <c r="B502" s="72" t="s">
        <v>102</v>
      </c>
      <c r="C502" s="71" t="s">
        <v>682</v>
      </c>
      <c r="D502" s="87">
        <v>2942931</v>
      </c>
      <c r="E502" s="73">
        <v>4158734952</v>
      </c>
      <c r="F502" s="71" t="s">
        <v>107</v>
      </c>
      <c r="G502" s="74">
        <v>42892</v>
      </c>
      <c r="H502" s="83">
        <f t="shared" si="23"/>
        <v>42892</v>
      </c>
      <c r="I502" s="4">
        <f t="shared" ca="1" si="21"/>
        <v>5</v>
      </c>
      <c r="J502" s="72">
        <v>4</v>
      </c>
      <c r="K502" s="75" t="s">
        <v>119</v>
      </c>
      <c r="L502" s="76">
        <v>32200</v>
      </c>
      <c r="M502" s="77">
        <f t="shared" si="22"/>
        <v>32200</v>
      </c>
      <c r="N502" s="72"/>
      <c r="O502" s="2"/>
      <c r="P502" s="2"/>
      <c r="Q502" s="2"/>
    </row>
    <row r="503" spans="1:17" x14ac:dyDescent="0.4">
      <c r="A503" s="71" t="s">
        <v>307</v>
      </c>
      <c r="B503" s="72" t="s">
        <v>117</v>
      </c>
      <c r="C503" s="71" t="s">
        <v>233</v>
      </c>
      <c r="D503" s="87">
        <v>8476533</v>
      </c>
      <c r="E503" s="73">
        <v>4153460320</v>
      </c>
      <c r="F503" s="71" t="s">
        <v>104</v>
      </c>
      <c r="G503" s="74">
        <v>42425</v>
      </c>
      <c r="H503" s="83">
        <f t="shared" si="23"/>
        <v>42425</v>
      </c>
      <c r="I503" s="4">
        <f t="shared" ca="1" si="21"/>
        <v>6</v>
      </c>
      <c r="J503" s="72">
        <v>1</v>
      </c>
      <c r="K503" s="75" t="s">
        <v>105</v>
      </c>
      <c r="L503" s="76">
        <v>84392</v>
      </c>
      <c r="M503" s="77">
        <f t="shared" si="22"/>
        <v>84392</v>
      </c>
      <c r="N503" s="72"/>
      <c r="O503" s="2"/>
      <c r="P503" s="2"/>
      <c r="Q503" s="2"/>
    </row>
    <row r="504" spans="1:17" x14ac:dyDescent="0.4">
      <c r="A504" s="71" t="s">
        <v>87</v>
      </c>
      <c r="B504" s="72" t="s">
        <v>117</v>
      </c>
      <c r="C504" s="71" t="s">
        <v>0</v>
      </c>
      <c r="D504" s="87">
        <v>4355403</v>
      </c>
      <c r="E504" s="73">
        <v>6508221617</v>
      </c>
      <c r="F504" s="71" t="s">
        <v>107</v>
      </c>
      <c r="G504" s="74">
        <v>39510</v>
      </c>
      <c r="H504" s="83">
        <f t="shared" si="23"/>
        <v>39510</v>
      </c>
      <c r="I504" s="4">
        <f t="shared" ca="1" si="21"/>
        <v>14</v>
      </c>
      <c r="J504" s="72">
        <v>3</v>
      </c>
      <c r="K504" s="75" t="s">
        <v>105</v>
      </c>
      <c r="L504" s="76">
        <v>28700</v>
      </c>
      <c r="M504" s="77">
        <f t="shared" si="22"/>
        <v>28700</v>
      </c>
      <c r="N504" s="72"/>
      <c r="O504" s="2"/>
      <c r="P504" s="2"/>
      <c r="Q504" s="2"/>
    </row>
    <row r="505" spans="1:17" x14ac:dyDescent="0.4">
      <c r="A505" s="71" t="s">
        <v>637</v>
      </c>
      <c r="B505" s="72" t="s">
        <v>115</v>
      </c>
      <c r="C505" s="71" t="s">
        <v>608</v>
      </c>
      <c r="D505" s="87">
        <v>2528395</v>
      </c>
      <c r="E505" s="73">
        <v>3107354920</v>
      </c>
      <c r="F505" s="71" t="s">
        <v>104</v>
      </c>
      <c r="G505" s="74">
        <v>44565</v>
      </c>
      <c r="H505" s="83">
        <f t="shared" si="23"/>
        <v>44565</v>
      </c>
      <c r="I505" s="4">
        <f t="shared" ca="1" si="21"/>
        <v>0</v>
      </c>
      <c r="J505" s="72">
        <v>4</v>
      </c>
      <c r="K505" s="75" t="s">
        <v>105</v>
      </c>
      <c r="L505" s="76">
        <v>95858</v>
      </c>
      <c r="M505" s="77">
        <f t="shared" si="22"/>
        <v>95858</v>
      </c>
      <c r="N505" s="72"/>
      <c r="O505" s="2"/>
      <c r="P505" s="2"/>
      <c r="Q505" s="2"/>
    </row>
    <row r="506" spans="1:17" x14ac:dyDescent="0.4">
      <c r="A506" s="71" t="s">
        <v>470</v>
      </c>
      <c r="B506" s="72" t="s">
        <v>117</v>
      </c>
      <c r="C506" s="71" t="s">
        <v>459</v>
      </c>
      <c r="D506" s="87">
        <v>2556193</v>
      </c>
      <c r="E506" s="73">
        <v>4089133844</v>
      </c>
      <c r="F506" s="71" t="s">
        <v>109</v>
      </c>
      <c r="G506" s="74">
        <v>40172</v>
      </c>
      <c r="H506" s="83">
        <f t="shared" si="23"/>
        <v>40172</v>
      </c>
      <c r="I506" s="4">
        <f t="shared" ca="1" si="21"/>
        <v>12</v>
      </c>
      <c r="J506" s="72">
        <v>1</v>
      </c>
      <c r="K506" s="75"/>
      <c r="L506" s="76">
        <v>42420</v>
      </c>
      <c r="M506" s="77">
        <f t="shared" si="22"/>
        <v>42420</v>
      </c>
      <c r="N506" s="72"/>
      <c r="O506" s="2"/>
      <c r="P506" s="2"/>
      <c r="Q506" s="2"/>
    </row>
    <row r="507" spans="1:17" x14ac:dyDescent="0.4">
      <c r="A507" s="71" t="s">
        <v>142</v>
      </c>
      <c r="B507" s="72" t="s">
        <v>117</v>
      </c>
      <c r="C507" s="71" t="s">
        <v>140</v>
      </c>
      <c r="D507" s="87">
        <v>9638260</v>
      </c>
      <c r="E507" s="73">
        <v>6508939001</v>
      </c>
      <c r="F507" s="71" t="s">
        <v>109</v>
      </c>
      <c r="G507" s="74">
        <v>43078</v>
      </c>
      <c r="H507" s="83">
        <f t="shared" si="23"/>
        <v>43078</v>
      </c>
      <c r="I507" s="4">
        <f t="shared" ca="1" si="21"/>
        <v>4</v>
      </c>
      <c r="J507" s="72">
        <v>4</v>
      </c>
      <c r="K507" s="75"/>
      <c r="L507" s="76">
        <v>49868</v>
      </c>
      <c r="M507" s="77">
        <f t="shared" si="22"/>
        <v>49868</v>
      </c>
      <c r="N507" s="72"/>
      <c r="O507" s="2"/>
      <c r="P507" s="2"/>
      <c r="Q507" s="2"/>
    </row>
    <row r="508" spans="1:17" x14ac:dyDescent="0.4">
      <c r="A508" s="71" t="s">
        <v>222</v>
      </c>
      <c r="B508" s="72" t="s">
        <v>117</v>
      </c>
      <c r="C508" s="71" t="s">
        <v>185</v>
      </c>
      <c r="D508" s="87">
        <v>2908405</v>
      </c>
      <c r="E508" s="73">
        <v>3102584872</v>
      </c>
      <c r="F508" s="71" t="s">
        <v>109</v>
      </c>
      <c r="G508" s="74">
        <v>44803</v>
      </c>
      <c r="H508" s="83">
        <f t="shared" si="23"/>
        <v>44803</v>
      </c>
      <c r="I508" s="4">
        <f t="shared" ca="1" si="21"/>
        <v>0</v>
      </c>
      <c r="J508" s="72">
        <v>5</v>
      </c>
      <c r="K508" s="75"/>
      <c r="L508" s="76">
        <v>113498</v>
      </c>
      <c r="M508" s="77">
        <f t="shared" si="22"/>
        <v>113498</v>
      </c>
      <c r="N508" s="72"/>
      <c r="O508" s="2"/>
      <c r="P508" s="2"/>
      <c r="Q508" s="2"/>
    </row>
    <row r="509" spans="1:17" x14ac:dyDescent="0.4">
      <c r="A509" s="71" t="s">
        <v>27</v>
      </c>
      <c r="B509" s="72" t="s">
        <v>102</v>
      </c>
      <c r="C509" s="71" t="s">
        <v>103</v>
      </c>
      <c r="D509" s="87">
        <v>3297817</v>
      </c>
      <c r="E509" s="73">
        <v>2135591345</v>
      </c>
      <c r="F509" s="71" t="s">
        <v>104</v>
      </c>
      <c r="G509" s="74">
        <v>39720</v>
      </c>
      <c r="H509" s="83">
        <f t="shared" si="23"/>
        <v>39720</v>
      </c>
      <c r="I509" s="4">
        <f t="shared" ca="1" si="21"/>
        <v>14</v>
      </c>
      <c r="J509" s="72">
        <v>1</v>
      </c>
      <c r="K509" s="75" t="s">
        <v>105</v>
      </c>
      <c r="L509" s="76">
        <v>76370</v>
      </c>
      <c r="M509" s="77">
        <f t="shared" si="22"/>
        <v>76370</v>
      </c>
      <c r="N509" s="72"/>
      <c r="O509" s="2"/>
      <c r="P509" s="2"/>
      <c r="Q509" s="2"/>
    </row>
    <row r="510" spans="1:17" x14ac:dyDescent="0.4">
      <c r="A510" s="71" t="s">
        <v>700</v>
      </c>
      <c r="B510" s="72" t="s">
        <v>121</v>
      </c>
      <c r="C510" s="71" t="s">
        <v>682</v>
      </c>
      <c r="D510" s="87">
        <v>4617229</v>
      </c>
      <c r="E510" s="73">
        <v>4158150093</v>
      </c>
      <c r="F510" s="71" t="s">
        <v>104</v>
      </c>
      <c r="G510" s="74">
        <v>39792</v>
      </c>
      <c r="H510" s="83">
        <f t="shared" si="23"/>
        <v>39792</v>
      </c>
      <c r="I510" s="4">
        <f t="shared" ca="1" si="21"/>
        <v>13</v>
      </c>
      <c r="J510" s="72">
        <v>3</v>
      </c>
      <c r="K510" s="75" t="s">
        <v>119</v>
      </c>
      <c r="L510" s="76">
        <v>108752</v>
      </c>
      <c r="M510" s="77">
        <f t="shared" si="22"/>
        <v>108752</v>
      </c>
      <c r="N510" s="72"/>
      <c r="O510" s="2"/>
      <c r="P510" s="2"/>
      <c r="Q510" s="2"/>
    </row>
    <row r="511" spans="1:17" x14ac:dyDescent="0.4">
      <c r="A511" s="71" t="s">
        <v>172</v>
      </c>
      <c r="B511" s="72" t="s">
        <v>115</v>
      </c>
      <c r="C511" s="71" t="s">
        <v>159</v>
      </c>
      <c r="D511" s="87">
        <v>1589030</v>
      </c>
      <c r="E511" s="73">
        <v>2133757757</v>
      </c>
      <c r="F511" s="71" t="s">
        <v>112</v>
      </c>
      <c r="G511" s="74">
        <v>42509</v>
      </c>
      <c r="H511" s="83">
        <f t="shared" si="23"/>
        <v>42509</v>
      </c>
      <c r="I511" s="4">
        <f t="shared" ca="1" si="21"/>
        <v>6</v>
      </c>
      <c r="J511" s="72">
        <v>2</v>
      </c>
      <c r="K511" s="75"/>
      <c r="L511" s="76">
        <v>17746</v>
      </c>
      <c r="M511" s="77">
        <f t="shared" si="22"/>
        <v>17746</v>
      </c>
      <c r="N511" s="72"/>
      <c r="O511" s="2"/>
      <c r="P511" s="2"/>
      <c r="Q511" s="2"/>
    </row>
    <row r="512" spans="1:17" x14ac:dyDescent="0.4">
      <c r="A512" s="71" t="s">
        <v>339</v>
      </c>
      <c r="B512" s="72" t="s">
        <v>121</v>
      </c>
      <c r="C512" s="71" t="s">
        <v>233</v>
      </c>
      <c r="D512" s="87">
        <v>4400977</v>
      </c>
      <c r="E512" s="73">
        <v>4155461208</v>
      </c>
      <c r="F512" s="71" t="s">
        <v>109</v>
      </c>
      <c r="G512" s="74">
        <v>39560</v>
      </c>
      <c r="H512" s="83">
        <f t="shared" si="23"/>
        <v>39560</v>
      </c>
      <c r="I512" s="4">
        <f t="shared" ca="1" si="21"/>
        <v>14</v>
      </c>
      <c r="J512" s="72">
        <v>1</v>
      </c>
      <c r="K512" s="75"/>
      <c r="L512" s="76">
        <v>63070</v>
      </c>
      <c r="M512" s="77">
        <f t="shared" si="22"/>
        <v>63070</v>
      </c>
      <c r="N512" s="72"/>
      <c r="O512" s="2"/>
      <c r="P512" s="2"/>
      <c r="Q512" s="2"/>
    </row>
    <row r="513" spans="1:17" x14ac:dyDescent="0.4">
      <c r="A513" s="71" t="s">
        <v>734</v>
      </c>
      <c r="B513" s="72" t="s">
        <v>111</v>
      </c>
      <c r="C513" s="71" t="s">
        <v>682</v>
      </c>
      <c r="D513" s="87">
        <v>7272470</v>
      </c>
      <c r="E513" s="73">
        <v>3102805843</v>
      </c>
      <c r="F513" s="71" t="s">
        <v>107</v>
      </c>
      <c r="G513" s="74">
        <v>39914</v>
      </c>
      <c r="H513" s="83">
        <f t="shared" si="23"/>
        <v>39914</v>
      </c>
      <c r="I513" s="4">
        <f t="shared" ca="1" si="21"/>
        <v>13</v>
      </c>
      <c r="J513" s="72">
        <v>2</v>
      </c>
      <c r="K513" s="75" t="s">
        <v>114</v>
      </c>
      <c r="L513" s="76">
        <v>27755</v>
      </c>
      <c r="M513" s="77">
        <f t="shared" si="22"/>
        <v>27755</v>
      </c>
      <c r="N513" s="72"/>
      <c r="O513" s="2"/>
      <c r="P513" s="2"/>
      <c r="Q513" s="2"/>
    </row>
    <row r="514" spans="1:17" x14ac:dyDescent="0.4">
      <c r="A514" s="71" t="s">
        <v>372</v>
      </c>
      <c r="B514" s="72" t="s">
        <v>117</v>
      </c>
      <c r="C514" s="71" t="s">
        <v>233</v>
      </c>
      <c r="D514" s="87">
        <v>9373744</v>
      </c>
      <c r="E514" s="73">
        <v>8056634034</v>
      </c>
      <c r="F514" s="71" t="s">
        <v>104</v>
      </c>
      <c r="G514" s="74">
        <v>39650</v>
      </c>
      <c r="H514" s="83">
        <f t="shared" si="23"/>
        <v>39650</v>
      </c>
      <c r="I514" s="4">
        <f t="shared" ref="I514:I577" ca="1" si="24">DATEDIF(G514,TODAY(),"Y")</f>
        <v>14</v>
      </c>
      <c r="J514" s="72">
        <v>5</v>
      </c>
      <c r="K514" s="75" t="s">
        <v>105</v>
      </c>
      <c r="L514" s="76">
        <v>123536</v>
      </c>
      <c r="M514" s="77">
        <f t="shared" ref="M514:M577" si="25">ROUND(N513*$N$1+L514,0)</f>
        <v>123536</v>
      </c>
      <c r="N514" s="72"/>
      <c r="O514" s="2"/>
      <c r="P514" s="2"/>
      <c r="Q514" s="2"/>
    </row>
    <row r="515" spans="1:17" x14ac:dyDescent="0.4">
      <c r="A515" s="71" t="s">
        <v>508</v>
      </c>
      <c r="B515" s="72" t="s">
        <v>115</v>
      </c>
      <c r="C515" s="71" t="s">
        <v>504</v>
      </c>
      <c r="D515" s="87">
        <v>8913215</v>
      </c>
      <c r="E515" s="73">
        <v>2139272718</v>
      </c>
      <c r="F515" s="71" t="s">
        <v>107</v>
      </c>
      <c r="G515" s="74">
        <v>44203</v>
      </c>
      <c r="H515" s="83">
        <f t="shared" ref="H515:H578" si="26">G515</f>
        <v>44203</v>
      </c>
      <c r="I515" s="4">
        <f t="shared" ca="1" si="24"/>
        <v>1</v>
      </c>
      <c r="J515" s="72">
        <v>3</v>
      </c>
      <c r="K515" s="75" t="s">
        <v>119</v>
      </c>
      <c r="L515" s="76">
        <v>22421</v>
      </c>
      <c r="M515" s="77">
        <f t="shared" si="25"/>
        <v>22421</v>
      </c>
      <c r="N515" s="72"/>
      <c r="O515" s="2"/>
      <c r="P515" s="2"/>
      <c r="Q515" s="2"/>
    </row>
    <row r="516" spans="1:17" x14ac:dyDescent="0.4">
      <c r="A516" s="71" t="s">
        <v>242</v>
      </c>
      <c r="B516" s="72" t="s">
        <v>117</v>
      </c>
      <c r="C516" s="71" t="s">
        <v>233</v>
      </c>
      <c r="D516" s="87">
        <v>8140981</v>
      </c>
      <c r="E516" s="73">
        <v>8056673219</v>
      </c>
      <c r="F516" s="71" t="s">
        <v>104</v>
      </c>
      <c r="G516" s="74">
        <v>40084</v>
      </c>
      <c r="H516" s="83">
        <f t="shared" si="26"/>
        <v>40084</v>
      </c>
      <c r="I516" s="4">
        <f t="shared" ca="1" si="24"/>
        <v>13</v>
      </c>
      <c r="J516" s="72">
        <v>4</v>
      </c>
      <c r="K516" s="75" t="s">
        <v>105</v>
      </c>
      <c r="L516" s="76">
        <v>106669</v>
      </c>
      <c r="M516" s="77">
        <f t="shared" si="25"/>
        <v>106669</v>
      </c>
      <c r="N516" s="72"/>
      <c r="O516" s="2"/>
      <c r="P516" s="2"/>
      <c r="Q516" s="2"/>
    </row>
    <row r="517" spans="1:17" x14ac:dyDescent="0.4">
      <c r="A517" s="71" t="s">
        <v>371</v>
      </c>
      <c r="B517" s="72" t="s">
        <v>117</v>
      </c>
      <c r="C517" s="71" t="s">
        <v>233</v>
      </c>
      <c r="D517" s="87">
        <v>1441607</v>
      </c>
      <c r="E517" s="73">
        <v>2135145858</v>
      </c>
      <c r="F517" s="71" t="s">
        <v>109</v>
      </c>
      <c r="G517" s="74">
        <v>44041</v>
      </c>
      <c r="H517" s="83">
        <f t="shared" si="26"/>
        <v>44041</v>
      </c>
      <c r="I517" s="4">
        <f t="shared" ca="1" si="24"/>
        <v>2</v>
      </c>
      <c r="J517" s="72">
        <v>2</v>
      </c>
      <c r="K517" s="75"/>
      <c r="L517" s="76">
        <v>92414</v>
      </c>
      <c r="M517" s="77">
        <f t="shared" si="25"/>
        <v>92414</v>
      </c>
      <c r="N517" s="72"/>
      <c r="O517" s="2"/>
      <c r="P517" s="2"/>
      <c r="Q517" s="2"/>
    </row>
    <row r="518" spans="1:17" x14ac:dyDescent="0.4">
      <c r="A518" s="71" t="s">
        <v>780</v>
      </c>
      <c r="B518" s="72" t="s">
        <v>117</v>
      </c>
      <c r="C518" s="71" t="s">
        <v>777</v>
      </c>
      <c r="D518" s="87">
        <v>3230259</v>
      </c>
      <c r="E518" s="73">
        <v>8053691424</v>
      </c>
      <c r="F518" s="71" t="s">
        <v>109</v>
      </c>
      <c r="G518" s="74">
        <v>44268</v>
      </c>
      <c r="H518" s="83">
        <f t="shared" si="26"/>
        <v>44268</v>
      </c>
      <c r="I518" s="4">
        <f t="shared" ca="1" si="24"/>
        <v>1</v>
      </c>
      <c r="J518" s="72">
        <v>4</v>
      </c>
      <c r="K518" s="75"/>
      <c r="L518" s="76">
        <v>92585</v>
      </c>
      <c r="M518" s="77">
        <f t="shared" si="25"/>
        <v>92585</v>
      </c>
      <c r="N518" s="72"/>
      <c r="O518" s="2"/>
      <c r="P518" s="2"/>
      <c r="Q518" s="2"/>
    </row>
    <row r="519" spans="1:17" x14ac:dyDescent="0.4">
      <c r="A519" s="71" t="s">
        <v>408</v>
      </c>
      <c r="B519" s="72" t="s">
        <v>102</v>
      </c>
      <c r="C519" s="71" t="s">
        <v>394</v>
      </c>
      <c r="D519" s="87">
        <v>5304661</v>
      </c>
      <c r="E519" s="73">
        <v>8056923779</v>
      </c>
      <c r="F519" s="71" t="s">
        <v>104</v>
      </c>
      <c r="G519" s="74">
        <v>39405</v>
      </c>
      <c r="H519" s="83">
        <f t="shared" si="26"/>
        <v>39405</v>
      </c>
      <c r="I519" s="4">
        <f t="shared" ca="1" si="24"/>
        <v>14</v>
      </c>
      <c r="J519" s="72">
        <v>3</v>
      </c>
      <c r="K519" s="75" t="s">
        <v>119</v>
      </c>
      <c r="L519" s="76">
        <v>121562</v>
      </c>
      <c r="M519" s="77">
        <f t="shared" si="25"/>
        <v>121562</v>
      </c>
      <c r="N519" s="72"/>
      <c r="O519" s="2"/>
      <c r="P519" s="2"/>
      <c r="Q519" s="2"/>
    </row>
    <row r="520" spans="1:17" x14ac:dyDescent="0.4">
      <c r="A520" s="71" t="s">
        <v>661</v>
      </c>
      <c r="B520" s="72" t="s">
        <v>102</v>
      </c>
      <c r="C520" s="71" t="s">
        <v>608</v>
      </c>
      <c r="D520" s="87">
        <v>9298376</v>
      </c>
      <c r="E520" s="73">
        <v>2137945866</v>
      </c>
      <c r="F520" s="71" t="s">
        <v>104</v>
      </c>
      <c r="G520" s="74">
        <v>41786</v>
      </c>
      <c r="H520" s="83">
        <f t="shared" si="26"/>
        <v>41786</v>
      </c>
      <c r="I520" s="4">
        <f t="shared" ca="1" si="24"/>
        <v>8</v>
      </c>
      <c r="J520" s="72">
        <v>5</v>
      </c>
      <c r="K520" s="75" t="s">
        <v>122</v>
      </c>
      <c r="L520" s="76">
        <v>44674</v>
      </c>
      <c r="M520" s="77">
        <f t="shared" si="25"/>
        <v>44674</v>
      </c>
      <c r="N520" s="72"/>
      <c r="O520" s="2"/>
      <c r="P520" s="2"/>
      <c r="Q520" s="2"/>
    </row>
    <row r="521" spans="1:17" x14ac:dyDescent="0.4">
      <c r="A521" s="71" t="s">
        <v>348</v>
      </c>
      <c r="B521" s="72" t="s">
        <v>115</v>
      </c>
      <c r="C521" s="71" t="s">
        <v>233</v>
      </c>
      <c r="D521" s="87">
        <v>1810123</v>
      </c>
      <c r="E521" s="73">
        <v>6506940378</v>
      </c>
      <c r="F521" s="71" t="s">
        <v>107</v>
      </c>
      <c r="G521" s="74">
        <v>39971</v>
      </c>
      <c r="H521" s="83">
        <f t="shared" si="26"/>
        <v>39971</v>
      </c>
      <c r="I521" s="4">
        <f t="shared" ca="1" si="24"/>
        <v>13</v>
      </c>
      <c r="J521" s="72">
        <v>5</v>
      </c>
      <c r="K521" s="75" t="s">
        <v>122</v>
      </c>
      <c r="L521" s="76">
        <v>24178</v>
      </c>
      <c r="M521" s="77">
        <f t="shared" si="25"/>
        <v>24178</v>
      </c>
      <c r="N521" s="72"/>
      <c r="O521" s="2"/>
      <c r="P521" s="2"/>
      <c r="Q521" s="2"/>
    </row>
    <row r="522" spans="1:17" x14ac:dyDescent="0.4">
      <c r="A522" s="71" t="s">
        <v>330</v>
      </c>
      <c r="B522" s="72" t="s">
        <v>113</v>
      </c>
      <c r="C522" s="71" t="s">
        <v>233</v>
      </c>
      <c r="D522" s="87">
        <v>9605157</v>
      </c>
      <c r="E522" s="73">
        <v>4084678158</v>
      </c>
      <c r="F522" s="71" t="s">
        <v>109</v>
      </c>
      <c r="G522" s="74">
        <v>39899</v>
      </c>
      <c r="H522" s="83">
        <f t="shared" si="26"/>
        <v>39899</v>
      </c>
      <c r="I522" s="4">
        <f t="shared" ca="1" si="24"/>
        <v>13</v>
      </c>
      <c r="J522" s="72">
        <v>3</v>
      </c>
      <c r="K522" s="75"/>
      <c r="L522" s="76">
        <v>38332</v>
      </c>
      <c r="M522" s="77">
        <f t="shared" si="25"/>
        <v>38332</v>
      </c>
      <c r="N522" s="72"/>
      <c r="O522" s="2"/>
      <c r="P522" s="2"/>
      <c r="Q522" s="2"/>
    </row>
    <row r="523" spans="1:17" x14ac:dyDescent="0.4">
      <c r="A523" s="71" t="s">
        <v>346</v>
      </c>
      <c r="B523" s="72" t="s">
        <v>121</v>
      </c>
      <c r="C523" s="71" t="s">
        <v>233</v>
      </c>
      <c r="D523" s="87">
        <v>3148398</v>
      </c>
      <c r="E523" s="73">
        <v>6505896057</v>
      </c>
      <c r="F523" s="71" t="s">
        <v>112</v>
      </c>
      <c r="G523" s="74">
        <v>39616</v>
      </c>
      <c r="H523" s="83">
        <f t="shared" si="26"/>
        <v>39616</v>
      </c>
      <c r="I523" s="4">
        <f t="shared" ca="1" si="24"/>
        <v>14</v>
      </c>
      <c r="J523" s="72">
        <v>4</v>
      </c>
      <c r="K523" s="75"/>
      <c r="L523" s="76">
        <v>52657</v>
      </c>
      <c r="M523" s="77">
        <f t="shared" si="25"/>
        <v>52657</v>
      </c>
      <c r="N523" s="72"/>
      <c r="O523" s="2"/>
      <c r="P523" s="2"/>
      <c r="Q523" s="2"/>
    </row>
    <row r="524" spans="1:17" x14ac:dyDescent="0.4">
      <c r="A524" s="71" t="s">
        <v>708</v>
      </c>
      <c r="B524" s="72" t="s">
        <v>111</v>
      </c>
      <c r="C524" s="71" t="s">
        <v>682</v>
      </c>
      <c r="D524" s="87">
        <v>2799395</v>
      </c>
      <c r="E524" s="73">
        <v>4086545619</v>
      </c>
      <c r="F524" s="71" t="s">
        <v>104</v>
      </c>
      <c r="G524" s="74">
        <v>40558</v>
      </c>
      <c r="H524" s="83">
        <f t="shared" si="26"/>
        <v>40558</v>
      </c>
      <c r="I524" s="4">
        <f t="shared" ca="1" si="24"/>
        <v>11</v>
      </c>
      <c r="J524" s="72">
        <v>2</v>
      </c>
      <c r="K524" s="75" t="s">
        <v>122</v>
      </c>
      <c r="L524" s="76">
        <v>110194</v>
      </c>
      <c r="M524" s="77">
        <f t="shared" si="25"/>
        <v>110194</v>
      </c>
      <c r="N524" s="72"/>
      <c r="O524" s="2"/>
      <c r="P524" s="2"/>
      <c r="Q524" s="2"/>
    </row>
    <row r="525" spans="1:17" x14ac:dyDescent="0.4">
      <c r="A525" s="71" t="s">
        <v>290</v>
      </c>
      <c r="B525" s="72" t="s">
        <v>117</v>
      </c>
      <c r="C525" s="71" t="s">
        <v>233</v>
      </c>
      <c r="D525" s="87">
        <v>7466000</v>
      </c>
      <c r="E525" s="73">
        <v>4153884214</v>
      </c>
      <c r="F525" s="71" t="s">
        <v>109</v>
      </c>
      <c r="G525" s="74">
        <v>43094</v>
      </c>
      <c r="H525" s="83">
        <f t="shared" si="26"/>
        <v>43094</v>
      </c>
      <c r="I525" s="4">
        <f t="shared" ca="1" si="24"/>
        <v>4</v>
      </c>
      <c r="J525" s="72">
        <v>2</v>
      </c>
      <c r="K525" s="75"/>
      <c r="L525" s="76">
        <v>117838</v>
      </c>
      <c r="M525" s="77">
        <f t="shared" si="25"/>
        <v>117838</v>
      </c>
      <c r="N525" s="72"/>
      <c r="O525" s="2"/>
      <c r="P525" s="2"/>
      <c r="Q525" s="2"/>
    </row>
    <row r="526" spans="1:17" x14ac:dyDescent="0.4">
      <c r="A526" s="71" t="s">
        <v>168</v>
      </c>
      <c r="B526" s="72" t="s">
        <v>102</v>
      </c>
      <c r="C526" s="71" t="s">
        <v>159</v>
      </c>
      <c r="D526" s="87">
        <v>3971221</v>
      </c>
      <c r="E526" s="73">
        <v>6509129875</v>
      </c>
      <c r="F526" s="71" t="s">
        <v>104</v>
      </c>
      <c r="G526" s="74">
        <v>44301</v>
      </c>
      <c r="H526" s="83">
        <f t="shared" si="26"/>
        <v>44301</v>
      </c>
      <c r="I526" s="4">
        <f t="shared" ca="1" si="24"/>
        <v>1</v>
      </c>
      <c r="J526" s="72">
        <v>5</v>
      </c>
      <c r="K526" s="75" t="s">
        <v>122</v>
      </c>
      <c r="L526" s="76">
        <v>52668</v>
      </c>
      <c r="M526" s="77">
        <f t="shared" si="25"/>
        <v>52668</v>
      </c>
      <c r="N526" s="72"/>
      <c r="O526" s="2"/>
      <c r="P526" s="2"/>
      <c r="Q526" s="2"/>
    </row>
    <row r="527" spans="1:17" x14ac:dyDescent="0.4">
      <c r="A527" s="71" t="s">
        <v>77</v>
      </c>
      <c r="B527" s="72" t="s">
        <v>102</v>
      </c>
      <c r="C527" s="71" t="s">
        <v>125</v>
      </c>
      <c r="D527" s="87">
        <v>3641452</v>
      </c>
      <c r="E527" s="73">
        <v>6509788739</v>
      </c>
      <c r="F527" s="71" t="s">
        <v>109</v>
      </c>
      <c r="G527" s="74">
        <v>39636</v>
      </c>
      <c r="H527" s="83">
        <f t="shared" si="26"/>
        <v>39636</v>
      </c>
      <c r="I527" s="4">
        <f t="shared" ca="1" si="24"/>
        <v>14</v>
      </c>
      <c r="J527" s="72">
        <v>1</v>
      </c>
      <c r="K527" s="75"/>
      <c r="L527" s="76">
        <v>107702</v>
      </c>
      <c r="M527" s="77">
        <f t="shared" si="25"/>
        <v>107702</v>
      </c>
      <c r="N527" s="72"/>
      <c r="O527" s="2"/>
      <c r="P527" s="2"/>
      <c r="Q527" s="2"/>
    </row>
    <row r="528" spans="1:17" x14ac:dyDescent="0.4">
      <c r="A528" s="71" t="s">
        <v>358</v>
      </c>
      <c r="B528" s="72" t="s">
        <v>117</v>
      </c>
      <c r="C528" s="71" t="s">
        <v>233</v>
      </c>
      <c r="D528" s="87">
        <v>6324503</v>
      </c>
      <c r="E528" s="73">
        <v>4088557203</v>
      </c>
      <c r="F528" s="71" t="s">
        <v>104</v>
      </c>
      <c r="G528" s="74">
        <v>44018</v>
      </c>
      <c r="H528" s="83">
        <f t="shared" si="26"/>
        <v>44018</v>
      </c>
      <c r="I528" s="4">
        <f t="shared" ca="1" si="24"/>
        <v>2</v>
      </c>
      <c r="J528" s="72">
        <v>4</v>
      </c>
      <c r="K528" s="75" t="s">
        <v>108</v>
      </c>
      <c r="L528" s="76">
        <v>63672</v>
      </c>
      <c r="M528" s="77">
        <f t="shared" si="25"/>
        <v>63672</v>
      </c>
      <c r="N528" s="72"/>
      <c r="O528" s="2"/>
      <c r="P528" s="2"/>
      <c r="Q528" s="2"/>
    </row>
    <row r="529" spans="1:17" x14ac:dyDescent="0.4">
      <c r="A529" s="71" t="s">
        <v>320</v>
      </c>
      <c r="B529" s="72" t="s">
        <v>121</v>
      </c>
      <c r="C529" s="71" t="s">
        <v>233</v>
      </c>
      <c r="D529" s="87">
        <v>5477154</v>
      </c>
      <c r="E529" s="73">
        <v>4157030634</v>
      </c>
      <c r="F529" s="71" t="s">
        <v>104</v>
      </c>
      <c r="G529" s="74">
        <v>43521</v>
      </c>
      <c r="H529" s="83">
        <f t="shared" si="26"/>
        <v>43521</v>
      </c>
      <c r="I529" s="4">
        <f t="shared" ca="1" si="24"/>
        <v>3</v>
      </c>
      <c r="J529" s="72">
        <v>5</v>
      </c>
      <c r="K529" s="75" t="s">
        <v>105</v>
      </c>
      <c r="L529" s="76">
        <v>109438</v>
      </c>
      <c r="M529" s="77">
        <f t="shared" si="25"/>
        <v>109438</v>
      </c>
      <c r="N529" s="72"/>
      <c r="O529" s="2"/>
      <c r="P529" s="2"/>
      <c r="Q529" s="2"/>
    </row>
    <row r="530" spans="1:17" x14ac:dyDescent="0.4">
      <c r="A530" s="71" t="s">
        <v>492</v>
      </c>
      <c r="B530" s="72" t="s">
        <v>117</v>
      </c>
      <c r="C530" s="71" t="s">
        <v>459</v>
      </c>
      <c r="D530" s="87">
        <v>7451933</v>
      </c>
      <c r="E530" s="73">
        <v>2134313569</v>
      </c>
      <c r="F530" s="71" t="s">
        <v>104</v>
      </c>
      <c r="G530" s="74">
        <v>44735</v>
      </c>
      <c r="H530" s="83">
        <f t="shared" si="26"/>
        <v>44735</v>
      </c>
      <c r="I530" s="4">
        <f t="shared" ca="1" si="24"/>
        <v>0</v>
      </c>
      <c r="J530" s="72">
        <v>3</v>
      </c>
      <c r="K530" s="75" t="s">
        <v>119</v>
      </c>
      <c r="L530" s="76">
        <v>65674</v>
      </c>
      <c r="M530" s="77">
        <f t="shared" si="25"/>
        <v>65674</v>
      </c>
      <c r="N530" s="72"/>
      <c r="O530" s="2"/>
      <c r="P530" s="2"/>
      <c r="Q530" s="2"/>
    </row>
    <row r="531" spans="1:17" x14ac:dyDescent="0.4">
      <c r="A531" s="71" t="s">
        <v>15</v>
      </c>
      <c r="B531" s="72" t="s">
        <v>121</v>
      </c>
      <c r="C531" s="71" t="s">
        <v>124</v>
      </c>
      <c r="D531" s="87">
        <v>3050299</v>
      </c>
      <c r="E531" s="73">
        <v>4155284324</v>
      </c>
      <c r="F531" s="71" t="s">
        <v>109</v>
      </c>
      <c r="G531" s="74">
        <v>44057</v>
      </c>
      <c r="H531" s="83">
        <f t="shared" si="26"/>
        <v>44057</v>
      </c>
      <c r="I531" s="4">
        <f t="shared" ca="1" si="24"/>
        <v>2</v>
      </c>
      <c r="J531" s="72">
        <v>2</v>
      </c>
      <c r="K531" s="75"/>
      <c r="L531" s="76">
        <v>81382</v>
      </c>
      <c r="M531" s="77">
        <f t="shared" si="25"/>
        <v>81382</v>
      </c>
      <c r="N531" s="72"/>
      <c r="O531" s="2"/>
      <c r="P531" s="2"/>
      <c r="Q531" s="2"/>
    </row>
    <row r="532" spans="1:17" x14ac:dyDescent="0.4">
      <c r="A532" s="71" t="s">
        <v>39</v>
      </c>
      <c r="B532" s="72" t="s">
        <v>121</v>
      </c>
      <c r="C532" s="71" t="s">
        <v>116</v>
      </c>
      <c r="D532" s="87">
        <v>9004386</v>
      </c>
      <c r="E532" s="73">
        <v>4152856487</v>
      </c>
      <c r="F532" s="71" t="s">
        <v>104</v>
      </c>
      <c r="G532" s="74">
        <v>42578</v>
      </c>
      <c r="H532" s="83">
        <f t="shared" si="26"/>
        <v>42578</v>
      </c>
      <c r="I532" s="4">
        <f t="shared" ca="1" si="24"/>
        <v>6</v>
      </c>
      <c r="J532" s="72">
        <v>2</v>
      </c>
      <c r="K532" s="75" t="s">
        <v>122</v>
      </c>
      <c r="L532" s="76">
        <v>119420</v>
      </c>
      <c r="M532" s="77">
        <f t="shared" si="25"/>
        <v>119420</v>
      </c>
      <c r="N532" s="72"/>
      <c r="O532" s="2"/>
      <c r="P532" s="2"/>
      <c r="Q532" s="2"/>
    </row>
    <row r="533" spans="1:17" x14ac:dyDescent="0.4">
      <c r="A533" s="71" t="s">
        <v>236</v>
      </c>
      <c r="B533" s="72" t="s">
        <v>117</v>
      </c>
      <c r="C533" s="71" t="s">
        <v>233</v>
      </c>
      <c r="D533" s="87">
        <v>8900389</v>
      </c>
      <c r="E533" s="73">
        <v>2136059943</v>
      </c>
      <c r="F533" s="71" t="s">
        <v>109</v>
      </c>
      <c r="G533" s="74">
        <v>42641</v>
      </c>
      <c r="H533" s="83">
        <f t="shared" si="26"/>
        <v>42641</v>
      </c>
      <c r="I533" s="4">
        <f t="shared" ca="1" si="24"/>
        <v>6</v>
      </c>
      <c r="J533" s="72">
        <v>3</v>
      </c>
      <c r="K533" s="75"/>
      <c r="L533" s="76">
        <v>103586</v>
      </c>
      <c r="M533" s="77">
        <f t="shared" si="25"/>
        <v>103586</v>
      </c>
      <c r="N533" s="72"/>
      <c r="O533" s="2"/>
      <c r="P533" s="2"/>
      <c r="Q533" s="2"/>
    </row>
    <row r="534" spans="1:17" x14ac:dyDescent="0.4">
      <c r="A534" s="71" t="s">
        <v>301</v>
      </c>
      <c r="B534" s="72" t="s">
        <v>121</v>
      </c>
      <c r="C534" s="71" t="s">
        <v>233</v>
      </c>
      <c r="D534" s="87">
        <v>4839865</v>
      </c>
      <c r="E534" s="73">
        <v>4155511247</v>
      </c>
      <c r="F534" s="71" t="s">
        <v>109</v>
      </c>
      <c r="G534" s="74">
        <v>39832</v>
      </c>
      <c r="H534" s="83">
        <f t="shared" si="26"/>
        <v>39832</v>
      </c>
      <c r="I534" s="4">
        <f t="shared" ca="1" si="24"/>
        <v>13</v>
      </c>
      <c r="J534" s="72">
        <v>5</v>
      </c>
      <c r="K534" s="75"/>
      <c r="L534" s="76">
        <v>35182</v>
      </c>
      <c r="M534" s="77">
        <f t="shared" si="25"/>
        <v>35182</v>
      </c>
      <c r="N534" s="72"/>
      <c r="O534" s="2"/>
      <c r="P534" s="2"/>
      <c r="Q534" s="2"/>
    </row>
    <row r="535" spans="1:17" x14ac:dyDescent="0.4">
      <c r="A535" s="71" t="s">
        <v>47</v>
      </c>
      <c r="B535" s="72" t="s">
        <v>111</v>
      </c>
      <c r="C535" s="71" t="s">
        <v>125</v>
      </c>
      <c r="D535" s="87">
        <v>5983903</v>
      </c>
      <c r="E535" s="73">
        <v>8052882003</v>
      </c>
      <c r="F535" s="71" t="s">
        <v>109</v>
      </c>
      <c r="G535" s="74">
        <v>44532</v>
      </c>
      <c r="H535" s="83">
        <f t="shared" si="26"/>
        <v>44532</v>
      </c>
      <c r="I535" s="4">
        <f t="shared" ca="1" si="24"/>
        <v>0</v>
      </c>
      <c r="J535" s="72">
        <v>1</v>
      </c>
      <c r="K535" s="75"/>
      <c r="L535" s="76">
        <v>90244</v>
      </c>
      <c r="M535" s="77">
        <f t="shared" si="25"/>
        <v>90244</v>
      </c>
      <c r="N535" s="72"/>
      <c r="O535" s="2"/>
      <c r="P535" s="2"/>
      <c r="Q535" s="2"/>
    </row>
    <row r="536" spans="1:17" x14ac:dyDescent="0.4">
      <c r="A536" s="71" t="s">
        <v>75</v>
      </c>
      <c r="B536" s="72" t="s">
        <v>115</v>
      </c>
      <c r="C536" s="71" t="s">
        <v>125</v>
      </c>
      <c r="D536" s="87">
        <v>9097191</v>
      </c>
      <c r="E536" s="73">
        <v>8052937755</v>
      </c>
      <c r="F536" s="71" t="s">
        <v>104</v>
      </c>
      <c r="G536" s="74">
        <v>44749</v>
      </c>
      <c r="H536" s="83">
        <f t="shared" si="26"/>
        <v>44749</v>
      </c>
      <c r="I536" s="4">
        <f t="shared" ca="1" si="24"/>
        <v>0</v>
      </c>
      <c r="J536" s="72">
        <v>4</v>
      </c>
      <c r="K536" s="75" t="s">
        <v>122</v>
      </c>
      <c r="L536" s="76">
        <v>100338</v>
      </c>
      <c r="M536" s="77">
        <f t="shared" si="25"/>
        <v>100338</v>
      </c>
      <c r="N536" s="72"/>
      <c r="O536" s="2"/>
      <c r="P536" s="2"/>
      <c r="Q536" s="2"/>
    </row>
    <row r="537" spans="1:17" x14ac:dyDescent="0.4">
      <c r="A537" s="71" t="s">
        <v>450</v>
      </c>
      <c r="B537" s="72" t="s">
        <v>117</v>
      </c>
      <c r="C537" s="71" t="s">
        <v>0</v>
      </c>
      <c r="D537" s="87">
        <v>2708250</v>
      </c>
      <c r="E537" s="73">
        <v>4152304190</v>
      </c>
      <c r="F537" s="71" t="s">
        <v>112</v>
      </c>
      <c r="G537" s="74">
        <v>39633</v>
      </c>
      <c r="H537" s="83">
        <f t="shared" si="26"/>
        <v>39633</v>
      </c>
      <c r="I537" s="4">
        <f t="shared" ca="1" si="24"/>
        <v>14</v>
      </c>
      <c r="J537" s="72">
        <v>4</v>
      </c>
      <c r="K537" s="75"/>
      <c r="L537" s="76">
        <v>30335</v>
      </c>
      <c r="M537" s="77">
        <f t="shared" si="25"/>
        <v>30335</v>
      </c>
      <c r="N537" s="72"/>
      <c r="O537" s="2"/>
      <c r="P537" s="2"/>
      <c r="Q537" s="2"/>
    </row>
    <row r="538" spans="1:17" x14ac:dyDescent="0.4">
      <c r="A538" s="71" t="s">
        <v>73</v>
      </c>
      <c r="B538" s="72" t="s">
        <v>117</v>
      </c>
      <c r="C538" s="71" t="s">
        <v>125</v>
      </c>
      <c r="D538" s="87">
        <v>9515777</v>
      </c>
      <c r="E538" s="73">
        <v>4154335560</v>
      </c>
      <c r="F538" s="71" t="s">
        <v>104</v>
      </c>
      <c r="G538" s="74">
        <v>43634</v>
      </c>
      <c r="H538" s="83">
        <f t="shared" si="26"/>
        <v>43634</v>
      </c>
      <c r="I538" s="4">
        <f t="shared" ca="1" si="24"/>
        <v>3</v>
      </c>
      <c r="J538" s="72">
        <v>5</v>
      </c>
      <c r="K538" s="75" t="s">
        <v>105</v>
      </c>
      <c r="L538" s="76">
        <v>58086</v>
      </c>
      <c r="M538" s="77">
        <f t="shared" si="25"/>
        <v>58086</v>
      </c>
      <c r="N538" s="72"/>
      <c r="O538" s="2"/>
      <c r="P538" s="2"/>
      <c r="Q538" s="2"/>
    </row>
    <row r="539" spans="1:17" x14ac:dyDescent="0.4">
      <c r="A539" s="71" t="s">
        <v>7</v>
      </c>
      <c r="B539" s="72" t="s">
        <v>111</v>
      </c>
      <c r="C539" s="71" t="s">
        <v>124</v>
      </c>
      <c r="D539" s="87">
        <v>8921467</v>
      </c>
      <c r="E539" s="73">
        <v>3102328309</v>
      </c>
      <c r="F539" s="71" t="s">
        <v>104</v>
      </c>
      <c r="G539" s="74">
        <v>41600</v>
      </c>
      <c r="H539" s="83">
        <f t="shared" si="26"/>
        <v>41600</v>
      </c>
      <c r="I539" s="4">
        <f t="shared" ca="1" si="24"/>
        <v>8</v>
      </c>
      <c r="J539" s="72">
        <v>1</v>
      </c>
      <c r="K539" s="75" t="s">
        <v>105</v>
      </c>
      <c r="L539" s="76">
        <v>42490</v>
      </c>
      <c r="M539" s="77">
        <f t="shared" si="25"/>
        <v>42490</v>
      </c>
      <c r="N539" s="72"/>
      <c r="O539" s="2"/>
      <c r="P539" s="2"/>
      <c r="Q539" s="2"/>
    </row>
    <row r="540" spans="1:17" x14ac:dyDescent="0.4">
      <c r="A540" s="71" t="s">
        <v>296</v>
      </c>
      <c r="B540" s="72" t="s">
        <v>115</v>
      </c>
      <c r="C540" s="71" t="s">
        <v>233</v>
      </c>
      <c r="D540" s="87">
        <v>4889542</v>
      </c>
      <c r="E540" s="73">
        <v>8055040511</v>
      </c>
      <c r="F540" s="71" t="s">
        <v>107</v>
      </c>
      <c r="G540" s="74">
        <v>43851</v>
      </c>
      <c r="H540" s="83">
        <f t="shared" si="26"/>
        <v>43851</v>
      </c>
      <c r="I540" s="4">
        <f t="shared" ca="1" si="24"/>
        <v>2</v>
      </c>
      <c r="J540" s="72">
        <v>5</v>
      </c>
      <c r="K540" s="75" t="s">
        <v>105</v>
      </c>
      <c r="L540" s="76">
        <v>64799</v>
      </c>
      <c r="M540" s="77">
        <f t="shared" si="25"/>
        <v>64799</v>
      </c>
      <c r="N540" s="72"/>
      <c r="O540" s="2"/>
      <c r="P540" s="2"/>
      <c r="Q540" s="2"/>
    </row>
    <row r="541" spans="1:17" x14ac:dyDescent="0.4">
      <c r="A541" s="71" t="s">
        <v>23</v>
      </c>
      <c r="B541" s="72" t="s">
        <v>115</v>
      </c>
      <c r="C541" s="71" t="s">
        <v>125</v>
      </c>
      <c r="D541" s="87">
        <v>4138742</v>
      </c>
      <c r="E541" s="73">
        <v>4157931562</v>
      </c>
      <c r="F541" s="71" t="s">
        <v>104</v>
      </c>
      <c r="G541" s="74">
        <v>39378</v>
      </c>
      <c r="H541" s="83">
        <f t="shared" si="26"/>
        <v>39378</v>
      </c>
      <c r="I541" s="4">
        <f t="shared" ca="1" si="24"/>
        <v>14</v>
      </c>
      <c r="J541" s="72">
        <v>3</v>
      </c>
      <c r="K541" s="75" t="s">
        <v>105</v>
      </c>
      <c r="L541" s="76">
        <v>85442</v>
      </c>
      <c r="M541" s="77">
        <f t="shared" si="25"/>
        <v>85442</v>
      </c>
      <c r="N541" s="72"/>
      <c r="O541" s="2"/>
      <c r="P541" s="2"/>
      <c r="Q541" s="2"/>
    </row>
    <row r="542" spans="1:17" x14ac:dyDescent="0.4">
      <c r="A542" s="71" t="s">
        <v>30</v>
      </c>
      <c r="B542" s="72" t="s">
        <v>115</v>
      </c>
      <c r="C542" s="71" t="s">
        <v>116</v>
      </c>
      <c r="D542" s="87">
        <v>9095150</v>
      </c>
      <c r="E542" s="73">
        <v>2137326795</v>
      </c>
      <c r="F542" s="71" t="s">
        <v>104</v>
      </c>
      <c r="G542" s="74">
        <v>42300</v>
      </c>
      <c r="H542" s="83">
        <f t="shared" si="26"/>
        <v>42300</v>
      </c>
      <c r="I542" s="4">
        <f t="shared" ca="1" si="24"/>
        <v>6</v>
      </c>
      <c r="J542" s="72">
        <v>2</v>
      </c>
      <c r="K542" s="75" t="s">
        <v>105</v>
      </c>
      <c r="L542" s="76">
        <v>85162</v>
      </c>
      <c r="M542" s="77">
        <f t="shared" si="25"/>
        <v>85162</v>
      </c>
      <c r="N542" s="72"/>
      <c r="O542" s="2"/>
      <c r="P542" s="2"/>
      <c r="Q542" s="2"/>
    </row>
    <row r="543" spans="1:17" x14ac:dyDescent="0.4">
      <c r="A543" s="71" t="s">
        <v>562</v>
      </c>
      <c r="B543" s="72" t="s">
        <v>117</v>
      </c>
      <c r="C543" s="71" t="s">
        <v>521</v>
      </c>
      <c r="D543" s="87">
        <v>5925035</v>
      </c>
      <c r="E543" s="73">
        <v>3107322161</v>
      </c>
      <c r="F543" s="71" t="s">
        <v>104</v>
      </c>
      <c r="G543" s="74">
        <v>39539</v>
      </c>
      <c r="H543" s="83">
        <f t="shared" si="26"/>
        <v>39539</v>
      </c>
      <c r="I543" s="4">
        <f t="shared" ca="1" si="24"/>
        <v>14</v>
      </c>
      <c r="J543" s="72">
        <v>1</v>
      </c>
      <c r="K543" s="75" t="s">
        <v>119</v>
      </c>
      <c r="L543" s="76">
        <v>51646</v>
      </c>
      <c r="M543" s="77">
        <f t="shared" si="25"/>
        <v>51646</v>
      </c>
      <c r="N543" s="72"/>
      <c r="O543" s="2"/>
      <c r="P543" s="2"/>
      <c r="Q543" s="2"/>
    </row>
    <row r="544" spans="1:17" x14ac:dyDescent="0.4">
      <c r="A544" s="71" t="s">
        <v>361</v>
      </c>
      <c r="B544" s="72" t="s">
        <v>102</v>
      </c>
      <c r="C544" s="71" t="s">
        <v>233</v>
      </c>
      <c r="D544" s="87">
        <v>7937059</v>
      </c>
      <c r="E544" s="73">
        <v>8055586320</v>
      </c>
      <c r="F544" s="71" t="s">
        <v>104</v>
      </c>
      <c r="G544" s="74">
        <v>42550</v>
      </c>
      <c r="H544" s="83">
        <f t="shared" si="26"/>
        <v>42550</v>
      </c>
      <c r="I544" s="4">
        <f t="shared" ca="1" si="24"/>
        <v>6</v>
      </c>
      <c r="J544" s="72">
        <v>3</v>
      </c>
      <c r="K544" s="75" t="s">
        <v>108</v>
      </c>
      <c r="L544" s="76">
        <v>98028</v>
      </c>
      <c r="M544" s="77">
        <f t="shared" si="25"/>
        <v>98028</v>
      </c>
      <c r="N544" s="72"/>
      <c r="O544" s="2"/>
      <c r="P544" s="2"/>
      <c r="Q544" s="2"/>
    </row>
    <row r="545" spans="1:17" x14ac:dyDescent="0.4">
      <c r="A545" s="71" t="s">
        <v>412</v>
      </c>
      <c r="B545" s="72" t="s">
        <v>102</v>
      </c>
      <c r="C545" s="71" t="s">
        <v>394</v>
      </c>
      <c r="D545" s="87">
        <v>6609044</v>
      </c>
      <c r="E545" s="73">
        <v>3108944128</v>
      </c>
      <c r="F545" s="71" t="s">
        <v>104</v>
      </c>
      <c r="G545" s="74">
        <v>44556</v>
      </c>
      <c r="H545" s="83">
        <f t="shared" si="26"/>
        <v>44556</v>
      </c>
      <c r="I545" s="4">
        <f t="shared" ca="1" si="24"/>
        <v>0</v>
      </c>
      <c r="J545" s="72">
        <v>2</v>
      </c>
      <c r="K545" s="75" t="s">
        <v>105</v>
      </c>
      <c r="L545" s="76">
        <v>51828</v>
      </c>
      <c r="M545" s="77">
        <f t="shared" si="25"/>
        <v>51828</v>
      </c>
      <c r="N545" s="72"/>
      <c r="O545" s="2"/>
      <c r="P545" s="2"/>
      <c r="Q545" s="2"/>
    </row>
    <row r="546" spans="1:17" x14ac:dyDescent="0.4">
      <c r="A546" s="71" t="s">
        <v>48</v>
      </c>
      <c r="B546" s="72" t="s">
        <v>117</v>
      </c>
      <c r="C546" s="71" t="s">
        <v>125</v>
      </c>
      <c r="D546" s="87">
        <v>3414641</v>
      </c>
      <c r="E546" s="73">
        <v>6508877171</v>
      </c>
      <c r="F546" s="71" t="s">
        <v>109</v>
      </c>
      <c r="G546" s="74">
        <v>42341</v>
      </c>
      <c r="H546" s="83">
        <f t="shared" si="26"/>
        <v>42341</v>
      </c>
      <c r="I546" s="4">
        <f t="shared" ca="1" si="24"/>
        <v>6</v>
      </c>
      <c r="J546" s="72">
        <v>5</v>
      </c>
      <c r="K546" s="75"/>
      <c r="L546" s="76">
        <v>104636</v>
      </c>
      <c r="M546" s="77">
        <f t="shared" si="25"/>
        <v>104636</v>
      </c>
      <c r="N546" s="72"/>
      <c r="O546" s="2"/>
      <c r="P546" s="2"/>
      <c r="Q546" s="2"/>
    </row>
    <row r="547" spans="1:17" x14ac:dyDescent="0.4">
      <c r="A547" s="71" t="s">
        <v>624</v>
      </c>
      <c r="B547" s="72" t="s">
        <v>121</v>
      </c>
      <c r="C547" s="71" t="s">
        <v>608</v>
      </c>
      <c r="D547" s="87">
        <v>1681003</v>
      </c>
      <c r="E547" s="73">
        <v>4157329271</v>
      </c>
      <c r="F547" s="71" t="s">
        <v>107</v>
      </c>
      <c r="G547" s="74">
        <v>39391</v>
      </c>
      <c r="H547" s="83">
        <f t="shared" si="26"/>
        <v>39391</v>
      </c>
      <c r="I547" s="4">
        <f t="shared" ca="1" si="24"/>
        <v>14</v>
      </c>
      <c r="J547" s="72">
        <v>5</v>
      </c>
      <c r="K547" s="75" t="s">
        <v>114</v>
      </c>
      <c r="L547" s="76">
        <v>55342</v>
      </c>
      <c r="M547" s="77">
        <f t="shared" si="25"/>
        <v>55342</v>
      </c>
      <c r="N547" s="72"/>
      <c r="O547" s="2"/>
      <c r="P547" s="2"/>
      <c r="Q547" s="2"/>
    </row>
    <row r="548" spans="1:17" x14ac:dyDescent="0.4">
      <c r="A548" s="71" t="s">
        <v>688</v>
      </c>
      <c r="B548" s="72" t="s">
        <v>115</v>
      </c>
      <c r="C548" s="71" t="s">
        <v>682</v>
      </c>
      <c r="D548" s="87">
        <v>2809451</v>
      </c>
      <c r="E548" s="73">
        <v>3104263669</v>
      </c>
      <c r="F548" s="71" t="s">
        <v>107</v>
      </c>
      <c r="G548" s="74">
        <v>40467</v>
      </c>
      <c r="H548" s="83">
        <f t="shared" si="26"/>
        <v>40467</v>
      </c>
      <c r="I548" s="4">
        <f t="shared" ca="1" si="24"/>
        <v>11</v>
      </c>
      <c r="J548" s="72">
        <v>5</v>
      </c>
      <c r="K548" s="75" t="s">
        <v>105</v>
      </c>
      <c r="L548" s="76">
        <v>24087</v>
      </c>
      <c r="M548" s="77">
        <f t="shared" si="25"/>
        <v>24087</v>
      </c>
      <c r="N548" s="72"/>
      <c r="O548" s="2"/>
      <c r="P548" s="2"/>
      <c r="Q548" s="2"/>
    </row>
    <row r="549" spans="1:17" x14ac:dyDescent="0.4">
      <c r="A549" s="71" t="s">
        <v>698</v>
      </c>
      <c r="B549" s="72" t="s">
        <v>115</v>
      </c>
      <c r="C549" s="71" t="s">
        <v>682</v>
      </c>
      <c r="D549" s="87">
        <v>3614525</v>
      </c>
      <c r="E549" s="73">
        <v>4159551383</v>
      </c>
      <c r="F549" s="71" t="s">
        <v>104</v>
      </c>
      <c r="G549" s="74">
        <v>43799</v>
      </c>
      <c r="H549" s="83">
        <f t="shared" si="26"/>
        <v>43799</v>
      </c>
      <c r="I549" s="4">
        <f t="shared" ca="1" si="24"/>
        <v>2</v>
      </c>
      <c r="J549" s="72">
        <v>5</v>
      </c>
      <c r="K549" s="75" t="s">
        <v>122</v>
      </c>
      <c r="L549" s="76">
        <v>47026</v>
      </c>
      <c r="M549" s="77">
        <f t="shared" si="25"/>
        <v>47026</v>
      </c>
      <c r="N549" s="72"/>
      <c r="O549" s="2"/>
      <c r="P549" s="2"/>
      <c r="Q549" s="2"/>
    </row>
    <row r="550" spans="1:17" x14ac:dyDescent="0.4">
      <c r="A550" s="71" t="s">
        <v>183</v>
      </c>
      <c r="B550" s="72" t="s">
        <v>117</v>
      </c>
      <c r="C550" s="71" t="s">
        <v>179</v>
      </c>
      <c r="D550" s="87">
        <v>4110830</v>
      </c>
      <c r="E550" s="73">
        <v>3108674477</v>
      </c>
      <c r="F550" s="71" t="s">
        <v>104</v>
      </c>
      <c r="G550" s="74">
        <v>43991</v>
      </c>
      <c r="H550" s="83">
        <f t="shared" si="26"/>
        <v>43991</v>
      </c>
      <c r="I550" s="4">
        <f t="shared" ca="1" si="24"/>
        <v>2</v>
      </c>
      <c r="J550" s="72">
        <v>2</v>
      </c>
      <c r="K550" s="75" t="s">
        <v>105</v>
      </c>
      <c r="L550" s="76">
        <v>93436</v>
      </c>
      <c r="M550" s="77">
        <f t="shared" si="25"/>
        <v>93436</v>
      </c>
      <c r="N550" s="72"/>
      <c r="O550" s="2"/>
      <c r="P550" s="2"/>
      <c r="Q550" s="2"/>
    </row>
    <row r="551" spans="1:17" x14ac:dyDescent="0.4">
      <c r="A551" s="71" t="s">
        <v>567</v>
      </c>
      <c r="B551" s="72" t="s">
        <v>102</v>
      </c>
      <c r="C551" s="71" t="s">
        <v>521</v>
      </c>
      <c r="D551" s="87">
        <v>9547797</v>
      </c>
      <c r="E551" s="73">
        <v>2139105969</v>
      </c>
      <c r="F551" s="71" t="s">
        <v>104</v>
      </c>
      <c r="G551" s="74">
        <v>43948</v>
      </c>
      <c r="H551" s="83">
        <f t="shared" si="26"/>
        <v>43948</v>
      </c>
      <c r="I551" s="4">
        <f t="shared" ca="1" si="24"/>
        <v>2</v>
      </c>
      <c r="J551" s="72">
        <v>5</v>
      </c>
      <c r="K551" s="75" t="s">
        <v>108</v>
      </c>
      <c r="L551" s="76">
        <v>101780</v>
      </c>
      <c r="M551" s="77">
        <f t="shared" si="25"/>
        <v>101780</v>
      </c>
      <c r="N551" s="72"/>
      <c r="O551" s="2"/>
      <c r="P551" s="2"/>
      <c r="Q551" s="2"/>
    </row>
    <row r="552" spans="1:17" x14ac:dyDescent="0.4">
      <c r="A552" s="71" t="s">
        <v>413</v>
      </c>
      <c r="B552" s="72" t="s">
        <v>115</v>
      </c>
      <c r="C552" s="71" t="s">
        <v>394</v>
      </c>
      <c r="D552" s="87">
        <v>6858961</v>
      </c>
      <c r="E552" s="73">
        <v>8055851880</v>
      </c>
      <c r="F552" s="71" t="s">
        <v>104</v>
      </c>
      <c r="G552" s="74">
        <v>42729</v>
      </c>
      <c r="H552" s="83">
        <f t="shared" si="26"/>
        <v>42729</v>
      </c>
      <c r="I552" s="4">
        <f t="shared" ca="1" si="24"/>
        <v>5</v>
      </c>
      <c r="J552" s="72">
        <v>4</v>
      </c>
      <c r="K552" s="75" t="s">
        <v>114</v>
      </c>
      <c r="L552" s="76">
        <v>121156</v>
      </c>
      <c r="M552" s="77">
        <f t="shared" si="25"/>
        <v>121156</v>
      </c>
      <c r="N552" s="72"/>
      <c r="O552" s="2"/>
      <c r="P552" s="2"/>
      <c r="Q552" s="2"/>
    </row>
    <row r="553" spans="1:17" x14ac:dyDescent="0.4">
      <c r="A553" s="71" t="s">
        <v>227</v>
      </c>
      <c r="B553" s="72" t="s">
        <v>121</v>
      </c>
      <c r="C553" s="71" t="s">
        <v>224</v>
      </c>
      <c r="D553" s="87">
        <v>6437655</v>
      </c>
      <c r="E553" s="73">
        <v>4089256014</v>
      </c>
      <c r="F553" s="71" t="s">
        <v>109</v>
      </c>
      <c r="G553" s="74">
        <v>40222</v>
      </c>
      <c r="H553" s="83">
        <f t="shared" si="26"/>
        <v>40222</v>
      </c>
      <c r="I553" s="4">
        <f t="shared" ca="1" si="24"/>
        <v>12</v>
      </c>
      <c r="J553" s="72">
        <v>4</v>
      </c>
      <c r="K553" s="75" t="s">
        <v>122</v>
      </c>
      <c r="L553" s="76">
        <v>97174</v>
      </c>
      <c r="M553" s="77">
        <f t="shared" si="25"/>
        <v>97174</v>
      </c>
      <c r="N553" s="72"/>
      <c r="O553" s="2"/>
      <c r="P553" s="2"/>
      <c r="Q553" s="2"/>
    </row>
    <row r="554" spans="1:17" x14ac:dyDescent="0.4">
      <c r="A554" s="71" t="s">
        <v>165</v>
      </c>
      <c r="B554" s="72" t="s">
        <v>102</v>
      </c>
      <c r="C554" s="71" t="s">
        <v>159</v>
      </c>
      <c r="D554" s="87">
        <v>3734304</v>
      </c>
      <c r="E554" s="73">
        <v>4086084906</v>
      </c>
      <c r="F554" s="71" t="s">
        <v>109</v>
      </c>
      <c r="G554" s="74">
        <v>43812</v>
      </c>
      <c r="H554" s="83">
        <f t="shared" si="26"/>
        <v>43812</v>
      </c>
      <c r="I554" s="4">
        <f t="shared" ca="1" si="24"/>
        <v>2</v>
      </c>
      <c r="J554" s="72">
        <v>2</v>
      </c>
      <c r="K554" s="75"/>
      <c r="L554" s="76">
        <v>49364</v>
      </c>
      <c r="M554" s="77">
        <f t="shared" si="25"/>
        <v>49364</v>
      </c>
      <c r="N554" s="72"/>
      <c r="O554" s="2"/>
      <c r="P554" s="2"/>
      <c r="Q554" s="2"/>
    </row>
    <row r="555" spans="1:17" x14ac:dyDescent="0.4">
      <c r="A555" s="71" t="s">
        <v>414</v>
      </c>
      <c r="B555" s="72" t="s">
        <v>115</v>
      </c>
      <c r="C555" s="71" t="s">
        <v>394</v>
      </c>
      <c r="D555" s="87">
        <v>9098318</v>
      </c>
      <c r="E555" s="73">
        <v>6503929669</v>
      </c>
      <c r="F555" s="71" t="s">
        <v>104</v>
      </c>
      <c r="G555" s="74">
        <v>42383</v>
      </c>
      <c r="H555" s="83">
        <f t="shared" si="26"/>
        <v>42383</v>
      </c>
      <c r="I555" s="4">
        <f t="shared" ca="1" si="24"/>
        <v>6</v>
      </c>
      <c r="J555" s="72">
        <v>4</v>
      </c>
      <c r="K555" s="75" t="s">
        <v>105</v>
      </c>
      <c r="L555" s="76">
        <v>114296</v>
      </c>
      <c r="M555" s="77">
        <f t="shared" si="25"/>
        <v>114296</v>
      </c>
      <c r="N555" s="72"/>
      <c r="O555" s="2"/>
      <c r="P555" s="2"/>
      <c r="Q555" s="2"/>
    </row>
    <row r="556" spans="1:17" x14ac:dyDescent="0.4">
      <c r="A556" s="71" t="s">
        <v>219</v>
      </c>
      <c r="B556" s="72" t="s">
        <v>115</v>
      </c>
      <c r="C556" s="71" t="s">
        <v>185</v>
      </c>
      <c r="D556" s="87">
        <v>4920172</v>
      </c>
      <c r="E556" s="73">
        <v>8057785330</v>
      </c>
      <c r="F556" s="71" t="s">
        <v>104</v>
      </c>
      <c r="G556" s="74">
        <v>44019</v>
      </c>
      <c r="H556" s="83">
        <f t="shared" si="26"/>
        <v>44019</v>
      </c>
      <c r="I556" s="4">
        <f t="shared" ca="1" si="24"/>
        <v>2</v>
      </c>
      <c r="J556" s="72">
        <v>3</v>
      </c>
      <c r="K556" s="75" t="s">
        <v>122</v>
      </c>
      <c r="L556" s="76">
        <v>59668</v>
      </c>
      <c r="M556" s="77">
        <f t="shared" si="25"/>
        <v>59668</v>
      </c>
      <c r="N556" s="72"/>
      <c r="O556" s="2"/>
      <c r="P556" s="2"/>
      <c r="Q556" s="2"/>
    </row>
    <row r="557" spans="1:17" x14ac:dyDescent="0.4">
      <c r="A557" s="71" t="s">
        <v>461</v>
      </c>
      <c r="B557" s="72" t="s">
        <v>102</v>
      </c>
      <c r="C557" s="71" t="s">
        <v>459</v>
      </c>
      <c r="D557" s="87">
        <v>5364002</v>
      </c>
      <c r="E557" s="73">
        <v>8059357925</v>
      </c>
      <c r="F557" s="71" t="s">
        <v>104</v>
      </c>
      <c r="G557" s="74">
        <v>44490</v>
      </c>
      <c r="H557" s="83">
        <f t="shared" si="26"/>
        <v>44490</v>
      </c>
      <c r="I557" s="4">
        <f t="shared" ca="1" si="24"/>
        <v>0</v>
      </c>
      <c r="J557" s="72">
        <v>1</v>
      </c>
      <c r="K557" s="75" t="s">
        <v>105</v>
      </c>
      <c r="L557" s="76">
        <v>36904</v>
      </c>
      <c r="M557" s="77">
        <f t="shared" si="25"/>
        <v>36904</v>
      </c>
      <c r="N557" s="72"/>
      <c r="O557" s="2"/>
      <c r="P557" s="2"/>
      <c r="Q557" s="2"/>
    </row>
    <row r="558" spans="1:17" x14ac:dyDescent="0.4">
      <c r="A558" s="71" t="s">
        <v>597</v>
      </c>
      <c r="B558" s="72" t="s">
        <v>117</v>
      </c>
      <c r="C558" s="71" t="s">
        <v>521</v>
      </c>
      <c r="D558" s="87">
        <v>3215320</v>
      </c>
      <c r="E558" s="73">
        <v>2133260146</v>
      </c>
      <c r="F558" s="71" t="s">
        <v>104</v>
      </c>
      <c r="G558" s="74">
        <v>42596</v>
      </c>
      <c r="H558" s="83">
        <f t="shared" si="26"/>
        <v>42596</v>
      </c>
      <c r="I558" s="4">
        <f t="shared" ca="1" si="24"/>
        <v>6</v>
      </c>
      <c r="J558" s="72">
        <v>5</v>
      </c>
      <c r="K558" s="75" t="s">
        <v>122</v>
      </c>
      <c r="L558" s="76">
        <v>92232</v>
      </c>
      <c r="M558" s="77">
        <f t="shared" si="25"/>
        <v>92232</v>
      </c>
      <c r="N558" s="72"/>
      <c r="O558" s="2"/>
      <c r="P558" s="2"/>
      <c r="Q558" s="2"/>
    </row>
    <row r="559" spans="1:17" x14ac:dyDescent="0.4">
      <c r="A559" s="71" t="s">
        <v>400</v>
      </c>
      <c r="B559" s="72" t="s">
        <v>111</v>
      </c>
      <c r="C559" s="71" t="s">
        <v>394</v>
      </c>
      <c r="D559" s="87">
        <v>3900993</v>
      </c>
      <c r="E559" s="73">
        <v>3109685469</v>
      </c>
      <c r="F559" s="71" t="s">
        <v>109</v>
      </c>
      <c r="G559" s="74">
        <v>39748</v>
      </c>
      <c r="H559" s="83">
        <f t="shared" si="26"/>
        <v>39748</v>
      </c>
      <c r="I559" s="4">
        <f t="shared" ca="1" si="24"/>
        <v>13</v>
      </c>
      <c r="J559" s="72">
        <v>5</v>
      </c>
      <c r="K559" s="75"/>
      <c r="L559" s="76">
        <v>43778</v>
      </c>
      <c r="M559" s="77">
        <f t="shared" si="25"/>
        <v>43778</v>
      </c>
      <c r="N559" s="72"/>
      <c r="O559" s="2"/>
      <c r="P559" s="2"/>
      <c r="Q559" s="2"/>
    </row>
    <row r="560" spans="1:17" x14ac:dyDescent="0.4">
      <c r="A560" s="71" t="s">
        <v>401</v>
      </c>
      <c r="B560" s="72" t="s">
        <v>102</v>
      </c>
      <c r="C560" s="71" t="s">
        <v>394</v>
      </c>
      <c r="D560" s="87">
        <v>7446309</v>
      </c>
      <c r="E560" s="73">
        <v>3104602048</v>
      </c>
      <c r="F560" s="71" t="s">
        <v>104</v>
      </c>
      <c r="G560" s="74">
        <v>40489</v>
      </c>
      <c r="H560" s="83">
        <f t="shared" si="26"/>
        <v>40489</v>
      </c>
      <c r="I560" s="4">
        <f t="shared" ca="1" si="24"/>
        <v>11</v>
      </c>
      <c r="J560" s="72">
        <v>5</v>
      </c>
      <c r="K560" s="75" t="s">
        <v>105</v>
      </c>
      <c r="L560" s="76">
        <v>68586</v>
      </c>
      <c r="M560" s="77">
        <f t="shared" si="25"/>
        <v>68586</v>
      </c>
      <c r="N560" s="72"/>
      <c r="O560" s="2"/>
      <c r="P560" s="2"/>
      <c r="Q560" s="2"/>
    </row>
    <row r="561" spans="1:17" x14ac:dyDescent="0.4">
      <c r="A561" s="71" t="s">
        <v>384</v>
      </c>
      <c r="B561" s="72" t="s">
        <v>113</v>
      </c>
      <c r="C561" s="71" t="s">
        <v>233</v>
      </c>
      <c r="D561" s="87">
        <v>4760721</v>
      </c>
      <c r="E561" s="73">
        <v>4155695087</v>
      </c>
      <c r="F561" s="71" t="s">
        <v>104</v>
      </c>
      <c r="G561" s="74">
        <v>43724</v>
      </c>
      <c r="H561" s="83">
        <f t="shared" si="26"/>
        <v>43724</v>
      </c>
      <c r="I561" s="4">
        <f t="shared" ca="1" si="24"/>
        <v>3</v>
      </c>
      <c r="J561" s="72">
        <v>2</v>
      </c>
      <c r="K561" s="75" t="s">
        <v>114</v>
      </c>
      <c r="L561" s="76">
        <v>48566</v>
      </c>
      <c r="M561" s="77">
        <f t="shared" si="25"/>
        <v>48566</v>
      </c>
      <c r="N561" s="72"/>
      <c r="O561" s="2"/>
      <c r="P561" s="2"/>
      <c r="Q561" s="2"/>
    </row>
    <row r="562" spans="1:17" x14ac:dyDescent="0.4">
      <c r="A562" s="71" t="s">
        <v>262</v>
      </c>
      <c r="B562" s="72" t="s">
        <v>111</v>
      </c>
      <c r="C562" s="71" t="s">
        <v>233</v>
      </c>
      <c r="D562" s="87">
        <v>8401804</v>
      </c>
      <c r="E562" s="73">
        <v>8053040927</v>
      </c>
      <c r="F562" s="71" t="s">
        <v>104</v>
      </c>
      <c r="G562" s="74">
        <v>42717</v>
      </c>
      <c r="H562" s="83">
        <f t="shared" si="26"/>
        <v>42717</v>
      </c>
      <c r="I562" s="4">
        <f t="shared" ca="1" si="24"/>
        <v>5</v>
      </c>
      <c r="J562" s="72">
        <v>3</v>
      </c>
      <c r="K562" s="75" t="s">
        <v>105</v>
      </c>
      <c r="L562" s="76">
        <v>34020</v>
      </c>
      <c r="M562" s="77">
        <f t="shared" si="25"/>
        <v>34020</v>
      </c>
      <c r="N562" s="72"/>
      <c r="O562" s="2"/>
      <c r="P562" s="2"/>
      <c r="Q562" s="2"/>
    </row>
    <row r="563" spans="1:17" x14ac:dyDescent="0.4">
      <c r="A563" s="71" t="s">
        <v>208</v>
      </c>
      <c r="B563" s="72" t="s">
        <v>102</v>
      </c>
      <c r="C563" s="71" t="s">
        <v>185</v>
      </c>
      <c r="D563" s="87">
        <v>7936228</v>
      </c>
      <c r="E563" s="73">
        <v>2136669269</v>
      </c>
      <c r="F563" s="71" t="s">
        <v>109</v>
      </c>
      <c r="G563" s="74">
        <v>42823</v>
      </c>
      <c r="H563" s="83">
        <f t="shared" si="26"/>
        <v>42823</v>
      </c>
      <c r="I563" s="4">
        <f t="shared" ca="1" si="24"/>
        <v>5</v>
      </c>
      <c r="J563" s="72">
        <v>2</v>
      </c>
      <c r="K563" s="75"/>
      <c r="L563" s="76">
        <v>89726</v>
      </c>
      <c r="M563" s="77">
        <f t="shared" si="25"/>
        <v>89726</v>
      </c>
      <c r="N563" s="72"/>
      <c r="O563" s="2"/>
      <c r="P563" s="2"/>
      <c r="Q563" s="2"/>
    </row>
    <row r="564" spans="1:17" x14ac:dyDescent="0.4">
      <c r="A564" s="71" t="s">
        <v>378</v>
      </c>
      <c r="B564" s="72" t="s">
        <v>115</v>
      </c>
      <c r="C564" s="71" t="s">
        <v>233</v>
      </c>
      <c r="D564" s="87">
        <v>9449494</v>
      </c>
      <c r="E564" s="73">
        <v>3109303935</v>
      </c>
      <c r="F564" s="71" t="s">
        <v>104</v>
      </c>
      <c r="G564" s="74">
        <v>43309</v>
      </c>
      <c r="H564" s="83">
        <f t="shared" si="26"/>
        <v>43309</v>
      </c>
      <c r="I564" s="4">
        <f t="shared" ca="1" si="24"/>
        <v>4</v>
      </c>
      <c r="J564" s="72">
        <v>5</v>
      </c>
      <c r="K564" s="75" t="s">
        <v>105</v>
      </c>
      <c r="L564" s="76">
        <v>85484</v>
      </c>
      <c r="M564" s="77">
        <f t="shared" si="25"/>
        <v>85484</v>
      </c>
      <c r="N564" s="72"/>
      <c r="O564" s="2"/>
      <c r="P564" s="2"/>
      <c r="Q564" s="2"/>
    </row>
    <row r="565" spans="1:17" x14ac:dyDescent="0.4">
      <c r="A565" s="71" t="s">
        <v>341</v>
      </c>
      <c r="B565" s="72" t="s">
        <v>111</v>
      </c>
      <c r="C565" s="71" t="s">
        <v>233</v>
      </c>
      <c r="D565" s="87">
        <v>1593734</v>
      </c>
      <c r="E565" s="73">
        <v>8059069043</v>
      </c>
      <c r="F565" s="71" t="s">
        <v>107</v>
      </c>
      <c r="G565" s="74">
        <v>43246</v>
      </c>
      <c r="H565" s="83">
        <f t="shared" si="26"/>
        <v>43246</v>
      </c>
      <c r="I565" s="4">
        <f t="shared" ca="1" si="24"/>
        <v>4</v>
      </c>
      <c r="J565" s="72">
        <v>2</v>
      </c>
      <c r="K565" s="75" t="s">
        <v>108</v>
      </c>
      <c r="L565" s="76">
        <v>21364</v>
      </c>
      <c r="M565" s="77">
        <f t="shared" si="25"/>
        <v>21364</v>
      </c>
      <c r="N565" s="72"/>
      <c r="O565" s="2"/>
      <c r="P565" s="2"/>
      <c r="Q565" s="2"/>
    </row>
    <row r="566" spans="1:17" x14ac:dyDescent="0.4">
      <c r="A566" s="71" t="s">
        <v>57</v>
      </c>
      <c r="B566" s="72" t="s">
        <v>115</v>
      </c>
      <c r="C566" s="71" t="s">
        <v>125</v>
      </c>
      <c r="D566" s="87">
        <v>2518097</v>
      </c>
      <c r="E566" s="73">
        <v>6506101607</v>
      </c>
      <c r="F566" s="71" t="s">
        <v>104</v>
      </c>
      <c r="G566" s="74">
        <v>44600</v>
      </c>
      <c r="H566" s="83">
        <f t="shared" si="26"/>
        <v>44600</v>
      </c>
      <c r="I566" s="4">
        <f t="shared" ca="1" si="24"/>
        <v>0</v>
      </c>
      <c r="J566" s="72">
        <v>3</v>
      </c>
      <c r="K566" s="75" t="s">
        <v>108</v>
      </c>
      <c r="L566" s="76">
        <v>44562</v>
      </c>
      <c r="M566" s="77">
        <f t="shared" si="25"/>
        <v>44562</v>
      </c>
      <c r="N566" s="72"/>
      <c r="O566" s="2"/>
      <c r="P566" s="2"/>
      <c r="Q566" s="2"/>
    </row>
    <row r="567" spans="1:17" x14ac:dyDescent="0.4">
      <c r="A567" s="71" t="s">
        <v>786</v>
      </c>
      <c r="B567" s="72" t="s">
        <v>111</v>
      </c>
      <c r="C567" s="71" t="s">
        <v>783</v>
      </c>
      <c r="D567" s="87">
        <v>4069597</v>
      </c>
      <c r="E567" s="73">
        <v>3103561392</v>
      </c>
      <c r="F567" s="71" t="s">
        <v>104</v>
      </c>
      <c r="G567" s="74">
        <v>43933</v>
      </c>
      <c r="H567" s="83">
        <f t="shared" si="26"/>
        <v>43933</v>
      </c>
      <c r="I567" s="4">
        <f t="shared" ca="1" si="24"/>
        <v>2</v>
      </c>
      <c r="J567" s="72">
        <v>1</v>
      </c>
      <c r="K567" s="75" t="s">
        <v>105</v>
      </c>
      <c r="L567" s="76">
        <v>65352</v>
      </c>
      <c r="M567" s="77">
        <f t="shared" si="25"/>
        <v>65352</v>
      </c>
      <c r="N567" s="72"/>
      <c r="O567" s="2"/>
      <c r="P567" s="2"/>
      <c r="Q567" s="2"/>
    </row>
    <row r="568" spans="1:17" x14ac:dyDescent="0.4">
      <c r="A568" s="71" t="s">
        <v>232</v>
      </c>
      <c r="B568" s="72" t="s">
        <v>115</v>
      </c>
      <c r="C568" s="71" t="s">
        <v>233</v>
      </c>
      <c r="D568" s="87">
        <v>4880042</v>
      </c>
      <c r="E568" s="73">
        <v>3104515479</v>
      </c>
      <c r="F568" s="71" t="s">
        <v>104</v>
      </c>
      <c r="G568" s="74">
        <v>44467</v>
      </c>
      <c r="H568" s="83">
        <f t="shared" si="26"/>
        <v>44467</v>
      </c>
      <c r="I568" s="4">
        <f t="shared" ca="1" si="24"/>
        <v>1</v>
      </c>
      <c r="J568" s="72">
        <v>5</v>
      </c>
      <c r="K568" s="75" t="s">
        <v>234</v>
      </c>
      <c r="L568" s="76">
        <v>79660</v>
      </c>
      <c r="M568" s="77">
        <f t="shared" si="25"/>
        <v>79660</v>
      </c>
      <c r="N568" s="72"/>
      <c r="O568" s="2"/>
      <c r="P568" s="2"/>
      <c r="Q568" s="2"/>
    </row>
    <row r="569" spans="1:17" x14ac:dyDescent="0.4">
      <c r="A569" s="71" t="s">
        <v>746</v>
      </c>
      <c r="B569" s="72" t="s">
        <v>121</v>
      </c>
      <c r="C569" s="71" t="s">
        <v>682</v>
      </c>
      <c r="D569" s="87">
        <v>5012930</v>
      </c>
      <c r="E569" s="73">
        <v>4088818927</v>
      </c>
      <c r="F569" s="71" t="s">
        <v>104</v>
      </c>
      <c r="G569" s="74">
        <v>43228</v>
      </c>
      <c r="H569" s="83">
        <f t="shared" si="26"/>
        <v>43228</v>
      </c>
      <c r="I569" s="4">
        <f t="shared" ca="1" si="24"/>
        <v>4</v>
      </c>
      <c r="J569" s="72">
        <v>5</v>
      </c>
      <c r="K569" s="75" t="s">
        <v>105</v>
      </c>
      <c r="L569" s="76">
        <v>31948</v>
      </c>
      <c r="M569" s="77">
        <f t="shared" si="25"/>
        <v>31948</v>
      </c>
      <c r="N569" s="72"/>
      <c r="O569" s="2"/>
      <c r="P569" s="2"/>
      <c r="Q569" s="2"/>
    </row>
    <row r="570" spans="1:17" x14ac:dyDescent="0.4">
      <c r="A570" s="71" t="s">
        <v>542</v>
      </c>
      <c r="B570" s="72" t="s">
        <v>102</v>
      </c>
      <c r="C570" s="71" t="s">
        <v>521</v>
      </c>
      <c r="D570" s="87">
        <v>3483324</v>
      </c>
      <c r="E570" s="73">
        <v>2133502511</v>
      </c>
      <c r="F570" s="71" t="s">
        <v>107</v>
      </c>
      <c r="G570" s="74">
        <v>42725</v>
      </c>
      <c r="H570" s="83">
        <f t="shared" si="26"/>
        <v>42725</v>
      </c>
      <c r="I570" s="4">
        <f t="shared" ca="1" si="24"/>
        <v>5</v>
      </c>
      <c r="J570" s="72">
        <v>4</v>
      </c>
      <c r="K570" s="75" t="s">
        <v>122</v>
      </c>
      <c r="L570" s="76">
        <v>14980</v>
      </c>
      <c r="M570" s="77">
        <f t="shared" si="25"/>
        <v>14980</v>
      </c>
      <c r="N570" s="72"/>
      <c r="O570" s="2"/>
      <c r="P570" s="2"/>
      <c r="Q570" s="2"/>
    </row>
    <row r="571" spans="1:17" x14ac:dyDescent="0.4">
      <c r="A571" s="71" t="s">
        <v>477</v>
      </c>
      <c r="B571" s="72" t="s">
        <v>115</v>
      </c>
      <c r="C571" s="71" t="s">
        <v>459</v>
      </c>
      <c r="D571" s="87">
        <v>9726067</v>
      </c>
      <c r="E571" s="73">
        <v>8055505301</v>
      </c>
      <c r="F571" s="71" t="s">
        <v>112</v>
      </c>
      <c r="G571" s="74">
        <v>41693</v>
      </c>
      <c r="H571" s="83">
        <f t="shared" si="26"/>
        <v>41693</v>
      </c>
      <c r="I571" s="4">
        <f t="shared" ca="1" si="24"/>
        <v>8</v>
      </c>
      <c r="J571" s="72">
        <v>4</v>
      </c>
      <c r="K571" s="75"/>
      <c r="L571" s="76">
        <v>46917</v>
      </c>
      <c r="M571" s="77">
        <f t="shared" si="25"/>
        <v>46917</v>
      </c>
      <c r="N571" s="72"/>
      <c r="O571" s="2"/>
      <c r="P571" s="2"/>
      <c r="Q571" s="2"/>
    </row>
    <row r="572" spans="1:17" x14ac:dyDescent="0.4">
      <c r="A572" s="71" t="s">
        <v>167</v>
      </c>
      <c r="B572" s="72" t="s">
        <v>117</v>
      </c>
      <c r="C572" s="71" t="s">
        <v>159</v>
      </c>
      <c r="D572" s="87">
        <v>2043876</v>
      </c>
      <c r="E572" s="73">
        <v>8057356240</v>
      </c>
      <c r="F572" s="71" t="s">
        <v>109</v>
      </c>
      <c r="G572" s="74">
        <v>39508</v>
      </c>
      <c r="H572" s="83">
        <f t="shared" si="26"/>
        <v>39508</v>
      </c>
      <c r="I572" s="4">
        <f t="shared" ca="1" si="24"/>
        <v>14</v>
      </c>
      <c r="J572" s="72">
        <v>3</v>
      </c>
      <c r="K572" s="75"/>
      <c r="L572" s="76">
        <v>90258</v>
      </c>
      <c r="M572" s="77">
        <f t="shared" si="25"/>
        <v>90258</v>
      </c>
      <c r="N572" s="72"/>
      <c r="O572" s="2"/>
      <c r="P572" s="2"/>
      <c r="Q572" s="2"/>
    </row>
    <row r="573" spans="1:17" x14ac:dyDescent="0.4">
      <c r="A573" s="71" t="s">
        <v>392</v>
      </c>
      <c r="B573" s="72" t="s">
        <v>102</v>
      </c>
      <c r="C573" s="71" t="s">
        <v>386</v>
      </c>
      <c r="D573" s="87">
        <v>6497250</v>
      </c>
      <c r="E573" s="73">
        <v>4089800906</v>
      </c>
      <c r="F573" s="71" t="s">
        <v>104</v>
      </c>
      <c r="G573" s="74">
        <v>42587</v>
      </c>
      <c r="H573" s="83">
        <f t="shared" si="26"/>
        <v>42587</v>
      </c>
      <c r="I573" s="4">
        <f t="shared" ca="1" si="24"/>
        <v>6</v>
      </c>
      <c r="J573" s="72">
        <v>4</v>
      </c>
      <c r="K573" s="75" t="s">
        <v>119</v>
      </c>
      <c r="L573" s="76">
        <v>99960</v>
      </c>
      <c r="M573" s="77">
        <f t="shared" si="25"/>
        <v>99960</v>
      </c>
      <c r="N573" s="72"/>
      <c r="O573" s="2"/>
      <c r="P573" s="2"/>
      <c r="Q573" s="2"/>
    </row>
    <row r="574" spans="1:17" x14ac:dyDescent="0.4">
      <c r="A574" s="71" t="s">
        <v>188</v>
      </c>
      <c r="B574" s="72" t="s">
        <v>115</v>
      </c>
      <c r="C574" s="71" t="s">
        <v>185</v>
      </c>
      <c r="D574" s="87">
        <v>9701846</v>
      </c>
      <c r="E574" s="73">
        <v>2134701025</v>
      </c>
      <c r="F574" s="71" t="s">
        <v>107</v>
      </c>
      <c r="G574" s="74">
        <v>42687</v>
      </c>
      <c r="H574" s="83">
        <f t="shared" si="26"/>
        <v>42687</v>
      </c>
      <c r="I574" s="4">
        <f t="shared" ca="1" si="24"/>
        <v>5</v>
      </c>
      <c r="J574" s="72">
        <v>4</v>
      </c>
      <c r="K574" s="75" t="s">
        <v>114</v>
      </c>
      <c r="L574" s="76">
        <v>21007</v>
      </c>
      <c r="M574" s="77">
        <f t="shared" si="25"/>
        <v>21007</v>
      </c>
      <c r="N574" s="72"/>
      <c r="O574" s="2"/>
      <c r="P574" s="2"/>
      <c r="Q574" s="2"/>
    </row>
    <row r="575" spans="1:17" x14ac:dyDescent="0.4">
      <c r="A575" s="71" t="s">
        <v>271</v>
      </c>
      <c r="B575" s="72" t="s">
        <v>115</v>
      </c>
      <c r="C575" s="71" t="s">
        <v>233</v>
      </c>
      <c r="D575" s="87">
        <v>2958149</v>
      </c>
      <c r="E575" s="73">
        <v>2135955461</v>
      </c>
      <c r="F575" s="71" t="s">
        <v>109</v>
      </c>
      <c r="G575" s="74">
        <v>41622</v>
      </c>
      <c r="H575" s="83">
        <f t="shared" si="26"/>
        <v>41622</v>
      </c>
      <c r="I575" s="4">
        <f t="shared" ca="1" si="24"/>
        <v>8</v>
      </c>
      <c r="J575" s="72">
        <v>2</v>
      </c>
      <c r="K575" s="75"/>
      <c r="L575" s="76">
        <v>55020</v>
      </c>
      <c r="M575" s="77">
        <f t="shared" si="25"/>
        <v>55020</v>
      </c>
      <c r="N575" s="72"/>
      <c r="O575" s="2"/>
      <c r="P575" s="2"/>
      <c r="Q575" s="2"/>
    </row>
    <row r="576" spans="1:17" x14ac:dyDescent="0.4">
      <c r="A576" s="71" t="s">
        <v>424</v>
      </c>
      <c r="B576" s="72" t="s">
        <v>115</v>
      </c>
      <c r="C576" s="71" t="s">
        <v>394</v>
      </c>
      <c r="D576" s="87">
        <v>8867332</v>
      </c>
      <c r="E576" s="73">
        <v>4153324006</v>
      </c>
      <c r="F576" s="71" t="s">
        <v>104</v>
      </c>
      <c r="G576" s="74">
        <v>42839</v>
      </c>
      <c r="H576" s="83">
        <f t="shared" si="26"/>
        <v>42839</v>
      </c>
      <c r="I576" s="4">
        <f t="shared" ca="1" si="24"/>
        <v>5</v>
      </c>
      <c r="J576" s="72">
        <v>2</v>
      </c>
      <c r="K576" s="75" t="s">
        <v>122</v>
      </c>
      <c r="L576" s="76">
        <v>91350</v>
      </c>
      <c r="M576" s="77">
        <f t="shared" si="25"/>
        <v>91350</v>
      </c>
      <c r="N576" s="72"/>
      <c r="O576" s="2"/>
      <c r="P576" s="2"/>
      <c r="Q576" s="2"/>
    </row>
    <row r="577" spans="1:17" x14ac:dyDescent="0.4">
      <c r="A577" s="71" t="s">
        <v>683</v>
      </c>
      <c r="B577" s="72" t="s">
        <v>117</v>
      </c>
      <c r="C577" s="71" t="s">
        <v>682</v>
      </c>
      <c r="D577" s="87">
        <v>6099054</v>
      </c>
      <c r="E577" s="73">
        <v>4088047375</v>
      </c>
      <c r="F577" s="71" t="s">
        <v>109</v>
      </c>
      <c r="G577" s="74">
        <v>42639</v>
      </c>
      <c r="H577" s="83">
        <f t="shared" si="26"/>
        <v>42639</v>
      </c>
      <c r="I577" s="4">
        <f t="shared" ca="1" si="24"/>
        <v>6</v>
      </c>
      <c r="J577" s="72">
        <v>5</v>
      </c>
      <c r="K577" s="75"/>
      <c r="L577" s="76">
        <v>88606</v>
      </c>
      <c r="M577" s="77">
        <f t="shared" si="25"/>
        <v>88606</v>
      </c>
      <c r="N577" s="72"/>
      <c r="O577" s="2"/>
      <c r="P577" s="2"/>
      <c r="Q577" s="2"/>
    </row>
    <row r="578" spans="1:17" x14ac:dyDescent="0.4">
      <c r="A578" s="71" t="s">
        <v>243</v>
      </c>
      <c r="B578" s="72" t="s">
        <v>115</v>
      </c>
      <c r="C578" s="71" t="s">
        <v>233</v>
      </c>
      <c r="D578" s="87">
        <v>7018738</v>
      </c>
      <c r="E578" s="73">
        <v>2139712940</v>
      </c>
      <c r="F578" s="71" t="s">
        <v>109</v>
      </c>
      <c r="G578" s="74">
        <v>41183</v>
      </c>
      <c r="H578" s="83">
        <f t="shared" si="26"/>
        <v>41183</v>
      </c>
      <c r="I578" s="4">
        <f t="shared" ref="I578:I641" ca="1" si="27">DATEDIF(G578,TODAY(),"Y")</f>
        <v>10</v>
      </c>
      <c r="J578" s="72">
        <v>3</v>
      </c>
      <c r="K578" s="75"/>
      <c r="L578" s="76">
        <v>85918</v>
      </c>
      <c r="M578" s="77">
        <f t="shared" ref="M578:M641" si="28">ROUND(N577*$N$1+L578,0)</f>
        <v>85918</v>
      </c>
      <c r="N578" s="72"/>
      <c r="O578" s="2"/>
      <c r="P578" s="2"/>
      <c r="Q578" s="2"/>
    </row>
    <row r="579" spans="1:17" x14ac:dyDescent="0.4">
      <c r="A579" s="71" t="s">
        <v>511</v>
      </c>
      <c r="B579" s="72" t="s">
        <v>117</v>
      </c>
      <c r="C579" s="71" t="s">
        <v>504</v>
      </c>
      <c r="D579" s="87">
        <v>2563165</v>
      </c>
      <c r="E579" s="73">
        <v>2139479604</v>
      </c>
      <c r="F579" s="71" t="s">
        <v>104</v>
      </c>
      <c r="G579" s="74">
        <v>43237</v>
      </c>
      <c r="H579" s="83">
        <f t="shared" ref="H579:H642" si="29">G579</f>
        <v>43237</v>
      </c>
      <c r="I579" s="4">
        <f t="shared" ca="1" si="27"/>
        <v>4</v>
      </c>
      <c r="J579" s="72">
        <v>5</v>
      </c>
      <c r="K579" s="75" t="s">
        <v>105</v>
      </c>
      <c r="L579" s="76">
        <v>45640</v>
      </c>
      <c r="M579" s="77">
        <f t="shared" si="28"/>
        <v>45640</v>
      </c>
      <c r="N579" s="72"/>
      <c r="O579" s="2"/>
      <c r="P579" s="2"/>
      <c r="Q579" s="2"/>
    </row>
    <row r="580" spans="1:17" x14ac:dyDescent="0.4">
      <c r="A580" s="71" t="s">
        <v>612</v>
      </c>
      <c r="B580" s="72" t="s">
        <v>102</v>
      </c>
      <c r="C580" s="71" t="s">
        <v>608</v>
      </c>
      <c r="D580" s="87">
        <v>5504206</v>
      </c>
      <c r="E580" s="73">
        <v>3108379790</v>
      </c>
      <c r="F580" s="71" t="s">
        <v>104</v>
      </c>
      <c r="G580" s="74">
        <v>42287</v>
      </c>
      <c r="H580" s="83">
        <f t="shared" si="29"/>
        <v>42287</v>
      </c>
      <c r="I580" s="4">
        <f t="shared" ca="1" si="27"/>
        <v>7</v>
      </c>
      <c r="J580" s="72">
        <v>1</v>
      </c>
      <c r="K580" s="75" t="s">
        <v>119</v>
      </c>
      <c r="L580" s="76">
        <v>88151</v>
      </c>
      <c r="M580" s="77">
        <f t="shared" si="28"/>
        <v>88151</v>
      </c>
      <c r="N580" s="72"/>
      <c r="O580" s="2"/>
      <c r="P580" s="2"/>
      <c r="Q580" s="2"/>
    </row>
    <row r="581" spans="1:17" x14ac:dyDescent="0.4">
      <c r="A581" s="71" t="s">
        <v>250</v>
      </c>
      <c r="B581" s="72" t="s">
        <v>102</v>
      </c>
      <c r="C581" s="71" t="s">
        <v>233</v>
      </c>
      <c r="D581" s="87">
        <v>4552467</v>
      </c>
      <c r="E581" s="73">
        <v>6504431441</v>
      </c>
      <c r="F581" s="71" t="s">
        <v>109</v>
      </c>
      <c r="G581" s="74">
        <v>43379</v>
      </c>
      <c r="H581" s="83">
        <f t="shared" si="29"/>
        <v>43379</v>
      </c>
      <c r="I581" s="4">
        <f t="shared" ca="1" si="27"/>
        <v>4</v>
      </c>
      <c r="J581" s="72">
        <v>4</v>
      </c>
      <c r="K581" s="75"/>
      <c r="L581" s="76">
        <v>109928</v>
      </c>
      <c r="M581" s="77">
        <f t="shared" si="28"/>
        <v>109928</v>
      </c>
      <c r="N581" s="72"/>
      <c r="O581" s="2"/>
      <c r="P581" s="2"/>
      <c r="Q581" s="2"/>
    </row>
    <row r="582" spans="1:17" x14ac:dyDescent="0.4">
      <c r="A582" s="71" t="s">
        <v>555</v>
      </c>
      <c r="B582" s="72" t="s">
        <v>117</v>
      </c>
      <c r="C582" s="71" t="s">
        <v>521</v>
      </c>
      <c r="D582" s="87">
        <v>9912348</v>
      </c>
      <c r="E582" s="73">
        <v>3107827249</v>
      </c>
      <c r="F582" s="71" t="s">
        <v>109</v>
      </c>
      <c r="G582" s="74">
        <v>44256</v>
      </c>
      <c r="H582" s="83">
        <f t="shared" si="29"/>
        <v>44256</v>
      </c>
      <c r="I582" s="4">
        <f t="shared" ca="1" si="27"/>
        <v>1</v>
      </c>
      <c r="J582" s="72">
        <v>1</v>
      </c>
      <c r="K582" s="75"/>
      <c r="L582" s="76">
        <v>111132</v>
      </c>
      <c r="M582" s="77">
        <f t="shared" si="28"/>
        <v>111132</v>
      </c>
      <c r="N582" s="72"/>
      <c r="O582" s="2"/>
      <c r="P582" s="2"/>
      <c r="Q582" s="2"/>
    </row>
    <row r="583" spans="1:17" x14ac:dyDescent="0.4">
      <c r="A583" s="71" t="s">
        <v>226</v>
      </c>
      <c r="B583" s="72" t="s">
        <v>117</v>
      </c>
      <c r="C583" s="71" t="s">
        <v>224</v>
      </c>
      <c r="D583" s="87">
        <v>4337178</v>
      </c>
      <c r="E583" s="73">
        <v>4087432613</v>
      </c>
      <c r="F583" s="71" t="s">
        <v>104</v>
      </c>
      <c r="G583" s="74">
        <v>44239</v>
      </c>
      <c r="H583" s="83">
        <f t="shared" si="29"/>
        <v>44239</v>
      </c>
      <c r="I583" s="4">
        <f t="shared" ca="1" si="27"/>
        <v>1</v>
      </c>
      <c r="J583" s="72">
        <v>1</v>
      </c>
      <c r="K583" s="75" t="s">
        <v>105</v>
      </c>
      <c r="L583" s="76">
        <v>124796</v>
      </c>
      <c r="M583" s="77">
        <f t="shared" si="28"/>
        <v>124796</v>
      </c>
      <c r="N583" s="72"/>
      <c r="O583" s="2"/>
      <c r="P583" s="2"/>
      <c r="Q583" s="2"/>
    </row>
    <row r="584" spans="1:17" x14ac:dyDescent="0.4">
      <c r="A584" s="71" t="s">
        <v>764</v>
      </c>
      <c r="B584" s="72" t="s">
        <v>113</v>
      </c>
      <c r="C584" s="71" t="s">
        <v>682</v>
      </c>
      <c r="D584" s="87">
        <v>1558477</v>
      </c>
      <c r="E584" s="73">
        <v>8053144694</v>
      </c>
      <c r="F584" s="71" t="s">
        <v>104</v>
      </c>
      <c r="G584" s="74">
        <v>44775</v>
      </c>
      <c r="H584" s="83">
        <f t="shared" si="29"/>
        <v>44775</v>
      </c>
      <c r="I584" s="4">
        <f t="shared" ca="1" si="27"/>
        <v>0</v>
      </c>
      <c r="J584" s="72">
        <v>3</v>
      </c>
      <c r="K584" s="75" t="s">
        <v>114</v>
      </c>
      <c r="L584" s="76">
        <v>45024</v>
      </c>
      <c r="M584" s="77">
        <f t="shared" si="28"/>
        <v>45024</v>
      </c>
      <c r="N584" s="72"/>
      <c r="O584" s="2"/>
      <c r="P584" s="2"/>
      <c r="Q584" s="2"/>
    </row>
    <row r="585" spans="1:17" x14ac:dyDescent="0.4">
      <c r="A585" s="71" t="s">
        <v>426</v>
      </c>
      <c r="B585" s="72" t="s">
        <v>121</v>
      </c>
      <c r="C585" s="71" t="s">
        <v>394</v>
      </c>
      <c r="D585" s="87">
        <v>7678961</v>
      </c>
      <c r="E585" s="73">
        <v>2136257737</v>
      </c>
      <c r="F585" s="71" t="s">
        <v>107</v>
      </c>
      <c r="G585" s="74">
        <v>39920</v>
      </c>
      <c r="H585" s="83">
        <f t="shared" si="29"/>
        <v>39920</v>
      </c>
      <c r="I585" s="4">
        <f t="shared" ca="1" si="27"/>
        <v>13</v>
      </c>
      <c r="J585" s="72">
        <v>2</v>
      </c>
      <c r="K585" s="75" t="s">
        <v>122</v>
      </c>
      <c r="L585" s="76">
        <v>37506</v>
      </c>
      <c r="M585" s="77">
        <f t="shared" si="28"/>
        <v>37506</v>
      </c>
      <c r="N585" s="72"/>
      <c r="O585" s="2"/>
      <c r="P585" s="2"/>
      <c r="Q585" s="2"/>
    </row>
    <row r="586" spans="1:17" x14ac:dyDescent="0.4">
      <c r="A586" s="71" t="s">
        <v>269</v>
      </c>
      <c r="B586" s="72" t="s">
        <v>111</v>
      </c>
      <c r="C586" s="71" t="s">
        <v>233</v>
      </c>
      <c r="D586" s="87">
        <v>4801390</v>
      </c>
      <c r="E586" s="73">
        <v>4084191820</v>
      </c>
      <c r="F586" s="71" t="s">
        <v>109</v>
      </c>
      <c r="G586" s="74">
        <v>40875</v>
      </c>
      <c r="H586" s="83">
        <f t="shared" si="29"/>
        <v>40875</v>
      </c>
      <c r="I586" s="4">
        <f t="shared" ca="1" si="27"/>
        <v>10</v>
      </c>
      <c r="J586" s="72">
        <v>2</v>
      </c>
      <c r="K586" s="75"/>
      <c r="L586" s="76">
        <v>73878</v>
      </c>
      <c r="M586" s="77">
        <f t="shared" si="28"/>
        <v>73878</v>
      </c>
      <c r="N586" s="72"/>
      <c r="O586" s="2"/>
      <c r="P586" s="2"/>
      <c r="Q586" s="2"/>
    </row>
    <row r="587" spans="1:17" x14ac:dyDescent="0.4">
      <c r="A587" s="71" t="s">
        <v>37</v>
      </c>
      <c r="B587" s="72" t="s">
        <v>102</v>
      </c>
      <c r="C587" s="71" t="s">
        <v>116</v>
      </c>
      <c r="D587" s="87">
        <v>1493581</v>
      </c>
      <c r="E587" s="73">
        <v>4154431600</v>
      </c>
      <c r="F587" s="71" t="s">
        <v>109</v>
      </c>
      <c r="G587" s="74">
        <v>40326</v>
      </c>
      <c r="H587" s="83">
        <f t="shared" si="29"/>
        <v>40326</v>
      </c>
      <c r="I587" s="4">
        <f t="shared" ca="1" si="27"/>
        <v>12</v>
      </c>
      <c r="J587" s="72">
        <v>3</v>
      </c>
      <c r="K587" s="75"/>
      <c r="L587" s="76">
        <v>107366</v>
      </c>
      <c r="M587" s="77">
        <f t="shared" si="28"/>
        <v>107366</v>
      </c>
      <c r="N587" s="72"/>
      <c r="O587" s="2"/>
      <c r="P587" s="2"/>
      <c r="Q587" s="2"/>
    </row>
    <row r="588" spans="1:17" x14ac:dyDescent="0.4">
      <c r="A588" s="71" t="s">
        <v>706</v>
      </c>
      <c r="B588" s="72" t="s">
        <v>117</v>
      </c>
      <c r="C588" s="71" t="s">
        <v>682</v>
      </c>
      <c r="D588" s="87">
        <v>7063585</v>
      </c>
      <c r="E588" s="73">
        <v>2137124345</v>
      </c>
      <c r="F588" s="71" t="s">
        <v>104</v>
      </c>
      <c r="G588" s="74">
        <v>43088</v>
      </c>
      <c r="H588" s="83">
        <f t="shared" si="29"/>
        <v>43088</v>
      </c>
      <c r="I588" s="4">
        <f t="shared" ca="1" si="27"/>
        <v>4</v>
      </c>
      <c r="J588" s="72">
        <v>2</v>
      </c>
      <c r="K588" s="75" t="s">
        <v>122</v>
      </c>
      <c r="L588" s="76">
        <v>103390</v>
      </c>
      <c r="M588" s="77">
        <f t="shared" si="28"/>
        <v>103390</v>
      </c>
      <c r="N588" s="72"/>
      <c r="O588" s="2"/>
      <c r="P588" s="2"/>
      <c r="Q588" s="2"/>
    </row>
    <row r="589" spans="1:17" x14ac:dyDescent="0.4">
      <c r="A589" s="71" t="s">
        <v>650</v>
      </c>
      <c r="B589" s="72" t="s">
        <v>102</v>
      </c>
      <c r="C589" s="71" t="s">
        <v>608</v>
      </c>
      <c r="D589" s="87">
        <v>2498098</v>
      </c>
      <c r="E589" s="73">
        <v>4086979069</v>
      </c>
      <c r="F589" s="71" t="s">
        <v>104</v>
      </c>
      <c r="G589" s="74">
        <v>39909</v>
      </c>
      <c r="H589" s="83">
        <f t="shared" si="29"/>
        <v>39909</v>
      </c>
      <c r="I589" s="4">
        <f t="shared" ca="1" si="27"/>
        <v>13</v>
      </c>
      <c r="J589" s="72">
        <v>1</v>
      </c>
      <c r="K589" s="75" t="s">
        <v>122</v>
      </c>
      <c r="L589" s="76">
        <v>93828</v>
      </c>
      <c r="M589" s="77">
        <f t="shared" si="28"/>
        <v>93828</v>
      </c>
      <c r="N589" s="72"/>
      <c r="O589" s="2"/>
      <c r="P589" s="2"/>
      <c r="Q589" s="2"/>
    </row>
    <row r="590" spans="1:17" x14ac:dyDescent="0.4">
      <c r="A590" s="71" t="s">
        <v>644</v>
      </c>
      <c r="B590" s="72" t="s">
        <v>102</v>
      </c>
      <c r="C590" s="71" t="s">
        <v>608</v>
      </c>
      <c r="D590" s="87">
        <v>4598757</v>
      </c>
      <c r="E590" s="73">
        <v>6504944947</v>
      </c>
      <c r="F590" s="71" t="s">
        <v>107</v>
      </c>
      <c r="G590" s="74">
        <v>41324</v>
      </c>
      <c r="H590" s="83">
        <f t="shared" si="29"/>
        <v>41324</v>
      </c>
      <c r="I590" s="4">
        <f t="shared" ca="1" si="27"/>
        <v>9</v>
      </c>
      <c r="J590" s="72">
        <v>4</v>
      </c>
      <c r="K590" s="75" t="s">
        <v>108</v>
      </c>
      <c r="L590" s="76">
        <v>39935</v>
      </c>
      <c r="M590" s="77">
        <f t="shared" si="28"/>
        <v>39935</v>
      </c>
      <c r="N590" s="72"/>
      <c r="O590" s="2"/>
      <c r="P590" s="2"/>
      <c r="Q590" s="2"/>
    </row>
    <row r="591" spans="1:17" x14ac:dyDescent="0.4">
      <c r="A591" s="71" t="s">
        <v>474</v>
      </c>
      <c r="B591" s="72" t="s">
        <v>117</v>
      </c>
      <c r="C591" s="71" t="s">
        <v>459</v>
      </c>
      <c r="D591" s="87">
        <v>8202784</v>
      </c>
      <c r="E591" s="73">
        <v>8056632981</v>
      </c>
      <c r="F591" s="71" t="s">
        <v>104</v>
      </c>
      <c r="G591" s="74">
        <v>39518</v>
      </c>
      <c r="H591" s="83">
        <f t="shared" si="29"/>
        <v>39518</v>
      </c>
      <c r="I591" s="4">
        <f t="shared" ca="1" si="27"/>
        <v>14</v>
      </c>
      <c r="J591" s="72">
        <v>5</v>
      </c>
      <c r="K591" s="75" t="s">
        <v>105</v>
      </c>
      <c r="L591" s="76">
        <v>104342</v>
      </c>
      <c r="M591" s="77">
        <f t="shared" si="28"/>
        <v>104342</v>
      </c>
      <c r="N591" s="72"/>
      <c r="O591" s="2"/>
      <c r="P591" s="2"/>
      <c r="Q591" s="2"/>
    </row>
    <row r="592" spans="1:17" x14ac:dyDescent="0.4">
      <c r="A592" s="71" t="s">
        <v>318</v>
      </c>
      <c r="B592" s="72" t="s">
        <v>115</v>
      </c>
      <c r="C592" s="71" t="s">
        <v>233</v>
      </c>
      <c r="D592" s="87">
        <v>8431055</v>
      </c>
      <c r="E592" s="73">
        <v>6506468335</v>
      </c>
      <c r="F592" s="71" t="s">
        <v>109</v>
      </c>
      <c r="G592" s="74">
        <v>43152</v>
      </c>
      <c r="H592" s="83">
        <f t="shared" si="29"/>
        <v>43152</v>
      </c>
      <c r="I592" s="4">
        <f t="shared" ca="1" si="27"/>
        <v>4</v>
      </c>
      <c r="J592" s="72">
        <v>2</v>
      </c>
      <c r="K592" s="75"/>
      <c r="L592" s="76">
        <v>57316</v>
      </c>
      <c r="M592" s="77">
        <f t="shared" si="28"/>
        <v>57316</v>
      </c>
      <c r="N592" s="72"/>
      <c r="O592" s="2"/>
      <c r="P592" s="2"/>
      <c r="Q592" s="2"/>
    </row>
    <row r="593" spans="1:17" x14ac:dyDescent="0.4">
      <c r="A593" s="71" t="s">
        <v>736</v>
      </c>
      <c r="B593" s="72" t="s">
        <v>113</v>
      </c>
      <c r="C593" s="71" t="s">
        <v>682</v>
      </c>
      <c r="D593" s="87">
        <v>5955570</v>
      </c>
      <c r="E593" s="73">
        <v>2136237445</v>
      </c>
      <c r="F593" s="71" t="s">
        <v>109</v>
      </c>
      <c r="G593" s="74">
        <v>41002</v>
      </c>
      <c r="H593" s="83">
        <f t="shared" si="29"/>
        <v>41002</v>
      </c>
      <c r="I593" s="4">
        <f t="shared" ca="1" si="27"/>
        <v>10</v>
      </c>
      <c r="J593" s="72">
        <v>4</v>
      </c>
      <c r="K593" s="75"/>
      <c r="L593" s="76">
        <v>68726</v>
      </c>
      <c r="M593" s="77">
        <f t="shared" si="28"/>
        <v>68726</v>
      </c>
      <c r="N593" s="72"/>
      <c r="O593" s="2"/>
      <c r="P593" s="2"/>
      <c r="Q593" s="2"/>
    </row>
    <row r="594" spans="1:17" x14ac:dyDescent="0.4">
      <c r="A594" s="71" t="s">
        <v>765</v>
      </c>
      <c r="B594" s="72" t="s">
        <v>115</v>
      </c>
      <c r="C594" s="71" t="s">
        <v>682</v>
      </c>
      <c r="D594" s="87">
        <v>1217945</v>
      </c>
      <c r="E594" s="73">
        <v>4088844072</v>
      </c>
      <c r="F594" s="71" t="s">
        <v>104</v>
      </c>
      <c r="G594" s="74">
        <v>42948</v>
      </c>
      <c r="H594" s="83">
        <f t="shared" si="29"/>
        <v>42948</v>
      </c>
      <c r="I594" s="4">
        <f t="shared" ca="1" si="27"/>
        <v>5</v>
      </c>
      <c r="J594" s="72">
        <v>1</v>
      </c>
      <c r="K594" s="75" t="s">
        <v>122</v>
      </c>
      <c r="L594" s="76">
        <v>122108</v>
      </c>
      <c r="M594" s="77">
        <f t="shared" si="28"/>
        <v>122108</v>
      </c>
      <c r="N594" s="72"/>
      <c r="O594" s="2"/>
      <c r="P594" s="2"/>
      <c r="Q594" s="2"/>
    </row>
    <row r="595" spans="1:17" x14ac:dyDescent="0.4">
      <c r="A595" s="71" t="s">
        <v>754</v>
      </c>
      <c r="B595" s="72" t="s">
        <v>117</v>
      </c>
      <c r="C595" s="71" t="s">
        <v>682</v>
      </c>
      <c r="D595" s="87">
        <v>9831810</v>
      </c>
      <c r="E595" s="73">
        <v>3107299191</v>
      </c>
      <c r="F595" s="71" t="s">
        <v>104</v>
      </c>
      <c r="G595" s="74">
        <v>44026</v>
      </c>
      <c r="H595" s="83">
        <f t="shared" si="29"/>
        <v>44026</v>
      </c>
      <c r="I595" s="4">
        <f t="shared" ca="1" si="27"/>
        <v>2</v>
      </c>
      <c r="J595" s="72">
        <v>5</v>
      </c>
      <c r="K595" s="75" t="s">
        <v>105</v>
      </c>
      <c r="L595" s="76">
        <v>37982</v>
      </c>
      <c r="M595" s="77">
        <f t="shared" si="28"/>
        <v>37982</v>
      </c>
      <c r="N595" s="72"/>
      <c r="O595" s="2"/>
      <c r="P595" s="2"/>
      <c r="Q595" s="2"/>
    </row>
    <row r="596" spans="1:17" x14ac:dyDescent="0.4">
      <c r="A596" s="71" t="s">
        <v>308</v>
      </c>
      <c r="B596" s="72" t="s">
        <v>111</v>
      </c>
      <c r="C596" s="71" t="s">
        <v>233</v>
      </c>
      <c r="D596" s="87">
        <v>5499607</v>
      </c>
      <c r="E596" s="73">
        <v>8054265875</v>
      </c>
      <c r="F596" s="71" t="s">
        <v>104</v>
      </c>
      <c r="G596" s="74">
        <v>42427</v>
      </c>
      <c r="H596" s="83">
        <f t="shared" si="29"/>
        <v>42427</v>
      </c>
      <c r="I596" s="4">
        <f t="shared" ca="1" si="27"/>
        <v>6</v>
      </c>
      <c r="J596" s="72">
        <v>2</v>
      </c>
      <c r="K596" s="75" t="s">
        <v>122</v>
      </c>
      <c r="L596" s="76">
        <v>85610</v>
      </c>
      <c r="M596" s="77">
        <f t="shared" si="28"/>
        <v>85610</v>
      </c>
      <c r="N596" s="72"/>
      <c r="O596" s="2"/>
      <c r="P596" s="2"/>
      <c r="Q596" s="2"/>
    </row>
    <row r="597" spans="1:17" x14ac:dyDescent="0.4">
      <c r="A597" s="71" t="s">
        <v>712</v>
      </c>
      <c r="B597" s="72" t="s">
        <v>115</v>
      </c>
      <c r="C597" s="71" t="s">
        <v>682</v>
      </c>
      <c r="D597" s="87">
        <v>8306881</v>
      </c>
      <c r="E597" s="73">
        <v>2134351009</v>
      </c>
      <c r="F597" s="71" t="s">
        <v>112</v>
      </c>
      <c r="G597" s="74">
        <v>42412</v>
      </c>
      <c r="H597" s="83">
        <f t="shared" si="29"/>
        <v>42412</v>
      </c>
      <c r="I597" s="4">
        <f t="shared" ca="1" si="27"/>
        <v>6</v>
      </c>
      <c r="J597" s="72">
        <v>3</v>
      </c>
      <c r="K597" s="75"/>
      <c r="L597" s="76">
        <v>40275</v>
      </c>
      <c r="M597" s="77">
        <f t="shared" si="28"/>
        <v>40275</v>
      </c>
      <c r="N597" s="72"/>
      <c r="O597" s="2"/>
      <c r="P597" s="2"/>
      <c r="Q597" s="2"/>
    </row>
    <row r="598" spans="1:17" x14ac:dyDescent="0.4">
      <c r="A598" s="71" t="s">
        <v>660</v>
      </c>
      <c r="B598" s="72" t="s">
        <v>115</v>
      </c>
      <c r="C598" s="71" t="s">
        <v>608</v>
      </c>
      <c r="D598" s="87">
        <v>2543764</v>
      </c>
      <c r="E598" s="73">
        <v>2139235679</v>
      </c>
      <c r="F598" s="71" t="s">
        <v>107</v>
      </c>
      <c r="G598" s="74">
        <v>39972</v>
      </c>
      <c r="H598" s="83">
        <f t="shared" si="29"/>
        <v>39972</v>
      </c>
      <c r="I598" s="4">
        <f t="shared" ca="1" si="27"/>
        <v>13</v>
      </c>
      <c r="J598" s="72">
        <v>1</v>
      </c>
      <c r="K598" s="75" t="s">
        <v>119</v>
      </c>
      <c r="L598" s="76">
        <v>66290</v>
      </c>
      <c r="M598" s="77">
        <f t="shared" si="28"/>
        <v>66290</v>
      </c>
      <c r="N598" s="72"/>
      <c r="O598" s="2"/>
      <c r="P598" s="2"/>
      <c r="Q598" s="2"/>
    </row>
    <row r="599" spans="1:17" x14ac:dyDescent="0.4">
      <c r="A599" s="71" t="s">
        <v>210</v>
      </c>
      <c r="B599" s="72" t="s">
        <v>111</v>
      </c>
      <c r="C599" s="71" t="s">
        <v>185</v>
      </c>
      <c r="D599" s="87">
        <v>9136084</v>
      </c>
      <c r="E599" s="73">
        <v>4158492841</v>
      </c>
      <c r="F599" s="71" t="s">
        <v>104</v>
      </c>
      <c r="G599" s="74">
        <v>39538</v>
      </c>
      <c r="H599" s="83">
        <f t="shared" si="29"/>
        <v>39538</v>
      </c>
      <c r="I599" s="4">
        <f t="shared" ca="1" si="27"/>
        <v>14</v>
      </c>
      <c r="J599" s="72">
        <v>5</v>
      </c>
      <c r="K599" s="75" t="s">
        <v>108</v>
      </c>
      <c r="L599" s="76">
        <v>99414</v>
      </c>
      <c r="M599" s="77">
        <f t="shared" si="28"/>
        <v>99414</v>
      </c>
      <c r="N599" s="72"/>
      <c r="O599" s="2"/>
      <c r="P599" s="2"/>
      <c r="Q599" s="2"/>
    </row>
    <row r="600" spans="1:17" x14ac:dyDescent="0.4">
      <c r="A600" s="71" t="s">
        <v>465</v>
      </c>
      <c r="B600" s="72" t="s">
        <v>121</v>
      </c>
      <c r="C600" s="71" t="s">
        <v>459</v>
      </c>
      <c r="D600" s="87">
        <v>8253539</v>
      </c>
      <c r="E600" s="73">
        <v>3108670570</v>
      </c>
      <c r="F600" s="71" t="s">
        <v>104</v>
      </c>
      <c r="G600" s="74">
        <v>43795</v>
      </c>
      <c r="H600" s="83">
        <f t="shared" si="29"/>
        <v>43795</v>
      </c>
      <c r="I600" s="4">
        <f t="shared" ca="1" si="27"/>
        <v>2</v>
      </c>
      <c r="J600" s="72">
        <v>5</v>
      </c>
      <c r="K600" s="75" t="s">
        <v>122</v>
      </c>
      <c r="L600" s="76">
        <v>88312</v>
      </c>
      <c r="M600" s="77">
        <f t="shared" si="28"/>
        <v>88312</v>
      </c>
      <c r="N600" s="72"/>
      <c r="O600" s="2"/>
      <c r="P600" s="2"/>
      <c r="Q600" s="2"/>
    </row>
    <row r="601" spans="1:17" x14ac:dyDescent="0.4">
      <c r="A601" s="71" t="s">
        <v>388</v>
      </c>
      <c r="B601" s="72" t="s">
        <v>113</v>
      </c>
      <c r="C601" s="71" t="s">
        <v>386</v>
      </c>
      <c r="D601" s="87">
        <v>5416851</v>
      </c>
      <c r="E601" s="73">
        <v>4086313688</v>
      </c>
      <c r="F601" s="71" t="s">
        <v>104</v>
      </c>
      <c r="G601" s="74">
        <v>43862</v>
      </c>
      <c r="H601" s="83">
        <f t="shared" si="29"/>
        <v>43862</v>
      </c>
      <c r="I601" s="4">
        <f t="shared" ca="1" si="27"/>
        <v>2</v>
      </c>
      <c r="J601" s="72">
        <v>5</v>
      </c>
      <c r="K601" s="75" t="s">
        <v>122</v>
      </c>
      <c r="L601" s="76">
        <v>38150</v>
      </c>
      <c r="M601" s="77">
        <f t="shared" si="28"/>
        <v>38150</v>
      </c>
      <c r="N601" s="72"/>
      <c r="O601" s="2"/>
      <c r="P601" s="2"/>
      <c r="Q601" s="2"/>
    </row>
    <row r="602" spans="1:17" x14ac:dyDescent="0.4">
      <c r="A602" s="71" t="s">
        <v>489</v>
      </c>
      <c r="B602" s="72" t="s">
        <v>102</v>
      </c>
      <c r="C602" s="71" t="s">
        <v>459</v>
      </c>
      <c r="D602" s="87">
        <v>4218425</v>
      </c>
      <c r="E602" s="73">
        <v>4089607741</v>
      </c>
      <c r="F602" s="71" t="s">
        <v>112</v>
      </c>
      <c r="G602" s="74">
        <v>43952</v>
      </c>
      <c r="H602" s="83">
        <f t="shared" si="29"/>
        <v>43952</v>
      </c>
      <c r="I602" s="4">
        <f t="shared" ca="1" si="27"/>
        <v>2</v>
      </c>
      <c r="J602" s="72">
        <v>5</v>
      </c>
      <c r="K602" s="75"/>
      <c r="L602" s="76">
        <v>21078</v>
      </c>
      <c r="M602" s="77">
        <f t="shared" si="28"/>
        <v>21078</v>
      </c>
      <c r="N602" s="72"/>
      <c r="O602" s="2"/>
      <c r="P602" s="2"/>
      <c r="Q602" s="2"/>
    </row>
    <row r="603" spans="1:17" x14ac:dyDescent="0.4">
      <c r="A603" s="71" t="s">
        <v>563</v>
      </c>
      <c r="B603" s="72" t="s">
        <v>115</v>
      </c>
      <c r="C603" s="71" t="s">
        <v>521</v>
      </c>
      <c r="D603" s="87">
        <v>4691277</v>
      </c>
      <c r="E603" s="73">
        <v>4155279501</v>
      </c>
      <c r="F603" s="71" t="s">
        <v>107</v>
      </c>
      <c r="G603" s="74">
        <v>41722</v>
      </c>
      <c r="H603" s="83">
        <f t="shared" si="29"/>
        <v>41722</v>
      </c>
      <c r="I603" s="4">
        <f t="shared" ca="1" si="27"/>
        <v>8</v>
      </c>
      <c r="J603" s="72">
        <v>2</v>
      </c>
      <c r="K603" s="75" t="s">
        <v>122</v>
      </c>
      <c r="L603" s="76">
        <v>46060</v>
      </c>
      <c r="M603" s="77">
        <f t="shared" si="28"/>
        <v>46060</v>
      </c>
      <c r="N603" s="72"/>
      <c r="O603" s="2"/>
      <c r="P603" s="2"/>
      <c r="Q603" s="2"/>
    </row>
    <row r="604" spans="1:17" x14ac:dyDescent="0.4">
      <c r="A604" s="71" t="s">
        <v>128</v>
      </c>
      <c r="B604" s="72" t="s">
        <v>117</v>
      </c>
      <c r="C604" s="71" t="s">
        <v>125</v>
      </c>
      <c r="D604" s="87">
        <v>3619512</v>
      </c>
      <c r="E604" s="73">
        <v>6507885813</v>
      </c>
      <c r="F604" s="71" t="s">
        <v>107</v>
      </c>
      <c r="G604" s="74">
        <v>42828</v>
      </c>
      <c r="H604" s="83">
        <f t="shared" si="29"/>
        <v>42828</v>
      </c>
      <c r="I604" s="4">
        <f t="shared" ca="1" si="27"/>
        <v>5</v>
      </c>
      <c r="J604" s="72">
        <v>3</v>
      </c>
      <c r="K604" s="75" t="s">
        <v>105</v>
      </c>
      <c r="L604" s="76">
        <v>37646</v>
      </c>
      <c r="M604" s="77">
        <f t="shared" si="28"/>
        <v>37646</v>
      </c>
      <c r="N604" s="72"/>
      <c r="O604" s="2"/>
      <c r="P604" s="2"/>
      <c r="Q604" s="2"/>
    </row>
    <row r="605" spans="1:17" x14ac:dyDescent="0.4">
      <c r="A605" s="71" t="s">
        <v>638</v>
      </c>
      <c r="B605" s="72" t="s">
        <v>115</v>
      </c>
      <c r="C605" s="71" t="s">
        <v>608</v>
      </c>
      <c r="D605" s="87">
        <v>2922984</v>
      </c>
      <c r="E605" s="73">
        <v>4156196178</v>
      </c>
      <c r="F605" s="71" t="s">
        <v>104</v>
      </c>
      <c r="G605" s="74">
        <v>42732</v>
      </c>
      <c r="H605" s="83">
        <f t="shared" si="29"/>
        <v>42732</v>
      </c>
      <c r="I605" s="4">
        <f t="shared" ca="1" si="27"/>
        <v>5</v>
      </c>
      <c r="J605" s="72">
        <v>3</v>
      </c>
      <c r="K605" s="75" t="s">
        <v>108</v>
      </c>
      <c r="L605" s="76">
        <v>115780</v>
      </c>
      <c r="M605" s="77">
        <f t="shared" si="28"/>
        <v>115780</v>
      </c>
      <c r="N605" s="72"/>
      <c r="O605" s="2"/>
      <c r="P605" s="2"/>
      <c r="Q605" s="2"/>
    </row>
    <row r="606" spans="1:17" x14ac:dyDescent="0.4">
      <c r="A606" s="71" t="s">
        <v>247</v>
      </c>
      <c r="B606" s="72" t="s">
        <v>102</v>
      </c>
      <c r="C606" s="71" t="s">
        <v>233</v>
      </c>
      <c r="D606" s="87">
        <v>3778483</v>
      </c>
      <c r="E606" s="73">
        <v>8057690492</v>
      </c>
      <c r="F606" s="71" t="s">
        <v>112</v>
      </c>
      <c r="G606" s="74">
        <v>42636</v>
      </c>
      <c r="H606" s="83">
        <f t="shared" si="29"/>
        <v>42636</v>
      </c>
      <c r="I606" s="4">
        <f t="shared" ca="1" si="27"/>
        <v>6</v>
      </c>
      <c r="J606" s="72">
        <v>4</v>
      </c>
      <c r="K606" s="75"/>
      <c r="L606" s="76">
        <v>20182</v>
      </c>
      <c r="M606" s="77">
        <f t="shared" si="28"/>
        <v>20182</v>
      </c>
      <c r="N606" s="72"/>
      <c r="O606" s="2"/>
      <c r="P606" s="2"/>
      <c r="Q606" s="2"/>
    </row>
    <row r="607" spans="1:17" x14ac:dyDescent="0.4">
      <c r="A607" s="71" t="s">
        <v>715</v>
      </c>
      <c r="B607" s="72" t="s">
        <v>117</v>
      </c>
      <c r="C607" s="71" t="s">
        <v>682</v>
      </c>
      <c r="D607" s="87">
        <v>3666095</v>
      </c>
      <c r="E607" s="73">
        <v>2134551751</v>
      </c>
      <c r="F607" s="71" t="s">
        <v>104</v>
      </c>
      <c r="G607" s="74">
        <v>44229</v>
      </c>
      <c r="H607" s="83">
        <f t="shared" si="29"/>
        <v>44229</v>
      </c>
      <c r="I607" s="4">
        <f t="shared" ca="1" si="27"/>
        <v>1</v>
      </c>
      <c r="J607" s="72">
        <v>5</v>
      </c>
      <c r="K607" s="75" t="s">
        <v>119</v>
      </c>
      <c r="L607" s="76">
        <v>56364</v>
      </c>
      <c r="M607" s="77">
        <f t="shared" si="28"/>
        <v>56364</v>
      </c>
      <c r="N607" s="72"/>
      <c r="O607" s="2"/>
      <c r="P607" s="2"/>
      <c r="Q607" s="2"/>
    </row>
    <row r="608" spans="1:17" x14ac:dyDescent="0.4">
      <c r="A608" s="71" t="s">
        <v>539</v>
      </c>
      <c r="B608" s="72" t="s">
        <v>111</v>
      </c>
      <c r="C608" s="71" t="s">
        <v>521</v>
      </c>
      <c r="D608" s="87">
        <v>6365956</v>
      </c>
      <c r="E608" s="73">
        <v>2134001739</v>
      </c>
      <c r="F608" s="71" t="s">
        <v>107</v>
      </c>
      <c r="G608" s="74">
        <v>43803</v>
      </c>
      <c r="H608" s="83">
        <f t="shared" si="29"/>
        <v>43803</v>
      </c>
      <c r="I608" s="4">
        <f t="shared" ca="1" si="27"/>
        <v>2</v>
      </c>
      <c r="J608" s="72">
        <v>3</v>
      </c>
      <c r="K608" s="75" t="s">
        <v>122</v>
      </c>
      <c r="L608" s="76">
        <v>68180</v>
      </c>
      <c r="M608" s="77">
        <f t="shared" si="28"/>
        <v>68180</v>
      </c>
      <c r="N608" s="72"/>
      <c r="O608" s="2"/>
      <c r="P608" s="2"/>
      <c r="Q608" s="2"/>
    </row>
    <row r="609" spans="1:17" x14ac:dyDescent="0.4">
      <c r="A609" s="71" t="s">
        <v>444</v>
      </c>
      <c r="B609" s="72" t="s">
        <v>117</v>
      </c>
      <c r="C609" s="71" t="s">
        <v>394</v>
      </c>
      <c r="D609" s="87">
        <v>1583204</v>
      </c>
      <c r="E609" s="73">
        <v>8058067192</v>
      </c>
      <c r="F609" s="71" t="s">
        <v>109</v>
      </c>
      <c r="G609" s="74">
        <v>42612</v>
      </c>
      <c r="H609" s="83">
        <f t="shared" si="29"/>
        <v>42612</v>
      </c>
      <c r="I609" s="4">
        <f t="shared" ca="1" si="27"/>
        <v>6</v>
      </c>
      <c r="J609" s="72">
        <v>5</v>
      </c>
      <c r="K609" s="75"/>
      <c r="L609" s="76">
        <v>109102</v>
      </c>
      <c r="M609" s="77">
        <f t="shared" si="28"/>
        <v>109102</v>
      </c>
      <c r="N609" s="72"/>
      <c r="O609" s="2"/>
      <c r="P609" s="2"/>
      <c r="Q609" s="2"/>
    </row>
    <row r="610" spans="1:17" x14ac:dyDescent="0.4">
      <c r="A610" s="71" t="s">
        <v>552</v>
      </c>
      <c r="B610" s="72" t="s">
        <v>117</v>
      </c>
      <c r="C610" s="71" t="s">
        <v>521</v>
      </c>
      <c r="D610" s="87">
        <v>7136756</v>
      </c>
      <c r="E610" s="73">
        <v>2132502893</v>
      </c>
      <c r="F610" s="71" t="s">
        <v>104</v>
      </c>
      <c r="G610" s="74">
        <v>40222</v>
      </c>
      <c r="H610" s="83">
        <f t="shared" si="29"/>
        <v>40222</v>
      </c>
      <c r="I610" s="4">
        <f t="shared" ca="1" si="27"/>
        <v>12</v>
      </c>
      <c r="J610" s="72">
        <v>1</v>
      </c>
      <c r="K610" s="75" t="s">
        <v>119</v>
      </c>
      <c r="L610" s="76">
        <v>67662</v>
      </c>
      <c r="M610" s="77">
        <f t="shared" si="28"/>
        <v>67662</v>
      </c>
      <c r="N610" s="72"/>
      <c r="O610" s="2"/>
      <c r="P610" s="2"/>
      <c r="Q610" s="2"/>
    </row>
    <row r="611" spans="1:17" x14ac:dyDescent="0.4">
      <c r="A611" s="71" t="s">
        <v>284</v>
      </c>
      <c r="B611" s="72" t="s">
        <v>117</v>
      </c>
      <c r="C611" s="71" t="s">
        <v>233</v>
      </c>
      <c r="D611" s="87">
        <v>4853934</v>
      </c>
      <c r="E611" s="73">
        <v>3108837999</v>
      </c>
      <c r="F611" s="71" t="s">
        <v>109</v>
      </c>
      <c r="G611" s="74">
        <v>40186</v>
      </c>
      <c r="H611" s="83">
        <f t="shared" si="29"/>
        <v>40186</v>
      </c>
      <c r="I611" s="4">
        <f t="shared" ca="1" si="27"/>
        <v>12</v>
      </c>
      <c r="J611" s="72">
        <v>3</v>
      </c>
      <c r="K611" s="75"/>
      <c r="L611" s="76">
        <v>80640</v>
      </c>
      <c r="M611" s="77">
        <f t="shared" si="28"/>
        <v>80640</v>
      </c>
      <c r="N611" s="72"/>
      <c r="O611" s="2"/>
      <c r="P611" s="2"/>
      <c r="Q611" s="2"/>
    </row>
    <row r="612" spans="1:17" x14ac:dyDescent="0.4">
      <c r="A612" s="71" t="s">
        <v>194</v>
      </c>
      <c r="B612" s="72" t="s">
        <v>115</v>
      </c>
      <c r="C612" s="71" t="s">
        <v>185</v>
      </c>
      <c r="D612" s="87">
        <v>5295085</v>
      </c>
      <c r="E612" s="73">
        <v>8056415042</v>
      </c>
      <c r="F612" s="71" t="s">
        <v>104</v>
      </c>
      <c r="G612" s="74">
        <v>42337</v>
      </c>
      <c r="H612" s="83">
        <f t="shared" si="29"/>
        <v>42337</v>
      </c>
      <c r="I612" s="4">
        <f t="shared" ca="1" si="27"/>
        <v>6</v>
      </c>
      <c r="J612" s="72">
        <v>5</v>
      </c>
      <c r="K612" s="75" t="s">
        <v>122</v>
      </c>
      <c r="L612" s="76">
        <v>52850</v>
      </c>
      <c r="M612" s="77">
        <f t="shared" si="28"/>
        <v>52850</v>
      </c>
      <c r="N612" s="72"/>
      <c r="O612" s="2"/>
      <c r="P612" s="2"/>
      <c r="Q612" s="2"/>
    </row>
    <row r="613" spans="1:17" x14ac:dyDescent="0.4">
      <c r="A613" s="71" t="s">
        <v>592</v>
      </c>
      <c r="B613" s="72" t="s">
        <v>115</v>
      </c>
      <c r="C613" s="71" t="s">
        <v>521</v>
      </c>
      <c r="D613" s="87">
        <v>6408290</v>
      </c>
      <c r="E613" s="73">
        <v>4085113210</v>
      </c>
      <c r="F613" s="71" t="s">
        <v>104</v>
      </c>
      <c r="G613" s="74">
        <v>42911</v>
      </c>
      <c r="H613" s="83">
        <f t="shared" si="29"/>
        <v>42911</v>
      </c>
      <c r="I613" s="4">
        <f t="shared" ca="1" si="27"/>
        <v>5</v>
      </c>
      <c r="J613" s="72">
        <v>5</v>
      </c>
      <c r="K613" s="75" t="s">
        <v>108</v>
      </c>
      <c r="L613" s="76">
        <v>58828</v>
      </c>
      <c r="M613" s="77">
        <f t="shared" si="28"/>
        <v>58828</v>
      </c>
      <c r="N613" s="72"/>
      <c r="O613" s="2"/>
      <c r="P613" s="2"/>
      <c r="Q613" s="2"/>
    </row>
    <row r="614" spans="1:17" x14ac:dyDescent="0.4">
      <c r="A614" s="71" t="s">
        <v>263</v>
      </c>
      <c r="B614" s="72" t="s">
        <v>102</v>
      </c>
      <c r="C614" s="71" t="s">
        <v>233</v>
      </c>
      <c r="D614" s="87">
        <v>8839118</v>
      </c>
      <c r="E614" s="73">
        <v>3104827274</v>
      </c>
      <c r="F614" s="71" t="s">
        <v>112</v>
      </c>
      <c r="G614" s="74">
        <v>42326</v>
      </c>
      <c r="H614" s="83">
        <f t="shared" si="29"/>
        <v>42326</v>
      </c>
      <c r="I614" s="4">
        <f t="shared" ca="1" si="27"/>
        <v>6</v>
      </c>
      <c r="J614" s="72">
        <v>1</v>
      </c>
      <c r="K614" s="75"/>
      <c r="L614" s="76">
        <v>31461</v>
      </c>
      <c r="M614" s="77">
        <f t="shared" si="28"/>
        <v>31461</v>
      </c>
      <c r="N614" s="72"/>
      <c r="O614" s="2"/>
      <c r="P614" s="2"/>
      <c r="Q614" s="2"/>
    </row>
    <row r="615" spans="1:17" x14ac:dyDescent="0.4">
      <c r="A615" s="71" t="s">
        <v>548</v>
      </c>
      <c r="B615" s="72" t="s">
        <v>117</v>
      </c>
      <c r="C615" s="71" t="s">
        <v>521</v>
      </c>
      <c r="D615" s="87">
        <v>3812201</v>
      </c>
      <c r="E615" s="73">
        <v>8054986030</v>
      </c>
      <c r="F615" s="71" t="s">
        <v>109</v>
      </c>
      <c r="G615" s="74">
        <v>43141</v>
      </c>
      <c r="H615" s="83">
        <f t="shared" si="29"/>
        <v>43141</v>
      </c>
      <c r="I615" s="4">
        <f t="shared" ca="1" si="27"/>
        <v>4</v>
      </c>
      <c r="J615" s="72">
        <v>1</v>
      </c>
      <c r="K615" s="75"/>
      <c r="L615" s="76">
        <v>79310</v>
      </c>
      <c r="M615" s="77">
        <f t="shared" si="28"/>
        <v>79310</v>
      </c>
      <c r="N615" s="72"/>
      <c r="O615" s="2"/>
      <c r="P615" s="2"/>
      <c r="Q615" s="2"/>
    </row>
    <row r="616" spans="1:17" x14ac:dyDescent="0.4">
      <c r="A616" s="71" t="s">
        <v>295</v>
      </c>
      <c r="B616" s="72" t="s">
        <v>117</v>
      </c>
      <c r="C616" s="71" t="s">
        <v>233</v>
      </c>
      <c r="D616" s="87">
        <v>9222190</v>
      </c>
      <c r="E616" s="73">
        <v>4083918692</v>
      </c>
      <c r="F616" s="71" t="s">
        <v>104</v>
      </c>
      <c r="G616" s="74">
        <v>43850</v>
      </c>
      <c r="H616" s="83">
        <f t="shared" si="29"/>
        <v>43850</v>
      </c>
      <c r="I616" s="4">
        <f t="shared" ca="1" si="27"/>
        <v>2</v>
      </c>
      <c r="J616" s="72">
        <v>2</v>
      </c>
      <c r="K616" s="75" t="s">
        <v>122</v>
      </c>
      <c r="L616" s="76">
        <v>61978</v>
      </c>
      <c r="M616" s="77">
        <f t="shared" si="28"/>
        <v>61978</v>
      </c>
      <c r="N616" s="72"/>
      <c r="O616" s="2"/>
      <c r="P616" s="2"/>
      <c r="Q616" s="2"/>
    </row>
    <row r="617" spans="1:17" x14ac:dyDescent="0.4">
      <c r="A617" s="71" t="s">
        <v>554</v>
      </c>
      <c r="B617" s="72" t="s">
        <v>113</v>
      </c>
      <c r="C617" s="71" t="s">
        <v>521</v>
      </c>
      <c r="D617" s="87">
        <v>7161201</v>
      </c>
      <c r="E617" s="73">
        <v>3102373456</v>
      </c>
      <c r="F617" s="71" t="s">
        <v>104</v>
      </c>
      <c r="G617" s="74">
        <v>42766</v>
      </c>
      <c r="H617" s="83">
        <f t="shared" si="29"/>
        <v>42766</v>
      </c>
      <c r="I617" s="4">
        <f t="shared" ca="1" si="27"/>
        <v>5</v>
      </c>
      <c r="J617" s="72">
        <v>2</v>
      </c>
      <c r="K617" s="75" t="s">
        <v>105</v>
      </c>
      <c r="L617" s="76">
        <v>103362</v>
      </c>
      <c r="M617" s="77">
        <f t="shared" si="28"/>
        <v>103362</v>
      </c>
      <c r="N617" s="72"/>
      <c r="O617" s="2"/>
      <c r="P617" s="2"/>
      <c r="Q617" s="2"/>
    </row>
    <row r="618" spans="1:17" x14ac:dyDescent="0.4">
      <c r="A618" s="71" t="s">
        <v>722</v>
      </c>
      <c r="B618" s="72" t="s">
        <v>117</v>
      </c>
      <c r="C618" s="71" t="s">
        <v>682</v>
      </c>
      <c r="D618" s="87">
        <v>9352262</v>
      </c>
      <c r="E618" s="73">
        <v>3103859844</v>
      </c>
      <c r="F618" s="71" t="s">
        <v>104</v>
      </c>
      <c r="G618" s="74">
        <v>39879</v>
      </c>
      <c r="H618" s="83">
        <f t="shared" si="29"/>
        <v>39879</v>
      </c>
      <c r="I618" s="4">
        <f t="shared" ca="1" si="27"/>
        <v>13</v>
      </c>
      <c r="J618" s="72">
        <v>2</v>
      </c>
      <c r="K618" s="75" t="s">
        <v>119</v>
      </c>
      <c r="L618" s="76">
        <v>86590</v>
      </c>
      <c r="M618" s="77">
        <f t="shared" si="28"/>
        <v>86590</v>
      </c>
      <c r="N618" s="72"/>
      <c r="O618" s="2"/>
      <c r="P618" s="2"/>
      <c r="Q618" s="2"/>
    </row>
    <row r="619" spans="1:17" x14ac:dyDescent="0.4">
      <c r="A619" s="71" t="s">
        <v>52</v>
      </c>
      <c r="B619" s="72" t="s">
        <v>115</v>
      </c>
      <c r="C619" s="71" t="s">
        <v>125</v>
      </c>
      <c r="D619" s="87">
        <v>7130036</v>
      </c>
      <c r="E619" s="73">
        <v>4087845534</v>
      </c>
      <c r="F619" s="71" t="s">
        <v>104</v>
      </c>
      <c r="G619" s="74">
        <v>40557</v>
      </c>
      <c r="H619" s="83">
        <f t="shared" si="29"/>
        <v>40557</v>
      </c>
      <c r="I619" s="4">
        <f t="shared" ca="1" si="27"/>
        <v>11</v>
      </c>
      <c r="J619" s="72">
        <v>4</v>
      </c>
      <c r="K619" s="75" t="s">
        <v>105</v>
      </c>
      <c r="L619" s="76">
        <v>38052</v>
      </c>
      <c r="M619" s="77">
        <f t="shared" si="28"/>
        <v>38052</v>
      </c>
      <c r="N619" s="72"/>
      <c r="O619" s="2"/>
      <c r="P619" s="2"/>
      <c r="Q619" s="2"/>
    </row>
    <row r="620" spans="1:17" x14ac:dyDescent="0.4">
      <c r="A620" s="71" t="s">
        <v>191</v>
      </c>
      <c r="B620" s="72" t="s">
        <v>117</v>
      </c>
      <c r="C620" s="71" t="s">
        <v>185</v>
      </c>
      <c r="D620" s="87">
        <v>6298528</v>
      </c>
      <c r="E620" s="73">
        <v>8054978330</v>
      </c>
      <c r="F620" s="71" t="s">
        <v>109</v>
      </c>
      <c r="G620" s="74">
        <v>43785</v>
      </c>
      <c r="H620" s="83">
        <f t="shared" si="29"/>
        <v>43785</v>
      </c>
      <c r="I620" s="4">
        <f t="shared" ca="1" si="27"/>
        <v>2</v>
      </c>
      <c r="J620" s="72">
        <v>4</v>
      </c>
      <c r="K620" s="75"/>
      <c r="L620" s="76">
        <v>64162</v>
      </c>
      <c r="M620" s="77">
        <f t="shared" si="28"/>
        <v>64162</v>
      </c>
      <c r="N620" s="72"/>
      <c r="O620" s="2"/>
      <c r="P620" s="2"/>
      <c r="Q620" s="2"/>
    </row>
    <row r="621" spans="1:17" x14ac:dyDescent="0.4">
      <c r="A621" s="71" t="s">
        <v>446</v>
      </c>
      <c r="B621" s="72" t="s">
        <v>117</v>
      </c>
      <c r="C621" s="71" t="s">
        <v>0</v>
      </c>
      <c r="D621" s="87">
        <v>5030053</v>
      </c>
      <c r="E621" s="73">
        <v>6507088963</v>
      </c>
      <c r="F621" s="71" t="s">
        <v>109</v>
      </c>
      <c r="G621" s="74">
        <v>43921</v>
      </c>
      <c r="H621" s="83">
        <f t="shared" si="29"/>
        <v>43921</v>
      </c>
      <c r="I621" s="4">
        <f t="shared" ca="1" si="27"/>
        <v>2</v>
      </c>
      <c r="J621" s="72">
        <v>4</v>
      </c>
      <c r="K621" s="75"/>
      <c r="L621" s="76">
        <v>105140</v>
      </c>
      <c r="M621" s="77">
        <f t="shared" si="28"/>
        <v>105140</v>
      </c>
      <c r="N621" s="72"/>
      <c r="O621" s="2"/>
      <c r="P621" s="2"/>
      <c r="Q621" s="2"/>
    </row>
    <row r="622" spans="1:17" x14ac:dyDescent="0.4">
      <c r="A622" s="71" t="s">
        <v>170</v>
      </c>
      <c r="B622" s="72" t="s">
        <v>117</v>
      </c>
      <c r="C622" s="71" t="s">
        <v>159</v>
      </c>
      <c r="D622" s="87">
        <v>8460400</v>
      </c>
      <c r="E622" s="73">
        <v>4153799299</v>
      </c>
      <c r="F622" s="71" t="s">
        <v>107</v>
      </c>
      <c r="G622" s="74">
        <v>39906</v>
      </c>
      <c r="H622" s="83">
        <f t="shared" si="29"/>
        <v>39906</v>
      </c>
      <c r="I622" s="4">
        <f t="shared" ca="1" si="27"/>
        <v>13</v>
      </c>
      <c r="J622" s="72">
        <v>1</v>
      </c>
      <c r="K622" s="75" t="s">
        <v>119</v>
      </c>
      <c r="L622" s="76">
        <v>60067</v>
      </c>
      <c r="M622" s="77">
        <f t="shared" si="28"/>
        <v>60067</v>
      </c>
      <c r="N622" s="72"/>
      <c r="O622" s="2"/>
      <c r="P622" s="2"/>
      <c r="Q622" s="2"/>
    </row>
    <row r="623" spans="1:17" x14ac:dyDescent="0.4">
      <c r="A623" s="71" t="s">
        <v>130</v>
      </c>
      <c r="B623" s="72" t="s">
        <v>115</v>
      </c>
      <c r="C623" s="71" t="s">
        <v>125</v>
      </c>
      <c r="D623" s="87">
        <v>6350221</v>
      </c>
      <c r="E623" s="73">
        <v>3108092405</v>
      </c>
      <c r="F623" s="71" t="s">
        <v>107</v>
      </c>
      <c r="G623" s="74">
        <v>43211</v>
      </c>
      <c r="H623" s="83">
        <f t="shared" si="29"/>
        <v>43211</v>
      </c>
      <c r="I623" s="4">
        <f t="shared" ca="1" si="27"/>
        <v>4</v>
      </c>
      <c r="J623" s="72">
        <v>4</v>
      </c>
      <c r="K623" s="75" t="s">
        <v>119</v>
      </c>
      <c r="L623" s="76">
        <v>54488</v>
      </c>
      <c r="M623" s="77">
        <f t="shared" si="28"/>
        <v>54488</v>
      </c>
      <c r="N623" s="72"/>
      <c r="O623" s="2"/>
      <c r="P623" s="2"/>
      <c r="Q623" s="2"/>
    </row>
    <row r="624" spans="1:17" x14ac:dyDescent="0.4">
      <c r="A624" s="71" t="s">
        <v>432</v>
      </c>
      <c r="B624" s="72" t="s">
        <v>115</v>
      </c>
      <c r="C624" s="71" t="s">
        <v>394</v>
      </c>
      <c r="D624" s="87">
        <v>7654576</v>
      </c>
      <c r="E624" s="73">
        <v>3107768858</v>
      </c>
      <c r="F624" s="71" t="s">
        <v>109</v>
      </c>
      <c r="G624" s="74">
        <v>42518</v>
      </c>
      <c r="H624" s="83">
        <f t="shared" si="29"/>
        <v>42518</v>
      </c>
      <c r="I624" s="4">
        <f t="shared" ca="1" si="27"/>
        <v>6</v>
      </c>
      <c r="J624" s="72">
        <v>2</v>
      </c>
      <c r="K624" s="75"/>
      <c r="L624" s="76">
        <v>89390</v>
      </c>
      <c r="M624" s="77">
        <f t="shared" si="28"/>
        <v>89390</v>
      </c>
      <c r="N624" s="72"/>
      <c r="O624" s="2"/>
      <c r="P624" s="2"/>
      <c r="Q624" s="2"/>
    </row>
    <row r="625" spans="1:17" x14ac:dyDescent="0.4">
      <c r="A625" s="71" t="s">
        <v>21</v>
      </c>
      <c r="B625" s="72" t="s">
        <v>113</v>
      </c>
      <c r="C625" s="71" t="s">
        <v>125</v>
      </c>
      <c r="D625" s="87">
        <v>4477632</v>
      </c>
      <c r="E625" s="73">
        <v>4086205941</v>
      </c>
      <c r="F625" s="71" t="s">
        <v>107</v>
      </c>
      <c r="G625" s="74">
        <v>40445</v>
      </c>
      <c r="H625" s="83">
        <f t="shared" si="29"/>
        <v>40445</v>
      </c>
      <c r="I625" s="4">
        <f t="shared" ca="1" si="27"/>
        <v>12</v>
      </c>
      <c r="J625" s="72">
        <v>3</v>
      </c>
      <c r="K625" s="75" t="s">
        <v>105</v>
      </c>
      <c r="L625" s="76">
        <v>49392</v>
      </c>
      <c r="M625" s="77">
        <f t="shared" si="28"/>
        <v>49392</v>
      </c>
      <c r="N625" s="72"/>
      <c r="O625" s="2"/>
      <c r="P625" s="2"/>
      <c r="Q625" s="2"/>
    </row>
    <row r="626" spans="1:17" x14ac:dyDescent="0.4">
      <c r="A626" s="71" t="s">
        <v>759</v>
      </c>
      <c r="B626" s="72" t="s">
        <v>102</v>
      </c>
      <c r="C626" s="71" t="s">
        <v>682</v>
      </c>
      <c r="D626" s="87">
        <v>6680187</v>
      </c>
      <c r="E626" s="73">
        <v>2137273461</v>
      </c>
      <c r="F626" s="71" t="s">
        <v>112</v>
      </c>
      <c r="G626" s="74">
        <v>43291</v>
      </c>
      <c r="H626" s="83">
        <f t="shared" si="29"/>
        <v>43291</v>
      </c>
      <c r="I626" s="4">
        <f t="shared" ca="1" si="27"/>
        <v>4</v>
      </c>
      <c r="J626" s="72">
        <v>2</v>
      </c>
      <c r="K626" s="75"/>
      <c r="L626" s="76">
        <v>52282</v>
      </c>
      <c r="M626" s="77">
        <f t="shared" si="28"/>
        <v>52282</v>
      </c>
      <c r="N626" s="72"/>
      <c r="O626" s="2"/>
      <c r="P626" s="2"/>
      <c r="Q626" s="2"/>
    </row>
    <row r="627" spans="1:17" x14ac:dyDescent="0.4">
      <c r="A627" s="71" t="s">
        <v>692</v>
      </c>
      <c r="B627" s="72" t="s">
        <v>115</v>
      </c>
      <c r="C627" s="71" t="s">
        <v>682</v>
      </c>
      <c r="D627" s="87">
        <v>8858272</v>
      </c>
      <c r="E627" s="73">
        <v>4158256149</v>
      </c>
      <c r="F627" s="71" t="s">
        <v>107</v>
      </c>
      <c r="G627" s="74">
        <v>42667</v>
      </c>
      <c r="H627" s="83">
        <f t="shared" si="29"/>
        <v>42667</v>
      </c>
      <c r="I627" s="4">
        <f t="shared" ca="1" si="27"/>
        <v>5</v>
      </c>
      <c r="J627" s="72">
        <v>1</v>
      </c>
      <c r="K627" s="75" t="s">
        <v>105</v>
      </c>
      <c r="L627" s="76">
        <v>28105</v>
      </c>
      <c r="M627" s="77">
        <f t="shared" si="28"/>
        <v>28105</v>
      </c>
      <c r="N627" s="72"/>
      <c r="O627" s="2"/>
      <c r="P627" s="2"/>
      <c r="Q627" s="2"/>
    </row>
    <row r="628" spans="1:17" x14ac:dyDescent="0.4">
      <c r="A628" s="71" t="s">
        <v>471</v>
      </c>
      <c r="B628" s="72" t="s">
        <v>117</v>
      </c>
      <c r="C628" s="71" t="s">
        <v>459</v>
      </c>
      <c r="D628" s="87">
        <v>6867596</v>
      </c>
      <c r="E628" s="73">
        <v>4082694522</v>
      </c>
      <c r="F628" s="71" t="s">
        <v>104</v>
      </c>
      <c r="G628" s="74">
        <v>42773</v>
      </c>
      <c r="H628" s="83">
        <f t="shared" si="29"/>
        <v>42773</v>
      </c>
      <c r="I628" s="4">
        <f t="shared" ca="1" si="27"/>
        <v>5</v>
      </c>
      <c r="J628" s="72">
        <v>5</v>
      </c>
      <c r="K628" s="75" t="s">
        <v>122</v>
      </c>
      <c r="L628" s="76">
        <v>102242</v>
      </c>
      <c r="M628" s="77">
        <f t="shared" si="28"/>
        <v>102242</v>
      </c>
      <c r="N628" s="72"/>
      <c r="O628" s="2"/>
      <c r="P628" s="2"/>
      <c r="Q628" s="2"/>
    </row>
    <row r="629" spans="1:17" x14ac:dyDescent="0.4">
      <c r="A629" s="71" t="s">
        <v>344</v>
      </c>
      <c r="B629" s="72" t="s">
        <v>117</v>
      </c>
      <c r="C629" s="71" t="s">
        <v>233</v>
      </c>
      <c r="D629" s="87">
        <v>3677811</v>
      </c>
      <c r="E629" s="73">
        <v>4082626688</v>
      </c>
      <c r="F629" s="71" t="s">
        <v>104</v>
      </c>
      <c r="G629" s="74">
        <v>42531</v>
      </c>
      <c r="H629" s="83">
        <f t="shared" si="29"/>
        <v>42531</v>
      </c>
      <c r="I629" s="4">
        <f t="shared" ca="1" si="27"/>
        <v>6</v>
      </c>
      <c r="J629" s="72">
        <v>1</v>
      </c>
      <c r="K629" s="75" t="s">
        <v>105</v>
      </c>
      <c r="L629" s="76">
        <v>84140</v>
      </c>
      <c r="M629" s="77">
        <f t="shared" si="28"/>
        <v>84140</v>
      </c>
      <c r="N629" s="72"/>
      <c r="O629" s="2"/>
      <c r="P629" s="2"/>
      <c r="Q629" s="2"/>
    </row>
    <row r="630" spans="1:17" x14ac:dyDescent="0.4">
      <c r="A630" s="71" t="s">
        <v>237</v>
      </c>
      <c r="B630" s="72" t="s">
        <v>117</v>
      </c>
      <c r="C630" s="71" t="s">
        <v>233</v>
      </c>
      <c r="D630" s="87">
        <v>5249887</v>
      </c>
      <c r="E630" s="73">
        <v>4159333085</v>
      </c>
      <c r="F630" s="71" t="s">
        <v>104</v>
      </c>
      <c r="G630" s="74">
        <v>42655</v>
      </c>
      <c r="H630" s="83">
        <f t="shared" si="29"/>
        <v>42655</v>
      </c>
      <c r="I630" s="4">
        <f t="shared" ca="1" si="27"/>
        <v>6</v>
      </c>
      <c r="J630" s="72">
        <v>3</v>
      </c>
      <c r="K630" s="75" t="s">
        <v>122</v>
      </c>
      <c r="L630" s="76">
        <v>63700</v>
      </c>
      <c r="M630" s="77">
        <f t="shared" si="28"/>
        <v>63700</v>
      </c>
      <c r="N630" s="72"/>
      <c r="O630" s="2"/>
      <c r="P630" s="2"/>
      <c r="Q630" s="2"/>
    </row>
    <row r="631" spans="1:17" x14ac:dyDescent="0.4">
      <c r="A631" s="71" t="s">
        <v>278</v>
      </c>
      <c r="B631" s="72" t="s">
        <v>117</v>
      </c>
      <c r="C631" s="71" t="s">
        <v>233</v>
      </c>
      <c r="D631" s="87">
        <v>8382148</v>
      </c>
      <c r="E631" s="73">
        <v>6503516937</v>
      </c>
      <c r="F631" s="71" t="s">
        <v>104</v>
      </c>
      <c r="G631" s="74">
        <v>43818</v>
      </c>
      <c r="H631" s="83">
        <f t="shared" si="29"/>
        <v>43818</v>
      </c>
      <c r="I631" s="4">
        <f t="shared" ca="1" si="27"/>
        <v>2</v>
      </c>
      <c r="J631" s="72">
        <v>3</v>
      </c>
      <c r="K631" s="75" t="s">
        <v>122</v>
      </c>
      <c r="L631" s="76">
        <v>120764</v>
      </c>
      <c r="M631" s="77">
        <f t="shared" si="28"/>
        <v>120764</v>
      </c>
      <c r="N631" s="72"/>
      <c r="O631" s="2"/>
      <c r="P631" s="2"/>
      <c r="Q631" s="2"/>
    </row>
    <row r="632" spans="1:17" x14ac:dyDescent="0.4">
      <c r="A632" s="71" t="s">
        <v>350</v>
      </c>
      <c r="B632" s="72" t="s">
        <v>117</v>
      </c>
      <c r="C632" s="71" t="s">
        <v>233</v>
      </c>
      <c r="D632" s="87">
        <v>7296104</v>
      </c>
      <c r="E632" s="73">
        <v>8052749774</v>
      </c>
      <c r="F632" s="71" t="s">
        <v>104</v>
      </c>
      <c r="G632" s="74">
        <v>41058</v>
      </c>
      <c r="H632" s="83">
        <f t="shared" si="29"/>
        <v>41058</v>
      </c>
      <c r="I632" s="4">
        <f t="shared" ca="1" si="27"/>
        <v>10</v>
      </c>
      <c r="J632" s="72">
        <v>3</v>
      </c>
      <c r="K632" s="75" t="s">
        <v>122</v>
      </c>
      <c r="L632" s="76">
        <v>96712</v>
      </c>
      <c r="M632" s="77">
        <f t="shared" si="28"/>
        <v>96712</v>
      </c>
      <c r="N632" s="72"/>
      <c r="O632" s="2"/>
      <c r="P632" s="2"/>
      <c r="Q632" s="2"/>
    </row>
    <row r="633" spans="1:17" x14ac:dyDescent="0.4">
      <c r="A633" s="71" t="s">
        <v>740</v>
      </c>
      <c r="B633" s="72" t="s">
        <v>102</v>
      </c>
      <c r="C633" s="71" t="s">
        <v>682</v>
      </c>
      <c r="D633" s="87">
        <v>9396894</v>
      </c>
      <c r="E633" s="73">
        <v>3109673278</v>
      </c>
      <c r="F633" s="71" t="s">
        <v>109</v>
      </c>
      <c r="G633" s="74">
        <v>44674</v>
      </c>
      <c r="H633" s="83">
        <f t="shared" si="29"/>
        <v>44674</v>
      </c>
      <c r="I633" s="4">
        <f t="shared" ca="1" si="27"/>
        <v>0</v>
      </c>
      <c r="J633" s="72">
        <v>3</v>
      </c>
      <c r="K633" s="75"/>
      <c r="L633" s="76">
        <v>98420</v>
      </c>
      <c r="M633" s="77">
        <f t="shared" si="28"/>
        <v>98420</v>
      </c>
      <c r="N633" s="72"/>
      <c r="O633" s="2"/>
      <c r="P633" s="2"/>
      <c r="Q633" s="2"/>
    </row>
    <row r="634" spans="1:17" x14ac:dyDescent="0.4">
      <c r="A634" s="71" t="s">
        <v>602</v>
      </c>
      <c r="B634" s="72" t="s">
        <v>117</v>
      </c>
      <c r="C634" s="71" t="s">
        <v>521</v>
      </c>
      <c r="D634" s="87">
        <v>7299654</v>
      </c>
      <c r="E634" s="73">
        <v>2135659702</v>
      </c>
      <c r="F634" s="71" t="s">
        <v>109</v>
      </c>
      <c r="G634" s="74">
        <v>44803</v>
      </c>
      <c r="H634" s="83">
        <f t="shared" si="29"/>
        <v>44803</v>
      </c>
      <c r="I634" s="4">
        <f t="shared" ca="1" si="27"/>
        <v>0</v>
      </c>
      <c r="J634" s="72">
        <v>2</v>
      </c>
      <c r="K634" s="75"/>
      <c r="L634" s="76">
        <v>62608</v>
      </c>
      <c r="M634" s="77">
        <f t="shared" si="28"/>
        <v>62608</v>
      </c>
      <c r="N634" s="72"/>
      <c r="O634" s="2"/>
      <c r="P634" s="2"/>
      <c r="Q634" s="2"/>
    </row>
    <row r="635" spans="1:17" x14ac:dyDescent="0.4">
      <c r="A635" s="71" t="s">
        <v>634</v>
      </c>
      <c r="B635" s="72" t="s">
        <v>115</v>
      </c>
      <c r="C635" s="71" t="s">
        <v>608</v>
      </c>
      <c r="D635" s="87">
        <v>2890689</v>
      </c>
      <c r="E635" s="73">
        <v>8059577919</v>
      </c>
      <c r="F635" s="71" t="s">
        <v>104</v>
      </c>
      <c r="G635" s="74">
        <v>39794</v>
      </c>
      <c r="H635" s="83">
        <f t="shared" si="29"/>
        <v>39794</v>
      </c>
      <c r="I635" s="4">
        <f t="shared" ca="1" si="27"/>
        <v>13</v>
      </c>
      <c r="J635" s="72">
        <v>5</v>
      </c>
      <c r="K635" s="75" t="s">
        <v>105</v>
      </c>
      <c r="L635" s="76">
        <v>81774</v>
      </c>
      <c r="M635" s="77">
        <f t="shared" si="28"/>
        <v>81774</v>
      </c>
      <c r="N635" s="72"/>
      <c r="O635" s="2"/>
      <c r="P635" s="2"/>
      <c r="Q635" s="2"/>
    </row>
    <row r="636" spans="1:17" x14ac:dyDescent="0.4">
      <c r="A636" s="71" t="s">
        <v>551</v>
      </c>
      <c r="B636" s="72" t="s">
        <v>117</v>
      </c>
      <c r="C636" s="71" t="s">
        <v>521</v>
      </c>
      <c r="D636" s="87">
        <v>4635364</v>
      </c>
      <c r="E636" s="73">
        <v>3105511920</v>
      </c>
      <c r="F636" s="71" t="s">
        <v>109</v>
      </c>
      <c r="G636" s="74">
        <v>39846</v>
      </c>
      <c r="H636" s="83">
        <f t="shared" si="29"/>
        <v>39846</v>
      </c>
      <c r="I636" s="4">
        <f t="shared" ca="1" si="27"/>
        <v>13</v>
      </c>
      <c r="J636" s="72">
        <v>5</v>
      </c>
      <c r="K636" s="75"/>
      <c r="L636" s="76">
        <v>81186</v>
      </c>
      <c r="M636" s="77">
        <f t="shared" si="28"/>
        <v>81186</v>
      </c>
      <c r="N636" s="72"/>
      <c r="O636" s="2"/>
      <c r="P636" s="2"/>
      <c r="Q636" s="2"/>
    </row>
    <row r="637" spans="1:17" x14ac:dyDescent="0.4">
      <c r="A637" s="71" t="s">
        <v>690</v>
      </c>
      <c r="B637" s="72" t="s">
        <v>115</v>
      </c>
      <c r="C637" s="71" t="s">
        <v>682</v>
      </c>
      <c r="D637" s="87">
        <v>1812976</v>
      </c>
      <c r="E637" s="73">
        <v>3109219948</v>
      </c>
      <c r="F637" s="71" t="s">
        <v>104</v>
      </c>
      <c r="G637" s="74">
        <v>44117</v>
      </c>
      <c r="H637" s="83">
        <f t="shared" si="29"/>
        <v>44117</v>
      </c>
      <c r="I637" s="4">
        <f t="shared" ca="1" si="27"/>
        <v>1</v>
      </c>
      <c r="J637" s="72">
        <v>5</v>
      </c>
      <c r="K637" s="75" t="s">
        <v>105</v>
      </c>
      <c r="L637" s="76">
        <v>64946</v>
      </c>
      <c r="M637" s="77">
        <f t="shared" si="28"/>
        <v>64946</v>
      </c>
      <c r="N637" s="72"/>
      <c r="O637" s="2"/>
      <c r="P637" s="2"/>
      <c r="Q637" s="2"/>
    </row>
    <row r="638" spans="1:17" x14ac:dyDescent="0.4">
      <c r="A638" s="71" t="s">
        <v>421</v>
      </c>
      <c r="B638" s="72" t="s">
        <v>102</v>
      </c>
      <c r="C638" s="71" t="s">
        <v>394</v>
      </c>
      <c r="D638" s="87">
        <v>3526286</v>
      </c>
      <c r="E638" s="73">
        <v>4085418218</v>
      </c>
      <c r="F638" s="71" t="s">
        <v>104</v>
      </c>
      <c r="G638" s="74">
        <v>43882</v>
      </c>
      <c r="H638" s="83">
        <f t="shared" si="29"/>
        <v>43882</v>
      </c>
      <c r="I638" s="4">
        <f t="shared" ca="1" si="27"/>
        <v>2</v>
      </c>
      <c r="J638" s="72">
        <v>4</v>
      </c>
      <c r="K638" s="75" t="s">
        <v>114</v>
      </c>
      <c r="L638" s="76">
        <v>98672</v>
      </c>
      <c r="M638" s="77">
        <f t="shared" si="28"/>
        <v>98672</v>
      </c>
      <c r="N638" s="72"/>
      <c r="O638" s="2"/>
      <c r="P638" s="2"/>
      <c r="Q638" s="2"/>
    </row>
    <row r="639" spans="1:17" x14ac:dyDescent="0.4">
      <c r="A639" s="71" t="s">
        <v>31</v>
      </c>
      <c r="B639" s="72" t="s">
        <v>117</v>
      </c>
      <c r="C639" s="71" t="s">
        <v>116</v>
      </c>
      <c r="D639" s="87">
        <v>6905972</v>
      </c>
      <c r="E639" s="73">
        <v>8055837411</v>
      </c>
      <c r="F639" s="71" t="s">
        <v>109</v>
      </c>
      <c r="G639" s="74">
        <v>42738</v>
      </c>
      <c r="H639" s="83">
        <f t="shared" si="29"/>
        <v>42738</v>
      </c>
      <c r="I639" s="4">
        <f t="shared" ca="1" si="27"/>
        <v>5</v>
      </c>
      <c r="J639" s="72">
        <v>5</v>
      </c>
      <c r="K639" s="75"/>
      <c r="L639" s="76">
        <v>93212</v>
      </c>
      <c r="M639" s="77">
        <f t="shared" si="28"/>
        <v>93212</v>
      </c>
      <c r="N639" s="72"/>
      <c r="O639" s="2"/>
      <c r="P639" s="2"/>
      <c r="Q639" s="2"/>
    </row>
    <row r="640" spans="1:17" x14ac:dyDescent="0.4">
      <c r="A640" s="71" t="s">
        <v>338</v>
      </c>
      <c r="B640" s="72" t="s">
        <v>117</v>
      </c>
      <c r="C640" s="71" t="s">
        <v>233</v>
      </c>
      <c r="D640" s="87">
        <v>2193709</v>
      </c>
      <c r="E640" s="73">
        <v>3105993125</v>
      </c>
      <c r="F640" s="71" t="s">
        <v>104</v>
      </c>
      <c r="G640" s="74">
        <v>39558</v>
      </c>
      <c r="H640" s="83">
        <f t="shared" si="29"/>
        <v>39558</v>
      </c>
      <c r="I640" s="4">
        <f t="shared" ca="1" si="27"/>
        <v>14</v>
      </c>
      <c r="J640" s="72">
        <v>5</v>
      </c>
      <c r="K640" s="75" t="s">
        <v>105</v>
      </c>
      <c r="L640" s="76">
        <v>105168</v>
      </c>
      <c r="M640" s="77">
        <f t="shared" si="28"/>
        <v>105168</v>
      </c>
      <c r="N640" s="72"/>
      <c r="O640" s="2"/>
      <c r="P640" s="2"/>
      <c r="Q640" s="2"/>
    </row>
    <row r="641" spans="1:17" x14ac:dyDescent="0.4">
      <c r="A641" s="71" t="s">
        <v>593</v>
      </c>
      <c r="B641" s="72" t="s">
        <v>121</v>
      </c>
      <c r="C641" s="71" t="s">
        <v>521</v>
      </c>
      <c r="D641" s="87">
        <v>9063946</v>
      </c>
      <c r="E641" s="73">
        <v>2135632038</v>
      </c>
      <c r="F641" s="71" t="s">
        <v>107</v>
      </c>
      <c r="G641" s="74">
        <v>43277</v>
      </c>
      <c r="H641" s="83">
        <f t="shared" si="29"/>
        <v>43277</v>
      </c>
      <c r="I641" s="4">
        <f t="shared" ca="1" si="27"/>
        <v>4</v>
      </c>
      <c r="J641" s="72">
        <v>1</v>
      </c>
      <c r="K641" s="75" t="s">
        <v>105</v>
      </c>
      <c r="L641" s="76">
        <v>63791</v>
      </c>
      <c r="M641" s="77">
        <f t="shared" si="28"/>
        <v>63791</v>
      </c>
      <c r="N641" s="72"/>
      <c r="O641" s="2"/>
      <c r="P641" s="2"/>
      <c r="Q641" s="2"/>
    </row>
    <row r="642" spans="1:17" x14ac:dyDescent="0.4">
      <c r="A642" s="71" t="s">
        <v>56</v>
      </c>
      <c r="B642" s="72" t="s">
        <v>102</v>
      </c>
      <c r="C642" s="71" t="s">
        <v>125</v>
      </c>
      <c r="D642" s="87">
        <v>4580256</v>
      </c>
      <c r="E642" s="73">
        <v>3103900043</v>
      </c>
      <c r="F642" s="71" t="s">
        <v>104</v>
      </c>
      <c r="G642" s="74">
        <v>43841</v>
      </c>
      <c r="H642" s="83">
        <f t="shared" si="29"/>
        <v>43841</v>
      </c>
      <c r="I642" s="4">
        <f t="shared" ref="I642:I705" ca="1" si="30">DATEDIF(G642,TODAY(),"Y")</f>
        <v>2</v>
      </c>
      <c r="J642" s="72">
        <v>1</v>
      </c>
      <c r="K642" s="75" t="s">
        <v>105</v>
      </c>
      <c r="L642" s="76">
        <v>32592</v>
      </c>
      <c r="M642" s="77">
        <f t="shared" ref="M642:M705" si="31">ROUND(N641*$N$1+L642,0)</f>
        <v>32592</v>
      </c>
      <c r="N642" s="72"/>
      <c r="O642" s="2"/>
      <c r="P642" s="2"/>
      <c r="Q642" s="2"/>
    </row>
    <row r="643" spans="1:17" x14ac:dyDescent="0.4">
      <c r="A643" s="71" t="s">
        <v>407</v>
      </c>
      <c r="B643" s="72" t="s">
        <v>113</v>
      </c>
      <c r="C643" s="71" t="s">
        <v>394</v>
      </c>
      <c r="D643" s="87">
        <v>6822014</v>
      </c>
      <c r="E643" s="73">
        <v>6504698983</v>
      </c>
      <c r="F643" s="71" t="s">
        <v>109</v>
      </c>
      <c r="G643" s="74">
        <v>42354</v>
      </c>
      <c r="H643" s="83">
        <f t="shared" ref="H643:H706" si="32">G643</f>
        <v>42354</v>
      </c>
      <c r="I643" s="4">
        <f t="shared" ca="1" si="30"/>
        <v>6</v>
      </c>
      <c r="J643" s="72">
        <v>2</v>
      </c>
      <c r="K643" s="75"/>
      <c r="L643" s="76">
        <v>75418</v>
      </c>
      <c r="M643" s="77">
        <f t="shared" si="31"/>
        <v>75418</v>
      </c>
      <c r="N643" s="72"/>
      <c r="O643" s="2"/>
      <c r="P643" s="2"/>
      <c r="Q643" s="2"/>
    </row>
    <row r="644" spans="1:17" x14ac:dyDescent="0.4">
      <c r="A644" s="71" t="s">
        <v>455</v>
      </c>
      <c r="B644" s="72" t="s">
        <v>102</v>
      </c>
      <c r="C644" s="71" t="s">
        <v>179</v>
      </c>
      <c r="D644" s="87">
        <v>2566094</v>
      </c>
      <c r="E644" s="73">
        <v>3103148028</v>
      </c>
      <c r="F644" s="71" t="s">
        <v>109</v>
      </c>
      <c r="G644" s="74">
        <v>43071</v>
      </c>
      <c r="H644" s="83">
        <f t="shared" si="32"/>
        <v>43071</v>
      </c>
      <c r="I644" s="4">
        <f t="shared" ca="1" si="30"/>
        <v>4</v>
      </c>
      <c r="J644" s="72">
        <v>2</v>
      </c>
      <c r="K644" s="75"/>
      <c r="L644" s="76">
        <v>100380</v>
      </c>
      <c r="M644" s="77">
        <f t="shared" si="31"/>
        <v>100380</v>
      </c>
      <c r="N644" s="72"/>
      <c r="O644" s="2"/>
      <c r="P644" s="2"/>
      <c r="Q644" s="2"/>
    </row>
    <row r="645" spans="1:17" x14ac:dyDescent="0.4">
      <c r="A645" s="71" t="s">
        <v>628</v>
      </c>
      <c r="B645" s="72" t="s">
        <v>111</v>
      </c>
      <c r="C645" s="71" t="s">
        <v>608</v>
      </c>
      <c r="D645" s="87">
        <v>8399940</v>
      </c>
      <c r="E645" s="73">
        <v>3105485967</v>
      </c>
      <c r="F645" s="71" t="s">
        <v>109</v>
      </c>
      <c r="G645" s="74">
        <v>41576</v>
      </c>
      <c r="H645" s="83">
        <f t="shared" si="32"/>
        <v>41576</v>
      </c>
      <c r="I645" s="4">
        <f t="shared" ca="1" si="30"/>
        <v>8</v>
      </c>
      <c r="J645" s="72">
        <v>1</v>
      </c>
      <c r="K645" s="75"/>
      <c r="L645" s="76">
        <v>90426</v>
      </c>
      <c r="M645" s="77">
        <f t="shared" si="31"/>
        <v>90426</v>
      </c>
      <c r="N645" s="72"/>
      <c r="O645" s="2"/>
      <c r="P645" s="2"/>
      <c r="Q645" s="2"/>
    </row>
    <row r="646" spans="1:17" x14ac:dyDescent="0.4">
      <c r="A646" s="71" t="s">
        <v>720</v>
      </c>
      <c r="B646" s="72" t="s">
        <v>121</v>
      </c>
      <c r="C646" s="71" t="s">
        <v>682</v>
      </c>
      <c r="D646" s="87">
        <v>4589336</v>
      </c>
      <c r="E646" s="73">
        <v>2136025412</v>
      </c>
      <c r="F646" s="71" t="s">
        <v>109</v>
      </c>
      <c r="G646" s="74">
        <v>42797</v>
      </c>
      <c r="H646" s="83">
        <f t="shared" si="32"/>
        <v>42797</v>
      </c>
      <c r="I646" s="4">
        <f t="shared" ca="1" si="30"/>
        <v>5</v>
      </c>
      <c r="J646" s="72">
        <v>1</v>
      </c>
      <c r="K646" s="75"/>
      <c r="L646" s="76">
        <v>110026</v>
      </c>
      <c r="M646" s="77">
        <f t="shared" si="31"/>
        <v>110026</v>
      </c>
      <c r="N646" s="72"/>
      <c r="O646" s="2"/>
      <c r="P646" s="2"/>
      <c r="Q646" s="2"/>
    </row>
    <row r="647" spans="1:17" x14ac:dyDescent="0.4">
      <c r="A647" s="71" t="s">
        <v>270</v>
      </c>
      <c r="B647" s="72" t="s">
        <v>117</v>
      </c>
      <c r="C647" s="71" t="s">
        <v>233</v>
      </c>
      <c r="D647" s="87">
        <v>6931164</v>
      </c>
      <c r="E647" s="73">
        <v>8052987010</v>
      </c>
      <c r="F647" s="71" t="s">
        <v>104</v>
      </c>
      <c r="G647" s="74">
        <v>40880</v>
      </c>
      <c r="H647" s="83">
        <f t="shared" si="32"/>
        <v>40880</v>
      </c>
      <c r="I647" s="4">
        <f t="shared" ca="1" si="30"/>
        <v>10</v>
      </c>
      <c r="J647" s="72">
        <v>3</v>
      </c>
      <c r="K647" s="75" t="s">
        <v>122</v>
      </c>
      <c r="L647" s="76">
        <v>87850</v>
      </c>
      <c r="M647" s="77">
        <f t="shared" si="31"/>
        <v>87850</v>
      </c>
      <c r="N647" s="72"/>
      <c r="O647" s="2"/>
      <c r="P647" s="2"/>
      <c r="Q647" s="2"/>
    </row>
    <row r="648" spans="1:17" x14ac:dyDescent="0.4">
      <c r="A648" s="71" t="s">
        <v>143</v>
      </c>
      <c r="B648" s="72" t="s">
        <v>115</v>
      </c>
      <c r="C648" s="71" t="s">
        <v>140</v>
      </c>
      <c r="D648" s="87">
        <v>4394951</v>
      </c>
      <c r="E648" s="73">
        <v>2132702558</v>
      </c>
      <c r="F648" s="71" t="s">
        <v>109</v>
      </c>
      <c r="G648" s="74">
        <v>43802</v>
      </c>
      <c r="H648" s="83">
        <f t="shared" si="32"/>
        <v>43802</v>
      </c>
      <c r="I648" s="4">
        <f t="shared" ca="1" si="30"/>
        <v>2</v>
      </c>
      <c r="J648" s="72">
        <v>5</v>
      </c>
      <c r="K648" s="75"/>
      <c r="L648" s="76">
        <v>83090</v>
      </c>
      <c r="M648" s="77">
        <f t="shared" si="31"/>
        <v>83090</v>
      </c>
      <c r="N648" s="72"/>
      <c r="O648" s="2"/>
      <c r="P648" s="2"/>
      <c r="Q648" s="2"/>
    </row>
    <row r="649" spans="1:17" x14ac:dyDescent="0.4">
      <c r="A649" s="71" t="s">
        <v>69</v>
      </c>
      <c r="B649" s="72" t="s">
        <v>115</v>
      </c>
      <c r="C649" s="71" t="s">
        <v>125</v>
      </c>
      <c r="D649" s="87">
        <v>1961494</v>
      </c>
      <c r="E649" s="73">
        <v>3106935498</v>
      </c>
      <c r="F649" s="71" t="s">
        <v>109</v>
      </c>
      <c r="G649" s="74">
        <v>43917</v>
      </c>
      <c r="H649" s="83">
        <f t="shared" si="32"/>
        <v>43917</v>
      </c>
      <c r="I649" s="4">
        <f t="shared" ca="1" si="30"/>
        <v>2</v>
      </c>
      <c r="J649" s="72">
        <v>5</v>
      </c>
      <c r="K649" s="75"/>
      <c r="L649" s="76">
        <v>125034</v>
      </c>
      <c r="M649" s="77">
        <f t="shared" si="31"/>
        <v>125034</v>
      </c>
      <c r="N649" s="72"/>
      <c r="O649" s="2"/>
      <c r="P649" s="2"/>
      <c r="Q649" s="2"/>
    </row>
    <row r="650" spans="1:17" x14ac:dyDescent="0.4">
      <c r="A650" s="71" t="s">
        <v>118</v>
      </c>
      <c r="B650" s="72" t="s">
        <v>117</v>
      </c>
      <c r="C650" s="71" t="s">
        <v>116</v>
      </c>
      <c r="D650" s="87">
        <v>5944188</v>
      </c>
      <c r="E650" s="73">
        <v>4083624955</v>
      </c>
      <c r="F650" s="71" t="s">
        <v>107</v>
      </c>
      <c r="G650" s="74">
        <v>41331</v>
      </c>
      <c r="H650" s="83">
        <f t="shared" si="32"/>
        <v>41331</v>
      </c>
      <c r="I650" s="4">
        <f t="shared" ca="1" si="30"/>
        <v>9</v>
      </c>
      <c r="J650" s="72">
        <v>3</v>
      </c>
      <c r="K650" s="75" t="s">
        <v>119</v>
      </c>
      <c r="L650" s="76">
        <v>24829</v>
      </c>
      <c r="M650" s="77">
        <f t="shared" si="31"/>
        <v>24829</v>
      </c>
      <c r="N650" s="72"/>
      <c r="O650" s="2"/>
      <c r="P650" s="2"/>
      <c r="Q650" s="2"/>
    </row>
    <row r="651" spans="1:17" x14ac:dyDescent="0.4">
      <c r="A651" s="71" t="s">
        <v>620</v>
      </c>
      <c r="B651" s="72" t="s">
        <v>102</v>
      </c>
      <c r="C651" s="71" t="s">
        <v>608</v>
      </c>
      <c r="D651" s="87">
        <v>8834884</v>
      </c>
      <c r="E651" s="73">
        <v>4085121234</v>
      </c>
      <c r="F651" s="71" t="s">
        <v>104</v>
      </c>
      <c r="G651" s="74">
        <v>42672</v>
      </c>
      <c r="H651" s="83">
        <f t="shared" si="32"/>
        <v>42672</v>
      </c>
      <c r="I651" s="4">
        <f t="shared" ca="1" si="30"/>
        <v>5</v>
      </c>
      <c r="J651" s="72">
        <v>3</v>
      </c>
      <c r="K651" s="75" t="s">
        <v>105</v>
      </c>
      <c r="L651" s="76">
        <v>75978</v>
      </c>
      <c r="M651" s="77">
        <f t="shared" si="31"/>
        <v>75978</v>
      </c>
      <c r="N651" s="72"/>
      <c r="O651" s="2"/>
      <c r="P651" s="2"/>
      <c r="Q651" s="2"/>
    </row>
    <row r="652" spans="1:17" x14ac:dyDescent="0.4">
      <c r="A652" s="71" t="s">
        <v>310</v>
      </c>
      <c r="B652" s="72" t="s">
        <v>115</v>
      </c>
      <c r="C652" s="71" t="s">
        <v>233</v>
      </c>
      <c r="D652" s="87">
        <v>3860444</v>
      </c>
      <c r="E652" s="73">
        <v>2133986303</v>
      </c>
      <c r="F652" s="71" t="s">
        <v>104</v>
      </c>
      <c r="G652" s="74">
        <v>39867</v>
      </c>
      <c r="H652" s="83">
        <f t="shared" si="32"/>
        <v>39867</v>
      </c>
      <c r="I652" s="4">
        <f t="shared" ca="1" si="30"/>
        <v>13</v>
      </c>
      <c r="J652" s="72">
        <v>1</v>
      </c>
      <c r="K652" s="75" t="s">
        <v>122</v>
      </c>
      <c r="L652" s="76">
        <v>96250</v>
      </c>
      <c r="M652" s="77">
        <f t="shared" si="31"/>
        <v>96250</v>
      </c>
      <c r="N652" s="72"/>
      <c r="O652" s="2"/>
      <c r="P652" s="2"/>
      <c r="Q652" s="2"/>
    </row>
    <row r="653" spans="1:17" x14ac:dyDescent="0.4">
      <c r="A653" s="71" t="s">
        <v>325</v>
      </c>
      <c r="B653" s="72" t="s">
        <v>115</v>
      </c>
      <c r="C653" s="71" t="s">
        <v>233</v>
      </c>
      <c r="D653" s="87">
        <v>1809623</v>
      </c>
      <c r="E653" s="73">
        <v>8053503332</v>
      </c>
      <c r="F653" s="71" t="s">
        <v>104</v>
      </c>
      <c r="G653" s="74">
        <v>42813</v>
      </c>
      <c r="H653" s="83">
        <f t="shared" si="32"/>
        <v>42813</v>
      </c>
      <c r="I653" s="4">
        <f t="shared" ca="1" si="30"/>
        <v>5</v>
      </c>
      <c r="J653" s="72">
        <v>1</v>
      </c>
      <c r="K653" s="75" t="s">
        <v>108</v>
      </c>
      <c r="L653" s="76">
        <v>88298</v>
      </c>
      <c r="M653" s="77">
        <f t="shared" si="31"/>
        <v>88298</v>
      </c>
      <c r="N653" s="72"/>
      <c r="O653" s="2"/>
      <c r="P653" s="2"/>
      <c r="Q653" s="2"/>
    </row>
    <row r="654" spans="1:17" x14ac:dyDescent="0.4">
      <c r="A654" s="71" t="s">
        <v>462</v>
      </c>
      <c r="B654" s="72" t="s">
        <v>115</v>
      </c>
      <c r="C654" s="71" t="s">
        <v>459</v>
      </c>
      <c r="D654" s="87">
        <v>9704659</v>
      </c>
      <c r="E654" s="73">
        <v>2135784406</v>
      </c>
      <c r="F654" s="71" t="s">
        <v>104</v>
      </c>
      <c r="G654" s="74">
        <v>44496</v>
      </c>
      <c r="H654" s="83">
        <f t="shared" si="32"/>
        <v>44496</v>
      </c>
      <c r="I654" s="4">
        <f t="shared" ca="1" si="30"/>
        <v>0</v>
      </c>
      <c r="J654" s="72">
        <v>4</v>
      </c>
      <c r="K654" s="75" t="s">
        <v>105</v>
      </c>
      <c r="L654" s="76">
        <v>111678</v>
      </c>
      <c r="M654" s="77">
        <f t="shared" si="31"/>
        <v>111678</v>
      </c>
      <c r="N654" s="72"/>
      <c r="O654" s="2"/>
      <c r="P654" s="2"/>
      <c r="Q654" s="2"/>
    </row>
    <row r="655" spans="1:17" x14ac:dyDescent="0.4">
      <c r="A655" s="71" t="s">
        <v>55</v>
      </c>
      <c r="B655" s="72" t="s">
        <v>117</v>
      </c>
      <c r="C655" s="71" t="s">
        <v>125</v>
      </c>
      <c r="D655" s="87">
        <v>1655670</v>
      </c>
      <c r="E655" s="73">
        <v>8058051823</v>
      </c>
      <c r="F655" s="71" t="s">
        <v>104</v>
      </c>
      <c r="G655" s="74">
        <v>43823</v>
      </c>
      <c r="H655" s="83">
        <f t="shared" si="32"/>
        <v>43823</v>
      </c>
      <c r="I655" s="4">
        <f t="shared" ca="1" si="30"/>
        <v>2</v>
      </c>
      <c r="J655" s="72">
        <v>1</v>
      </c>
      <c r="K655" s="75" t="s">
        <v>108</v>
      </c>
      <c r="L655" s="76">
        <v>54222</v>
      </c>
      <c r="M655" s="77">
        <f t="shared" si="31"/>
        <v>54222</v>
      </c>
      <c r="N655" s="72"/>
      <c r="O655" s="2"/>
      <c r="P655" s="2"/>
      <c r="Q655" s="2"/>
    </row>
    <row r="656" spans="1:17" x14ac:dyDescent="0.4">
      <c r="A656" s="71" t="s">
        <v>769</v>
      </c>
      <c r="B656" s="72" t="s">
        <v>115</v>
      </c>
      <c r="C656" s="71" t="s">
        <v>682</v>
      </c>
      <c r="D656" s="87">
        <v>5955979</v>
      </c>
      <c r="E656" s="73">
        <v>2134773314</v>
      </c>
      <c r="F656" s="71" t="s">
        <v>104</v>
      </c>
      <c r="G656" s="74">
        <v>42984</v>
      </c>
      <c r="H656" s="83">
        <f t="shared" si="32"/>
        <v>42984</v>
      </c>
      <c r="I656" s="4">
        <f t="shared" ca="1" si="30"/>
        <v>5</v>
      </c>
      <c r="J656" s="72">
        <v>5</v>
      </c>
      <c r="K656" s="75" t="s">
        <v>114</v>
      </c>
      <c r="L656" s="76">
        <v>90692</v>
      </c>
      <c r="M656" s="77">
        <f t="shared" si="31"/>
        <v>90692</v>
      </c>
      <c r="N656" s="72"/>
      <c r="O656" s="2"/>
      <c r="P656" s="2"/>
      <c r="Q656" s="2"/>
    </row>
    <row r="657" spans="1:17" x14ac:dyDescent="0.4">
      <c r="A657" s="71" t="s">
        <v>33</v>
      </c>
      <c r="B657" s="72" t="s">
        <v>111</v>
      </c>
      <c r="C657" s="71" t="s">
        <v>116</v>
      </c>
      <c r="D657" s="87">
        <v>6371752</v>
      </c>
      <c r="E657" s="73">
        <v>4159948598</v>
      </c>
      <c r="F657" s="71" t="s">
        <v>104</v>
      </c>
      <c r="G657" s="74">
        <v>40953</v>
      </c>
      <c r="H657" s="83">
        <f t="shared" si="32"/>
        <v>40953</v>
      </c>
      <c r="I657" s="4">
        <f t="shared" ca="1" si="30"/>
        <v>10</v>
      </c>
      <c r="J657" s="72">
        <v>4</v>
      </c>
      <c r="K657" s="75" t="s">
        <v>105</v>
      </c>
      <c r="L657" s="76">
        <v>43092</v>
      </c>
      <c r="M657" s="77">
        <f t="shared" si="31"/>
        <v>43092</v>
      </c>
      <c r="N657" s="72"/>
      <c r="O657" s="2"/>
      <c r="P657" s="2"/>
      <c r="Q657" s="2"/>
    </row>
    <row r="658" spans="1:17" x14ac:dyDescent="0.4">
      <c r="A658" s="71" t="s">
        <v>239</v>
      </c>
      <c r="B658" s="72" t="s">
        <v>111</v>
      </c>
      <c r="C658" s="71" t="s">
        <v>233</v>
      </c>
      <c r="D658" s="87">
        <v>3585618</v>
      </c>
      <c r="E658" s="73">
        <v>8053851762</v>
      </c>
      <c r="F658" s="71" t="s">
        <v>104</v>
      </c>
      <c r="G658" s="74">
        <v>39350</v>
      </c>
      <c r="H658" s="83">
        <f t="shared" si="32"/>
        <v>39350</v>
      </c>
      <c r="I658" s="4">
        <f t="shared" ca="1" si="30"/>
        <v>15</v>
      </c>
      <c r="J658" s="72">
        <v>1</v>
      </c>
      <c r="K658" s="75" t="s">
        <v>105</v>
      </c>
      <c r="L658" s="76">
        <v>109998</v>
      </c>
      <c r="M658" s="77">
        <f t="shared" si="31"/>
        <v>109998</v>
      </c>
      <c r="N658" s="72"/>
      <c r="O658" s="2"/>
      <c r="P658" s="2"/>
      <c r="Q658" s="2"/>
    </row>
    <row r="659" spans="1:17" x14ac:dyDescent="0.4">
      <c r="A659" s="71" t="s">
        <v>106</v>
      </c>
      <c r="B659" s="72" t="s">
        <v>102</v>
      </c>
      <c r="C659" s="71" t="s">
        <v>103</v>
      </c>
      <c r="D659" s="87">
        <v>7913261</v>
      </c>
      <c r="E659" s="73">
        <v>6506356195</v>
      </c>
      <c r="F659" s="71" t="s">
        <v>107</v>
      </c>
      <c r="G659" s="74">
        <v>44144</v>
      </c>
      <c r="H659" s="83">
        <f t="shared" si="32"/>
        <v>44144</v>
      </c>
      <c r="I659" s="4">
        <f t="shared" ca="1" si="30"/>
        <v>1</v>
      </c>
      <c r="J659" s="72">
        <v>4</v>
      </c>
      <c r="K659" s="75" t="s">
        <v>108</v>
      </c>
      <c r="L659" s="76">
        <v>37513</v>
      </c>
      <c r="M659" s="77">
        <f t="shared" si="31"/>
        <v>37513</v>
      </c>
      <c r="N659" s="72"/>
      <c r="O659" s="2"/>
      <c r="P659" s="2"/>
      <c r="Q659" s="2"/>
    </row>
    <row r="660" spans="1:17" x14ac:dyDescent="0.4">
      <c r="A660" s="71" t="s">
        <v>497</v>
      </c>
      <c r="B660" s="72" t="s">
        <v>115</v>
      </c>
      <c r="C660" s="71" t="s">
        <v>459</v>
      </c>
      <c r="D660" s="87">
        <v>1284127</v>
      </c>
      <c r="E660" s="73">
        <v>6502674678</v>
      </c>
      <c r="F660" s="71" t="s">
        <v>104</v>
      </c>
      <c r="G660" s="74">
        <v>44782</v>
      </c>
      <c r="H660" s="83">
        <f t="shared" si="32"/>
        <v>44782</v>
      </c>
      <c r="I660" s="4">
        <f t="shared" ca="1" si="30"/>
        <v>0</v>
      </c>
      <c r="J660" s="72">
        <v>1</v>
      </c>
      <c r="K660" s="75" t="s">
        <v>108</v>
      </c>
      <c r="L660" s="76">
        <v>95214</v>
      </c>
      <c r="M660" s="77">
        <f t="shared" si="31"/>
        <v>95214</v>
      </c>
      <c r="N660" s="72"/>
      <c r="O660" s="2"/>
      <c r="P660" s="2"/>
      <c r="Q660" s="2"/>
    </row>
    <row r="661" spans="1:17" x14ac:dyDescent="0.4">
      <c r="A661" s="71" t="s">
        <v>755</v>
      </c>
      <c r="B661" s="72" t="s">
        <v>111</v>
      </c>
      <c r="C661" s="71" t="s">
        <v>682</v>
      </c>
      <c r="D661" s="87">
        <v>3068030</v>
      </c>
      <c r="E661" s="73">
        <v>4083380654</v>
      </c>
      <c r="F661" s="71" t="s">
        <v>104</v>
      </c>
      <c r="G661" s="74">
        <v>39629</v>
      </c>
      <c r="H661" s="83">
        <f t="shared" si="32"/>
        <v>39629</v>
      </c>
      <c r="I661" s="4">
        <f t="shared" ca="1" si="30"/>
        <v>14</v>
      </c>
      <c r="J661" s="72">
        <v>5</v>
      </c>
      <c r="K661" s="75" t="s">
        <v>122</v>
      </c>
      <c r="L661" s="76">
        <v>67774</v>
      </c>
      <c r="M661" s="77">
        <f t="shared" si="31"/>
        <v>67774</v>
      </c>
      <c r="N661" s="72"/>
      <c r="O661" s="2"/>
      <c r="P661" s="2"/>
      <c r="Q661" s="2"/>
    </row>
    <row r="662" spans="1:17" x14ac:dyDescent="0.4">
      <c r="A662" s="71" t="s">
        <v>138</v>
      </c>
      <c r="B662" s="72" t="s">
        <v>113</v>
      </c>
      <c r="C662" s="71" t="s">
        <v>125</v>
      </c>
      <c r="D662" s="87">
        <v>2068717</v>
      </c>
      <c r="E662" s="73">
        <v>6506435133</v>
      </c>
      <c r="F662" s="71" t="s">
        <v>107</v>
      </c>
      <c r="G662" s="74">
        <v>43351</v>
      </c>
      <c r="H662" s="83">
        <f t="shared" si="32"/>
        <v>43351</v>
      </c>
      <c r="I662" s="4">
        <f t="shared" ca="1" si="30"/>
        <v>4</v>
      </c>
      <c r="J662" s="72">
        <v>3</v>
      </c>
      <c r="K662" s="75" t="s">
        <v>119</v>
      </c>
      <c r="L662" s="76">
        <v>31549</v>
      </c>
      <c r="M662" s="77">
        <f t="shared" si="31"/>
        <v>31549</v>
      </c>
      <c r="N662" s="72"/>
      <c r="O662" s="2"/>
      <c r="P662" s="2"/>
      <c r="Q662" s="2"/>
    </row>
    <row r="663" spans="1:17" x14ac:dyDescent="0.4">
      <c r="A663" s="71" t="s">
        <v>43</v>
      </c>
      <c r="B663" s="72" t="s">
        <v>102</v>
      </c>
      <c r="C663" s="71" t="s">
        <v>124</v>
      </c>
      <c r="D663" s="87">
        <v>4271698</v>
      </c>
      <c r="E663" s="73">
        <v>4085726290</v>
      </c>
      <c r="F663" s="71" t="s">
        <v>104</v>
      </c>
      <c r="G663" s="74">
        <v>40442</v>
      </c>
      <c r="H663" s="83">
        <f t="shared" si="32"/>
        <v>40442</v>
      </c>
      <c r="I663" s="4">
        <f t="shared" ca="1" si="30"/>
        <v>12</v>
      </c>
      <c r="J663" s="72">
        <v>3</v>
      </c>
      <c r="K663" s="75" t="s">
        <v>122</v>
      </c>
      <c r="L663" s="76">
        <v>47096</v>
      </c>
      <c r="M663" s="77">
        <f t="shared" si="31"/>
        <v>47096</v>
      </c>
      <c r="N663" s="72"/>
      <c r="O663" s="2"/>
      <c r="P663" s="2"/>
      <c r="Q663" s="2"/>
    </row>
    <row r="664" spans="1:17" x14ac:dyDescent="0.4">
      <c r="A664" s="71" t="s">
        <v>41</v>
      </c>
      <c r="B664" s="72" t="s">
        <v>113</v>
      </c>
      <c r="C664" s="71" t="s">
        <v>116</v>
      </c>
      <c r="D664" s="87">
        <v>1551002</v>
      </c>
      <c r="E664" s="73">
        <v>2137872044</v>
      </c>
      <c r="F664" s="71" t="s">
        <v>104</v>
      </c>
      <c r="G664" s="74">
        <v>42618</v>
      </c>
      <c r="H664" s="83">
        <f t="shared" si="32"/>
        <v>42618</v>
      </c>
      <c r="I664" s="4">
        <f t="shared" ca="1" si="30"/>
        <v>6</v>
      </c>
      <c r="J664" s="72">
        <v>3</v>
      </c>
      <c r="K664" s="75" t="s">
        <v>114</v>
      </c>
      <c r="L664" s="76">
        <v>52738</v>
      </c>
      <c r="M664" s="77">
        <f t="shared" si="31"/>
        <v>52738</v>
      </c>
      <c r="N664" s="72"/>
      <c r="O664" s="2"/>
      <c r="P664" s="2"/>
      <c r="Q664" s="2"/>
    </row>
    <row r="665" spans="1:17" x14ac:dyDescent="0.4">
      <c r="A665" s="71" t="s">
        <v>666</v>
      </c>
      <c r="B665" s="72" t="s">
        <v>121</v>
      </c>
      <c r="C665" s="71" t="s">
        <v>608</v>
      </c>
      <c r="D665" s="87">
        <v>3306925</v>
      </c>
      <c r="E665" s="73">
        <v>8056333654</v>
      </c>
      <c r="F665" s="71" t="s">
        <v>104</v>
      </c>
      <c r="G665" s="74">
        <v>42551</v>
      </c>
      <c r="H665" s="83">
        <f t="shared" si="32"/>
        <v>42551</v>
      </c>
      <c r="I665" s="4">
        <f t="shared" ca="1" si="30"/>
        <v>6</v>
      </c>
      <c r="J665" s="72">
        <v>1</v>
      </c>
      <c r="K665" s="75" t="s">
        <v>122</v>
      </c>
      <c r="L665" s="76">
        <v>44968</v>
      </c>
      <c r="M665" s="77">
        <f t="shared" si="31"/>
        <v>44968</v>
      </c>
      <c r="N665" s="72"/>
      <c r="O665" s="2"/>
      <c r="P665" s="2"/>
      <c r="Q665" s="2"/>
    </row>
    <row r="666" spans="1:17" x14ac:dyDescent="0.4">
      <c r="A666" s="71" t="s">
        <v>212</v>
      </c>
      <c r="B666" s="72" t="s">
        <v>111</v>
      </c>
      <c r="C666" s="71" t="s">
        <v>185</v>
      </c>
      <c r="D666" s="87">
        <v>9389297</v>
      </c>
      <c r="E666" s="73">
        <v>8056775837</v>
      </c>
      <c r="F666" s="71" t="s">
        <v>109</v>
      </c>
      <c r="G666" s="74">
        <v>43603</v>
      </c>
      <c r="H666" s="83">
        <f t="shared" si="32"/>
        <v>43603</v>
      </c>
      <c r="I666" s="4">
        <f t="shared" ca="1" si="30"/>
        <v>3</v>
      </c>
      <c r="J666" s="72">
        <v>4</v>
      </c>
      <c r="K666" s="75"/>
      <c r="L666" s="76">
        <v>79688</v>
      </c>
      <c r="M666" s="77">
        <f t="shared" si="31"/>
        <v>79688</v>
      </c>
      <c r="N666" s="72"/>
      <c r="O666" s="2"/>
      <c r="P666" s="2"/>
      <c r="Q666" s="2"/>
    </row>
    <row r="667" spans="1:17" x14ac:dyDescent="0.4">
      <c r="A667" s="71" t="s">
        <v>223</v>
      </c>
      <c r="B667" s="72" t="s">
        <v>117</v>
      </c>
      <c r="C667" s="71" t="s">
        <v>224</v>
      </c>
      <c r="D667" s="87">
        <v>2348181</v>
      </c>
      <c r="E667" s="73">
        <v>6509217037</v>
      </c>
      <c r="F667" s="71" t="s">
        <v>107</v>
      </c>
      <c r="G667" s="74">
        <v>43064</v>
      </c>
      <c r="H667" s="83">
        <f t="shared" si="32"/>
        <v>43064</v>
      </c>
      <c r="I667" s="4">
        <f t="shared" ca="1" si="30"/>
        <v>4</v>
      </c>
      <c r="J667" s="72">
        <v>4</v>
      </c>
      <c r="K667" s="75" t="s">
        <v>114</v>
      </c>
      <c r="L667" s="76">
        <v>125692</v>
      </c>
      <c r="M667" s="77">
        <f t="shared" si="31"/>
        <v>125692</v>
      </c>
      <c r="N667" s="72"/>
      <c r="O667" s="2"/>
      <c r="P667" s="2"/>
      <c r="Q667" s="2"/>
    </row>
    <row r="668" spans="1:17" x14ac:dyDescent="0.4">
      <c r="A668" s="71" t="s">
        <v>393</v>
      </c>
      <c r="B668" s="72" t="s">
        <v>121</v>
      </c>
      <c r="C668" s="71" t="s">
        <v>394</v>
      </c>
      <c r="D668" s="87">
        <v>8170424</v>
      </c>
      <c r="E668" s="73">
        <v>2138517525</v>
      </c>
      <c r="F668" s="71" t="s">
        <v>104</v>
      </c>
      <c r="G668" s="74">
        <v>44101</v>
      </c>
      <c r="H668" s="83">
        <f t="shared" si="32"/>
        <v>44101</v>
      </c>
      <c r="I668" s="4">
        <f t="shared" ca="1" si="30"/>
        <v>2</v>
      </c>
      <c r="J668" s="72">
        <v>4</v>
      </c>
      <c r="K668" s="75" t="s">
        <v>105</v>
      </c>
      <c r="L668" s="76">
        <v>87836</v>
      </c>
      <c r="M668" s="77">
        <f t="shared" si="31"/>
        <v>87836</v>
      </c>
      <c r="N668" s="72"/>
      <c r="O668" s="2"/>
      <c r="P668" s="2"/>
      <c r="Q668" s="2"/>
    </row>
    <row r="669" spans="1:17" x14ac:dyDescent="0.4">
      <c r="A669" s="71" t="s">
        <v>354</v>
      </c>
      <c r="B669" s="72" t="s">
        <v>115</v>
      </c>
      <c r="C669" s="71" t="s">
        <v>233</v>
      </c>
      <c r="D669" s="87">
        <v>2938330</v>
      </c>
      <c r="E669" s="73">
        <v>6504680316</v>
      </c>
      <c r="F669" s="71" t="s">
        <v>109</v>
      </c>
      <c r="G669" s="74">
        <v>43998</v>
      </c>
      <c r="H669" s="83">
        <f t="shared" si="32"/>
        <v>43998</v>
      </c>
      <c r="I669" s="4">
        <f t="shared" ca="1" si="30"/>
        <v>2</v>
      </c>
      <c r="J669" s="72">
        <v>5</v>
      </c>
      <c r="K669" s="75"/>
      <c r="L669" s="76">
        <v>124376</v>
      </c>
      <c r="M669" s="77">
        <f t="shared" si="31"/>
        <v>124376</v>
      </c>
      <c r="N669" s="72"/>
      <c r="O669" s="2"/>
      <c r="P669" s="2"/>
      <c r="Q669" s="2"/>
    </row>
    <row r="670" spans="1:17" x14ac:dyDescent="0.4">
      <c r="A670" s="71" t="s">
        <v>434</v>
      </c>
      <c r="B670" s="72" t="s">
        <v>121</v>
      </c>
      <c r="C670" s="71" t="s">
        <v>394</v>
      </c>
      <c r="D670" s="87">
        <v>5448700</v>
      </c>
      <c r="E670" s="73">
        <v>2136620494</v>
      </c>
      <c r="F670" s="71" t="s">
        <v>107</v>
      </c>
      <c r="G670" s="74">
        <v>40690</v>
      </c>
      <c r="H670" s="83">
        <f t="shared" si="32"/>
        <v>40690</v>
      </c>
      <c r="I670" s="4">
        <f t="shared" ca="1" si="30"/>
        <v>11</v>
      </c>
      <c r="J670" s="72">
        <v>3</v>
      </c>
      <c r="K670" s="75" t="s">
        <v>119</v>
      </c>
      <c r="L670" s="76">
        <v>22274</v>
      </c>
      <c r="M670" s="77">
        <f t="shared" si="31"/>
        <v>22274</v>
      </c>
      <c r="N670" s="72"/>
      <c r="O670" s="2"/>
      <c r="P670" s="2"/>
      <c r="Q670" s="2"/>
    </row>
    <row r="671" spans="1:17" x14ac:dyDescent="0.4">
      <c r="A671" s="71" t="s">
        <v>633</v>
      </c>
      <c r="B671" s="72" t="s">
        <v>102</v>
      </c>
      <c r="C671" s="71" t="s">
        <v>608</v>
      </c>
      <c r="D671" s="87">
        <v>4026705</v>
      </c>
      <c r="E671" s="73">
        <v>4152704120</v>
      </c>
      <c r="F671" s="71" t="s">
        <v>112</v>
      </c>
      <c r="G671" s="74">
        <v>39418</v>
      </c>
      <c r="H671" s="83">
        <f t="shared" si="32"/>
        <v>39418</v>
      </c>
      <c r="I671" s="4">
        <f t="shared" ca="1" si="30"/>
        <v>14</v>
      </c>
      <c r="J671" s="72">
        <v>5</v>
      </c>
      <c r="K671" s="75"/>
      <c r="L671" s="76">
        <v>25077</v>
      </c>
      <c r="M671" s="77">
        <f t="shared" si="31"/>
        <v>25077</v>
      </c>
      <c r="N671" s="72"/>
      <c r="O671" s="2"/>
      <c r="P671" s="2"/>
      <c r="Q671" s="2"/>
    </row>
    <row r="672" spans="1:17" x14ac:dyDescent="0.4">
      <c r="A672" s="71" t="s">
        <v>636</v>
      </c>
      <c r="B672" s="72" t="s">
        <v>102</v>
      </c>
      <c r="C672" s="71" t="s">
        <v>608</v>
      </c>
      <c r="D672" s="87">
        <v>6481611</v>
      </c>
      <c r="E672" s="73">
        <v>4154135448</v>
      </c>
      <c r="F672" s="71" t="s">
        <v>104</v>
      </c>
      <c r="G672" s="74">
        <v>42702</v>
      </c>
      <c r="H672" s="83">
        <f t="shared" si="32"/>
        <v>42702</v>
      </c>
      <c r="I672" s="4">
        <f t="shared" ca="1" si="30"/>
        <v>5</v>
      </c>
      <c r="J672" s="72">
        <v>5</v>
      </c>
      <c r="K672" s="75" t="s">
        <v>122</v>
      </c>
      <c r="L672" s="76">
        <v>61040</v>
      </c>
      <c r="M672" s="77">
        <f t="shared" si="31"/>
        <v>61040</v>
      </c>
      <c r="N672" s="72"/>
      <c r="O672" s="2"/>
      <c r="P672" s="2"/>
      <c r="Q672" s="2"/>
    </row>
    <row r="673" spans="1:17" x14ac:dyDescent="0.4">
      <c r="A673" s="71" t="s">
        <v>496</v>
      </c>
      <c r="B673" s="72" t="s">
        <v>111</v>
      </c>
      <c r="C673" s="71" t="s">
        <v>459</v>
      </c>
      <c r="D673" s="87">
        <v>1638922</v>
      </c>
      <c r="E673" s="73">
        <v>4088791166</v>
      </c>
      <c r="F673" s="71" t="s">
        <v>109</v>
      </c>
      <c r="G673" s="74">
        <v>44017</v>
      </c>
      <c r="H673" s="83">
        <f t="shared" si="32"/>
        <v>44017</v>
      </c>
      <c r="I673" s="4">
        <f t="shared" ca="1" si="30"/>
        <v>2</v>
      </c>
      <c r="J673" s="72">
        <v>4</v>
      </c>
      <c r="K673" s="75"/>
      <c r="L673" s="76">
        <v>55216</v>
      </c>
      <c r="M673" s="77">
        <f t="shared" si="31"/>
        <v>55216</v>
      </c>
      <c r="N673" s="72"/>
      <c r="O673" s="2"/>
      <c r="P673" s="2"/>
      <c r="Q673" s="2"/>
    </row>
    <row r="674" spans="1:17" x14ac:dyDescent="0.4">
      <c r="A674" s="71" t="s">
        <v>417</v>
      </c>
      <c r="B674" s="72" t="s">
        <v>111</v>
      </c>
      <c r="C674" s="71" t="s">
        <v>394</v>
      </c>
      <c r="D674" s="87">
        <v>7474386</v>
      </c>
      <c r="E674" s="73">
        <v>4159836138</v>
      </c>
      <c r="F674" s="71" t="s">
        <v>109</v>
      </c>
      <c r="G674" s="74">
        <v>43141</v>
      </c>
      <c r="H674" s="83">
        <f t="shared" si="32"/>
        <v>43141</v>
      </c>
      <c r="I674" s="4">
        <f t="shared" ca="1" si="30"/>
        <v>4</v>
      </c>
      <c r="J674" s="72">
        <v>3</v>
      </c>
      <c r="K674" s="75"/>
      <c r="L674" s="76">
        <v>80528</v>
      </c>
      <c r="M674" s="77">
        <f t="shared" si="31"/>
        <v>80528</v>
      </c>
      <c r="N674" s="72"/>
      <c r="O674" s="2"/>
      <c r="P674" s="2"/>
      <c r="Q674" s="2"/>
    </row>
    <row r="675" spans="1:17" x14ac:dyDescent="0.4">
      <c r="A675" s="71" t="s">
        <v>54</v>
      </c>
      <c r="B675" s="72" t="s">
        <v>121</v>
      </c>
      <c r="C675" s="71" t="s">
        <v>125</v>
      </c>
      <c r="D675" s="87">
        <v>3732473</v>
      </c>
      <c r="E675" s="73">
        <v>4153349911</v>
      </c>
      <c r="F675" s="71" t="s">
        <v>109</v>
      </c>
      <c r="G675" s="74">
        <v>43471</v>
      </c>
      <c r="H675" s="83">
        <f t="shared" si="32"/>
        <v>43471</v>
      </c>
      <c r="I675" s="4">
        <f t="shared" ca="1" si="30"/>
        <v>3</v>
      </c>
      <c r="J675" s="72">
        <v>3</v>
      </c>
      <c r="K675" s="75"/>
      <c r="L675" s="76">
        <v>36106</v>
      </c>
      <c r="M675" s="77">
        <f t="shared" si="31"/>
        <v>36106</v>
      </c>
      <c r="N675" s="72"/>
      <c r="O675" s="2"/>
      <c r="P675" s="2"/>
      <c r="Q675" s="2"/>
    </row>
    <row r="676" spans="1:17" x14ac:dyDescent="0.4">
      <c r="A676" s="71" t="s">
        <v>571</v>
      </c>
      <c r="B676" s="72" t="s">
        <v>117</v>
      </c>
      <c r="C676" s="71" t="s">
        <v>521</v>
      </c>
      <c r="D676" s="87">
        <v>9005635</v>
      </c>
      <c r="E676" s="73">
        <v>4155708982</v>
      </c>
      <c r="F676" s="71" t="s">
        <v>104</v>
      </c>
      <c r="G676" s="74">
        <v>39942</v>
      </c>
      <c r="H676" s="83">
        <f t="shared" si="32"/>
        <v>39942</v>
      </c>
      <c r="I676" s="4">
        <f t="shared" ca="1" si="30"/>
        <v>13</v>
      </c>
      <c r="J676" s="72">
        <v>5</v>
      </c>
      <c r="K676" s="75" t="s">
        <v>122</v>
      </c>
      <c r="L676" s="76">
        <v>92274</v>
      </c>
      <c r="M676" s="77">
        <f t="shared" si="31"/>
        <v>92274</v>
      </c>
      <c r="N676" s="72"/>
      <c r="O676" s="2"/>
      <c r="P676" s="2"/>
      <c r="Q676" s="2"/>
    </row>
    <row r="677" spans="1:17" x14ac:dyDescent="0.4">
      <c r="A677" s="71" t="s">
        <v>553</v>
      </c>
      <c r="B677" s="72" t="s">
        <v>117</v>
      </c>
      <c r="C677" s="71" t="s">
        <v>521</v>
      </c>
      <c r="D677" s="87">
        <v>3263897</v>
      </c>
      <c r="E677" s="73">
        <v>8056069866</v>
      </c>
      <c r="F677" s="71" t="s">
        <v>109</v>
      </c>
      <c r="G677" s="74">
        <v>40953</v>
      </c>
      <c r="H677" s="83">
        <f t="shared" si="32"/>
        <v>40953</v>
      </c>
      <c r="I677" s="4">
        <f t="shared" ca="1" si="30"/>
        <v>10</v>
      </c>
      <c r="J677" s="72">
        <v>3</v>
      </c>
      <c r="K677" s="75"/>
      <c r="L677" s="76">
        <v>84098</v>
      </c>
      <c r="M677" s="77">
        <f t="shared" si="31"/>
        <v>84098</v>
      </c>
      <c r="N677" s="72"/>
      <c r="O677" s="2"/>
      <c r="P677" s="2"/>
      <c r="Q677" s="2"/>
    </row>
    <row r="678" spans="1:17" x14ac:dyDescent="0.4">
      <c r="A678" s="71" t="s">
        <v>83</v>
      </c>
      <c r="B678" s="72" t="s">
        <v>117</v>
      </c>
      <c r="C678" s="71" t="s">
        <v>0</v>
      </c>
      <c r="D678" s="87">
        <v>9355096</v>
      </c>
      <c r="E678" s="73">
        <v>4153430192</v>
      </c>
      <c r="F678" s="71" t="s">
        <v>104</v>
      </c>
      <c r="G678" s="74">
        <v>40447</v>
      </c>
      <c r="H678" s="83">
        <f t="shared" si="32"/>
        <v>40447</v>
      </c>
      <c r="I678" s="4">
        <f t="shared" ca="1" si="30"/>
        <v>12</v>
      </c>
      <c r="J678" s="72">
        <v>2</v>
      </c>
      <c r="K678" s="75" t="s">
        <v>105</v>
      </c>
      <c r="L678" s="76">
        <v>100548</v>
      </c>
      <c r="M678" s="77">
        <f t="shared" si="31"/>
        <v>100548</v>
      </c>
      <c r="N678" s="72"/>
      <c r="O678" s="2"/>
      <c r="P678" s="2"/>
      <c r="Q678" s="2"/>
    </row>
    <row r="679" spans="1:17" x14ac:dyDescent="0.4">
      <c r="A679" s="71" t="s">
        <v>198</v>
      </c>
      <c r="B679" s="72" t="s">
        <v>115</v>
      </c>
      <c r="C679" s="71" t="s">
        <v>185</v>
      </c>
      <c r="D679" s="87">
        <v>6950189</v>
      </c>
      <c r="E679" s="73">
        <v>6509567906</v>
      </c>
      <c r="F679" s="71" t="s">
        <v>104</v>
      </c>
      <c r="G679" s="74">
        <v>42748</v>
      </c>
      <c r="H679" s="83">
        <f t="shared" si="32"/>
        <v>42748</v>
      </c>
      <c r="I679" s="4">
        <f t="shared" ca="1" si="30"/>
        <v>5</v>
      </c>
      <c r="J679" s="72">
        <v>1</v>
      </c>
      <c r="K679" s="75" t="s">
        <v>105</v>
      </c>
      <c r="L679" s="76">
        <v>44576</v>
      </c>
      <c r="M679" s="77">
        <f t="shared" si="31"/>
        <v>44576</v>
      </c>
      <c r="N679" s="72"/>
      <c r="O679" s="2"/>
      <c r="P679" s="2"/>
      <c r="Q679" s="2"/>
    </row>
    <row r="680" spans="1:17" x14ac:dyDescent="0.4">
      <c r="A680" s="71" t="s">
        <v>653</v>
      </c>
      <c r="B680" s="72" t="s">
        <v>115</v>
      </c>
      <c r="C680" s="71" t="s">
        <v>608</v>
      </c>
      <c r="D680" s="87">
        <v>7314298</v>
      </c>
      <c r="E680" s="73">
        <v>2139943008</v>
      </c>
      <c r="F680" s="71" t="s">
        <v>104</v>
      </c>
      <c r="G680" s="74">
        <v>42451</v>
      </c>
      <c r="H680" s="83">
        <f t="shared" si="32"/>
        <v>42451</v>
      </c>
      <c r="I680" s="4">
        <f t="shared" ca="1" si="30"/>
        <v>6</v>
      </c>
      <c r="J680" s="72">
        <v>3</v>
      </c>
      <c r="K680" s="75" t="s">
        <v>105</v>
      </c>
      <c r="L680" s="76">
        <v>102984</v>
      </c>
      <c r="M680" s="77">
        <f t="shared" si="31"/>
        <v>102984</v>
      </c>
      <c r="N680" s="72"/>
      <c r="O680" s="2"/>
      <c r="P680" s="2"/>
      <c r="Q680" s="2"/>
    </row>
    <row r="681" spans="1:17" x14ac:dyDescent="0.4">
      <c r="A681" s="71" t="s">
        <v>317</v>
      </c>
      <c r="B681" s="72" t="s">
        <v>102</v>
      </c>
      <c r="C681" s="71" t="s">
        <v>233</v>
      </c>
      <c r="D681" s="87">
        <v>5811796</v>
      </c>
      <c r="E681" s="73">
        <v>8058834734</v>
      </c>
      <c r="F681" s="71" t="s">
        <v>104</v>
      </c>
      <c r="G681" s="74">
        <v>41695</v>
      </c>
      <c r="H681" s="83">
        <f t="shared" si="32"/>
        <v>41695</v>
      </c>
      <c r="I681" s="4">
        <f t="shared" ca="1" si="30"/>
        <v>8</v>
      </c>
      <c r="J681" s="72">
        <v>2</v>
      </c>
      <c r="K681" s="75" t="s">
        <v>105</v>
      </c>
      <c r="L681" s="76">
        <v>66276</v>
      </c>
      <c r="M681" s="77">
        <f t="shared" si="31"/>
        <v>66276</v>
      </c>
      <c r="N681" s="72"/>
      <c r="O681" s="2"/>
      <c r="P681" s="2"/>
      <c r="Q681" s="2"/>
    </row>
    <row r="682" spans="1:17" x14ac:dyDescent="0.4">
      <c r="A682" s="71" t="s">
        <v>679</v>
      </c>
      <c r="B682" s="72" t="s">
        <v>115</v>
      </c>
      <c r="C682" s="71" t="s">
        <v>608</v>
      </c>
      <c r="D682" s="87">
        <v>1214653</v>
      </c>
      <c r="E682" s="73">
        <v>8054553558</v>
      </c>
      <c r="F682" s="71" t="s">
        <v>104</v>
      </c>
      <c r="G682" s="74">
        <v>44070</v>
      </c>
      <c r="H682" s="83">
        <f t="shared" si="32"/>
        <v>44070</v>
      </c>
      <c r="I682" s="4">
        <f t="shared" ca="1" si="30"/>
        <v>2</v>
      </c>
      <c r="J682" s="72">
        <v>3</v>
      </c>
      <c r="K682" s="75" t="s">
        <v>122</v>
      </c>
      <c r="L682" s="76">
        <v>48062</v>
      </c>
      <c r="M682" s="77">
        <f t="shared" si="31"/>
        <v>48062</v>
      </c>
      <c r="N682" s="72"/>
      <c r="O682" s="2"/>
      <c r="P682" s="2"/>
      <c r="Q682" s="2"/>
    </row>
    <row r="683" spans="1:17" x14ac:dyDescent="0.4">
      <c r="A683" s="71" t="s">
        <v>603</v>
      </c>
      <c r="B683" s="72" t="s">
        <v>121</v>
      </c>
      <c r="C683" s="71" t="s">
        <v>521</v>
      </c>
      <c r="D683" s="87">
        <v>3888562</v>
      </c>
      <c r="E683" s="73">
        <v>2137839479</v>
      </c>
      <c r="F683" s="71" t="s">
        <v>104</v>
      </c>
      <c r="G683" s="74">
        <v>43356</v>
      </c>
      <c r="H683" s="83">
        <f t="shared" si="32"/>
        <v>43356</v>
      </c>
      <c r="I683" s="4">
        <f t="shared" ca="1" si="30"/>
        <v>4</v>
      </c>
      <c r="J683" s="72">
        <v>2</v>
      </c>
      <c r="K683" s="75" t="s">
        <v>108</v>
      </c>
      <c r="L683" s="76">
        <v>124348</v>
      </c>
      <c r="M683" s="77">
        <f t="shared" si="31"/>
        <v>124348</v>
      </c>
      <c r="N683" s="72"/>
      <c r="O683" s="2"/>
      <c r="P683" s="2"/>
      <c r="Q683" s="2"/>
    </row>
    <row r="684" spans="1:17" x14ac:dyDescent="0.4">
      <c r="A684" s="71" t="s">
        <v>245</v>
      </c>
      <c r="B684" s="72" t="s">
        <v>115</v>
      </c>
      <c r="C684" s="71" t="s">
        <v>233</v>
      </c>
      <c r="D684" s="87">
        <v>5205412</v>
      </c>
      <c r="E684" s="73">
        <v>8054050944</v>
      </c>
      <c r="F684" s="71" t="s">
        <v>104</v>
      </c>
      <c r="G684" s="74">
        <v>43021</v>
      </c>
      <c r="H684" s="83">
        <f t="shared" si="32"/>
        <v>43021</v>
      </c>
      <c r="I684" s="4">
        <f t="shared" ca="1" si="30"/>
        <v>4</v>
      </c>
      <c r="J684" s="72">
        <v>1</v>
      </c>
      <c r="K684" s="75" t="s">
        <v>105</v>
      </c>
      <c r="L684" s="76">
        <v>122864</v>
      </c>
      <c r="M684" s="77">
        <f t="shared" si="31"/>
        <v>122864</v>
      </c>
      <c r="N684" s="72"/>
      <c r="O684" s="2"/>
      <c r="P684" s="2"/>
      <c r="Q684" s="2"/>
    </row>
    <row r="685" spans="1:17" x14ac:dyDescent="0.4">
      <c r="A685" s="71" t="s">
        <v>146</v>
      </c>
      <c r="B685" s="72" t="s">
        <v>121</v>
      </c>
      <c r="C685" s="71" t="s">
        <v>140</v>
      </c>
      <c r="D685" s="87">
        <v>7002383</v>
      </c>
      <c r="E685" s="73">
        <v>2134990975</v>
      </c>
      <c r="F685" s="71" t="s">
        <v>104</v>
      </c>
      <c r="G685" s="74">
        <v>42937</v>
      </c>
      <c r="H685" s="83">
        <f t="shared" si="32"/>
        <v>42937</v>
      </c>
      <c r="I685" s="4">
        <f t="shared" ca="1" si="30"/>
        <v>5</v>
      </c>
      <c r="J685" s="72">
        <v>4</v>
      </c>
      <c r="K685" s="75" t="s">
        <v>105</v>
      </c>
      <c r="L685" s="76">
        <v>99568</v>
      </c>
      <c r="M685" s="77">
        <f t="shared" si="31"/>
        <v>99568</v>
      </c>
      <c r="N685" s="72"/>
      <c r="O685" s="2"/>
      <c r="P685" s="2"/>
      <c r="Q685" s="2"/>
    </row>
    <row r="686" spans="1:17" x14ac:dyDescent="0.4">
      <c r="A686" s="71" t="s">
        <v>216</v>
      </c>
      <c r="B686" s="72" t="s">
        <v>117</v>
      </c>
      <c r="C686" s="71" t="s">
        <v>185</v>
      </c>
      <c r="D686" s="87">
        <v>1925406</v>
      </c>
      <c r="E686" s="73">
        <v>6506869996</v>
      </c>
      <c r="F686" s="71" t="s">
        <v>104</v>
      </c>
      <c r="G686" s="74">
        <v>42875</v>
      </c>
      <c r="H686" s="83">
        <f t="shared" si="32"/>
        <v>42875</v>
      </c>
      <c r="I686" s="4">
        <f t="shared" ca="1" si="30"/>
        <v>5</v>
      </c>
      <c r="J686" s="72">
        <v>3</v>
      </c>
      <c r="K686" s="75" t="s">
        <v>105</v>
      </c>
      <c r="L686" s="76">
        <v>102060</v>
      </c>
      <c r="M686" s="77">
        <f t="shared" si="31"/>
        <v>102060</v>
      </c>
      <c r="N686" s="72"/>
      <c r="O686" s="2"/>
      <c r="P686" s="2"/>
      <c r="Q686" s="2"/>
    </row>
    <row r="687" spans="1:17" x14ac:dyDescent="0.4">
      <c r="A687" s="71" t="s">
        <v>255</v>
      </c>
      <c r="B687" s="72" t="s">
        <v>113</v>
      </c>
      <c r="C687" s="71" t="s">
        <v>233</v>
      </c>
      <c r="D687" s="87">
        <v>9599359</v>
      </c>
      <c r="E687" s="73">
        <v>4157519574</v>
      </c>
      <c r="F687" s="71" t="s">
        <v>104</v>
      </c>
      <c r="G687" s="74">
        <v>39379</v>
      </c>
      <c r="H687" s="83">
        <f t="shared" si="32"/>
        <v>39379</v>
      </c>
      <c r="I687" s="4">
        <f t="shared" ca="1" si="30"/>
        <v>14</v>
      </c>
      <c r="J687" s="72">
        <v>5</v>
      </c>
      <c r="K687" s="75" t="s">
        <v>114</v>
      </c>
      <c r="L687" s="76">
        <v>49644</v>
      </c>
      <c r="M687" s="77">
        <f t="shared" si="31"/>
        <v>49644</v>
      </c>
      <c r="N687" s="72"/>
      <c r="O687" s="2"/>
      <c r="P687" s="2"/>
      <c r="Q687" s="2"/>
    </row>
    <row r="688" spans="1:17" x14ac:dyDescent="0.4">
      <c r="A688" s="71" t="s">
        <v>457</v>
      </c>
      <c r="B688" s="72" t="s">
        <v>117</v>
      </c>
      <c r="C688" s="71" t="s">
        <v>179</v>
      </c>
      <c r="D688" s="87">
        <v>6434940</v>
      </c>
      <c r="E688" s="73">
        <v>4157805959</v>
      </c>
      <c r="F688" s="71" t="s">
        <v>109</v>
      </c>
      <c r="G688" s="74">
        <v>42403</v>
      </c>
      <c r="H688" s="83">
        <f t="shared" si="32"/>
        <v>42403</v>
      </c>
      <c r="I688" s="4">
        <f t="shared" ca="1" si="30"/>
        <v>6</v>
      </c>
      <c r="J688" s="72">
        <v>4</v>
      </c>
      <c r="K688" s="75"/>
      <c r="L688" s="76">
        <v>62748</v>
      </c>
      <c r="M688" s="77">
        <f t="shared" si="31"/>
        <v>62748</v>
      </c>
      <c r="N688" s="72"/>
      <c r="O688" s="2"/>
      <c r="P688" s="2"/>
      <c r="Q688" s="2"/>
    </row>
    <row r="689" spans="1:17" x14ac:dyDescent="0.4">
      <c r="A689" s="71" t="s">
        <v>63</v>
      </c>
      <c r="B689" s="72" t="s">
        <v>113</v>
      </c>
      <c r="C689" s="71" t="s">
        <v>125</v>
      </c>
      <c r="D689" s="87">
        <v>9687197</v>
      </c>
      <c r="E689" s="73">
        <v>4085764661</v>
      </c>
      <c r="F689" s="71" t="s">
        <v>109</v>
      </c>
      <c r="G689" s="74">
        <v>39489</v>
      </c>
      <c r="H689" s="83">
        <f t="shared" si="32"/>
        <v>39489</v>
      </c>
      <c r="I689" s="4">
        <f t="shared" ca="1" si="30"/>
        <v>14</v>
      </c>
      <c r="J689" s="72">
        <v>5</v>
      </c>
      <c r="K689" s="75"/>
      <c r="L689" s="76">
        <v>123200</v>
      </c>
      <c r="M689" s="77">
        <f t="shared" si="31"/>
        <v>123200</v>
      </c>
      <c r="N689" s="72"/>
      <c r="O689" s="2"/>
      <c r="P689" s="2"/>
      <c r="Q689" s="2"/>
    </row>
    <row r="690" spans="1:17" x14ac:dyDescent="0.4">
      <c r="A690" s="71" t="s">
        <v>585</v>
      </c>
      <c r="B690" s="72" t="s">
        <v>102</v>
      </c>
      <c r="C690" s="71" t="s">
        <v>521</v>
      </c>
      <c r="D690" s="87">
        <v>3429168</v>
      </c>
      <c r="E690" s="73">
        <v>4085848446</v>
      </c>
      <c r="F690" s="71" t="s">
        <v>109</v>
      </c>
      <c r="G690" s="74">
        <v>43291</v>
      </c>
      <c r="H690" s="83">
        <f t="shared" si="32"/>
        <v>43291</v>
      </c>
      <c r="I690" s="4">
        <f t="shared" ca="1" si="30"/>
        <v>4</v>
      </c>
      <c r="J690" s="72">
        <v>4</v>
      </c>
      <c r="K690" s="75"/>
      <c r="L690" s="76">
        <v>32228</v>
      </c>
      <c r="M690" s="77">
        <f t="shared" si="31"/>
        <v>32228</v>
      </c>
      <c r="N690" s="72"/>
      <c r="O690" s="2"/>
      <c r="P690" s="2"/>
      <c r="Q690" s="2"/>
    </row>
    <row r="691" spans="1:17" x14ac:dyDescent="0.4">
      <c r="A691" s="71" t="s">
        <v>478</v>
      </c>
      <c r="B691" s="72" t="s">
        <v>115</v>
      </c>
      <c r="C691" s="71" t="s">
        <v>459</v>
      </c>
      <c r="D691" s="87">
        <v>6081944</v>
      </c>
      <c r="E691" s="73">
        <v>3109774897</v>
      </c>
      <c r="F691" s="71" t="s">
        <v>109</v>
      </c>
      <c r="G691" s="74">
        <v>44665</v>
      </c>
      <c r="H691" s="83">
        <f t="shared" si="32"/>
        <v>44665</v>
      </c>
      <c r="I691" s="4">
        <f t="shared" ca="1" si="30"/>
        <v>0</v>
      </c>
      <c r="J691" s="72">
        <v>1</v>
      </c>
      <c r="K691" s="75"/>
      <c r="L691" s="76">
        <v>45710</v>
      </c>
      <c r="M691" s="77">
        <f t="shared" si="31"/>
        <v>45710</v>
      </c>
      <c r="N691" s="72"/>
      <c r="O691" s="2"/>
      <c r="P691" s="2"/>
      <c r="Q691" s="2"/>
    </row>
    <row r="692" spans="1:17" x14ac:dyDescent="0.4">
      <c r="A692" s="71" t="s">
        <v>656</v>
      </c>
      <c r="B692" s="72" t="s">
        <v>117</v>
      </c>
      <c r="C692" s="71" t="s">
        <v>608</v>
      </c>
      <c r="D692" s="87">
        <v>3160532</v>
      </c>
      <c r="E692" s="73">
        <v>4087086263</v>
      </c>
      <c r="F692" s="71" t="s">
        <v>104</v>
      </c>
      <c r="G692" s="74">
        <v>44706</v>
      </c>
      <c r="H692" s="83">
        <f t="shared" si="32"/>
        <v>44706</v>
      </c>
      <c r="I692" s="4">
        <f t="shared" ca="1" si="30"/>
        <v>0</v>
      </c>
      <c r="J692" s="72">
        <v>1</v>
      </c>
      <c r="K692" s="75" t="s">
        <v>119</v>
      </c>
      <c r="L692" s="76">
        <v>120736</v>
      </c>
      <c r="M692" s="77">
        <f t="shared" si="31"/>
        <v>120736</v>
      </c>
      <c r="N692" s="72"/>
      <c r="O692" s="2"/>
      <c r="P692" s="2"/>
      <c r="Q692" s="2"/>
    </row>
    <row r="693" spans="1:17" x14ac:dyDescent="0.4">
      <c r="A693" s="71" t="s">
        <v>575</v>
      </c>
      <c r="B693" s="72" t="s">
        <v>102</v>
      </c>
      <c r="C693" s="71" t="s">
        <v>521</v>
      </c>
      <c r="D693" s="87">
        <v>5364353</v>
      </c>
      <c r="E693" s="73">
        <v>4152740332</v>
      </c>
      <c r="F693" s="71" t="s">
        <v>107</v>
      </c>
      <c r="G693" s="74">
        <v>43970</v>
      </c>
      <c r="H693" s="83">
        <f t="shared" si="32"/>
        <v>43970</v>
      </c>
      <c r="I693" s="4">
        <f t="shared" ca="1" si="30"/>
        <v>2</v>
      </c>
      <c r="J693" s="72">
        <v>5</v>
      </c>
      <c r="K693" s="75" t="s">
        <v>108</v>
      </c>
      <c r="L693" s="76">
        <v>69097</v>
      </c>
      <c r="M693" s="77">
        <f t="shared" si="31"/>
        <v>69097</v>
      </c>
      <c r="N693" s="72"/>
      <c r="O693" s="2"/>
      <c r="P693" s="2"/>
      <c r="Q693" s="2"/>
    </row>
    <row r="694" spans="1:17" x14ac:dyDescent="0.4">
      <c r="A694" s="71" t="s">
        <v>13</v>
      </c>
      <c r="B694" s="72" t="s">
        <v>115</v>
      </c>
      <c r="C694" s="71" t="s">
        <v>124</v>
      </c>
      <c r="D694" s="87">
        <v>1489898</v>
      </c>
      <c r="E694" s="73">
        <v>8058510366</v>
      </c>
      <c r="F694" s="71" t="s">
        <v>104</v>
      </c>
      <c r="G694" s="74">
        <v>42963</v>
      </c>
      <c r="H694" s="83">
        <f t="shared" si="32"/>
        <v>42963</v>
      </c>
      <c r="I694" s="4">
        <f t="shared" ca="1" si="30"/>
        <v>5</v>
      </c>
      <c r="J694" s="72">
        <v>1</v>
      </c>
      <c r="K694" s="75" t="s">
        <v>105</v>
      </c>
      <c r="L694" s="76">
        <v>102816</v>
      </c>
      <c r="M694" s="77">
        <f t="shared" si="31"/>
        <v>102816</v>
      </c>
      <c r="N694" s="72"/>
      <c r="O694" s="2"/>
      <c r="P694" s="2"/>
      <c r="Q694" s="2"/>
    </row>
    <row r="695" spans="1:17" x14ac:dyDescent="0.4">
      <c r="A695" s="71" t="s">
        <v>564</v>
      </c>
      <c r="B695" s="72" t="s">
        <v>117</v>
      </c>
      <c r="C695" s="71" t="s">
        <v>521</v>
      </c>
      <c r="D695" s="87">
        <v>9974632</v>
      </c>
      <c r="E695" s="73">
        <v>4152888332</v>
      </c>
      <c r="F695" s="71" t="s">
        <v>104</v>
      </c>
      <c r="G695" s="74">
        <v>43222</v>
      </c>
      <c r="H695" s="83">
        <f t="shared" si="32"/>
        <v>43222</v>
      </c>
      <c r="I695" s="4">
        <f t="shared" ca="1" si="30"/>
        <v>4</v>
      </c>
      <c r="J695" s="72">
        <v>2</v>
      </c>
      <c r="K695" s="75" t="s">
        <v>105</v>
      </c>
      <c r="L695" s="76">
        <v>67312</v>
      </c>
      <c r="M695" s="77">
        <f t="shared" si="31"/>
        <v>67312</v>
      </c>
      <c r="N695" s="72"/>
      <c r="O695" s="2"/>
      <c r="P695" s="2"/>
      <c r="Q695" s="2"/>
    </row>
    <row r="696" spans="1:17" x14ac:dyDescent="0.4">
      <c r="A696" s="71" t="s">
        <v>733</v>
      </c>
      <c r="B696" s="72" t="s">
        <v>115</v>
      </c>
      <c r="C696" s="71" t="s">
        <v>682</v>
      </c>
      <c r="D696" s="87">
        <v>4436626</v>
      </c>
      <c r="E696" s="73">
        <v>6509373086</v>
      </c>
      <c r="F696" s="71" t="s">
        <v>104</v>
      </c>
      <c r="G696" s="74">
        <v>42463</v>
      </c>
      <c r="H696" s="83">
        <f t="shared" si="32"/>
        <v>42463</v>
      </c>
      <c r="I696" s="4">
        <f t="shared" ca="1" si="30"/>
        <v>6</v>
      </c>
      <c r="J696" s="72">
        <v>2</v>
      </c>
      <c r="K696" s="75" t="s">
        <v>122</v>
      </c>
      <c r="L696" s="76">
        <v>57932</v>
      </c>
      <c r="M696" s="77">
        <f t="shared" si="31"/>
        <v>57932</v>
      </c>
      <c r="N696" s="72"/>
      <c r="O696" s="2"/>
      <c r="P696" s="2"/>
      <c r="Q696" s="2"/>
    </row>
    <row r="697" spans="1:17" x14ac:dyDescent="0.4">
      <c r="A697" s="71" t="s">
        <v>651</v>
      </c>
      <c r="B697" s="72" t="s">
        <v>111</v>
      </c>
      <c r="C697" s="71" t="s">
        <v>608</v>
      </c>
      <c r="D697" s="87">
        <v>5567942</v>
      </c>
      <c r="E697" s="73">
        <v>6503062195</v>
      </c>
      <c r="F697" s="71" t="s">
        <v>109</v>
      </c>
      <c r="G697" s="74">
        <v>40631</v>
      </c>
      <c r="H697" s="83">
        <f t="shared" si="32"/>
        <v>40631</v>
      </c>
      <c r="I697" s="4">
        <f t="shared" ca="1" si="30"/>
        <v>11</v>
      </c>
      <c r="J697" s="72">
        <v>2</v>
      </c>
      <c r="K697" s="75"/>
      <c r="L697" s="76">
        <v>65492</v>
      </c>
      <c r="M697" s="77">
        <f t="shared" si="31"/>
        <v>65492</v>
      </c>
      <c r="N697" s="72"/>
      <c r="O697" s="2"/>
      <c r="P697" s="2"/>
      <c r="Q697" s="2"/>
    </row>
    <row r="698" spans="1:17" x14ac:dyDescent="0.4">
      <c r="A698" s="71" t="s">
        <v>45</v>
      </c>
      <c r="B698" s="72" t="s">
        <v>111</v>
      </c>
      <c r="C698" s="71" t="s">
        <v>125</v>
      </c>
      <c r="D698" s="87">
        <v>1493369</v>
      </c>
      <c r="E698" s="73">
        <v>4084565840</v>
      </c>
      <c r="F698" s="71" t="s">
        <v>104</v>
      </c>
      <c r="G698" s="74">
        <v>44124</v>
      </c>
      <c r="H698" s="83">
        <f t="shared" si="32"/>
        <v>44124</v>
      </c>
      <c r="I698" s="4">
        <f t="shared" ca="1" si="30"/>
        <v>1</v>
      </c>
      <c r="J698" s="72">
        <v>2</v>
      </c>
      <c r="K698" s="75" t="s">
        <v>119</v>
      </c>
      <c r="L698" s="76">
        <v>104594</v>
      </c>
      <c r="M698" s="77">
        <f t="shared" si="31"/>
        <v>104594</v>
      </c>
      <c r="N698" s="72"/>
      <c r="O698" s="2"/>
      <c r="P698" s="2"/>
      <c r="Q698" s="2"/>
    </row>
    <row r="699" spans="1:17" x14ac:dyDescent="0.4">
      <c r="A699" s="71" t="s">
        <v>345</v>
      </c>
      <c r="B699" s="72" t="s">
        <v>115</v>
      </c>
      <c r="C699" s="71" t="s">
        <v>233</v>
      </c>
      <c r="D699" s="87">
        <v>8697731</v>
      </c>
      <c r="E699" s="73">
        <v>6509093907</v>
      </c>
      <c r="F699" s="71" t="s">
        <v>104</v>
      </c>
      <c r="G699" s="74">
        <v>42539</v>
      </c>
      <c r="H699" s="83">
        <f t="shared" si="32"/>
        <v>42539</v>
      </c>
      <c r="I699" s="4">
        <f t="shared" ca="1" si="30"/>
        <v>6</v>
      </c>
      <c r="J699" s="72">
        <v>2</v>
      </c>
      <c r="K699" s="75" t="s">
        <v>108</v>
      </c>
      <c r="L699" s="76">
        <v>93002</v>
      </c>
      <c r="M699" s="77">
        <f t="shared" si="31"/>
        <v>93002</v>
      </c>
      <c r="N699" s="72"/>
      <c r="O699" s="2"/>
      <c r="P699" s="2"/>
      <c r="Q699" s="2"/>
    </row>
    <row r="700" spans="1:17" x14ac:dyDescent="0.4">
      <c r="A700" s="71" t="s">
        <v>437</v>
      </c>
      <c r="B700" s="72" t="s">
        <v>115</v>
      </c>
      <c r="C700" s="71" t="s">
        <v>394</v>
      </c>
      <c r="D700" s="87">
        <v>1120700</v>
      </c>
      <c r="E700" s="73">
        <v>6503519375</v>
      </c>
      <c r="F700" s="71" t="s">
        <v>107</v>
      </c>
      <c r="G700" s="74">
        <v>39643</v>
      </c>
      <c r="H700" s="83">
        <f t="shared" si="32"/>
        <v>39643</v>
      </c>
      <c r="I700" s="4">
        <f t="shared" ca="1" si="30"/>
        <v>14</v>
      </c>
      <c r="J700" s="72">
        <v>1</v>
      </c>
      <c r="K700" s="75" t="s">
        <v>105</v>
      </c>
      <c r="L700" s="76">
        <v>67039</v>
      </c>
      <c r="M700" s="77">
        <f t="shared" si="31"/>
        <v>67039</v>
      </c>
      <c r="N700" s="72"/>
      <c r="O700" s="2"/>
      <c r="P700" s="2"/>
      <c r="Q700" s="2"/>
    </row>
    <row r="701" spans="1:17" x14ac:dyDescent="0.4">
      <c r="A701" s="71" t="s">
        <v>536</v>
      </c>
      <c r="B701" s="72" t="s">
        <v>113</v>
      </c>
      <c r="C701" s="71" t="s">
        <v>521</v>
      </c>
      <c r="D701" s="87">
        <v>4996605</v>
      </c>
      <c r="E701" s="73">
        <v>8059985676</v>
      </c>
      <c r="F701" s="71" t="s">
        <v>104</v>
      </c>
      <c r="G701" s="74">
        <v>43068</v>
      </c>
      <c r="H701" s="83">
        <f t="shared" si="32"/>
        <v>43068</v>
      </c>
      <c r="I701" s="4">
        <f t="shared" ca="1" si="30"/>
        <v>4</v>
      </c>
      <c r="J701" s="72">
        <v>2</v>
      </c>
      <c r="K701" s="75" t="s">
        <v>119</v>
      </c>
      <c r="L701" s="76">
        <v>85862</v>
      </c>
      <c r="M701" s="77">
        <f t="shared" si="31"/>
        <v>85862</v>
      </c>
      <c r="N701" s="72"/>
      <c r="O701" s="2"/>
      <c r="P701" s="2"/>
      <c r="Q701" s="2"/>
    </row>
    <row r="702" spans="1:17" x14ac:dyDescent="0.4">
      <c r="A702" s="71" t="s">
        <v>369</v>
      </c>
      <c r="B702" s="72" t="s">
        <v>102</v>
      </c>
      <c r="C702" s="71" t="s">
        <v>233</v>
      </c>
      <c r="D702" s="87">
        <v>9618109</v>
      </c>
      <c r="E702" s="73">
        <v>4157170598</v>
      </c>
      <c r="F702" s="71" t="s">
        <v>104</v>
      </c>
      <c r="G702" s="74">
        <v>42952</v>
      </c>
      <c r="H702" s="83">
        <f t="shared" si="32"/>
        <v>42952</v>
      </c>
      <c r="I702" s="4">
        <f t="shared" ca="1" si="30"/>
        <v>5</v>
      </c>
      <c r="J702" s="72">
        <v>2</v>
      </c>
      <c r="K702" s="75" t="s">
        <v>108</v>
      </c>
      <c r="L702" s="76">
        <v>54516</v>
      </c>
      <c r="M702" s="77">
        <f t="shared" si="31"/>
        <v>54516</v>
      </c>
      <c r="N702" s="72"/>
      <c r="O702" s="2"/>
      <c r="P702" s="2"/>
      <c r="Q702" s="2"/>
    </row>
    <row r="703" spans="1:17" x14ac:dyDescent="0.4">
      <c r="A703" s="71" t="s">
        <v>514</v>
      </c>
      <c r="B703" s="72" t="s">
        <v>102</v>
      </c>
      <c r="C703" s="71" t="s">
        <v>504</v>
      </c>
      <c r="D703" s="87">
        <v>9251292</v>
      </c>
      <c r="E703" s="73">
        <v>6504860401</v>
      </c>
      <c r="F703" s="71" t="s">
        <v>107</v>
      </c>
      <c r="G703" s="74">
        <v>43284</v>
      </c>
      <c r="H703" s="83">
        <f t="shared" si="32"/>
        <v>43284</v>
      </c>
      <c r="I703" s="4">
        <f t="shared" ca="1" si="30"/>
        <v>4</v>
      </c>
      <c r="J703" s="72">
        <v>5</v>
      </c>
      <c r="K703" s="75" t="s">
        <v>108</v>
      </c>
      <c r="L703" s="76">
        <v>55468</v>
      </c>
      <c r="M703" s="77">
        <f t="shared" si="31"/>
        <v>55468</v>
      </c>
      <c r="N703" s="72"/>
      <c r="O703" s="2"/>
      <c r="P703" s="2"/>
      <c r="Q703" s="2"/>
    </row>
    <row r="704" spans="1:17" x14ac:dyDescent="0.4">
      <c r="A704" s="71" t="s">
        <v>351</v>
      </c>
      <c r="B704" s="72" t="s">
        <v>115</v>
      </c>
      <c r="C704" s="71" t="s">
        <v>233</v>
      </c>
      <c r="D704" s="87">
        <v>5390298</v>
      </c>
      <c r="E704" s="73">
        <v>4085845786</v>
      </c>
      <c r="F704" s="71" t="s">
        <v>104</v>
      </c>
      <c r="G704" s="74">
        <v>41415</v>
      </c>
      <c r="H704" s="83">
        <f t="shared" si="32"/>
        <v>41415</v>
      </c>
      <c r="I704" s="4">
        <f t="shared" ca="1" si="30"/>
        <v>9</v>
      </c>
      <c r="J704" s="72">
        <v>5</v>
      </c>
      <c r="K704" s="75" t="s">
        <v>108</v>
      </c>
      <c r="L704" s="76">
        <v>75922</v>
      </c>
      <c r="M704" s="77">
        <f t="shared" si="31"/>
        <v>75922</v>
      </c>
      <c r="N704" s="72"/>
      <c r="O704" s="2"/>
      <c r="P704" s="2"/>
      <c r="Q704" s="2"/>
    </row>
    <row r="705" spans="1:17" x14ac:dyDescent="0.4">
      <c r="A705" s="71" t="s">
        <v>512</v>
      </c>
      <c r="B705" s="72" t="s">
        <v>117</v>
      </c>
      <c r="C705" s="71" t="s">
        <v>504</v>
      </c>
      <c r="D705" s="87">
        <v>6521964</v>
      </c>
      <c r="E705" s="73">
        <v>4083752894</v>
      </c>
      <c r="F705" s="71" t="s">
        <v>104</v>
      </c>
      <c r="G705" s="74">
        <v>44314</v>
      </c>
      <c r="H705" s="83">
        <f t="shared" si="32"/>
        <v>44314</v>
      </c>
      <c r="I705" s="4">
        <f t="shared" ca="1" si="30"/>
        <v>1</v>
      </c>
      <c r="J705" s="72">
        <v>3</v>
      </c>
      <c r="K705" s="75" t="s">
        <v>122</v>
      </c>
      <c r="L705" s="76">
        <v>108808</v>
      </c>
      <c r="M705" s="77">
        <f t="shared" si="31"/>
        <v>108808</v>
      </c>
      <c r="N705" s="72"/>
      <c r="O705" s="2"/>
      <c r="P705" s="2"/>
      <c r="Q705" s="2"/>
    </row>
    <row r="706" spans="1:17" x14ac:dyDescent="0.4">
      <c r="A706" s="71" t="s">
        <v>29</v>
      </c>
      <c r="B706" s="72" t="s">
        <v>113</v>
      </c>
      <c r="C706" s="71" t="s">
        <v>103</v>
      </c>
      <c r="D706" s="87">
        <v>8849318</v>
      </c>
      <c r="E706" s="73">
        <v>2136797983</v>
      </c>
      <c r="F706" s="71" t="s">
        <v>104</v>
      </c>
      <c r="G706" s="74">
        <v>42996</v>
      </c>
      <c r="H706" s="83">
        <f t="shared" si="32"/>
        <v>42996</v>
      </c>
      <c r="I706" s="4">
        <f t="shared" ref="I706:I742" ca="1" si="33">DATEDIF(G706,TODAY(),"Y")</f>
        <v>5</v>
      </c>
      <c r="J706" s="72">
        <v>2</v>
      </c>
      <c r="K706" s="75" t="s">
        <v>114</v>
      </c>
      <c r="L706" s="76">
        <v>101962</v>
      </c>
      <c r="M706" s="77">
        <f t="shared" ref="M706:M742" si="34">ROUND(N705*$N$1+L706,0)</f>
        <v>101962</v>
      </c>
      <c r="N706" s="72"/>
      <c r="O706" s="2"/>
      <c r="P706" s="2"/>
      <c r="Q706" s="2"/>
    </row>
    <row r="707" spans="1:17" x14ac:dyDescent="0.4">
      <c r="A707" s="71" t="s">
        <v>775</v>
      </c>
      <c r="B707" s="72" t="s">
        <v>113</v>
      </c>
      <c r="C707" s="71" t="s">
        <v>682</v>
      </c>
      <c r="D707" s="87">
        <v>1459613</v>
      </c>
      <c r="E707" s="73">
        <v>4082492900</v>
      </c>
      <c r="F707" s="71" t="s">
        <v>104</v>
      </c>
      <c r="G707" s="74">
        <v>44085</v>
      </c>
      <c r="H707" s="83">
        <f t="shared" ref="H707:H742" si="35">G707</f>
        <v>44085</v>
      </c>
      <c r="I707" s="4">
        <f t="shared" ca="1" si="33"/>
        <v>2</v>
      </c>
      <c r="J707" s="72">
        <v>1</v>
      </c>
      <c r="K707" s="75" t="s">
        <v>122</v>
      </c>
      <c r="L707" s="76">
        <v>99022</v>
      </c>
      <c r="M707" s="77">
        <f t="shared" si="34"/>
        <v>99022</v>
      </c>
      <c r="N707" s="72"/>
      <c r="O707" s="2"/>
      <c r="P707" s="2"/>
      <c r="Q707" s="2"/>
    </row>
    <row r="708" spans="1:17" x14ac:dyDescent="0.4">
      <c r="A708" s="71" t="s">
        <v>440</v>
      </c>
      <c r="B708" s="72" t="s">
        <v>117</v>
      </c>
      <c r="C708" s="71" t="s">
        <v>394</v>
      </c>
      <c r="D708" s="87">
        <v>3360639</v>
      </c>
      <c r="E708" s="73">
        <v>8052923548</v>
      </c>
      <c r="F708" s="71" t="s">
        <v>107</v>
      </c>
      <c r="G708" s="74">
        <v>40715</v>
      </c>
      <c r="H708" s="83">
        <f t="shared" si="35"/>
        <v>40715</v>
      </c>
      <c r="I708" s="4">
        <f t="shared" ca="1" si="33"/>
        <v>11</v>
      </c>
      <c r="J708" s="72">
        <v>4</v>
      </c>
      <c r="K708" s="75" t="s">
        <v>108</v>
      </c>
      <c r="L708" s="76">
        <v>66213</v>
      </c>
      <c r="M708" s="77">
        <f t="shared" si="34"/>
        <v>66213</v>
      </c>
      <c r="N708" s="72"/>
      <c r="O708" s="2"/>
      <c r="P708" s="2"/>
      <c r="Q708" s="2"/>
    </row>
    <row r="709" spans="1:17" x14ac:dyDescent="0.4">
      <c r="A709" s="71" t="s">
        <v>50</v>
      </c>
      <c r="B709" s="72" t="s">
        <v>102</v>
      </c>
      <c r="C709" s="71" t="s">
        <v>125</v>
      </c>
      <c r="D709" s="87">
        <v>7630829</v>
      </c>
      <c r="E709" s="73">
        <v>8055614727</v>
      </c>
      <c r="F709" s="71" t="s">
        <v>109</v>
      </c>
      <c r="G709" s="74">
        <v>43822</v>
      </c>
      <c r="H709" s="83">
        <f t="shared" si="35"/>
        <v>43822</v>
      </c>
      <c r="I709" s="4">
        <f t="shared" ca="1" si="33"/>
        <v>2</v>
      </c>
      <c r="J709" s="72">
        <v>2</v>
      </c>
      <c r="K709" s="75"/>
      <c r="L709" s="76">
        <v>70770</v>
      </c>
      <c r="M709" s="77">
        <f t="shared" si="34"/>
        <v>70770</v>
      </c>
      <c r="N709" s="72"/>
      <c r="O709" s="2"/>
      <c r="P709" s="2"/>
      <c r="Q709" s="2"/>
    </row>
    <row r="710" spans="1:17" x14ac:dyDescent="0.4">
      <c r="A710" s="71" t="s">
        <v>707</v>
      </c>
      <c r="B710" s="72" t="s">
        <v>115</v>
      </c>
      <c r="C710" s="71" t="s">
        <v>682</v>
      </c>
      <c r="D710" s="87">
        <v>6572833</v>
      </c>
      <c r="E710" s="73">
        <v>4154208874</v>
      </c>
      <c r="F710" s="71" t="s">
        <v>104</v>
      </c>
      <c r="G710" s="74">
        <v>40168</v>
      </c>
      <c r="H710" s="83">
        <f t="shared" si="35"/>
        <v>40168</v>
      </c>
      <c r="I710" s="4">
        <f t="shared" ca="1" si="33"/>
        <v>12</v>
      </c>
      <c r="J710" s="72">
        <v>4</v>
      </c>
      <c r="K710" s="75" t="s">
        <v>108</v>
      </c>
      <c r="L710" s="76">
        <v>100758</v>
      </c>
      <c r="M710" s="77">
        <f t="shared" si="34"/>
        <v>100758</v>
      </c>
      <c r="N710" s="72"/>
      <c r="O710" s="2"/>
      <c r="P710" s="2"/>
      <c r="Q710" s="2"/>
    </row>
    <row r="711" spans="1:17" x14ac:dyDescent="0.4">
      <c r="A711" s="71" t="s">
        <v>606</v>
      </c>
      <c r="B711" s="72" t="s">
        <v>115</v>
      </c>
      <c r="C711" s="71" t="s">
        <v>521</v>
      </c>
      <c r="D711" s="87">
        <v>6000796</v>
      </c>
      <c r="E711" s="73">
        <v>6503509649</v>
      </c>
      <c r="F711" s="71" t="s">
        <v>104</v>
      </c>
      <c r="G711" s="74">
        <v>42995</v>
      </c>
      <c r="H711" s="83">
        <f t="shared" si="35"/>
        <v>42995</v>
      </c>
      <c r="I711" s="4">
        <f t="shared" ca="1" si="33"/>
        <v>5</v>
      </c>
      <c r="J711" s="72">
        <v>1</v>
      </c>
      <c r="K711" s="75" t="s">
        <v>105</v>
      </c>
      <c r="L711" s="76">
        <v>62510</v>
      </c>
      <c r="M711" s="77">
        <f t="shared" si="34"/>
        <v>62510</v>
      </c>
      <c r="N711" s="72"/>
      <c r="O711" s="2"/>
      <c r="P711" s="2"/>
      <c r="Q711" s="2"/>
    </row>
    <row r="712" spans="1:17" x14ac:dyDescent="0.4">
      <c r="A712" s="71" t="s">
        <v>522</v>
      </c>
      <c r="B712" s="72" t="s">
        <v>102</v>
      </c>
      <c r="C712" s="71" t="s">
        <v>521</v>
      </c>
      <c r="D712" s="87">
        <v>5788768</v>
      </c>
      <c r="E712" s="73">
        <v>6506238767</v>
      </c>
      <c r="F712" s="71" t="s">
        <v>104</v>
      </c>
      <c r="G712" s="74">
        <v>43757</v>
      </c>
      <c r="H712" s="83">
        <f t="shared" si="35"/>
        <v>43757</v>
      </c>
      <c r="I712" s="4">
        <f t="shared" ca="1" si="33"/>
        <v>2</v>
      </c>
      <c r="J712" s="72">
        <v>2</v>
      </c>
      <c r="K712" s="75" t="s">
        <v>108</v>
      </c>
      <c r="L712" s="76">
        <v>85607</v>
      </c>
      <c r="M712" s="77">
        <f t="shared" si="34"/>
        <v>85607</v>
      </c>
      <c r="N712" s="72"/>
      <c r="O712" s="2"/>
      <c r="P712" s="2"/>
      <c r="Q712" s="2"/>
    </row>
    <row r="713" spans="1:17" x14ac:dyDescent="0.4">
      <c r="A713" s="71" t="s">
        <v>19</v>
      </c>
      <c r="B713" s="72" t="s">
        <v>102</v>
      </c>
      <c r="C713" s="71" t="s">
        <v>125</v>
      </c>
      <c r="D713" s="87">
        <v>2882050</v>
      </c>
      <c r="E713" s="73">
        <v>2134837887</v>
      </c>
      <c r="F713" s="71" t="s">
        <v>109</v>
      </c>
      <c r="G713" s="74">
        <v>42643</v>
      </c>
      <c r="H713" s="83">
        <f t="shared" si="35"/>
        <v>42643</v>
      </c>
      <c r="I713" s="4">
        <f t="shared" ca="1" si="33"/>
        <v>6</v>
      </c>
      <c r="J713" s="72">
        <v>4</v>
      </c>
      <c r="K713" s="75"/>
      <c r="L713" s="76">
        <v>116228</v>
      </c>
      <c r="M713" s="77">
        <f t="shared" si="34"/>
        <v>116228</v>
      </c>
      <c r="N713" s="72"/>
      <c r="O713" s="2"/>
      <c r="P713" s="2"/>
      <c r="Q713" s="2"/>
    </row>
    <row r="714" spans="1:17" x14ac:dyDescent="0.4">
      <c r="A714" s="71" t="s">
        <v>314</v>
      </c>
      <c r="B714" s="72" t="s">
        <v>115</v>
      </c>
      <c r="C714" s="71" t="s">
        <v>233</v>
      </c>
      <c r="D714" s="87">
        <v>6139434</v>
      </c>
      <c r="E714" s="73">
        <v>2139313900</v>
      </c>
      <c r="F714" s="71" t="s">
        <v>104</v>
      </c>
      <c r="G714" s="74">
        <v>40256</v>
      </c>
      <c r="H714" s="83">
        <f t="shared" si="35"/>
        <v>40256</v>
      </c>
      <c r="I714" s="4">
        <f t="shared" ca="1" si="33"/>
        <v>12</v>
      </c>
      <c r="J714" s="72">
        <v>2</v>
      </c>
      <c r="K714" s="75" t="s">
        <v>119</v>
      </c>
      <c r="L714" s="76">
        <v>54418</v>
      </c>
      <c r="M714" s="77">
        <f t="shared" si="34"/>
        <v>54418</v>
      </c>
      <c r="N714" s="72"/>
      <c r="O714" s="2"/>
      <c r="P714" s="2"/>
      <c r="Q714" s="2"/>
    </row>
    <row r="715" spans="1:17" x14ac:dyDescent="0.4">
      <c r="A715" s="71" t="s">
        <v>36</v>
      </c>
      <c r="B715" s="72" t="s">
        <v>113</v>
      </c>
      <c r="C715" s="71" t="s">
        <v>116</v>
      </c>
      <c r="D715" s="87">
        <v>2683744</v>
      </c>
      <c r="E715" s="73">
        <v>6508507991</v>
      </c>
      <c r="F715" s="71" t="s">
        <v>104</v>
      </c>
      <c r="G715" s="74">
        <v>40313</v>
      </c>
      <c r="H715" s="83">
        <f t="shared" si="35"/>
        <v>40313</v>
      </c>
      <c r="I715" s="4">
        <f t="shared" ca="1" si="33"/>
        <v>12</v>
      </c>
      <c r="J715" s="72">
        <v>4</v>
      </c>
      <c r="K715" s="75" t="s">
        <v>119</v>
      </c>
      <c r="L715" s="76">
        <v>104776</v>
      </c>
      <c r="M715" s="77">
        <f t="shared" si="34"/>
        <v>104776</v>
      </c>
      <c r="N715" s="72"/>
      <c r="O715" s="2"/>
      <c r="P715" s="2"/>
      <c r="Q715" s="2"/>
    </row>
    <row r="716" spans="1:17" x14ac:dyDescent="0.4">
      <c r="A716" s="71" t="s">
        <v>58</v>
      </c>
      <c r="B716" s="72" t="s">
        <v>115</v>
      </c>
      <c r="C716" s="71" t="s">
        <v>125</v>
      </c>
      <c r="D716" s="87">
        <v>6187195</v>
      </c>
      <c r="E716" s="73">
        <v>8058804274</v>
      </c>
      <c r="F716" s="71" t="s">
        <v>104</v>
      </c>
      <c r="G716" s="74">
        <v>43137</v>
      </c>
      <c r="H716" s="83">
        <f t="shared" si="35"/>
        <v>43137</v>
      </c>
      <c r="I716" s="4">
        <f t="shared" ca="1" si="33"/>
        <v>4</v>
      </c>
      <c r="J716" s="72">
        <v>5</v>
      </c>
      <c r="K716" s="75" t="s">
        <v>108</v>
      </c>
      <c r="L716" s="76">
        <v>104538</v>
      </c>
      <c r="M716" s="77">
        <f t="shared" si="34"/>
        <v>104538</v>
      </c>
      <c r="N716" s="72"/>
      <c r="O716" s="2"/>
      <c r="P716" s="2"/>
      <c r="Q716" s="2"/>
    </row>
    <row r="717" spans="1:17" x14ac:dyDescent="0.4">
      <c r="A717" s="71" t="s">
        <v>32</v>
      </c>
      <c r="B717" s="72" t="s">
        <v>115</v>
      </c>
      <c r="C717" s="71" t="s">
        <v>116</v>
      </c>
      <c r="D717" s="87">
        <v>4942892</v>
      </c>
      <c r="E717" s="73">
        <v>4085240571</v>
      </c>
      <c r="F717" s="71" t="s">
        <v>104</v>
      </c>
      <c r="G717" s="74">
        <v>39809</v>
      </c>
      <c r="H717" s="83">
        <f t="shared" si="35"/>
        <v>39809</v>
      </c>
      <c r="I717" s="4">
        <f t="shared" ca="1" si="33"/>
        <v>13</v>
      </c>
      <c r="J717" s="72">
        <v>1</v>
      </c>
      <c r="K717" s="75" t="s">
        <v>105</v>
      </c>
      <c r="L717" s="76">
        <v>105210</v>
      </c>
      <c r="M717" s="77">
        <f t="shared" si="34"/>
        <v>105210</v>
      </c>
      <c r="N717" s="72"/>
      <c r="O717" s="2"/>
      <c r="P717" s="2"/>
      <c r="Q717" s="2"/>
    </row>
    <row r="718" spans="1:17" x14ac:dyDescent="0.4">
      <c r="A718" s="71" t="s">
        <v>613</v>
      </c>
      <c r="B718" s="72" t="s">
        <v>117</v>
      </c>
      <c r="C718" s="71" t="s">
        <v>608</v>
      </c>
      <c r="D718" s="87">
        <v>7573781</v>
      </c>
      <c r="E718" s="73">
        <v>3103357136</v>
      </c>
      <c r="F718" s="71" t="s">
        <v>109</v>
      </c>
      <c r="G718" s="74">
        <v>39355</v>
      </c>
      <c r="H718" s="83">
        <f t="shared" si="35"/>
        <v>39355</v>
      </c>
      <c r="I718" s="4">
        <f t="shared" ca="1" si="33"/>
        <v>15</v>
      </c>
      <c r="J718" s="72">
        <v>4</v>
      </c>
      <c r="K718" s="75"/>
      <c r="L718" s="76">
        <v>120540</v>
      </c>
      <c r="M718" s="77">
        <f t="shared" si="34"/>
        <v>120540</v>
      </c>
      <c r="N718" s="72"/>
      <c r="O718" s="2"/>
      <c r="P718" s="2"/>
      <c r="Q718" s="2"/>
    </row>
    <row r="719" spans="1:17" x14ac:dyDescent="0.4">
      <c r="A719" s="71" t="s">
        <v>573</v>
      </c>
      <c r="B719" s="72" t="s">
        <v>117</v>
      </c>
      <c r="C719" s="71" t="s">
        <v>521</v>
      </c>
      <c r="D719" s="87">
        <v>4164699</v>
      </c>
      <c r="E719" s="73">
        <v>2136051014</v>
      </c>
      <c r="F719" s="71" t="s">
        <v>109</v>
      </c>
      <c r="G719" s="74">
        <v>43953</v>
      </c>
      <c r="H719" s="83">
        <f t="shared" si="35"/>
        <v>43953</v>
      </c>
      <c r="I719" s="4">
        <f t="shared" ca="1" si="33"/>
        <v>2</v>
      </c>
      <c r="J719" s="72">
        <v>5</v>
      </c>
      <c r="K719" s="75"/>
      <c r="L719" s="76">
        <v>55370</v>
      </c>
      <c r="M719" s="77">
        <f t="shared" si="34"/>
        <v>55370</v>
      </c>
      <c r="N719" s="72"/>
      <c r="O719" s="2"/>
      <c r="P719" s="2"/>
      <c r="Q719" s="2"/>
    </row>
    <row r="720" spans="1:17" x14ac:dyDescent="0.4">
      <c r="A720" s="71" t="s">
        <v>739</v>
      </c>
      <c r="B720" s="72" t="s">
        <v>117</v>
      </c>
      <c r="C720" s="71" t="s">
        <v>682</v>
      </c>
      <c r="D720" s="87">
        <v>5692040</v>
      </c>
      <c r="E720" s="73">
        <v>6508393073</v>
      </c>
      <c r="F720" s="71" t="s">
        <v>104</v>
      </c>
      <c r="G720" s="74">
        <v>43567</v>
      </c>
      <c r="H720" s="83">
        <f t="shared" si="35"/>
        <v>43567</v>
      </c>
      <c r="I720" s="4">
        <f t="shared" ca="1" si="33"/>
        <v>3</v>
      </c>
      <c r="J720" s="72">
        <v>3</v>
      </c>
      <c r="K720" s="75" t="s">
        <v>122</v>
      </c>
      <c r="L720" s="76">
        <v>48986</v>
      </c>
      <c r="M720" s="77">
        <f t="shared" si="34"/>
        <v>48986</v>
      </c>
      <c r="N720" s="72"/>
      <c r="O720" s="2"/>
      <c r="P720" s="2"/>
      <c r="Q720" s="2"/>
    </row>
    <row r="721" spans="1:17" x14ac:dyDescent="0.4">
      <c r="A721" s="71" t="s">
        <v>35</v>
      </c>
      <c r="B721" s="72" t="s">
        <v>115</v>
      </c>
      <c r="C721" s="71" t="s">
        <v>116</v>
      </c>
      <c r="D721" s="87">
        <v>4691520</v>
      </c>
      <c r="E721" s="73">
        <v>4159667273</v>
      </c>
      <c r="F721" s="71" t="s">
        <v>104</v>
      </c>
      <c r="G721" s="74">
        <v>44685</v>
      </c>
      <c r="H721" s="83">
        <f t="shared" si="35"/>
        <v>44685</v>
      </c>
      <c r="I721" s="4">
        <f t="shared" ca="1" si="33"/>
        <v>0</v>
      </c>
      <c r="J721" s="72">
        <v>5</v>
      </c>
      <c r="K721" s="75" t="s">
        <v>105</v>
      </c>
      <c r="L721" s="76">
        <v>111664</v>
      </c>
      <c r="M721" s="77">
        <f t="shared" si="34"/>
        <v>111664</v>
      </c>
      <c r="N721" s="72"/>
      <c r="O721" s="2"/>
      <c r="P721" s="2"/>
      <c r="Q721" s="2"/>
    </row>
    <row r="722" spans="1:17" x14ac:dyDescent="0.4">
      <c r="A722" s="71" t="s">
        <v>329</v>
      </c>
      <c r="B722" s="72" t="s">
        <v>115</v>
      </c>
      <c r="C722" s="71" t="s">
        <v>233</v>
      </c>
      <c r="D722" s="87">
        <v>2768797</v>
      </c>
      <c r="E722" s="73">
        <v>2139216356</v>
      </c>
      <c r="F722" s="71" t="s">
        <v>109</v>
      </c>
      <c r="G722" s="74">
        <v>39546</v>
      </c>
      <c r="H722" s="83">
        <f t="shared" si="35"/>
        <v>39546</v>
      </c>
      <c r="I722" s="4">
        <f t="shared" ca="1" si="33"/>
        <v>14</v>
      </c>
      <c r="J722" s="72">
        <v>3</v>
      </c>
      <c r="K722" s="75"/>
      <c r="L722" s="76">
        <v>101528</v>
      </c>
      <c r="M722" s="77">
        <f t="shared" si="34"/>
        <v>101528</v>
      </c>
      <c r="N722" s="72"/>
      <c r="O722" s="2"/>
      <c r="P722" s="2"/>
      <c r="Q722" s="2"/>
    </row>
    <row r="723" spans="1:17" x14ac:dyDescent="0.4">
      <c r="A723" s="71" t="s">
        <v>565</v>
      </c>
      <c r="B723" s="72" t="s">
        <v>117</v>
      </c>
      <c r="C723" s="71" t="s">
        <v>521</v>
      </c>
      <c r="D723" s="87">
        <v>9860408</v>
      </c>
      <c r="E723" s="73">
        <v>8055243030</v>
      </c>
      <c r="F723" s="71" t="s">
        <v>104</v>
      </c>
      <c r="G723" s="74">
        <v>44314</v>
      </c>
      <c r="H723" s="83">
        <f t="shared" si="35"/>
        <v>44314</v>
      </c>
      <c r="I723" s="4">
        <f t="shared" ca="1" si="33"/>
        <v>1</v>
      </c>
      <c r="J723" s="72">
        <v>1</v>
      </c>
      <c r="K723" s="75" t="s">
        <v>114</v>
      </c>
      <c r="L723" s="76">
        <v>108836</v>
      </c>
      <c r="M723" s="77">
        <f t="shared" si="34"/>
        <v>108836</v>
      </c>
      <c r="N723" s="72"/>
      <c r="O723" s="2"/>
      <c r="P723" s="2"/>
      <c r="Q723" s="2"/>
    </row>
    <row r="724" spans="1:17" x14ac:dyDescent="0.4">
      <c r="A724" s="71" t="s">
        <v>506</v>
      </c>
      <c r="B724" s="72" t="s">
        <v>111</v>
      </c>
      <c r="C724" s="71" t="s">
        <v>504</v>
      </c>
      <c r="D724" s="87">
        <v>5406418</v>
      </c>
      <c r="E724" s="73">
        <v>2132643093</v>
      </c>
      <c r="F724" s="71" t="s">
        <v>109</v>
      </c>
      <c r="G724" s="74">
        <v>44140</v>
      </c>
      <c r="H724" s="83">
        <f t="shared" si="35"/>
        <v>44140</v>
      </c>
      <c r="I724" s="4">
        <f t="shared" ca="1" si="33"/>
        <v>1</v>
      </c>
      <c r="J724" s="72">
        <v>3</v>
      </c>
      <c r="K724" s="75"/>
      <c r="L724" s="76">
        <v>68698</v>
      </c>
      <c r="M724" s="77">
        <f t="shared" si="34"/>
        <v>68698</v>
      </c>
      <c r="N724" s="72"/>
      <c r="O724" s="2"/>
      <c r="P724" s="2"/>
      <c r="Q724" s="2"/>
    </row>
    <row r="725" spans="1:17" x14ac:dyDescent="0.4">
      <c r="A725" s="71" t="s">
        <v>304</v>
      </c>
      <c r="B725" s="72" t="s">
        <v>117</v>
      </c>
      <c r="C725" s="71" t="s">
        <v>233</v>
      </c>
      <c r="D725" s="87">
        <v>9593388</v>
      </c>
      <c r="E725" s="73">
        <v>8058563606</v>
      </c>
      <c r="F725" s="71" t="s">
        <v>109</v>
      </c>
      <c r="G725" s="74">
        <v>44229</v>
      </c>
      <c r="H725" s="83">
        <f t="shared" si="35"/>
        <v>44229</v>
      </c>
      <c r="I725" s="4">
        <f t="shared" ca="1" si="33"/>
        <v>1</v>
      </c>
      <c r="J725" s="72">
        <v>3</v>
      </c>
      <c r="K725" s="75"/>
      <c r="L725" s="76">
        <v>79954</v>
      </c>
      <c r="M725" s="77">
        <f t="shared" si="34"/>
        <v>79954</v>
      </c>
      <c r="N725" s="72"/>
      <c r="O725" s="2"/>
      <c r="P725" s="2"/>
      <c r="Q725" s="2"/>
    </row>
    <row r="726" spans="1:17" x14ac:dyDescent="0.4">
      <c r="A726" s="71" t="s">
        <v>743</v>
      </c>
      <c r="B726" s="72" t="s">
        <v>111</v>
      </c>
      <c r="C726" s="71" t="s">
        <v>682</v>
      </c>
      <c r="D726" s="87">
        <v>6791779</v>
      </c>
      <c r="E726" s="73">
        <v>8053700288</v>
      </c>
      <c r="F726" s="71" t="s">
        <v>104</v>
      </c>
      <c r="G726" s="74">
        <v>43969</v>
      </c>
      <c r="H726" s="83">
        <f t="shared" si="35"/>
        <v>43969</v>
      </c>
      <c r="I726" s="4">
        <f t="shared" ca="1" si="33"/>
        <v>2</v>
      </c>
      <c r="J726" s="72">
        <v>4</v>
      </c>
      <c r="K726" s="75" t="s">
        <v>105</v>
      </c>
      <c r="L726" s="76">
        <v>44366</v>
      </c>
      <c r="M726" s="77">
        <f t="shared" si="34"/>
        <v>44366</v>
      </c>
      <c r="N726" s="72"/>
      <c r="O726" s="2"/>
      <c r="P726" s="2"/>
      <c r="Q726" s="2"/>
    </row>
    <row r="727" spans="1:17" x14ac:dyDescent="0.4">
      <c r="A727" s="71" t="s">
        <v>582</v>
      </c>
      <c r="B727" s="72" t="s">
        <v>117</v>
      </c>
      <c r="C727" s="71" t="s">
        <v>521</v>
      </c>
      <c r="D727" s="87">
        <v>4723908</v>
      </c>
      <c r="E727" s="73">
        <v>4087741732</v>
      </c>
      <c r="F727" s="71" t="s">
        <v>104</v>
      </c>
      <c r="G727" s="74">
        <v>40687</v>
      </c>
      <c r="H727" s="83">
        <f t="shared" si="35"/>
        <v>40687</v>
      </c>
      <c r="I727" s="4">
        <f t="shared" ca="1" si="33"/>
        <v>11</v>
      </c>
      <c r="J727" s="72">
        <v>1</v>
      </c>
      <c r="K727" s="75" t="s">
        <v>105</v>
      </c>
      <c r="L727" s="76">
        <v>40782</v>
      </c>
      <c r="M727" s="77">
        <f t="shared" si="34"/>
        <v>40782</v>
      </c>
      <c r="N727" s="72"/>
      <c r="O727" s="2"/>
      <c r="P727" s="2"/>
      <c r="Q727" s="2"/>
    </row>
    <row r="728" spans="1:17" x14ac:dyDescent="0.4">
      <c r="A728" s="71" t="s">
        <v>166</v>
      </c>
      <c r="B728" s="72" t="s">
        <v>115</v>
      </c>
      <c r="C728" s="71" t="s">
        <v>159</v>
      </c>
      <c r="D728" s="87">
        <v>7053501</v>
      </c>
      <c r="E728" s="73">
        <v>3109320253</v>
      </c>
      <c r="F728" s="71" t="s">
        <v>104</v>
      </c>
      <c r="G728" s="74">
        <v>39818</v>
      </c>
      <c r="H728" s="83">
        <f t="shared" si="35"/>
        <v>39818</v>
      </c>
      <c r="I728" s="4">
        <f t="shared" ca="1" si="33"/>
        <v>13</v>
      </c>
      <c r="J728" s="72">
        <v>1</v>
      </c>
      <c r="K728" s="75" t="s">
        <v>122</v>
      </c>
      <c r="L728" s="76">
        <v>85862</v>
      </c>
      <c r="M728" s="77">
        <f t="shared" si="34"/>
        <v>85862</v>
      </c>
      <c r="N728" s="72"/>
      <c r="O728" s="2"/>
      <c r="P728" s="2"/>
      <c r="Q728" s="2"/>
    </row>
    <row r="729" spans="1:17" x14ac:dyDescent="0.4">
      <c r="A729" s="71" t="s">
        <v>211</v>
      </c>
      <c r="B729" s="72" t="s">
        <v>115</v>
      </c>
      <c r="C729" s="71" t="s">
        <v>185</v>
      </c>
      <c r="D729" s="87">
        <v>5965550</v>
      </c>
      <c r="E729" s="73">
        <v>6503092725</v>
      </c>
      <c r="F729" s="71" t="s">
        <v>109</v>
      </c>
      <c r="G729" s="74">
        <v>42844</v>
      </c>
      <c r="H729" s="83">
        <f t="shared" si="35"/>
        <v>42844</v>
      </c>
      <c r="I729" s="4">
        <f t="shared" ca="1" si="33"/>
        <v>5</v>
      </c>
      <c r="J729" s="72">
        <v>5</v>
      </c>
      <c r="K729" s="75"/>
      <c r="L729" s="76">
        <v>56784</v>
      </c>
      <c r="M729" s="77">
        <f t="shared" si="34"/>
        <v>56784</v>
      </c>
      <c r="N729" s="72"/>
      <c r="O729" s="2"/>
      <c r="P729" s="2"/>
      <c r="Q729" s="2"/>
    </row>
    <row r="730" spans="1:17" x14ac:dyDescent="0.4">
      <c r="A730" s="71" t="s">
        <v>40</v>
      </c>
      <c r="B730" s="72" t="s">
        <v>111</v>
      </c>
      <c r="C730" s="71" t="s">
        <v>116</v>
      </c>
      <c r="D730" s="87">
        <v>7979716</v>
      </c>
      <c r="E730" s="73">
        <v>4156214459</v>
      </c>
      <c r="F730" s="71" t="s">
        <v>104</v>
      </c>
      <c r="G730" s="74">
        <v>39692</v>
      </c>
      <c r="H730" s="83">
        <f t="shared" si="35"/>
        <v>39692</v>
      </c>
      <c r="I730" s="4">
        <f t="shared" ca="1" si="33"/>
        <v>14</v>
      </c>
      <c r="J730" s="72">
        <v>5</v>
      </c>
      <c r="K730" s="75" t="s">
        <v>122</v>
      </c>
      <c r="L730" s="76">
        <v>100926</v>
      </c>
      <c r="M730" s="77">
        <f t="shared" si="34"/>
        <v>100926</v>
      </c>
      <c r="N730" s="72"/>
      <c r="O730" s="2"/>
      <c r="P730" s="2"/>
      <c r="Q730" s="2"/>
    </row>
    <row r="731" spans="1:17" x14ac:dyDescent="0.4">
      <c r="A731" s="71" t="s">
        <v>70</v>
      </c>
      <c r="B731" s="72" t="s">
        <v>102</v>
      </c>
      <c r="C731" s="71" t="s">
        <v>125</v>
      </c>
      <c r="D731" s="87">
        <v>4366224</v>
      </c>
      <c r="E731" s="73">
        <v>4158708985</v>
      </c>
      <c r="F731" s="71" t="s">
        <v>104</v>
      </c>
      <c r="G731" s="74">
        <v>42503</v>
      </c>
      <c r="H731" s="83">
        <f t="shared" si="35"/>
        <v>42503</v>
      </c>
      <c r="I731" s="4">
        <f t="shared" ca="1" si="33"/>
        <v>6</v>
      </c>
      <c r="J731" s="72">
        <v>4</v>
      </c>
      <c r="K731" s="75" t="s">
        <v>105</v>
      </c>
      <c r="L731" s="76">
        <v>57288</v>
      </c>
      <c r="M731" s="77">
        <f t="shared" si="34"/>
        <v>57288</v>
      </c>
      <c r="N731" s="72"/>
      <c r="O731" s="2"/>
      <c r="P731" s="2"/>
      <c r="Q731" s="2"/>
    </row>
    <row r="732" spans="1:17" x14ac:dyDescent="0.4">
      <c r="A732" s="71" t="s">
        <v>500</v>
      </c>
      <c r="B732" s="72" t="s">
        <v>117</v>
      </c>
      <c r="C732" s="71" t="s">
        <v>459</v>
      </c>
      <c r="D732" s="87">
        <v>3312360</v>
      </c>
      <c r="E732" s="73">
        <v>4082444649</v>
      </c>
      <c r="F732" s="71" t="s">
        <v>104</v>
      </c>
      <c r="G732" s="74">
        <v>44432</v>
      </c>
      <c r="H732" s="83">
        <f t="shared" si="35"/>
        <v>44432</v>
      </c>
      <c r="I732" s="4">
        <f t="shared" ca="1" si="33"/>
        <v>1</v>
      </c>
      <c r="J732" s="72">
        <v>5</v>
      </c>
      <c r="K732" s="75" t="s">
        <v>105</v>
      </c>
      <c r="L732" s="76">
        <v>61012</v>
      </c>
      <c r="M732" s="77">
        <f t="shared" si="34"/>
        <v>61012</v>
      </c>
      <c r="N732" s="72"/>
      <c r="O732" s="2"/>
      <c r="P732" s="2"/>
      <c r="Q732" s="2"/>
    </row>
    <row r="733" spans="1:17" x14ac:dyDescent="0.4">
      <c r="A733" s="71" t="s">
        <v>387</v>
      </c>
      <c r="B733" s="72" t="s">
        <v>111</v>
      </c>
      <c r="C733" s="71" t="s">
        <v>386</v>
      </c>
      <c r="D733" s="87">
        <v>5516302</v>
      </c>
      <c r="E733" s="73">
        <v>4157915693</v>
      </c>
      <c r="F733" s="71" t="s">
        <v>104</v>
      </c>
      <c r="G733" s="74">
        <v>40956</v>
      </c>
      <c r="H733" s="83">
        <f t="shared" si="35"/>
        <v>40956</v>
      </c>
      <c r="I733" s="4">
        <f t="shared" ca="1" si="33"/>
        <v>10</v>
      </c>
      <c r="J733" s="72">
        <v>5</v>
      </c>
      <c r="K733" s="75" t="s">
        <v>105</v>
      </c>
      <c r="L733" s="76">
        <v>82796</v>
      </c>
      <c r="M733" s="77">
        <f t="shared" si="34"/>
        <v>82796</v>
      </c>
      <c r="N733" s="72"/>
      <c r="O733" s="2"/>
      <c r="P733" s="2"/>
      <c r="Q733" s="2"/>
    </row>
    <row r="734" spans="1:17" x14ac:dyDescent="0.4">
      <c r="A734" s="71" t="s">
        <v>600</v>
      </c>
      <c r="B734" s="72" t="s">
        <v>115</v>
      </c>
      <c r="C734" s="71" t="s">
        <v>521</v>
      </c>
      <c r="D734" s="87">
        <v>5725744</v>
      </c>
      <c r="E734" s="73">
        <v>6506720330</v>
      </c>
      <c r="F734" s="71" t="s">
        <v>104</v>
      </c>
      <c r="G734" s="74">
        <v>44427</v>
      </c>
      <c r="H734" s="83">
        <f t="shared" si="35"/>
        <v>44427</v>
      </c>
      <c r="I734" s="4">
        <f t="shared" ca="1" si="33"/>
        <v>1</v>
      </c>
      <c r="J734" s="72">
        <v>4</v>
      </c>
      <c r="K734" s="75" t="s">
        <v>119</v>
      </c>
      <c r="L734" s="76">
        <v>100352</v>
      </c>
      <c r="M734" s="77">
        <f t="shared" si="34"/>
        <v>100352</v>
      </c>
      <c r="N734" s="72"/>
      <c r="O734" s="2"/>
      <c r="P734" s="2"/>
      <c r="Q734" s="2"/>
    </row>
    <row r="735" spans="1:17" x14ac:dyDescent="0.4">
      <c r="A735" s="71" t="s">
        <v>673</v>
      </c>
      <c r="B735" s="72" t="s">
        <v>117</v>
      </c>
      <c r="C735" s="71" t="s">
        <v>608</v>
      </c>
      <c r="D735" s="87">
        <v>6517920</v>
      </c>
      <c r="E735" s="73">
        <v>4156372467</v>
      </c>
      <c r="F735" s="71" t="s">
        <v>104</v>
      </c>
      <c r="G735" s="74">
        <v>42947</v>
      </c>
      <c r="H735" s="83">
        <f t="shared" si="35"/>
        <v>42947</v>
      </c>
      <c r="I735" s="4">
        <f t="shared" ca="1" si="33"/>
        <v>5</v>
      </c>
      <c r="J735" s="72">
        <v>2</v>
      </c>
      <c r="K735" s="75" t="s">
        <v>114</v>
      </c>
      <c r="L735" s="76">
        <v>67886</v>
      </c>
      <c r="M735" s="77">
        <f t="shared" si="34"/>
        <v>67886</v>
      </c>
      <c r="N735" s="72"/>
      <c r="O735" s="2"/>
      <c r="P735" s="2"/>
      <c r="Q735" s="2"/>
    </row>
    <row r="736" spans="1:17" x14ac:dyDescent="0.4">
      <c r="A736" s="71" t="s">
        <v>193</v>
      </c>
      <c r="B736" s="72" t="s">
        <v>117</v>
      </c>
      <c r="C736" s="71" t="s">
        <v>185</v>
      </c>
      <c r="D736" s="87">
        <v>2466166</v>
      </c>
      <c r="E736" s="73">
        <v>4085294180</v>
      </c>
      <c r="F736" s="71" t="s">
        <v>109</v>
      </c>
      <c r="G736" s="74">
        <v>42703</v>
      </c>
      <c r="H736" s="83">
        <f t="shared" si="35"/>
        <v>42703</v>
      </c>
      <c r="I736" s="4">
        <f t="shared" ca="1" si="33"/>
        <v>5</v>
      </c>
      <c r="J736" s="72">
        <v>4</v>
      </c>
      <c r="K736" s="75"/>
      <c r="L736" s="76">
        <v>36904</v>
      </c>
      <c r="M736" s="77">
        <f t="shared" si="34"/>
        <v>36904</v>
      </c>
      <c r="N736" s="72"/>
      <c r="O736" s="2"/>
      <c r="P736" s="2"/>
      <c r="Q736" s="2"/>
    </row>
    <row r="737" spans="1:17" x14ac:dyDescent="0.4">
      <c r="A737" s="71" t="s">
        <v>283</v>
      </c>
      <c r="B737" s="72" t="s">
        <v>117</v>
      </c>
      <c r="C737" s="71" t="s">
        <v>233</v>
      </c>
      <c r="D737" s="87">
        <v>6989110</v>
      </c>
      <c r="E737" s="73">
        <v>6508594520</v>
      </c>
      <c r="F737" s="71" t="s">
        <v>104</v>
      </c>
      <c r="G737" s="74">
        <v>39822</v>
      </c>
      <c r="H737" s="83">
        <f t="shared" si="35"/>
        <v>39822</v>
      </c>
      <c r="I737" s="4">
        <f t="shared" ca="1" si="33"/>
        <v>13</v>
      </c>
      <c r="J737" s="72">
        <v>4</v>
      </c>
      <c r="K737" s="75" t="s">
        <v>122</v>
      </c>
      <c r="L737" s="76">
        <v>85862</v>
      </c>
      <c r="M737" s="77">
        <f t="shared" si="34"/>
        <v>85862</v>
      </c>
      <c r="N737" s="72"/>
      <c r="O737" s="2"/>
      <c r="P737" s="2"/>
      <c r="Q737" s="2"/>
    </row>
    <row r="738" spans="1:17" x14ac:dyDescent="0.4">
      <c r="A738" s="71" t="s">
        <v>12</v>
      </c>
      <c r="B738" s="72" t="s">
        <v>102</v>
      </c>
      <c r="C738" s="71" t="s">
        <v>124</v>
      </c>
      <c r="D738" s="87">
        <v>6604410</v>
      </c>
      <c r="E738" s="73">
        <v>2134059233</v>
      </c>
      <c r="F738" s="71" t="s">
        <v>104</v>
      </c>
      <c r="G738" s="74">
        <v>44405</v>
      </c>
      <c r="H738" s="83">
        <f t="shared" si="35"/>
        <v>44405</v>
      </c>
      <c r="I738" s="4">
        <f t="shared" ca="1" si="33"/>
        <v>1</v>
      </c>
      <c r="J738" s="72">
        <v>2</v>
      </c>
      <c r="K738" s="75" t="s">
        <v>108</v>
      </c>
      <c r="L738" s="76">
        <v>57890</v>
      </c>
      <c r="M738" s="77">
        <f t="shared" si="34"/>
        <v>57890</v>
      </c>
      <c r="N738" s="72"/>
      <c r="O738" s="2"/>
      <c r="P738" s="2"/>
      <c r="Q738" s="2"/>
    </row>
    <row r="739" spans="1:17" x14ac:dyDescent="0.4">
      <c r="A739" s="71" t="s">
        <v>498</v>
      </c>
      <c r="B739" s="72" t="s">
        <v>115</v>
      </c>
      <c r="C739" s="71" t="s">
        <v>459</v>
      </c>
      <c r="D739" s="87">
        <v>4527155</v>
      </c>
      <c r="E739" s="73">
        <v>4154386323</v>
      </c>
      <c r="F739" s="71" t="s">
        <v>104</v>
      </c>
      <c r="G739" s="74">
        <v>44041</v>
      </c>
      <c r="H739" s="83">
        <f t="shared" si="35"/>
        <v>44041</v>
      </c>
      <c r="I739" s="4">
        <f t="shared" ca="1" si="33"/>
        <v>2</v>
      </c>
      <c r="J739" s="72">
        <v>4</v>
      </c>
      <c r="K739" s="75" t="s">
        <v>119</v>
      </c>
      <c r="L739" s="76">
        <v>94122</v>
      </c>
      <c r="M739" s="77">
        <f t="shared" si="34"/>
        <v>94122</v>
      </c>
      <c r="N739" s="72"/>
      <c r="O739" s="2"/>
      <c r="P739" s="2"/>
      <c r="Q739" s="2"/>
    </row>
    <row r="740" spans="1:17" x14ac:dyDescent="0.4">
      <c r="A740" s="71" t="s">
        <v>79</v>
      </c>
      <c r="B740" s="72" t="s">
        <v>115</v>
      </c>
      <c r="C740" s="71" t="s">
        <v>125</v>
      </c>
      <c r="D740" s="87">
        <v>8941746</v>
      </c>
      <c r="E740" s="73">
        <v>3109213453</v>
      </c>
      <c r="F740" s="71" t="s">
        <v>109</v>
      </c>
      <c r="G740" s="74">
        <v>43314</v>
      </c>
      <c r="H740" s="83">
        <f t="shared" si="35"/>
        <v>43314</v>
      </c>
      <c r="I740" s="4">
        <f t="shared" ca="1" si="33"/>
        <v>4</v>
      </c>
      <c r="J740" s="72">
        <v>3</v>
      </c>
      <c r="K740" s="75"/>
      <c r="L740" s="76">
        <v>65338</v>
      </c>
      <c r="M740" s="77">
        <f t="shared" si="34"/>
        <v>65338</v>
      </c>
      <c r="N740" s="72"/>
      <c r="O740" s="2"/>
      <c r="P740" s="2"/>
      <c r="Q740" s="2"/>
    </row>
    <row r="741" spans="1:17" x14ac:dyDescent="0.4">
      <c r="A741" s="71" t="s">
        <v>189</v>
      </c>
      <c r="B741" s="72" t="s">
        <v>117</v>
      </c>
      <c r="C741" s="71" t="s">
        <v>185</v>
      </c>
      <c r="D741" s="87">
        <v>5748998</v>
      </c>
      <c r="E741" s="73">
        <v>4084647721</v>
      </c>
      <c r="F741" s="71" t="s">
        <v>104</v>
      </c>
      <c r="G741" s="74">
        <v>40837</v>
      </c>
      <c r="H741" s="83">
        <f t="shared" si="35"/>
        <v>40837</v>
      </c>
      <c r="I741" s="4">
        <f t="shared" ca="1" si="33"/>
        <v>10</v>
      </c>
      <c r="J741" s="72">
        <v>3</v>
      </c>
      <c r="K741" s="75" t="s">
        <v>105</v>
      </c>
      <c r="L741" s="76">
        <v>59472</v>
      </c>
      <c r="M741" s="77">
        <f t="shared" si="34"/>
        <v>59472</v>
      </c>
      <c r="N741" s="72"/>
      <c r="O741" s="2"/>
      <c r="P741" s="2"/>
      <c r="Q741" s="2"/>
    </row>
    <row r="742" spans="1:17" x14ac:dyDescent="0.4">
      <c r="A742" s="71" t="s">
        <v>705</v>
      </c>
      <c r="B742" s="72" t="s">
        <v>121</v>
      </c>
      <c r="C742" s="71" t="s">
        <v>682</v>
      </c>
      <c r="D742" s="87">
        <v>2611496</v>
      </c>
      <c r="E742" s="73">
        <v>8059757210</v>
      </c>
      <c r="F742" s="71" t="s">
        <v>107</v>
      </c>
      <c r="G742" s="74">
        <v>43084</v>
      </c>
      <c r="H742" s="83">
        <f t="shared" si="35"/>
        <v>43084</v>
      </c>
      <c r="I742" s="4">
        <f t="shared" ca="1" si="33"/>
        <v>4</v>
      </c>
      <c r="J742" s="72">
        <v>5</v>
      </c>
      <c r="K742" s="75" t="s">
        <v>119</v>
      </c>
      <c r="L742" s="76">
        <v>68712</v>
      </c>
      <c r="M742" s="77">
        <f t="shared" si="34"/>
        <v>68712</v>
      </c>
      <c r="N742" s="72"/>
      <c r="O742" s="2"/>
      <c r="P742" s="2"/>
      <c r="Q742" s="2"/>
    </row>
  </sheetData>
  <printOptions horizontalCentered="1" verticalCentered="1"/>
  <pageMargins left="0.5" right="0.5" top="0.5" bottom="0.5" header="0.5" footer="0.5"/>
  <pageSetup scale="240" orientation="portrait" horizontalDpi="4294967292" verticalDpi="4294967292" r:id="rId1"/>
  <headerFooter alignWithMargins="0">
    <oddHeader>&amp;F</oddHeader>
    <oddFooter>Page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FF1E-43B3-4241-9874-44768B1D67B1}">
  <sheetPr>
    <tabColor rgb="FF66FFFF"/>
    <pageSetUpPr autoPageBreaks="0"/>
  </sheetPr>
  <dimension ref="A1:L742"/>
  <sheetViews>
    <sheetView zoomScale="160" zoomScaleNormal="160" zoomScaleSheetLayoutView="100" zoomScalePageLayoutView="190" workbookViewId="0"/>
  </sheetViews>
  <sheetFormatPr defaultColWidth="9.15234375" defaultRowHeight="14.6" x14ac:dyDescent="0.4"/>
  <cols>
    <col min="1" max="1" width="18.15234375" style="2" bestFit="1" customWidth="1"/>
    <col min="2" max="2" width="7.4609375" style="2" bestFit="1" customWidth="1"/>
    <col min="3" max="3" width="25.15234375" style="2" bestFit="1" customWidth="1"/>
    <col min="4" max="4" width="7.4609375" style="2" bestFit="1" customWidth="1"/>
    <col min="5" max="5" width="15.07421875" style="74" customWidth="1"/>
    <col min="6" max="6" width="8.921875" style="79" bestFit="1" customWidth="1"/>
    <col min="7" max="7" width="12.61328125" style="2" customWidth="1"/>
    <col min="8" max="8" width="5.3828125" style="79" bestFit="1" customWidth="1"/>
    <col min="9" max="9" width="12.23046875" style="71" bestFit="1" customWidth="1"/>
    <col min="10" max="10" width="7.61328125" style="78" bestFit="1" customWidth="1"/>
    <col min="11" max="11" width="8.53515625" style="71" bestFit="1" customWidth="1"/>
    <col min="12" max="12" width="9.3828125" style="71" bestFit="1" customWidth="1"/>
    <col min="13" max="16384" width="9.15234375" style="2"/>
  </cols>
  <sheetData>
    <row r="1" spans="1:12" x14ac:dyDescent="0.4">
      <c r="A1" s="63" t="s">
        <v>1575</v>
      </c>
      <c r="B1" s="64" t="s">
        <v>96</v>
      </c>
      <c r="C1" s="65" t="s">
        <v>97</v>
      </c>
      <c r="D1" s="65" t="s">
        <v>828</v>
      </c>
      <c r="E1" s="66" t="s">
        <v>1569</v>
      </c>
      <c r="F1" s="65" t="s">
        <v>98</v>
      </c>
      <c r="G1" s="67" t="s">
        <v>99</v>
      </c>
      <c r="H1" s="3" t="s">
        <v>26</v>
      </c>
      <c r="I1" s="3" t="s">
        <v>1578</v>
      </c>
      <c r="J1" s="65" t="s">
        <v>100</v>
      </c>
      <c r="K1" s="68" t="s">
        <v>1577</v>
      </c>
      <c r="L1" s="64" t="s">
        <v>101</v>
      </c>
    </row>
    <row r="2" spans="1:12" x14ac:dyDescent="0.4">
      <c r="A2" s="71" t="s">
        <v>1576</v>
      </c>
      <c r="B2" s="72" t="s">
        <v>113</v>
      </c>
      <c r="C2" s="71" t="s">
        <v>521</v>
      </c>
      <c r="D2" s="71" t="s">
        <v>1118</v>
      </c>
      <c r="E2" s="73">
        <v>4087855388</v>
      </c>
      <c r="F2" s="71" t="s">
        <v>109</v>
      </c>
      <c r="G2" s="74">
        <v>39924</v>
      </c>
      <c r="H2" s="4">
        <f t="shared" ref="H2:H65" ca="1" si="0">DATEDIF(G2,TODAY(),"Y")</f>
        <v>13</v>
      </c>
      <c r="I2" s="83">
        <f t="shared" ref="I2:I65" si="1">G2</f>
        <v>39924</v>
      </c>
      <c r="J2" s="75"/>
      <c r="K2" s="76">
        <v>99820</v>
      </c>
      <c r="L2" s="72">
        <v>5</v>
      </c>
    </row>
    <row r="3" spans="1:12" x14ac:dyDescent="0.4">
      <c r="A3" s="71" t="s">
        <v>569</v>
      </c>
      <c r="B3" s="72" t="s">
        <v>115</v>
      </c>
      <c r="C3" s="71" t="s">
        <v>521</v>
      </c>
      <c r="D3" s="71" t="s">
        <v>1472</v>
      </c>
      <c r="E3" s="73">
        <v>4154672047</v>
      </c>
      <c r="F3" s="71" t="s">
        <v>112</v>
      </c>
      <c r="G3" s="74">
        <v>39577</v>
      </c>
      <c r="H3" s="4">
        <f t="shared" ca="1" si="0"/>
        <v>14</v>
      </c>
      <c r="I3" s="83">
        <f t="shared" si="1"/>
        <v>39577</v>
      </c>
      <c r="J3" s="75"/>
      <c r="K3" s="76">
        <v>23363</v>
      </c>
      <c r="L3" s="72">
        <v>3</v>
      </c>
    </row>
    <row r="4" spans="1:12" x14ac:dyDescent="0.4">
      <c r="A4" s="71" t="s">
        <v>594</v>
      </c>
      <c r="B4" s="72" t="s">
        <v>115</v>
      </c>
      <c r="C4" s="71" t="s">
        <v>521</v>
      </c>
      <c r="D4" s="71" t="s">
        <v>1048</v>
      </c>
      <c r="E4" s="73">
        <v>4157960709</v>
      </c>
      <c r="F4" s="71" t="s">
        <v>104</v>
      </c>
      <c r="G4" s="74">
        <v>44026</v>
      </c>
      <c r="H4" s="4">
        <f t="shared" ca="1" si="0"/>
        <v>2</v>
      </c>
      <c r="I4" s="83">
        <f t="shared" si="1"/>
        <v>44026</v>
      </c>
      <c r="J4" s="75" t="s">
        <v>114</v>
      </c>
      <c r="K4" s="76">
        <v>88488</v>
      </c>
      <c r="L4" s="72">
        <v>1</v>
      </c>
    </row>
    <row r="5" spans="1:12" x14ac:dyDescent="0.4">
      <c r="A5" s="71" t="s">
        <v>535</v>
      </c>
      <c r="B5" s="72" t="s">
        <v>115</v>
      </c>
      <c r="C5" s="71" t="s">
        <v>521</v>
      </c>
      <c r="D5" s="71" t="s">
        <v>900</v>
      </c>
      <c r="E5" s="73">
        <v>4158618902</v>
      </c>
      <c r="F5" s="71" t="s">
        <v>104</v>
      </c>
      <c r="G5" s="74">
        <v>41250</v>
      </c>
      <c r="H5" s="4">
        <f t="shared" ca="1" si="0"/>
        <v>9</v>
      </c>
      <c r="I5" s="83">
        <f t="shared" si="1"/>
        <v>41250</v>
      </c>
      <c r="J5" s="75" t="s">
        <v>108</v>
      </c>
      <c r="K5" s="76">
        <v>32984</v>
      </c>
      <c r="L5" s="72">
        <v>3</v>
      </c>
    </row>
    <row r="6" spans="1:12" x14ac:dyDescent="0.4">
      <c r="A6" s="71" t="s">
        <v>578</v>
      </c>
      <c r="B6" s="72" t="s">
        <v>117</v>
      </c>
      <c r="C6" s="71" t="s">
        <v>521</v>
      </c>
      <c r="D6" s="71" t="s">
        <v>1020</v>
      </c>
      <c r="E6" s="73">
        <v>3108524178</v>
      </c>
      <c r="F6" s="71" t="s">
        <v>104</v>
      </c>
      <c r="G6" s="74">
        <v>42884</v>
      </c>
      <c r="H6" s="4">
        <f t="shared" ca="1" si="0"/>
        <v>5</v>
      </c>
      <c r="I6" s="83">
        <f t="shared" si="1"/>
        <v>42884</v>
      </c>
      <c r="J6" s="75" t="s">
        <v>105</v>
      </c>
      <c r="K6" s="76">
        <v>87763</v>
      </c>
      <c r="L6" s="72">
        <v>2</v>
      </c>
    </row>
    <row r="7" spans="1:12" x14ac:dyDescent="0.4">
      <c r="A7" s="71" t="s">
        <v>541</v>
      </c>
      <c r="B7" s="72" t="s">
        <v>117</v>
      </c>
      <c r="C7" s="71" t="s">
        <v>521</v>
      </c>
      <c r="D7" s="71" t="s">
        <v>1135</v>
      </c>
      <c r="E7" s="73">
        <v>4152686402</v>
      </c>
      <c r="F7" s="71" t="s">
        <v>104</v>
      </c>
      <c r="G7" s="74">
        <v>42723</v>
      </c>
      <c r="H7" s="4">
        <f t="shared" ca="1" si="0"/>
        <v>5</v>
      </c>
      <c r="I7" s="83">
        <f t="shared" si="1"/>
        <v>42723</v>
      </c>
      <c r="J7" s="75" t="s">
        <v>105</v>
      </c>
      <c r="K7" s="76">
        <v>32648</v>
      </c>
      <c r="L7" s="72">
        <v>4</v>
      </c>
    </row>
    <row r="8" spans="1:12" x14ac:dyDescent="0.4">
      <c r="A8" s="71" t="s">
        <v>534</v>
      </c>
      <c r="B8" s="72" t="s">
        <v>102</v>
      </c>
      <c r="C8" s="71" t="s">
        <v>521</v>
      </c>
      <c r="D8" s="71" t="s">
        <v>1442</v>
      </c>
      <c r="E8" s="73">
        <v>4154742641</v>
      </c>
      <c r="F8" s="71" t="s">
        <v>104</v>
      </c>
      <c r="G8" s="74">
        <v>43813</v>
      </c>
      <c r="H8" s="4">
        <f t="shared" ca="1" si="0"/>
        <v>2</v>
      </c>
      <c r="I8" s="83">
        <f t="shared" si="1"/>
        <v>43813</v>
      </c>
      <c r="J8" s="75" t="s">
        <v>119</v>
      </c>
      <c r="K8" s="76">
        <v>41664</v>
      </c>
      <c r="L8" s="72">
        <v>2</v>
      </c>
    </row>
    <row r="9" spans="1:12" x14ac:dyDescent="0.4">
      <c r="A9" s="71" t="s">
        <v>557</v>
      </c>
      <c r="B9" s="72" t="s">
        <v>117</v>
      </c>
      <c r="C9" s="71" t="s">
        <v>521</v>
      </c>
      <c r="D9" s="71" t="s">
        <v>1363</v>
      </c>
      <c r="E9" s="73">
        <v>6505878139</v>
      </c>
      <c r="F9" s="71" t="s">
        <v>104</v>
      </c>
      <c r="G9" s="74">
        <v>43881</v>
      </c>
      <c r="H9" s="4">
        <f t="shared" ca="1" si="0"/>
        <v>2</v>
      </c>
      <c r="I9" s="83">
        <f t="shared" si="1"/>
        <v>43881</v>
      </c>
      <c r="J9" s="75" t="s">
        <v>105</v>
      </c>
      <c r="K9" s="76">
        <v>66276</v>
      </c>
      <c r="L9" s="72">
        <v>2</v>
      </c>
    </row>
    <row r="10" spans="1:12" x14ac:dyDescent="0.4">
      <c r="A10" s="71" t="s">
        <v>550</v>
      </c>
      <c r="B10" s="72" t="s">
        <v>102</v>
      </c>
      <c r="C10" s="71" t="s">
        <v>521</v>
      </c>
      <c r="D10" s="71" t="s">
        <v>1085</v>
      </c>
      <c r="E10" s="73">
        <v>2135545659</v>
      </c>
      <c r="F10" s="71" t="s">
        <v>112</v>
      </c>
      <c r="G10" s="74">
        <v>39495</v>
      </c>
      <c r="H10" s="4">
        <f t="shared" ca="1" si="0"/>
        <v>14</v>
      </c>
      <c r="I10" s="83">
        <f t="shared" si="1"/>
        <v>39495</v>
      </c>
      <c r="J10" s="75"/>
      <c r="K10" s="76">
        <v>20065</v>
      </c>
      <c r="L10" s="72">
        <v>5</v>
      </c>
    </row>
    <row r="11" spans="1:12" x14ac:dyDescent="0.4">
      <c r="A11" s="71" t="s">
        <v>590</v>
      </c>
      <c r="B11" s="72" t="s">
        <v>102</v>
      </c>
      <c r="C11" s="71" t="s">
        <v>521</v>
      </c>
      <c r="D11" s="71" t="s">
        <v>1101</v>
      </c>
      <c r="E11" s="73">
        <v>4082229298</v>
      </c>
      <c r="F11" s="71" t="s">
        <v>109</v>
      </c>
      <c r="G11" s="74">
        <v>39635</v>
      </c>
      <c r="H11" s="4">
        <f t="shared" ca="1" si="0"/>
        <v>14</v>
      </c>
      <c r="I11" s="83">
        <f t="shared" si="1"/>
        <v>39635</v>
      </c>
      <c r="J11" s="75"/>
      <c r="K11" s="76">
        <v>66528</v>
      </c>
      <c r="L11" s="72">
        <v>1</v>
      </c>
    </row>
    <row r="12" spans="1:12" x14ac:dyDescent="0.4">
      <c r="A12" s="71" t="s">
        <v>540</v>
      </c>
      <c r="B12" s="72" t="s">
        <v>117</v>
      </c>
      <c r="C12" s="71" t="s">
        <v>521</v>
      </c>
      <c r="D12" s="71" t="s">
        <v>1109</v>
      </c>
      <c r="E12" s="73">
        <v>4156306329</v>
      </c>
      <c r="F12" s="71" t="s">
        <v>104</v>
      </c>
      <c r="G12" s="74">
        <v>44173</v>
      </c>
      <c r="H12" s="4">
        <f t="shared" ca="1" si="0"/>
        <v>1</v>
      </c>
      <c r="I12" s="83">
        <f t="shared" si="1"/>
        <v>44173</v>
      </c>
      <c r="J12" s="75" t="s">
        <v>119</v>
      </c>
      <c r="K12" s="76">
        <v>121100</v>
      </c>
      <c r="L12" s="72">
        <v>1</v>
      </c>
    </row>
    <row r="13" spans="1:12" x14ac:dyDescent="0.4">
      <c r="A13" s="71" t="s">
        <v>1570</v>
      </c>
      <c r="B13" s="72" t="s">
        <v>117</v>
      </c>
      <c r="C13" s="71" t="s">
        <v>521</v>
      </c>
      <c r="D13" s="71" t="s">
        <v>1273</v>
      </c>
      <c r="E13" s="73">
        <v>4088936472</v>
      </c>
      <c r="F13" s="71" t="s">
        <v>107</v>
      </c>
      <c r="G13" s="74">
        <v>43715</v>
      </c>
      <c r="H13" s="4">
        <f t="shared" ca="1" si="0"/>
        <v>3</v>
      </c>
      <c r="I13" s="83">
        <f t="shared" si="1"/>
        <v>43715</v>
      </c>
      <c r="J13" s="75" t="s">
        <v>119</v>
      </c>
      <c r="K13" s="76">
        <v>35343</v>
      </c>
      <c r="L13" s="72">
        <v>5</v>
      </c>
    </row>
    <row r="14" spans="1:12" x14ac:dyDescent="0.4">
      <c r="A14" s="71" t="s">
        <v>556</v>
      </c>
      <c r="B14" s="72" t="s">
        <v>115</v>
      </c>
      <c r="C14" s="71" t="s">
        <v>521</v>
      </c>
      <c r="D14" s="71" t="s">
        <v>1286</v>
      </c>
      <c r="E14" s="73">
        <v>3106508254</v>
      </c>
      <c r="F14" s="71" t="s">
        <v>104</v>
      </c>
      <c r="G14" s="74">
        <v>42811</v>
      </c>
      <c r="H14" s="4">
        <f t="shared" ca="1" si="0"/>
        <v>5</v>
      </c>
      <c r="I14" s="83">
        <f t="shared" si="1"/>
        <v>42811</v>
      </c>
      <c r="J14" s="75" t="s">
        <v>119</v>
      </c>
      <c r="K14" s="76">
        <v>88816</v>
      </c>
      <c r="L14" s="72">
        <v>3</v>
      </c>
    </row>
    <row r="15" spans="1:12" x14ac:dyDescent="0.4">
      <c r="A15" s="71" t="s">
        <v>581</v>
      </c>
      <c r="B15" s="72" t="s">
        <v>115</v>
      </c>
      <c r="C15" s="71" t="s">
        <v>521</v>
      </c>
      <c r="D15" s="71" t="s">
        <v>1271</v>
      </c>
      <c r="E15" s="73">
        <v>6502289738</v>
      </c>
      <c r="F15" s="71" t="s">
        <v>109</v>
      </c>
      <c r="G15" s="74">
        <v>40336</v>
      </c>
      <c r="H15" s="4">
        <f t="shared" ca="1" si="0"/>
        <v>12</v>
      </c>
      <c r="I15" s="83">
        <f t="shared" si="1"/>
        <v>40336</v>
      </c>
      <c r="J15" s="75"/>
      <c r="K15" s="76">
        <v>125496</v>
      </c>
      <c r="L15" s="72">
        <v>4</v>
      </c>
    </row>
    <row r="16" spans="1:12" x14ac:dyDescent="0.4">
      <c r="A16" s="71" t="s">
        <v>574</v>
      </c>
      <c r="B16" s="72" t="s">
        <v>102</v>
      </c>
      <c r="C16" s="71" t="s">
        <v>521</v>
      </c>
      <c r="D16" s="71" t="s">
        <v>1491</v>
      </c>
      <c r="E16" s="73">
        <v>3109091744</v>
      </c>
      <c r="F16" s="71" t="s">
        <v>109</v>
      </c>
      <c r="G16" s="74">
        <v>43959</v>
      </c>
      <c r="H16" s="4">
        <f t="shared" ca="1" si="0"/>
        <v>2</v>
      </c>
      <c r="I16" s="83">
        <f t="shared" si="1"/>
        <v>43959</v>
      </c>
      <c r="J16" s="75"/>
      <c r="K16" s="76">
        <v>80752</v>
      </c>
      <c r="L16" s="72">
        <v>4</v>
      </c>
    </row>
    <row r="17" spans="1:12" x14ac:dyDescent="0.4">
      <c r="A17" s="71" t="s">
        <v>529</v>
      </c>
      <c r="B17" s="72" t="s">
        <v>117</v>
      </c>
      <c r="C17" s="71" t="s">
        <v>521</v>
      </c>
      <c r="D17" s="71" t="s">
        <v>1236</v>
      </c>
      <c r="E17" s="73">
        <v>2138887138</v>
      </c>
      <c r="F17" s="71" t="s">
        <v>104</v>
      </c>
      <c r="G17" s="74">
        <v>39744</v>
      </c>
      <c r="H17" s="4">
        <f t="shared" ca="1" si="0"/>
        <v>13</v>
      </c>
      <c r="I17" s="83">
        <f t="shared" si="1"/>
        <v>39744</v>
      </c>
      <c r="J17" s="75" t="s">
        <v>114</v>
      </c>
      <c r="K17" s="76">
        <v>64904</v>
      </c>
      <c r="L17" s="72">
        <v>5</v>
      </c>
    </row>
    <row r="18" spans="1:12" x14ac:dyDescent="0.4">
      <c r="A18" s="71" t="s">
        <v>580</v>
      </c>
      <c r="B18" s="72" t="s">
        <v>111</v>
      </c>
      <c r="C18" s="71" t="s">
        <v>521</v>
      </c>
      <c r="D18" s="71" t="s">
        <v>860</v>
      </c>
      <c r="E18" s="73">
        <v>8054410991</v>
      </c>
      <c r="F18" s="71" t="s">
        <v>109</v>
      </c>
      <c r="G18" s="74">
        <v>42535</v>
      </c>
      <c r="H18" s="4">
        <f t="shared" ca="1" si="0"/>
        <v>6</v>
      </c>
      <c r="I18" s="83">
        <f t="shared" si="1"/>
        <v>42535</v>
      </c>
      <c r="J18" s="75"/>
      <c r="K18" s="76">
        <v>50722</v>
      </c>
      <c r="L18" s="72">
        <v>2</v>
      </c>
    </row>
    <row r="19" spans="1:12" x14ac:dyDescent="0.4">
      <c r="A19" s="71" t="s">
        <v>589</v>
      </c>
      <c r="B19" s="72" t="s">
        <v>115</v>
      </c>
      <c r="C19" s="71" t="s">
        <v>521</v>
      </c>
      <c r="D19" s="71" t="s">
        <v>1376</v>
      </c>
      <c r="E19" s="73">
        <v>4156206094</v>
      </c>
      <c r="F19" s="71" t="s">
        <v>107</v>
      </c>
      <c r="G19" s="74">
        <v>39633</v>
      </c>
      <c r="H19" s="4">
        <f t="shared" ca="1" si="0"/>
        <v>14</v>
      </c>
      <c r="I19" s="83">
        <f t="shared" si="1"/>
        <v>39633</v>
      </c>
      <c r="J19" s="75" t="s">
        <v>108</v>
      </c>
      <c r="K19" s="76">
        <v>64050</v>
      </c>
      <c r="L19" s="72">
        <v>5</v>
      </c>
    </row>
    <row r="20" spans="1:12" x14ac:dyDescent="0.4">
      <c r="A20" s="71" t="s">
        <v>538</v>
      </c>
      <c r="B20" s="72" t="s">
        <v>102</v>
      </c>
      <c r="C20" s="71" t="s">
        <v>521</v>
      </c>
      <c r="D20" s="71" t="s">
        <v>1005</v>
      </c>
      <c r="E20" s="73">
        <v>4088397985</v>
      </c>
      <c r="F20" s="71" t="s">
        <v>104</v>
      </c>
      <c r="G20" s="74">
        <v>43448</v>
      </c>
      <c r="H20" s="4">
        <f t="shared" ca="1" si="0"/>
        <v>3</v>
      </c>
      <c r="I20" s="83">
        <f t="shared" si="1"/>
        <v>43448</v>
      </c>
      <c r="J20" s="75" t="s">
        <v>105</v>
      </c>
      <c r="K20" s="76">
        <v>34706</v>
      </c>
      <c r="L20" s="72">
        <v>3</v>
      </c>
    </row>
    <row r="21" spans="1:12" x14ac:dyDescent="0.4">
      <c r="A21" s="71" t="s">
        <v>533</v>
      </c>
      <c r="B21" s="72" t="s">
        <v>115</v>
      </c>
      <c r="C21" s="71" t="s">
        <v>521</v>
      </c>
      <c r="D21" s="71" t="s">
        <v>1243</v>
      </c>
      <c r="E21" s="73">
        <v>2135856182</v>
      </c>
      <c r="F21" s="71" t="s">
        <v>109</v>
      </c>
      <c r="G21" s="74">
        <v>43808</v>
      </c>
      <c r="H21" s="4">
        <f t="shared" ca="1" si="0"/>
        <v>2</v>
      </c>
      <c r="I21" s="83">
        <f t="shared" si="1"/>
        <v>43808</v>
      </c>
      <c r="J21" s="75"/>
      <c r="K21" s="76">
        <v>102466</v>
      </c>
      <c r="L21" s="72">
        <v>1</v>
      </c>
    </row>
    <row r="22" spans="1:12" x14ac:dyDescent="0.4">
      <c r="A22" s="71" t="s">
        <v>605</v>
      </c>
      <c r="B22" s="72" t="s">
        <v>117</v>
      </c>
      <c r="C22" s="71" t="s">
        <v>521</v>
      </c>
      <c r="D22" s="71" t="s">
        <v>1185</v>
      </c>
      <c r="E22" s="73">
        <v>4159785050</v>
      </c>
      <c r="F22" s="71" t="s">
        <v>107</v>
      </c>
      <c r="G22" s="74">
        <v>40798</v>
      </c>
      <c r="H22" s="4">
        <f t="shared" ca="1" si="0"/>
        <v>11</v>
      </c>
      <c r="I22" s="83">
        <f t="shared" si="1"/>
        <v>40798</v>
      </c>
      <c r="J22" s="75" t="s">
        <v>119</v>
      </c>
      <c r="K22" s="76">
        <v>17563</v>
      </c>
      <c r="L22" s="72">
        <v>4</v>
      </c>
    </row>
    <row r="23" spans="1:12" x14ac:dyDescent="0.4">
      <c r="A23" s="71" t="s">
        <v>584</v>
      </c>
      <c r="B23" s="72" t="s">
        <v>115</v>
      </c>
      <c r="C23" s="71" t="s">
        <v>521</v>
      </c>
      <c r="D23" s="71" t="s">
        <v>1028</v>
      </c>
      <c r="E23" s="73">
        <v>2136767414</v>
      </c>
      <c r="F23" s="71" t="s">
        <v>104</v>
      </c>
      <c r="G23" s="74">
        <v>43987</v>
      </c>
      <c r="H23" s="4">
        <f t="shared" ca="1" si="0"/>
        <v>2</v>
      </c>
      <c r="I23" s="83">
        <f t="shared" si="1"/>
        <v>43987</v>
      </c>
      <c r="J23" s="75" t="s">
        <v>114</v>
      </c>
      <c r="K23" s="76">
        <v>82810</v>
      </c>
      <c r="L23" s="72">
        <v>4</v>
      </c>
    </row>
    <row r="24" spans="1:12" x14ac:dyDescent="0.4">
      <c r="A24" s="71" t="s">
        <v>604</v>
      </c>
      <c r="B24" s="72" t="s">
        <v>111</v>
      </c>
      <c r="C24" s="71" t="s">
        <v>521</v>
      </c>
      <c r="D24" s="71" t="s">
        <v>1466</v>
      </c>
      <c r="E24" s="73">
        <v>4155010065</v>
      </c>
      <c r="F24" s="71" t="s">
        <v>104</v>
      </c>
      <c r="G24" s="74">
        <v>39685</v>
      </c>
      <c r="H24" s="4">
        <f t="shared" ca="1" si="0"/>
        <v>14</v>
      </c>
      <c r="I24" s="83">
        <f t="shared" si="1"/>
        <v>39685</v>
      </c>
      <c r="J24" s="75" t="s">
        <v>122</v>
      </c>
      <c r="K24" s="76">
        <v>63000</v>
      </c>
      <c r="L24" s="72">
        <v>4</v>
      </c>
    </row>
    <row r="25" spans="1:12" x14ac:dyDescent="0.4">
      <c r="A25" s="71" t="s">
        <v>546</v>
      </c>
      <c r="B25" s="72" t="s">
        <v>113</v>
      </c>
      <c r="C25" s="71" t="s">
        <v>521</v>
      </c>
      <c r="D25" s="71" t="s">
        <v>1138</v>
      </c>
      <c r="E25" s="73">
        <v>4158026900</v>
      </c>
      <c r="F25" s="71" t="s">
        <v>107</v>
      </c>
      <c r="G25" s="74">
        <v>43842</v>
      </c>
      <c r="H25" s="4">
        <f t="shared" ca="1" si="0"/>
        <v>2</v>
      </c>
      <c r="I25" s="83">
        <f t="shared" si="1"/>
        <v>43842</v>
      </c>
      <c r="J25" s="75" t="s">
        <v>105</v>
      </c>
      <c r="K25" s="76">
        <v>16534</v>
      </c>
      <c r="L25" s="72">
        <v>1</v>
      </c>
    </row>
    <row r="26" spans="1:12" x14ac:dyDescent="0.4">
      <c r="A26" s="71" t="s">
        <v>576</v>
      </c>
      <c r="B26" s="72" t="s">
        <v>115</v>
      </c>
      <c r="C26" s="71" t="s">
        <v>521</v>
      </c>
      <c r="D26" s="71" t="s">
        <v>867</v>
      </c>
      <c r="E26" s="73">
        <v>8056466263</v>
      </c>
      <c r="F26" s="71" t="s">
        <v>104</v>
      </c>
      <c r="G26" s="74">
        <v>43252</v>
      </c>
      <c r="H26" s="4">
        <f t="shared" ca="1" si="0"/>
        <v>4</v>
      </c>
      <c r="I26" s="83">
        <f t="shared" si="1"/>
        <v>43252</v>
      </c>
      <c r="J26" s="75" t="s">
        <v>114</v>
      </c>
      <c r="K26" s="76">
        <v>64554</v>
      </c>
      <c r="L26" s="72">
        <v>4</v>
      </c>
    </row>
    <row r="27" spans="1:12" x14ac:dyDescent="0.4">
      <c r="A27" s="71" t="s">
        <v>523</v>
      </c>
      <c r="B27" s="72" t="s">
        <v>102</v>
      </c>
      <c r="C27" s="71" t="s">
        <v>521</v>
      </c>
      <c r="D27" s="71" t="s">
        <v>920</v>
      </c>
      <c r="E27" s="73">
        <v>4088421331</v>
      </c>
      <c r="F27" s="71" t="s">
        <v>104</v>
      </c>
      <c r="G27" s="74">
        <v>39370</v>
      </c>
      <c r="H27" s="4">
        <f t="shared" ca="1" si="0"/>
        <v>14</v>
      </c>
      <c r="I27" s="83">
        <f t="shared" si="1"/>
        <v>39370</v>
      </c>
      <c r="J27" s="75" t="s">
        <v>114</v>
      </c>
      <c r="K27" s="76">
        <v>32018</v>
      </c>
      <c r="L27" s="72">
        <v>3</v>
      </c>
    </row>
    <row r="28" spans="1:12" x14ac:dyDescent="0.4">
      <c r="A28" s="71" t="s">
        <v>528</v>
      </c>
      <c r="B28" s="72" t="s">
        <v>102</v>
      </c>
      <c r="C28" s="71" t="s">
        <v>521</v>
      </c>
      <c r="D28" s="71" t="s">
        <v>1107</v>
      </c>
      <c r="E28" s="73">
        <v>3102960559</v>
      </c>
      <c r="F28" s="71" t="s">
        <v>109</v>
      </c>
      <c r="G28" s="74">
        <v>44512</v>
      </c>
      <c r="H28" s="4">
        <f t="shared" ca="1" si="0"/>
        <v>0</v>
      </c>
      <c r="I28" s="83">
        <f t="shared" si="1"/>
        <v>44512</v>
      </c>
      <c r="J28" s="75"/>
      <c r="K28" s="76">
        <v>84770</v>
      </c>
      <c r="L28" s="72">
        <v>2</v>
      </c>
    </row>
    <row r="29" spans="1:12" x14ac:dyDescent="0.4">
      <c r="A29" s="71" t="s">
        <v>601</v>
      </c>
      <c r="B29" s="72" t="s">
        <v>102</v>
      </c>
      <c r="C29" s="71" t="s">
        <v>521</v>
      </c>
      <c r="D29" s="71" t="s">
        <v>1301</v>
      </c>
      <c r="E29" s="73">
        <v>4087031810</v>
      </c>
      <c r="F29" s="71" t="s">
        <v>109</v>
      </c>
      <c r="G29" s="74">
        <v>44432</v>
      </c>
      <c r="H29" s="4">
        <f t="shared" ca="1" si="0"/>
        <v>1</v>
      </c>
      <c r="I29" s="83">
        <f t="shared" si="1"/>
        <v>44432</v>
      </c>
      <c r="J29" s="75"/>
      <c r="K29" s="76">
        <v>71176</v>
      </c>
      <c r="L29" s="72">
        <v>4</v>
      </c>
    </row>
    <row r="30" spans="1:12" x14ac:dyDescent="0.4">
      <c r="A30" s="71" t="s">
        <v>579</v>
      </c>
      <c r="B30" s="72" t="s">
        <v>115</v>
      </c>
      <c r="C30" s="71" t="s">
        <v>521</v>
      </c>
      <c r="D30" s="71" t="s">
        <v>1505</v>
      </c>
      <c r="E30" s="73">
        <v>2138499923</v>
      </c>
      <c r="F30" s="71" t="s">
        <v>104</v>
      </c>
      <c r="G30" s="74">
        <v>42529</v>
      </c>
      <c r="H30" s="4">
        <f t="shared" ca="1" si="0"/>
        <v>6</v>
      </c>
      <c r="I30" s="83">
        <f t="shared" si="1"/>
        <v>42529</v>
      </c>
      <c r="J30" s="75" t="s">
        <v>108</v>
      </c>
      <c r="K30" s="76">
        <v>34076</v>
      </c>
      <c r="L30" s="72">
        <v>4</v>
      </c>
    </row>
    <row r="31" spans="1:12" x14ac:dyDescent="0.4">
      <c r="A31" s="71" t="s">
        <v>577</v>
      </c>
      <c r="B31" s="72" t="s">
        <v>117</v>
      </c>
      <c r="C31" s="71" t="s">
        <v>521</v>
      </c>
      <c r="D31" s="71" t="s">
        <v>1221</v>
      </c>
      <c r="E31" s="73">
        <v>2134518898</v>
      </c>
      <c r="F31" s="71" t="s">
        <v>104</v>
      </c>
      <c r="G31" s="74">
        <v>44364</v>
      </c>
      <c r="H31" s="4">
        <f t="shared" ca="1" si="0"/>
        <v>1</v>
      </c>
      <c r="I31" s="83">
        <f t="shared" si="1"/>
        <v>44364</v>
      </c>
      <c r="J31" s="75" t="s">
        <v>108</v>
      </c>
      <c r="K31" s="76">
        <v>76300</v>
      </c>
      <c r="L31" s="72">
        <v>5</v>
      </c>
    </row>
    <row r="32" spans="1:12" x14ac:dyDescent="0.4">
      <c r="A32" s="71" t="s">
        <v>544</v>
      </c>
      <c r="B32" s="72" t="s">
        <v>115</v>
      </c>
      <c r="C32" s="71" t="s">
        <v>521</v>
      </c>
      <c r="D32" s="71" t="s">
        <v>1475</v>
      </c>
      <c r="E32" s="73">
        <v>6502760219</v>
      </c>
      <c r="F32" s="71" t="s">
        <v>104</v>
      </c>
      <c r="G32" s="74">
        <v>42364</v>
      </c>
      <c r="H32" s="4">
        <f t="shared" ca="1" si="0"/>
        <v>6</v>
      </c>
      <c r="I32" s="83">
        <f t="shared" si="1"/>
        <v>42364</v>
      </c>
      <c r="J32" s="75" t="s">
        <v>105</v>
      </c>
      <c r="K32" s="76">
        <v>88578</v>
      </c>
      <c r="L32" s="72">
        <v>1</v>
      </c>
    </row>
    <row r="33" spans="1:12" x14ac:dyDescent="0.4">
      <c r="A33" s="71" t="s">
        <v>545</v>
      </c>
      <c r="B33" s="72" t="s">
        <v>102</v>
      </c>
      <c r="C33" s="71" t="s">
        <v>521</v>
      </c>
      <c r="D33" s="71" t="s">
        <v>1357</v>
      </c>
      <c r="E33" s="73">
        <v>4158355537</v>
      </c>
      <c r="F33" s="71" t="s">
        <v>109</v>
      </c>
      <c r="G33" s="74">
        <v>42377</v>
      </c>
      <c r="H33" s="4">
        <f t="shared" ca="1" si="0"/>
        <v>6</v>
      </c>
      <c r="I33" s="83">
        <f t="shared" si="1"/>
        <v>42377</v>
      </c>
      <c r="J33" s="75"/>
      <c r="K33" s="76">
        <v>69342</v>
      </c>
      <c r="L33" s="72">
        <v>4</v>
      </c>
    </row>
    <row r="34" spans="1:12" x14ac:dyDescent="0.4">
      <c r="A34" s="71" t="s">
        <v>527</v>
      </c>
      <c r="B34" s="72" t="s">
        <v>102</v>
      </c>
      <c r="C34" s="71" t="s">
        <v>521</v>
      </c>
      <c r="D34" s="71" t="s">
        <v>1241</v>
      </c>
      <c r="E34" s="73">
        <v>6504796907</v>
      </c>
      <c r="F34" s="71" t="s">
        <v>109</v>
      </c>
      <c r="G34" s="74">
        <v>44492</v>
      </c>
      <c r="H34" s="4">
        <f t="shared" ca="1" si="0"/>
        <v>0</v>
      </c>
      <c r="I34" s="83">
        <f t="shared" si="1"/>
        <v>44492</v>
      </c>
      <c r="J34" s="75"/>
      <c r="K34" s="76">
        <v>66626</v>
      </c>
      <c r="L34" s="72">
        <v>3</v>
      </c>
    </row>
    <row r="35" spans="1:12" x14ac:dyDescent="0.4">
      <c r="A35" s="71" t="s">
        <v>537</v>
      </c>
      <c r="B35" s="72" t="s">
        <v>113</v>
      </c>
      <c r="C35" s="71" t="s">
        <v>521</v>
      </c>
      <c r="D35" s="71" t="s">
        <v>1088</v>
      </c>
      <c r="E35" s="73">
        <v>4153538342</v>
      </c>
      <c r="F35" s="71" t="s">
        <v>104</v>
      </c>
      <c r="G35" s="74">
        <v>42339</v>
      </c>
      <c r="H35" s="4">
        <f t="shared" ca="1" si="0"/>
        <v>6</v>
      </c>
      <c r="I35" s="83">
        <f t="shared" si="1"/>
        <v>42339</v>
      </c>
      <c r="J35" s="75" t="s">
        <v>108</v>
      </c>
      <c r="K35" s="76">
        <v>87763</v>
      </c>
      <c r="L35" s="72">
        <v>3</v>
      </c>
    </row>
    <row r="36" spans="1:12" x14ac:dyDescent="0.4">
      <c r="A36" s="71" t="s">
        <v>599</v>
      </c>
      <c r="B36" s="72" t="s">
        <v>117</v>
      </c>
      <c r="C36" s="71" t="s">
        <v>521</v>
      </c>
      <c r="D36" s="71" t="s">
        <v>1556</v>
      </c>
      <c r="E36" s="73">
        <v>6503729218</v>
      </c>
      <c r="F36" s="71" t="s">
        <v>109</v>
      </c>
      <c r="G36" s="74">
        <v>43358</v>
      </c>
      <c r="H36" s="4">
        <f t="shared" ca="1" si="0"/>
        <v>4</v>
      </c>
      <c r="I36" s="83">
        <f t="shared" si="1"/>
        <v>43358</v>
      </c>
      <c r="J36" s="75"/>
      <c r="K36" s="76">
        <v>82110</v>
      </c>
      <c r="L36" s="72">
        <v>4</v>
      </c>
    </row>
    <row r="37" spans="1:12" x14ac:dyDescent="0.4">
      <c r="A37" s="71" t="s">
        <v>566</v>
      </c>
      <c r="B37" s="72" t="s">
        <v>121</v>
      </c>
      <c r="C37" s="71" t="s">
        <v>521</v>
      </c>
      <c r="D37" s="71" t="s">
        <v>936</v>
      </c>
      <c r="E37" s="73">
        <v>2137008955</v>
      </c>
      <c r="F37" s="71" t="s">
        <v>109</v>
      </c>
      <c r="G37" s="74">
        <v>42847</v>
      </c>
      <c r="H37" s="4">
        <f t="shared" ca="1" si="0"/>
        <v>5</v>
      </c>
      <c r="I37" s="83">
        <f t="shared" si="1"/>
        <v>42847</v>
      </c>
      <c r="J37" s="75"/>
      <c r="K37" s="76">
        <v>107618</v>
      </c>
      <c r="L37" s="72">
        <v>5</v>
      </c>
    </row>
    <row r="38" spans="1:12" x14ac:dyDescent="0.4">
      <c r="A38" s="71" t="s">
        <v>524</v>
      </c>
      <c r="B38" s="72" t="s">
        <v>121</v>
      </c>
      <c r="C38" s="71" t="s">
        <v>521</v>
      </c>
      <c r="D38" s="71" t="s">
        <v>906</v>
      </c>
      <c r="E38" s="73">
        <v>4088968633</v>
      </c>
      <c r="F38" s="71" t="s">
        <v>107</v>
      </c>
      <c r="G38" s="74">
        <v>39375</v>
      </c>
      <c r="H38" s="4">
        <f t="shared" ca="1" si="0"/>
        <v>14</v>
      </c>
      <c r="I38" s="83">
        <f t="shared" si="1"/>
        <v>39375</v>
      </c>
      <c r="J38" s="75" t="s">
        <v>105</v>
      </c>
      <c r="K38" s="76">
        <v>43687</v>
      </c>
      <c r="L38" s="72">
        <v>2</v>
      </c>
    </row>
    <row r="39" spans="1:12" x14ac:dyDescent="0.4">
      <c r="A39" s="71" t="s">
        <v>520</v>
      </c>
      <c r="B39" s="72" t="s">
        <v>117</v>
      </c>
      <c r="C39" s="71" t="s">
        <v>521</v>
      </c>
      <c r="D39" s="71" t="s">
        <v>1039</v>
      </c>
      <c r="E39" s="73">
        <v>4087879075</v>
      </c>
      <c r="F39" s="71" t="s">
        <v>109</v>
      </c>
      <c r="G39" s="74">
        <v>42658</v>
      </c>
      <c r="H39" s="4">
        <f t="shared" ca="1" si="0"/>
        <v>5</v>
      </c>
      <c r="I39" s="83">
        <f t="shared" si="1"/>
        <v>42658</v>
      </c>
      <c r="J39" s="75"/>
      <c r="K39" s="76">
        <v>46368</v>
      </c>
      <c r="L39" s="72">
        <v>2</v>
      </c>
    </row>
    <row r="40" spans="1:12" x14ac:dyDescent="0.4">
      <c r="A40" s="71" t="s">
        <v>561</v>
      </c>
      <c r="B40" s="72" t="s">
        <v>115</v>
      </c>
      <c r="C40" s="71" t="s">
        <v>521</v>
      </c>
      <c r="D40" s="71" t="s">
        <v>1062</v>
      </c>
      <c r="E40" s="73">
        <v>6506459896</v>
      </c>
      <c r="F40" s="71" t="s">
        <v>104</v>
      </c>
      <c r="G40" s="74">
        <v>42452</v>
      </c>
      <c r="H40" s="4">
        <f t="shared" ca="1" si="0"/>
        <v>6</v>
      </c>
      <c r="I40" s="83">
        <f t="shared" si="1"/>
        <v>42452</v>
      </c>
      <c r="J40" s="75" t="s">
        <v>122</v>
      </c>
      <c r="K40" s="76">
        <v>47684</v>
      </c>
      <c r="L40" s="72">
        <v>2</v>
      </c>
    </row>
    <row r="41" spans="1:12" x14ac:dyDescent="0.4">
      <c r="A41" s="71" t="s">
        <v>525</v>
      </c>
      <c r="B41" s="72" t="s">
        <v>117</v>
      </c>
      <c r="C41" s="71" t="s">
        <v>521</v>
      </c>
      <c r="D41" s="71" t="s">
        <v>1528</v>
      </c>
      <c r="E41" s="73">
        <v>4158353858</v>
      </c>
      <c r="F41" s="71" t="s">
        <v>104</v>
      </c>
      <c r="G41" s="74">
        <v>40085</v>
      </c>
      <c r="H41" s="4">
        <f t="shared" ca="1" si="0"/>
        <v>13</v>
      </c>
      <c r="I41" s="83">
        <f t="shared" si="1"/>
        <v>40085</v>
      </c>
      <c r="J41" s="75" t="s">
        <v>105</v>
      </c>
      <c r="K41" s="76">
        <v>87360</v>
      </c>
      <c r="L41" s="72">
        <v>4</v>
      </c>
    </row>
    <row r="42" spans="1:12" x14ac:dyDescent="0.4">
      <c r="A42" s="71" t="s">
        <v>531</v>
      </c>
      <c r="B42" s="72" t="s">
        <v>115</v>
      </c>
      <c r="C42" s="71" t="s">
        <v>521</v>
      </c>
      <c r="D42" s="71" t="s">
        <v>1406</v>
      </c>
      <c r="E42" s="73">
        <v>6504700663</v>
      </c>
      <c r="F42" s="71" t="s">
        <v>104</v>
      </c>
      <c r="G42" s="74">
        <v>43413</v>
      </c>
      <c r="H42" s="4">
        <f t="shared" ca="1" si="0"/>
        <v>3</v>
      </c>
      <c r="I42" s="83">
        <f t="shared" si="1"/>
        <v>43413</v>
      </c>
      <c r="J42" s="75" t="s">
        <v>105</v>
      </c>
      <c r="K42" s="76">
        <v>90048</v>
      </c>
      <c r="L42" s="72">
        <v>5</v>
      </c>
    </row>
    <row r="43" spans="1:12" x14ac:dyDescent="0.4">
      <c r="A43" s="71" t="s">
        <v>587</v>
      </c>
      <c r="B43" s="72" t="s">
        <v>117</v>
      </c>
      <c r="C43" s="71" t="s">
        <v>521</v>
      </c>
      <c r="D43" s="71" t="s">
        <v>1364</v>
      </c>
      <c r="E43" s="73">
        <v>8053173691</v>
      </c>
      <c r="F43" s="71" t="s">
        <v>104</v>
      </c>
      <c r="G43" s="74">
        <v>44380</v>
      </c>
      <c r="H43" s="4">
        <f t="shared" ca="1" si="0"/>
        <v>1</v>
      </c>
      <c r="I43" s="83">
        <f t="shared" si="1"/>
        <v>44380</v>
      </c>
      <c r="J43" s="75" t="s">
        <v>114</v>
      </c>
      <c r="K43" s="76">
        <v>111160</v>
      </c>
      <c r="L43" s="72">
        <v>4</v>
      </c>
    </row>
    <row r="44" spans="1:12" x14ac:dyDescent="0.4">
      <c r="A44" s="71" t="s">
        <v>532</v>
      </c>
      <c r="B44" s="72" t="s">
        <v>102</v>
      </c>
      <c r="C44" s="71" t="s">
        <v>521</v>
      </c>
      <c r="D44" s="71" t="s">
        <v>1219</v>
      </c>
      <c r="E44" s="73">
        <v>4086383171</v>
      </c>
      <c r="F44" s="71" t="s">
        <v>107</v>
      </c>
      <c r="G44" s="74">
        <v>44525</v>
      </c>
      <c r="H44" s="4">
        <f t="shared" ca="1" si="0"/>
        <v>0</v>
      </c>
      <c r="I44" s="83">
        <f t="shared" si="1"/>
        <v>44525</v>
      </c>
      <c r="J44" s="75" t="s">
        <v>105</v>
      </c>
      <c r="K44" s="76">
        <v>64932</v>
      </c>
      <c r="L44" s="72">
        <v>3</v>
      </c>
    </row>
    <row r="45" spans="1:12" x14ac:dyDescent="0.4">
      <c r="A45" s="71" t="s">
        <v>595</v>
      </c>
      <c r="B45" s="72" t="s">
        <v>115</v>
      </c>
      <c r="C45" s="71" t="s">
        <v>521</v>
      </c>
      <c r="D45" s="71" t="s">
        <v>1334</v>
      </c>
      <c r="E45" s="73">
        <v>2133213936</v>
      </c>
      <c r="F45" s="71" t="s">
        <v>109</v>
      </c>
      <c r="G45" s="74">
        <v>43321</v>
      </c>
      <c r="H45" s="4">
        <f t="shared" ca="1" si="0"/>
        <v>4</v>
      </c>
      <c r="I45" s="83">
        <f t="shared" si="1"/>
        <v>43321</v>
      </c>
      <c r="J45" s="75"/>
      <c r="K45" s="76">
        <v>120372</v>
      </c>
      <c r="L45" s="72">
        <v>2</v>
      </c>
    </row>
    <row r="46" spans="1:12" x14ac:dyDescent="0.4">
      <c r="A46" s="71" t="s">
        <v>526</v>
      </c>
      <c r="B46" s="72" t="s">
        <v>113</v>
      </c>
      <c r="C46" s="71" t="s">
        <v>521</v>
      </c>
      <c r="D46" s="71" t="s">
        <v>1527</v>
      </c>
      <c r="E46" s="73">
        <v>4157377425</v>
      </c>
      <c r="F46" s="71" t="s">
        <v>107</v>
      </c>
      <c r="G46" s="74">
        <v>42272</v>
      </c>
      <c r="H46" s="4">
        <f t="shared" ca="1" si="0"/>
        <v>7</v>
      </c>
      <c r="I46" s="83">
        <f t="shared" si="1"/>
        <v>42272</v>
      </c>
      <c r="J46" s="75" t="s">
        <v>122</v>
      </c>
      <c r="K46" s="76">
        <v>14882</v>
      </c>
      <c r="L46" s="72">
        <v>3</v>
      </c>
    </row>
    <row r="47" spans="1:12" x14ac:dyDescent="0.4">
      <c r="A47" s="71" t="s">
        <v>570</v>
      </c>
      <c r="B47" s="72" t="s">
        <v>117</v>
      </c>
      <c r="C47" s="71" t="s">
        <v>521</v>
      </c>
      <c r="D47" s="71" t="s">
        <v>1391</v>
      </c>
      <c r="E47" s="73">
        <v>4156080115</v>
      </c>
      <c r="F47" s="71" t="s">
        <v>112</v>
      </c>
      <c r="G47" s="74">
        <v>39929</v>
      </c>
      <c r="H47" s="4">
        <f t="shared" ca="1" si="0"/>
        <v>13</v>
      </c>
      <c r="I47" s="83">
        <f t="shared" si="1"/>
        <v>39929</v>
      </c>
      <c r="J47" s="75"/>
      <c r="K47" s="76">
        <v>50473</v>
      </c>
      <c r="L47" s="72">
        <v>5</v>
      </c>
    </row>
    <row r="48" spans="1:12" x14ac:dyDescent="0.4">
      <c r="A48" s="71" t="s">
        <v>588</v>
      </c>
      <c r="B48" s="72" t="s">
        <v>102</v>
      </c>
      <c r="C48" s="71" t="s">
        <v>521</v>
      </c>
      <c r="D48" s="71" t="s">
        <v>854</v>
      </c>
      <c r="E48" s="73">
        <v>8055395969</v>
      </c>
      <c r="F48" s="71" t="s">
        <v>104</v>
      </c>
      <c r="G48" s="74">
        <v>42921</v>
      </c>
      <c r="H48" s="4">
        <f t="shared" ca="1" si="0"/>
        <v>5</v>
      </c>
      <c r="I48" s="83">
        <f t="shared" si="1"/>
        <v>42921</v>
      </c>
      <c r="J48" s="75" t="s">
        <v>105</v>
      </c>
      <c r="K48" s="76">
        <v>70798</v>
      </c>
      <c r="L48" s="72">
        <v>4</v>
      </c>
    </row>
    <row r="49" spans="1:12" x14ac:dyDescent="0.4">
      <c r="A49" s="71" t="s">
        <v>558</v>
      </c>
      <c r="B49" s="72" t="s">
        <v>115</v>
      </c>
      <c r="C49" s="71" t="s">
        <v>521</v>
      </c>
      <c r="D49" s="71" t="s">
        <v>931</v>
      </c>
      <c r="E49" s="73">
        <v>4156420013</v>
      </c>
      <c r="F49" s="71" t="s">
        <v>104</v>
      </c>
      <c r="G49" s="74">
        <v>39507</v>
      </c>
      <c r="H49" s="4">
        <f t="shared" ca="1" si="0"/>
        <v>14</v>
      </c>
      <c r="I49" s="83">
        <f t="shared" si="1"/>
        <v>39507</v>
      </c>
      <c r="J49" s="75" t="s">
        <v>122</v>
      </c>
      <c r="K49" s="76">
        <v>85988</v>
      </c>
      <c r="L49" s="72">
        <v>4</v>
      </c>
    </row>
    <row r="50" spans="1:12" x14ac:dyDescent="0.4">
      <c r="A50" s="71" t="s">
        <v>549</v>
      </c>
      <c r="B50" s="72" t="s">
        <v>111</v>
      </c>
      <c r="C50" s="71" t="s">
        <v>521</v>
      </c>
      <c r="D50" s="71" t="s">
        <v>905</v>
      </c>
      <c r="E50" s="73">
        <v>4155169449</v>
      </c>
      <c r="F50" s="71" t="s">
        <v>104</v>
      </c>
      <c r="G50" s="74">
        <v>39467</v>
      </c>
      <c r="H50" s="4">
        <f t="shared" ca="1" si="0"/>
        <v>14</v>
      </c>
      <c r="I50" s="83">
        <f t="shared" si="1"/>
        <v>39467</v>
      </c>
      <c r="J50" s="75" t="s">
        <v>108</v>
      </c>
      <c r="K50" s="76">
        <v>103236</v>
      </c>
      <c r="L50" s="72">
        <v>4</v>
      </c>
    </row>
    <row r="51" spans="1:12" x14ac:dyDescent="0.4">
      <c r="A51" s="71" t="s">
        <v>598</v>
      </c>
      <c r="B51" s="72" t="s">
        <v>117</v>
      </c>
      <c r="C51" s="71" t="s">
        <v>521</v>
      </c>
      <c r="D51" s="71" t="s">
        <v>986</v>
      </c>
      <c r="E51" s="73">
        <v>2136015527</v>
      </c>
      <c r="F51" s="71" t="s">
        <v>104</v>
      </c>
      <c r="G51" s="74">
        <v>43686</v>
      </c>
      <c r="H51" s="4">
        <f t="shared" ca="1" si="0"/>
        <v>3</v>
      </c>
      <c r="I51" s="83">
        <f t="shared" si="1"/>
        <v>43686</v>
      </c>
      <c r="J51" s="75" t="s">
        <v>105</v>
      </c>
      <c r="K51" s="76">
        <v>75866</v>
      </c>
      <c r="L51" s="72">
        <v>4</v>
      </c>
    </row>
    <row r="52" spans="1:12" x14ac:dyDescent="0.4">
      <c r="A52" s="71" t="s">
        <v>596</v>
      </c>
      <c r="B52" s="72" t="s">
        <v>115</v>
      </c>
      <c r="C52" s="71" t="s">
        <v>521</v>
      </c>
      <c r="D52" s="71" t="s">
        <v>942</v>
      </c>
      <c r="E52" s="73">
        <v>3107979446</v>
      </c>
      <c r="F52" s="71" t="s">
        <v>104</v>
      </c>
      <c r="G52" s="74">
        <v>41117</v>
      </c>
      <c r="H52" s="4">
        <f t="shared" ca="1" si="0"/>
        <v>10</v>
      </c>
      <c r="I52" s="83">
        <f t="shared" si="1"/>
        <v>41117</v>
      </c>
      <c r="J52" s="75" t="s">
        <v>108</v>
      </c>
      <c r="K52" s="76">
        <v>63140</v>
      </c>
      <c r="L52" s="72">
        <v>2</v>
      </c>
    </row>
    <row r="53" spans="1:12" x14ac:dyDescent="0.4">
      <c r="A53" s="71" t="s">
        <v>530</v>
      </c>
      <c r="B53" s="72" t="s">
        <v>121</v>
      </c>
      <c r="C53" s="71" t="s">
        <v>521</v>
      </c>
      <c r="D53" s="71" t="s">
        <v>1339</v>
      </c>
      <c r="E53" s="73">
        <v>4085160473</v>
      </c>
      <c r="F53" s="71" t="s">
        <v>107</v>
      </c>
      <c r="G53" s="74">
        <v>39766</v>
      </c>
      <c r="H53" s="4">
        <f t="shared" ca="1" si="0"/>
        <v>13</v>
      </c>
      <c r="I53" s="83">
        <f t="shared" si="1"/>
        <v>39766</v>
      </c>
      <c r="J53" s="75" t="s">
        <v>122</v>
      </c>
      <c r="K53" s="76">
        <v>31465</v>
      </c>
      <c r="L53" s="72">
        <v>4</v>
      </c>
    </row>
    <row r="54" spans="1:12" x14ac:dyDescent="0.4">
      <c r="A54" s="71" t="s">
        <v>560</v>
      </c>
      <c r="B54" s="72" t="s">
        <v>117</v>
      </c>
      <c r="C54" s="71" t="s">
        <v>521</v>
      </c>
      <c r="D54" s="71" t="s">
        <v>1377</v>
      </c>
      <c r="E54" s="73">
        <v>4155791958</v>
      </c>
      <c r="F54" s="71" t="s">
        <v>104</v>
      </c>
      <c r="G54" s="74">
        <v>42831</v>
      </c>
      <c r="H54" s="4">
        <f t="shared" ca="1" si="0"/>
        <v>5</v>
      </c>
      <c r="I54" s="83">
        <f t="shared" si="1"/>
        <v>42831</v>
      </c>
      <c r="J54" s="75" t="s">
        <v>114</v>
      </c>
      <c r="K54" s="76">
        <v>97188</v>
      </c>
      <c r="L54" s="72">
        <v>2</v>
      </c>
    </row>
    <row r="55" spans="1:12" x14ac:dyDescent="0.4">
      <c r="A55" s="71" t="s">
        <v>559</v>
      </c>
      <c r="B55" s="72" t="s">
        <v>115</v>
      </c>
      <c r="C55" s="71" t="s">
        <v>521</v>
      </c>
      <c r="D55" s="71" t="s">
        <v>1190</v>
      </c>
      <c r="E55" s="73">
        <v>4152697831</v>
      </c>
      <c r="F55" s="71" t="s">
        <v>112</v>
      </c>
      <c r="G55" s="74">
        <v>39889</v>
      </c>
      <c r="H55" s="4">
        <f t="shared" ca="1" si="0"/>
        <v>13</v>
      </c>
      <c r="I55" s="83">
        <f t="shared" si="1"/>
        <v>39889</v>
      </c>
      <c r="J55" s="75"/>
      <c r="K55" s="76">
        <v>51822</v>
      </c>
      <c r="L55" s="72">
        <v>4</v>
      </c>
    </row>
    <row r="56" spans="1:12" x14ac:dyDescent="0.4">
      <c r="A56" s="71" t="s">
        <v>572</v>
      </c>
      <c r="B56" s="72" t="s">
        <v>121</v>
      </c>
      <c r="C56" s="71" t="s">
        <v>521</v>
      </c>
      <c r="D56" s="71" t="s">
        <v>926</v>
      </c>
      <c r="E56" s="73">
        <v>8052513163</v>
      </c>
      <c r="F56" s="71" t="s">
        <v>104</v>
      </c>
      <c r="G56" s="74">
        <v>41397</v>
      </c>
      <c r="H56" s="4">
        <f t="shared" ca="1" si="0"/>
        <v>9</v>
      </c>
      <c r="I56" s="83">
        <f t="shared" si="1"/>
        <v>41397</v>
      </c>
      <c r="J56" s="75" t="s">
        <v>108</v>
      </c>
      <c r="K56" s="76">
        <v>107674</v>
      </c>
      <c r="L56" s="72">
        <v>2</v>
      </c>
    </row>
    <row r="57" spans="1:12" x14ac:dyDescent="0.4">
      <c r="A57" s="71" t="s">
        <v>547</v>
      </c>
      <c r="B57" s="72" t="s">
        <v>117</v>
      </c>
      <c r="C57" s="71" t="s">
        <v>521</v>
      </c>
      <c r="D57" s="71" t="s">
        <v>866</v>
      </c>
      <c r="E57" s="73">
        <v>2135268629</v>
      </c>
      <c r="F57" s="71" t="s">
        <v>104</v>
      </c>
      <c r="G57" s="74">
        <v>44215</v>
      </c>
      <c r="H57" s="4">
        <f t="shared" ca="1" si="0"/>
        <v>1</v>
      </c>
      <c r="I57" s="83">
        <f t="shared" si="1"/>
        <v>44215</v>
      </c>
      <c r="J57" s="75" t="s">
        <v>105</v>
      </c>
      <c r="K57" s="76">
        <v>33726</v>
      </c>
      <c r="L57" s="72">
        <v>4</v>
      </c>
    </row>
    <row r="58" spans="1:12" x14ac:dyDescent="0.4">
      <c r="A58" s="71" t="s">
        <v>586</v>
      </c>
      <c r="B58" s="72" t="s">
        <v>117</v>
      </c>
      <c r="C58" s="71" t="s">
        <v>521</v>
      </c>
      <c r="D58" s="71" t="s">
        <v>1526</v>
      </c>
      <c r="E58" s="73">
        <v>4156424347</v>
      </c>
      <c r="F58" s="71" t="s">
        <v>109</v>
      </c>
      <c r="G58" s="74">
        <v>44369</v>
      </c>
      <c r="H58" s="4">
        <f t="shared" ca="1" si="0"/>
        <v>1</v>
      </c>
      <c r="I58" s="83">
        <f t="shared" si="1"/>
        <v>44369</v>
      </c>
      <c r="J58" s="75"/>
      <c r="K58" s="76">
        <v>73850</v>
      </c>
      <c r="L58" s="72">
        <v>1</v>
      </c>
    </row>
    <row r="59" spans="1:12" x14ac:dyDescent="0.4">
      <c r="A59" s="71" t="s">
        <v>568</v>
      </c>
      <c r="B59" s="72" t="s">
        <v>115</v>
      </c>
      <c r="C59" s="71" t="s">
        <v>521</v>
      </c>
      <c r="D59" s="71" t="s">
        <v>1417</v>
      </c>
      <c r="E59" s="73">
        <v>4088139222</v>
      </c>
      <c r="F59" s="71" t="s">
        <v>109</v>
      </c>
      <c r="G59" s="74">
        <v>43963</v>
      </c>
      <c r="H59" s="4">
        <f t="shared" ca="1" si="0"/>
        <v>2</v>
      </c>
      <c r="I59" s="83">
        <f t="shared" si="1"/>
        <v>43963</v>
      </c>
      <c r="J59" s="75"/>
      <c r="K59" s="76">
        <v>84098</v>
      </c>
      <c r="L59" s="72">
        <v>2</v>
      </c>
    </row>
    <row r="60" spans="1:12" x14ac:dyDescent="0.4">
      <c r="A60" s="71" t="s">
        <v>583</v>
      </c>
      <c r="B60" s="72" t="s">
        <v>115</v>
      </c>
      <c r="C60" s="71" t="s">
        <v>521</v>
      </c>
      <c r="D60" s="71" t="s">
        <v>929</v>
      </c>
      <c r="E60" s="73">
        <v>6507362153</v>
      </c>
      <c r="F60" s="71" t="s">
        <v>109</v>
      </c>
      <c r="G60" s="74">
        <v>41075</v>
      </c>
      <c r="H60" s="4">
        <f t="shared" ca="1" si="0"/>
        <v>10</v>
      </c>
      <c r="I60" s="83">
        <f t="shared" si="1"/>
        <v>41075</v>
      </c>
      <c r="J60" s="75"/>
      <c r="K60" s="76">
        <v>86212</v>
      </c>
      <c r="L60" s="72">
        <v>3</v>
      </c>
    </row>
    <row r="61" spans="1:12" x14ac:dyDescent="0.4">
      <c r="A61" s="71" t="s">
        <v>591</v>
      </c>
      <c r="B61" s="72" t="s">
        <v>117</v>
      </c>
      <c r="C61" s="71" t="s">
        <v>521</v>
      </c>
      <c r="D61" s="71" t="s">
        <v>1455</v>
      </c>
      <c r="E61" s="73">
        <v>3103572141</v>
      </c>
      <c r="F61" s="71" t="s">
        <v>104</v>
      </c>
      <c r="G61" s="74">
        <v>39637</v>
      </c>
      <c r="H61" s="4">
        <f t="shared" ca="1" si="0"/>
        <v>14</v>
      </c>
      <c r="I61" s="83">
        <f t="shared" si="1"/>
        <v>39637</v>
      </c>
      <c r="J61" s="75" t="s">
        <v>114</v>
      </c>
      <c r="K61" s="76">
        <v>76412</v>
      </c>
      <c r="L61" s="72">
        <v>4</v>
      </c>
    </row>
    <row r="62" spans="1:12" x14ac:dyDescent="0.4">
      <c r="A62" s="71" t="s">
        <v>543</v>
      </c>
      <c r="B62" s="72" t="s">
        <v>115</v>
      </c>
      <c r="C62" s="71" t="s">
        <v>521</v>
      </c>
      <c r="D62" s="71" t="s">
        <v>880</v>
      </c>
      <c r="E62" s="73">
        <v>4089215634</v>
      </c>
      <c r="F62" s="71" t="s">
        <v>104</v>
      </c>
      <c r="G62" s="74">
        <v>43831</v>
      </c>
      <c r="H62" s="4">
        <f t="shared" ca="1" si="0"/>
        <v>2</v>
      </c>
      <c r="I62" s="83">
        <f t="shared" si="1"/>
        <v>43831</v>
      </c>
      <c r="J62" s="75" t="s">
        <v>119</v>
      </c>
      <c r="K62" s="76">
        <v>101696</v>
      </c>
      <c r="L62" s="72">
        <v>3</v>
      </c>
    </row>
    <row r="63" spans="1:12" x14ac:dyDescent="0.4">
      <c r="A63" s="71" t="s">
        <v>562</v>
      </c>
      <c r="B63" s="72" t="s">
        <v>117</v>
      </c>
      <c r="C63" s="71" t="s">
        <v>521</v>
      </c>
      <c r="D63" s="71" t="s">
        <v>1071</v>
      </c>
      <c r="E63" s="73">
        <v>3107322161</v>
      </c>
      <c r="F63" s="71" t="s">
        <v>104</v>
      </c>
      <c r="G63" s="74">
        <v>39539</v>
      </c>
      <c r="H63" s="4">
        <f t="shared" ca="1" si="0"/>
        <v>14</v>
      </c>
      <c r="I63" s="83">
        <f t="shared" si="1"/>
        <v>39539</v>
      </c>
      <c r="J63" s="75" t="s">
        <v>119</v>
      </c>
      <c r="K63" s="76">
        <v>51646</v>
      </c>
      <c r="L63" s="72">
        <v>1</v>
      </c>
    </row>
    <row r="64" spans="1:12" x14ac:dyDescent="0.4">
      <c r="A64" s="71" t="s">
        <v>567</v>
      </c>
      <c r="B64" s="72" t="s">
        <v>102</v>
      </c>
      <c r="C64" s="71" t="s">
        <v>521</v>
      </c>
      <c r="D64" s="71" t="s">
        <v>1451</v>
      </c>
      <c r="E64" s="73">
        <v>2139105969</v>
      </c>
      <c r="F64" s="71" t="s">
        <v>104</v>
      </c>
      <c r="G64" s="74">
        <v>43948</v>
      </c>
      <c r="H64" s="4">
        <f t="shared" ca="1" si="0"/>
        <v>2</v>
      </c>
      <c r="I64" s="83">
        <f t="shared" si="1"/>
        <v>43948</v>
      </c>
      <c r="J64" s="75" t="s">
        <v>108</v>
      </c>
      <c r="K64" s="76">
        <v>101780</v>
      </c>
      <c r="L64" s="72">
        <v>5</v>
      </c>
    </row>
    <row r="65" spans="1:12" x14ac:dyDescent="0.4">
      <c r="A65" s="71" t="s">
        <v>597</v>
      </c>
      <c r="B65" s="72" t="s">
        <v>117</v>
      </c>
      <c r="C65" s="71" t="s">
        <v>521</v>
      </c>
      <c r="D65" s="71" t="s">
        <v>889</v>
      </c>
      <c r="E65" s="73">
        <v>2133260146</v>
      </c>
      <c r="F65" s="71" t="s">
        <v>104</v>
      </c>
      <c r="G65" s="74">
        <v>42596</v>
      </c>
      <c r="H65" s="4">
        <f t="shared" ca="1" si="0"/>
        <v>6</v>
      </c>
      <c r="I65" s="83">
        <f t="shared" si="1"/>
        <v>42596</v>
      </c>
      <c r="J65" s="75" t="s">
        <v>122</v>
      </c>
      <c r="K65" s="76">
        <v>92232</v>
      </c>
      <c r="L65" s="72">
        <v>5</v>
      </c>
    </row>
    <row r="66" spans="1:12" x14ac:dyDescent="0.4">
      <c r="A66" s="71" t="s">
        <v>542</v>
      </c>
      <c r="B66" s="72" t="s">
        <v>102</v>
      </c>
      <c r="C66" s="71" t="s">
        <v>521</v>
      </c>
      <c r="D66" s="71" t="s">
        <v>954</v>
      </c>
      <c r="E66" s="73">
        <v>2133502511</v>
      </c>
      <c r="F66" s="71" t="s">
        <v>107</v>
      </c>
      <c r="G66" s="74">
        <v>42725</v>
      </c>
      <c r="H66" s="4">
        <f t="shared" ref="H66:H129" ca="1" si="2">DATEDIF(G66,TODAY(),"Y")</f>
        <v>5</v>
      </c>
      <c r="I66" s="83">
        <f t="shared" ref="I66:I129" si="3">G66</f>
        <v>42725</v>
      </c>
      <c r="J66" s="75" t="s">
        <v>122</v>
      </c>
      <c r="K66" s="76">
        <v>14980</v>
      </c>
      <c r="L66" s="72">
        <v>4</v>
      </c>
    </row>
    <row r="67" spans="1:12" x14ac:dyDescent="0.4">
      <c r="A67" s="71" t="s">
        <v>555</v>
      </c>
      <c r="B67" s="72" t="s">
        <v>117</v>
      </c>
      <c r="C67" s="71" t="s">
        <v>521</v>
      </c>
      <c r="D67" s="71" t="s">
        <v>1042</v>
      </c>
      <c r="E67" s="73">
        <v>3107827249</v>
      </c>
      <c r="F67" s="71" t="s">
        <v>109</v>
      </c>
      <c r="G67" s="74">
        <v>44256</v>
      </c>
      <c r="H67" s="4">
        <f t="shared" ca="1" si="2"/>
        <v>1</v>
      </c>
      <c r="I67" s="83">
        <f t="shared" si="3"/>
        <v>44256</v>
      </c>
      <c r="J67" s="75"/>
      <c r="K67" s="76">
        <v>111132</v>
      </c>
      <c r="L67" s="72">
        <v>1</v>
      </c>
    </row>
    <row r="68" spans="1:12" x14ac:dyDescent="0.4">
      <c r="A68" s="71" t="s">
        <v>563</v>
      </c>
      <c r="B68" s="72" t="s">
        <v>115</v>
      </c>
      <c r="C68" s="71" t="s">
        <v>521</v>
      </c>
      <c r="D68" s="71" t="s">
        <v>1496</v>
      </c>
      <c r="E68" s="73">
        <v>4155279501</v>
      </c>
      <c r="F68" s="71" t="s">
        <v>107</v>
      </c>
      <c r="G68" s="74">
        <v>41722</v>
      </c>
      <c r="H68" s="4">
        <f t="shared" ca="1" si="2"/>
        <v>8</v>
      </c>
      <c r="I68" s="83">
        <f t="shared" si="3"/>
        <v>41722</v>
      </c>
      <c r="J68" s="75" t="s">
        <v>122</v>
      </c>
      <c r="K68" s="76">
        <v>46060</v>
      </c>
      <c r="L68" s="72">
        <v>2</v>
      </c>
    </row>
    <row r="69" spans="1:12" x14ac:dyDescent="0.4">
      <c r="A69" s="71" t="s">
        <v>539</v>
      </c>
      <c r="B69" s="72" t="s">
        <v>111</v>
      </c>
      <c r="C69" s="71" t="s">
        <v>521</v>
      </c>
      <c r="D69" s="71" t="s">
        <v>1175</v>
      </c>
      <c r="E69" s="73">
        <v>2134001739</v>
      </c>
      <c r="F69" s="71" t="s">
        <v>107</v>
      </c>
      <c r="G69" s="74">
        <v>43803</v>
      </c>
      <c r="H69" s="4">
        <f t="shared" ca="1" si="2"/>
        <v>2</v>
      </c>
      <c r="I69" s="83">
        <f t="shared" si="3"/>
        <v>43803</v>
      </c>
      <c r="J69" s="75" t="s">
        <v>122</v>
      </c>
      <c r="K69" s="76">
        <v>68180</v>
      </c>
      <c r="L69" s="72">
        <v>3</v>
      </c>
    </row>
    <row r="70" spans="1:12" x14ac:dyDescent="0.4">
      <c r="A70" s="71" t="s">
        <v>552</v>
      </c>
      <c r="B70" s="72" t="s">
        <v>117</v>
      </c>
      <c r="C70" s="71" t="s">
        <v>521</v>
      </c>
      <c r="D70" s="71" t="s">
        <v>1416</v>
      </c>
      <c r="E70" s="73">
        <v>2132502893</v>
      </c>
      <c r="F70" s="71" t="s">
        <v>104</v>
      </c>
      <c r="G70" s="74">
        <v>40222</v>
      </c>
      <c r="H70" s="4">
        <f t="shared" ca="1" si="2"/>
        <v>12</v>
      </c>
      <c r="I70" s="83">
        <f t="shared" si="3"/>
        <v>40222</v>
      </c>
      <c r="J70" s="75" t="s">
        <v>119</v>
      </c>
      <c r="K70" s="76">
        <v>67662</v>
      </c>
      <c r="L70" s="72">
        <v>1</v>
      </c>
    </row>
    <row r="71" spans="1:12" x14ac:dyDescent="0.4">
      <c r="A71" s="71" t="s">
        <v>592</v>
      </c>
      <c r="B71" s="72" t="s">
        <v>115</v>
      </c>
      <c r="C71" s="71" t="s">
        <v>521</v>
      </c>
      <c r="D71" s="71" t="s">
        <v>1523</v>
      </c>
      <c r="E71" s="73">
        <v>4085113210</v>
      </c>
      <c r="F71" s="71" t="s">
        <v>104</v>
      </c>
      <c r="G71" s="74">
        <v>42911</v>
      </c>
      <c r="H71" s="4">
        <f t="shared" ca="1" si="2"/>
        <v>5</v>
      </c>
      <c r="I71" s="83">
        <f t="shared" si="3"/>
        <v>42911</v>
      </c>
      <c r="J71" s="75" t="s">
        <v>108</v>
      </c>
      <c r="K71" s="76">
        <v>58828</v>
      </c>
      <c r="L71" s="72">
        <v>5</v>
      </c>
    </row>
    <row r="72" spans="1:12" x14ac:dyDescent="0.4">
      <c r="A72" s="71" t="s">
        <v>548</v>
      </c>
      <c r="B72" s="72" t="s">
        <v>117</v>
      </c>
      <c r="C72" s="71" t="s">
        <v>521</v>
      </c>
      <c r="D72" s="71" t="s">
        <v>915</v>
      </c>
      <c r="E72" s="73">
        <v>8054986030</v>
      </c>
      <c r="F72" s="71" t="s">
        <v>109</v>
      </c>
      <c r="G72" s="74">
        <v>43141</v>
      </c>
      <c r="H72" s="4">
        <f t="shared" ca="1" si="2"/>
        <v>4</v>
      </c>
      <c r="I72" s="83">
        <f t="shared" si="3"/>
        <v>43141</v>
      </c>
      <c r="J72" s="75"/>
      <c r="K72" s="76">
        <v>79310</v>
      </c>
      <c r="L72" s="72">
        <v>1</v>
      </c>
    </row>
    <row r="73" spans="1:12" x14ac:dyDescent="0.4">
      <c r="A73" s="71" t="s">
        <v>554</v>
      </c>
      <c r="B73" s="72" t="s">
        <v>113</v>
      </c>
      <c r="C73" s="71" t="s">
        <v>521</v>
      </c>
      <c r="D73" s="71" t="s">
        <v>1522</v>
      </c>
      <c r="E73" s="73">
        <v>3102373456</v>
      </c>
      <c r="F73" s="71" t="s">
        <v>104</v>
      </c>
      <c r="G73" s="74">
        <v>42766</v>
      </c>
      <c r="H73" s="4">
        <f t="shared" ca="1" si="2"/>
        <v>5</v>
      </c>
      <c r="I73" s="83">
        <f t="shared" si="3"/>
        <v>42766</v>
      </c>
      <c r="J73" s="75" t="s">
        <v>105</v>
      </c>
      <c r="K73" s="76">
        <v>103362</v>
      </c>
      <c r="L73" s="72">
        <v>2</v>
      </c>
    </row>
    <row r="74" spans="1:12" x14ac:dyDescent="0.4">
      <c r="A74" s="71" t="s">
        <v>602</v>
      </c>
      <c r="B74" s="72" t="s">
        <v>117</v>
      </c>
      <c r="C74" s="71" t="s">
        <v>521</v>
      </c>
      <c r="D74" s="71" t="s">
        <v>1414</v>
      </c>
      <c r="E74" s="73">
        <v>2135659702</v>
      </c>
      <c r="F74" s="71" t="s">
        <v>109</v>
      </c>
      <c r="G74" s="74">
        <v>44803</v>
      </c>
      <c r="H74" s="4">
        <f t="shared" ca="1" si="2"/>
        <v>0</v>
      </c>
      <c r="I74" s="83">
        <f t="shared" si="3"/>
        <v>44803</v>
      </c>
      <c r="J74" s="75"/>
      <c r="K74" s="76">
        <v>62608</v>
      </c>
      <c r="L74" s="72">
        <v>2</v>
      </c>
    </row>
    <row r="75" spans="1:12" x14ac:dyDescent="0.4">
      <c r="A75" s="71" t="s">
        <v>551</v>
      </c>
      <c r="B75" s="72" t="s">
        <v>117</v>
      </c>
      <c r="C75" s="71" t="s">
        <v>521</v>
      </c>
      <c r="D75" s="71" t="s">
        <v>1110</v>
      </c>
      <c r="E75" s="73">
        <v>3105511920</v>
      </c>
      <c r="F75" s="71" t="s">
        <v>109</v>
      </c>
      <c r="G75" s="74">
        <v>39846</v>
      </c>
      <c r="H75" s="4">
        <f t="shared" ca="1" si="2"/>
        <v>13</v>
      </c>
      <c r="I75" s="83">
        <f t="shared" si="3"/>
        <v>39846</v>
      </c>
      <c r="J75" s="75"/>
      <c r="K75" s="76">
        <v>81186</v>
      </c>
      <c r="L75" s="72">
        <v>5</v>
      </c>
    </row>
    <row r="76" spans="1:12" x14ac:dyDescent="0.4">
      <c r="A76" s="71" t="s">
        <v>593</v>
      </c>
      <c r="B76" s="72" t="s">
        <v>121</v>
      </c>
      <c r="C76" s="71" t="s">
        <v>521</v>
      </c>
      <c r="D76" s="71" t="s">
        <v>1296</v>
      </c>
      <c r="E76" s="73">
        <v>2135632038</v>
      </c>
      <c r="F76" s="71" t="s">
        <v>107</v>
      </c>
      <c r="G76" s="74">
        <v>43277</v>
      </c>
      <c r="H76" s="4">
        <f t="shared" ca="1" si="2"/>
        <v>4</v>
      </c>
      <c r="I76" s="83">
        <f t="shared" si="3"/>
        <v>43277</v>
      </c>
      <c r="J76" s="75" t="s">
        <v>105</v>
      </c>
      <c r="K76" s="76">
        <v>63791</v>
      </c>
      <c r="L76" s="72">
        <v>1</v>
      </c>
    </row>
    <row r="77" spans="1:12" x14ac:dyDescent="0.4">
      <c r="A77" s="71" t="s">
        <v>571</v>
      </c>
      <c r="B77" s="72" t="s">
        <v>117</v>
      </c>
      <c r="C77" s="71" t="s">
        <v>521</v>
      </c>
      <c r="D77" s="71" t="s">
        <v>1512</v>
      </c>
      <c r="E77" s="73">
        <v>4155708982</v>
      </c>
      <c r="F77" s="71" t="s">
        <v>104</v>
      </c>
      <c r="G77" s="74">
        <v>39942</v>
      </c>
      <c r="H77" s="4">
        <f t="shared" ca="1" si="2"/>
        <v>13</v>
      </c>
      <c r="I77" s="83">
        <f t="shared" si="3"/>
        <v>39942</v>
      </c>
      <c r="J77" s="75" t="s">
        <v>122</v>
      </c>
      <c r="K77" s="76">
        <v>92274</v>
      </c>
      <c r="L77" s="72">
        <v>5</v>
      </c>
    </row>
    <row r="78" spans="1:12" x14ac:dyDescent="0.4">
      <c r="A78" s="71" t="s">
        <v>553</v>
      </c>
      <c r="B78" s="72" t="s">
        <v>117</v>
      </c>
      <c r="C78" s="71" t="s">
        <v>521</v>
      </c>
      <c r="D78" s="71" t="s">
        <v>1525</v>
      </c>
      <c r="E78" s="73">
        <v>8056069866</v>
      </c>
      <c r="F78" s="71" t="s">
        <v>109</v>
      </c>
      <c r="G78" s="74">
        <v>40953</v>
      </c>
      <c r="H78" s="4">
        <f t="shared" ca="1" si="2"/>
        <v>10</v>
      </c>
      <c r="I78" s="83">
        <f t="shared" si="3"/>
        <v>40953</v>
      </c>
      <c r="J78" s="75"/>
      <c r="K78" s="76">
        <v>84098</v>
      </c>
      <c r="L78" s="72">
        <v>3</v>
      </c>
    </row>
    <row r="79" spans="1:12" x14ac:dyDescent="0.4">
      <c r="A79" s="71" t="s">
        <v>603</v>
      </c>
      <c r="B79" s="72" t="s">
        <v>121</v>
      </c>
      <c r="C79" s="71" t="s">
        <v>521</v>
      </c>
      <c r="D79" s="71" t="s">
        <v>1041</v>
      </c>
      <c r="E79" s="73">
        <v>2137839479</v>
      </c>
      <c r="F79" s="71" t="s">
        <v>104</v>
      </c>
      <c r="G79" s="74">
        <v>43356</v>
      </c>
      <c r="H79" s="4">
        <f t="shared" ca="1" si="2"/>
        <v>4</v>
      </c>
      <c r="I79" s="83">
        <f t="shared" si="3"/>
        <v>43356</v>
      </c>
      <c r="J79" s="75" t="s">
        <v>108</v>
      </c>
      <c r="K79" s="76">
        <v>124348</v>
      </c>
      <c r="L79" s="72">
        <v>2</v>
      </c>
    </row>
    <row r="80" spans="1:12" x14ac:dyDescent="0.4">
      <c r="A80" s="71" t="s">
        <v>585</v>
      </c>
      <c r="B80" s="72" t="s">
        <v>102</v>
      </c>
      <c r="C80" s="71" t="s">
        <v>521</v>
      </c>
      <c r="D80" s="71" t="s">
        <v>1167</v>
      </c>
      <c r="E80" s="73">
        <v>4085848446</v>
      </c>
      <c r="F80" s="71" t="s">
        <v>109</v>
      </c>
      <c r="G80" s="74">
        <v>43291</v>
      </c>
      <c r="H80" s="4">
        <f t="shared" ca="1" si="2"/>
        <v>4</v>
      </c>
      <c r="I80" s="83">
        <f t="shared" si="3"/>
        <v>43291</v>
      </c>
      <c r="J80" s="75"/>
      <c r="K80" s="76">
        <v>32228</v>
      </c>
      <c r="L80" s="72">
        <v>4</v>
      </c>
    </row>
    <row r="81" spans="1:12" x14ac:dyDescent="0.4">
      <c r="A81" s="71" t="s">
        <v>575</v>
      </c>
      <c r="B81" s="72" t="s">
        <v>102</v>
      </c>
      <c r="C81" s="71" t="s">
        <v>521</v>
      </c>
      <c r="D81" s="71" t="s">
        <v>897</v>
      </c>
      <c r="E81" s="73">
        <v>4152740332</v>
      </c>
      <c r="F81" s="71" t="s">
        <v>107</v>
      </c>
      <c r="G81" s="74">
        <v>43970</v>
      </c>
      <c r="H81" s="4">
        <f t="shared" ca="1" si="2"/>
        <v>2</v>
      </c>
      <c r="I81" s="83">
        <f t="shared" si="3"/>
        <v>43970</v>
      </c>
      <c r="J81" s="75" t="s">
        <v>108</v>
      </c>
      <c r="K81" s="76">
        <v>69097</v>
      </c>
      <c r="L81" s="72">
        <v>5</v>
      </c>
    </row>
    <row r="82" spans="1:12" x14ac:dyDescent="0.4">
      <c r="A82" s="71" t="s">
        <v>564</v>
      </c>
      <c r="B82" s="72" t="s">
        <v>117</v>
      </c>
      <c r="C82" s="71" t="s">
        <v>521</v>
      </c>
      <c r="D82" s="71" t="s">
        <v>1547</v>
      </c>
      <c r="E82" s="73">
        <v>4152888332</v>
      </c>
      <c r="F82" s="71" t="s">
        <v>104</v>
      </c>
      <c r="G82" s="74">
        <v>43222</v>
      </c>
      <c r="H82" s="4">
        <f t="shared" ca="1" si="2"/>
        <v>4</v>
      </c>
      <c r="I82" s="83">
        <f t="shared" si="3"/>
        <v>43222</v>
      </c>
      <c r="J82" s="75" t="s">
        <v>105</v>
      </c>
      <c r="K82" s="76">
        <v>67312</v>
      </c>
      <c r="L82" s="72">
        <v>2</v>
      </c>
    </row>
    <row r="83" spans="1:12" x14ac:dyDescent="0.4">
      <c r="A83" s="71" t="s">
        <v>536</v>
      </c>
      <c r="B83" s="72" t="s">
        <v>113</v>
      </c>
      <c r="C83" s="71" t="s">
        <v>521</v>
      </c>
      <c r="D83" s="71" t="s">
        <v>832</v>
      </c>
      <c r="E83" s="73">
        <v>8059985676</v>
      </c>
      <c r="F83" s="71" t="s">
        <v>104</v>
      </c>
      <c r="G83" s="74">
        <v>43068</v>
      </c>
      <c r="H83" s="4">
        <f t="shared" ca="1" si="2"/>
        <v>4</v>
      </c>
      <c r="I83" s="83">
        <f t="shared" si="3"/>
        <v>43068</v>
      </c>
      <c r="J83" s="75" t="s">
        <v>119</v>
      </c>
      <c r="K83" s="76">
        <v>85862</v>
      </c>
      <c r="L83" s="72">
        <v>2</v>
      </c>
    </row>
    <row r="84" spans="1:12" x14ac:dyDescent="0.4">
      <c r="A84" s="71" t="s">
        <v>606</v>
      </c>
      <c r="B84" s="72" t="s">
        <v>115</v>
      </c>
      <c r="C84" s="71" t="s">
        <v>521</v>
      </c>
      <c r="D84" s="71" t="s">
        <v>829</v>
      </c>
      <c r="E84" s="73">
        <v>6503509649</v>
      </c>
      <c r="F84" s="71" t="s">
        <v>104</v>
      </c>
      <c r="G84" s="74">
        <v>42995</v>
      </c>
      <c r="H84" s="4">
        <f t="shared" ca="1" si="2"/>
        <v>5</v>
      </c>
      <c r="I84" s="83">
        <f t="shared" si="3"/>
        <v>42995</v>
      </c>
      <c r="J84" s="75" t="s">
        <v>105</v>
      </c>
      <c r="K84" s="76">
        <v>62510</v>
      </c>
      <c r="L84" s="72">
        <v>1</v>
      </c>
    </row>
    <row r="85" spans="1:12" x14ac:dyDescent="0.4">
      <c r="A85" s="71" t="s">
        <v>522</v>
      </c>
      <c r="B85" s="72" t="s">
        <v>102</v>
      </c>
      <c r="C85" s="71" t="s">
        <v>521</v>
      </c>
      <c r="D85" s="71" t="s">
        <v>1095</v>
      </c>
      <c r="E85" s="73">
        <v>6506238767</v>
      </c>
      <c r="F85" s="71" t="s">
        <v>104</v>
      </c>
      <c r="G85" s="74">
        <v>43757</v>
      </c>
      <c r="H85" s="4">
        <f t="shared" ca="1" si="2"/>
        <v>2</v>
      </c>
      <c r="I85" s="83">
        <f t="shared" si="3"/>
        <v>43757</v>
      </c>
      <c r="J85" s="75" t="s">
        <v>108</v>
      </c>
      <c r="K85" s="76">
        <v>85607</v>
      </c>
      <c r="L85" s="72">
        <v>2</v>
      </c>
    </row>
    <row r="86" spans="1:12" x14ac:dyDescent="0.4">
      <c r="A86" s="71" t="s">
        <v>573</v>
      </c>
      <c r="B86" s="72" t="s">
        <v>117</v>
      </c>
      <c r="C86" s="71" t="s">
        <v>521</v>
      </c>
      <c r="D86" s="71" t="s">
        <v>1562</v>
      </c>
      <c r="E86" s="73">
        <v>2136051014</v>
      </c>
      <c r="F86" s="71" t="s">
        <v>109</v>
      </c>
      <c r="G86" s="74">
        <v>43953</v>
      </c>
      <c r="H86" s="4">
        <f t="shared" ca="1" si="2"/>
        <v>2</v>
      </c>
      <c r="I86" s="83">
        <f t="shared" si="3"/>
        <v>43953</v>
      </c>
      <c r="J86" s="75"/>
      <c r="K86" s="76">
        <v>55370</v>
      </c>
      <c r="L86" s="72">
        <v>5</v>
      </c>
    </row>
    <row r="87" spans="1:12" x14ac:dyDescent="0.4">
      <c r="A87" s="71" t="s">
        <v>565</v>
      </c>
      <c r="B87" s="72" t="s">
        <v>117</v>
      </c>
      <c r="C87" s="71" t="s">
        <v>521</v>
      </c>
      <c r="D87" s="71" t="s">
        <v>1516</v>
      </c>
      <c r="E87" s="73">
        <v>8055243030</v>
      </c>
      <c r="F87" s="71" t="s">
        <v>104</v>
      </c>
      <c r="G87" s="74">
        <v>44314</v>
      </c>
      <c r="H87" s="4">
        <f t="shared" ca="1" si="2"/>
        <v>1</v>
      </c>
      <c r="I87" s="83">
        <f t="shared" si="3"/>
        <v>44314</v>
      </c>
      <c r="J87" s="75" t="s">
        <v>114</v>
      </c>
      <c r="K87" s="76">
        <v>108836</v>
      </c>
      <c r="L87" s="72">
        <v>1</v>
      </c>
    </row>
    <row r="88" spans="1:12" x14ac:dyDescent="0.4">
      <c r="A88" s="71" t="s">
        <v>582</v>
      </c>
      <c r="B88" s="72" t="s">
        <v>117</v>
      </c>
      <c r="C88" s="71" t="s">
        <v>521</v>
      </c>
      <c r="D88" s="71" t="s">
        <v>1247</v>
      </c>
      <c r="E88" s="73">
        <v>4087741732</v>
      </c>
      <c r="F88" s="71" t="s">
        <v>104</v>
      </c>
      <c r="G88" s="74">
        <v>40687</v>
      </c>
      <c r="H88" s="4">
        <f t="shared" ca="1" si="2"/>
        <v>11</v>
      </c>
      <c r="I88" s="83">
        <f t="shared" si="3"/>
        <v>40687</v>
      </c>
      <c r="J88" s="75" t="s">
        <v>105</v>
      </c>
      <c r="K88" s="76">
        <v>40782</v>
      </c>
      <c r="L88" s="72">
        <v>1</v>
      </c>
    </row>
    <row r="89" spans="1:12" x14ac:dyDescent="0.4">
      <c r="A89" s="71" t="s">
        <v>600</v>
      </c>
      <c r="B89" s="72" t="s">
        <v>115</v>
      </c>
      <c r="C89" s="71" t="s">
        <v>521</v>
      </c>
      <c r="D89" s="71" t="s">
        <v>1033</v>
      </c>
      <c r="E89" s="73">
        <v>6506720330</v>
      </c>
      <c r="F89" s="71" t="s">
        <v>104</v>
      </c>
      <c r="G89" s="74">
        <v>44427</v>
      </c>
      <c r="H89" s="4">
        <f t="shared" ca="1" si="2"/>
        <v>1</v>
      </c>
      <c r="I89" s="83">
        <f t="shared" si="3"/>
        <v>44427</v>
      </c>
      <c r="J89" s="75" t="s">
        <v>119</v>
      </c>
      <c r="K89" s="76">
        <v>100352</v>
      </c>
      <c r="L89" s="72">
        <v>4</v>
      </c>
    </row>
    <row r="90" spans="1:12" x14ac:dyDescent="0.4">
      <c r="A90" s="71" t="s">
        <v>28</v>
      </c>
      <c r="B90" s="72" t="s">
        <v>102</v>
      </c>
      <c r="C90" s="71" t="s">
        <v>103</v>
      </c>
      <c r="D90" s="71" t="s">
        <v>888</v>
      </c>
      <c r="E90" s="73">
        <v>4087499026</v>
      </c>
      <c r="F90" s="71" t="s">
        <v>109</v>
      </c>
      <c r="G90" s="74">
        <v>42696</v>
      </c>
      <c r="H90" s="4">
        <f t="shared" ca="1" si="2"/>
        <v>5</v>
      </c>
      <c r="I90" s="83">
        <f t="shared" si="3"/>
        <v>42696</v>
      </c>
      <c r="J90" s="75"/>
      <c r="K90" s="76">
        <v>59556</v>
      </c>
      <c r="L90" s="72">
        <v>5</v>
      </c>
    </row>
    <row r="91" spans="1:12" x14ac:dyDescent="0.4">
      <c r="A91" s="71" t="s">
        <v>110</v>
      </c>
      <c r="B91" s="72" t="s">
        <v>111</v>
      </c>
      <c r="C91" s="71" t="s">
        <v>103</v>
      </c>
      <c r="D91" s="71" t="s">
        <v>1292</v>
      </c>
      <c r="E91" s="73">
        <v>4155642886</v>
      </c>
      <c r="F91" s="71" t="s">
        <v>112</v>
      </c>
      <c r="G91" s="74">
        <v>44700</v>
      </c>
      <c r="H91" s="4">
        <f t="shared" ca="1" si="2"/>
        <v>0</v>
      </c>
      <c r="I91" s="83">
        <f t="shared" si="3"/>
        <v>44700</v>
      </c>
      <c r="J91" s="75"/>
      <c r="K91" s="76">
        <v>49952</v>
      </c>
      <c r="L91" s="72">
        <v>2</v>
      </c>
    </row>
    <row r="92" spans="1:12" x14ac:dyDescent="0.4">
      <c r="A92" s="71" t="s">
        <v>27</v>
      </c>
      <c r="B92" s="72" t="s">
        <v>102</v>
      </c>
      <c r="C92" s="71" t="s">
        <v>103</v>
      </c>
      <c r="D92" s="71" t="s">
        <v>1174</v>
      </c>
      <c r="E92" s="73">
        <v>2135591345</v>
      </c>
      <c r="F92" s="71" t="s">
        <v>104</v>
      </c>
      <c r="G92" s="74">
        <v>39720</v>
      </c>
      <c r="H92" s="4">
        <f t="shared" ca="1" si="2"/>
        <v>14</v>
      </c>
      <c r="I92" s="83">
        <f t="shared" si="3"/>
        <v>39720</v>
      </c>
      <c r="J92" s="75" t="s">
        <v>105</v>
      </c>
      <c r="K92" s="76">
        <v>76370</v>
      </c>
      <c r="L92" s="72">
        <v>1</v>
      </c>
    </row>
    <row r="93" spans="1:12" x14ac:dyDescent="0.4">
      <c r="A93" s="71" t="s">
        <v>106</v>
      </c>
      <c r="B93" s="72" t="s">
        <v>102</v>
      </c>
      <c r="C93" s="71" t="s">
        <v>103</v>
      </c>
      <c r="D93" s="71" t="s">
        <v>1193</v>
      </c>
      <c r="E93" s="73">
        <v>6506356195</v>
      </c>
      <c r="F93" s="71" t="s">
        <v>107</v>
      </c>
      <c r="G93" s="74">
        <v>44144</v>
      </c>
      <c r="H93" s="4">
        <f t="shared" ca="1" si="2"/>
        <v>1</v>
      </c>
      <c r="I93" s="83">
        <f t="shared" si="3"/>
        <v>44144</v>
      </c>
      <c r="J93" s="75" t="s">
        <v>108</v>
      </c>
      <c r="K93" s="76">
        <v>37513</v>
      </c>
      <c r="L93" s="72">
        <v>4</v>
      </c>
    </row>
    <row r="94" spans="1:12" x14ac:dyDescent="0.4">
      <c r="A94" s="71" t="s">
        <v>29</v>
      </c>
      <c r="B94" s="72" t="s">
        <v>113</v>
      </c>
      <c r="C94" s="71" t="s">
        <v>103</v>
      </c>
      <c r="D94" s="71" t="s">
        <v>833</v>
      </c>
      <c r="E94" s="73">
        <v>2136797983</v>
      </c>
      <c r="F94" s="71" t="s">
        <v>104</v>
      </c>
      <c r="G94" s="74">
        <v>42996</v>
      </c>
      <c r="H94" s="4">
        <f t="shared" ca="1" si="2"/>
        <v>5</v>
      </c>
      <c r="I94" s="83">
        <f t="shared" si="3"/>
        <v>42996</v>
      </c>
      <c r="J94" s="75" t="s">
        <v>114</v>
      </c>
      <c r="K94" s="76">
        <v>101962</v>
      </c>
      <c r="L94" s="72">
        <v>2</v>
      </c>
    </row>
    <row r="95" spans="1:12" x14ac:dyDescent="0.4">
      <c r="A95" s="71" t="s">
        <v>160</v>
      </c>
      <c r="B95" s="72" t="s">
        <v>117</v>
      </c>
      <c r="C95" s="71" t="s">
        <v>1571</v>
      </c>
      <c r="D95" s="71" t="s">
        <v>1347</v>
      </c>
      <c r="E95" s="73">
        <v>8057426121</v>
      </c>
      <c r="F95" s="71" t="s">
        <v>104</v>
      </c>
      <c r="G95" s="74">
        <v>44467</v>
      </c>
      <c r="H95" s="4">
        <f t="shared" ca="1" si="2"/>
        <v>1</v>
      </c>
      <c r="I95" s="83">
        <f t="shared" si="3"/>
        <v>44467</v>
      </c>
      <c r="J95" s="75" t="s">
        <v>114</v>
      </c>
      <c r="K95" s="76">
        <v>115500</v>
      </c>
      <c r="L95" s="72">
        <v>5</v>
      </c>
    </row>
    <row r="96" spans="1:12" x14ac:dyDescent="0.4">
      <c r="A96" s="71" t="s">
        <v>158</v>
      </c>
      <c r="B96" s="72" t="s">
        <v>111</v>
      </c>
      <c r="C96" s="71" t="s">
        <v>1571</v>
      </c>
      <c r="D96" s="71" t="s">
        <v>951</v>
      </c>
      <c r="E96" s="73">
        <v>4085595824</v>
      </c>
      <c r="F96" s="71" t="s">
        <v>109</v>
      </c>
      <c r="G96" s="74">
        <v>44099</v>
      </c>
      <c r="H96" s="4">
        <f t="shared" ca="1" si="2"/>
        <v>2</v>
      </c>
      <c r="I96" s="83">
        <f t="shared" si="3"/>
        <v>44099</v>
      </c>
      <c r="J96" s="75"/>
      <c r="K96" s="76">
        <v>112070</v>
      </c>
      <c r="L96" s="72">
        <v>2</v>
      </c>
    </row>
    <row r="97" spans="1:12" x14ac:dyDescent="0.4">
      <c r="A97" s="71" t="s">
        <v>169</v>
      </c>
      <c r="B97" s="72" t="s">
        <v>113</v>
      </c>
      <c r="C97" s="71" t="s">
        <v>1571</v>
      </c>
      <c r="D97" s="71" t="s">
        <v>1386</v>
      </c>
      <c r="E97" s="73">
        <v>3103271421</v>
      </c>
      <c r="F97" s="71" t="s">
        <v>109</v>
      </c>
      <c r="G97" s="74">
        <v>39891</v>
      </c>
      <c r="H97" s="4">
        <f t="shared" ca="1" si="2"/>
        <v>13</v>
      </c>
      <c r="I97" s="83">
        <f t="shared" si="3"/>
        <v>39891</v>
      </c>
      <c r="J97" s="75"/>
      <c r="K97" s="76">
        <v>121758</v>
      </c>
      <c r="L97" s="72">
        <v>4</v>
      </c>
    </row>
    <row r="98" spans="1:12" x14ac:dyDescent="0.4">
      <c r="A98" s="71" t="s">
        <v>164</v>
      </c>
      <c r="B98" s="72" t="s">
        <v>121</v>
      </c>
      <c r="C98" s="71" t="s">
        <v>1571</v>
      </c>
      <c r="D98" s="71" t="s">
        <v>1177</v>
      </c>
      <c r="E98" s="73">
        <v>6509837401</v>
      </c>
      <c r="F98" s="71" t="s">
        <v>109</v>
      </c>
      <c r="G98" s="74">
        <v>41216</v>
      </c>
      <c r="H98" s="4">
        <f t="shared" ca="1" si="2"/>
        <v>9</v>
      </c>
      <c r="I98" s="83">
        <f t="shared" si="3"/>
        <v>41216</v>
      </c>
      <c r="J98" s="75"/>
      <c r="K98" s="76">
        <v>102746</v>
      </c>
      <c r="L98" s="72">
        <v>2</v>
      </c>
    </row>
    <row r="99" spans="1:12" x14ac:dyDescent="0.4">
      <c r="A99" s="71" t="s">
        <v>176</v>
      </c>
      <c r="B99" s="72" t="s">
        <v>117</v>
      </c>
      <c r="C99" s="71" t="s">
        <v>1571</v>
      </c>
      <c r="D99" s="71" t="s">
        <v>1329</v>
      </c>
      <c r="E99" s="73">
        <v>8057876346</v>
      </c>
      <c r="F99" s="71" t="s">
        <v>109</v>
      </c>
      <c r="G99" s="74">
        <v>42573</v>
      </c>
      <c r="H99" s="4">
        <f t="shared" ca="1" si="2"/>
        <v>6</v>
      </c>
      <c r="I99" s="83">
        <f t="shared" si="3"/>
        <v>42573</v>
      </c>
      <c r="J99" s="75"/>
      <c r="K99" s="76">
        <v>106428</v>
      </c>
      <c r="L99" s="72">
        <v>1</v>
      </c>
    </row>
    <row r="100" spans="1:12" x14ac:dyDescent="0.4">
      <c r="A100" s="71" t="s">
        <v>163</v>
      </c>
      <c r="B100" s="72" t="s">
        <v>113</v>
      </c>
      <c r="C100" s="71" t="s">
        <v>1571</v>
      </c>
      <c r="D100" s="71" t="s">
        <v>1402</v>
      </c>
      <c r="E100" s="73">
        <v>3105231522</v>
      </c>
      <c r="F100" s="71" t="s">
        <v>104</v>
      </c>
      <c r="G100" s="74">
        <v>42323</v>
      </c>
      <c r="H100" s="4">
        <f t="shared" ca="1" si="2"/>
        <v>6</v>
      </c>
      <c r="I100" s="83">
        <f t="shared" si="3"/>
        <v>42323</v>
      </c>
      <c r="J100" s="75" t="s">
        <v>105</v>
      </c>
      <c r="K100" s="76">
        <v>112168</v>
      </c>
      <c r="L100" s="72">
        <v>4</v>
      </c>
    </row>
    <row r="101" spans="1:12" x14ac:dyDescent="0.4">
      <c r="A101" s="71" t="s">
        <v>177</v>
      </c>
      <c r="B101" s="72" t="s">
        <v>113</v>
      </c>
      <c r="C101" s="71" t="s">
        <v>1571</v>
      </c>
      <c r="D101" s="71" t="s">
        <v>1428</v>
      </c>
      <c r="E101" s="73">
        <v>4088989431</v>
      </c>
      <c r="F101" s="71" t="s">
        <v>104</v>
      </c>
      <c r="G101" s="74">
        <v>41161</v>
      </c>
      <c r="H101" s="4">
        <f t="shared" ca="1" si="2"/>
        <v>10</v>
      </c>
      <c r="I101" s="83">
        <f t="shared" si="3"/>
        <v>41161</v>
      </c>
      <c r="J101" s="75" t="s">
        <v>114</v>
      </c>
      <c r="K101" s="76">
        <v>55636</v>
      </c>
      <c r="L101" s="72">
        <v>1</v>
      </c>
    </row>
    <row r="102" spans="1:12" x14ac:dyDescent="0.4">
      <c r="A102" s="71" t="s">
        <v>171</v>
      </c>
      <c r="B102" s="72" t="s">
        <v>115</v>
      </c>
      <c r="C102" s="71" t="s">
        <v>1571</v>
      </c>
      <c r="D102" s="71" t="s">
        <v>1060</v>
      </c>
      <c r="E102" s="73">
        <v>4087834847</v>
      </c>
      <c r="F102" s="71" t="s">
        <v>104</v>
      </c>
      <c r="G102" s="74">
        <v>44677</v>
      </c>
      <c r="H102" s="4">
        <f t="shared" ca="1" si="2"/>
        <v>0</v>
      </c>
      <c r="I102" s="83">
        <f t="shared" si="3"/>
        <v>44677</v>
      </c>
      <c r="J102" s="75" t="s">
        <v>122</v>
      </c>
      <c r="K102" s="76">
        <v>115864</v>
      </c>
      <c r="L102" s="72">
        <v>4</v>
      </c>
    </row>
    <row r="103" spans="1:12" x14ac:dyDescent="0.4">
      <c r="A103" s="71" t="s">
        <v>162</v>
      </c>
      <c r="B103" s="72" t="s">
        <v>111</v>
      </c>
      <c r="C103" s="71" t="s">
        <v>1571</v>
      </c>
      <c r="D103" s="71" t="s">
        <v>1463</v>
      </c>
      <c r="E103" s="73">
        <v>4086681382</v>
      </c>
      <c r="F103" s="71" t="s">
        <v>109</v>
      </c>
      <c r="G103" s="74">
        <v>39725</v>
      </c>
      <c r="H103" s="4">
        <f t="shared" ca="1" si="2"/>
        <v>14</v>
      </c>
      <c r="I103" s="83">
        <f t="shared" si="3"/>
        <v>39725</v>
      </c>
      <c r="J103" s="75"/>
      <c r="K103" s="76">
        <v>46116</v>
      </c>
      <c r="L103" s="72">
        <v>5</v>
      </c>
    </row>
    <row r="104" spans="1:12" x14ac:dyDescent="0.4">
      <c r="A104" s="71" t="s">
        <v>161</v>
      </c>
      <c r="B104" s="72" t="s">
        <v>115</v>
      </c>
      <c r="C104" s="71" t="s">
        <v>1571</v>
      </c>
      <c r="D104" s="71" t="s">
        <v>1356</v>
      </c>
      <c r="E104" s="73">
        <v>4083678339</v>
      </c>
      <c r="F104" s="71" t="s">
        <v>107</v>
      </c>
      <c r="G104" s="74">
        <v>42656</v>
      </c>
      <c r="H104" s="4">
        <f t="shared" ca="1" si="2"/>
        <v>5</v>
      </c>
      <c r="I104" s="83">
        <f t="shared" si="3"/>
        <v>42656</v>
      </c>
      <c r="J104" s="75" t="s">
        <v>119</v>
      </c>
      <c r="K104" s="76">
        <v>26117</v>
      </c>
      <c r="L104" s="72">
        <v>4</v>
      </c>
    </row>
    <row r="105" spans="1:12" x14ac:dyDescent="0.4">
      <c r="A105" s="71" t="s">
        <v>174</v>
      </c>
      <c r="B105" s="72" t="s">
        <v>117</v>
      </c>
      <c r="C105" s="71" t="s">
        <v>1571</v>
      </c>
      <c r="D105" s="71" t="s">
        <v>1281</v>
      </c>
      <c r="E105" s="73">
        <v>4088539433</v>
      </c>
      <c r="F105" s="71" t="s">
        <v>104</v>
      </c>
      <c r="G105" s="74">
        <v>39626</v>
      </c>
      <c r="H105" s="4">
        <f t="shared" ca="1" si="2"/>
        <v>14</v>
      </c>
      <c r="I105" s="83">
        <f t="shared" si="3"/>
        <v>39626</v>
      </c>
      <c r="J105" s="75" t="s">
        <v>122</v>
      </c>
      <c r="K105" s="76">
        <v>70154</v>
      </c>
      <c r="L105" s="72">
        <v>1</v>
      </c>
    </row>
    <row r="106" spans="1:12" x14ac:dyDescent="0.4">
      <c r="A106" s="71" t="s">
        <v>173</v>
      </c>
      <c r="B106" s="72" t="s">
        <v>117</v>
      </c>
      <c r="C106" s="71" t="s">
        <v>1571</v>
      </c>
      <c r="D106" s="71" t="s">
        <v>1119</v>
      </c>
      <c r="E106" s="73">
        <v>2136789457</v>
      </c>
      <c r="F106" s="71" t="s">
        <v>104</v>
      </c>
      <c r="G106" s="74">
        <v>40662</v>
      </c>
      <c r="H106" s="4">
        <f t="shared" ca="1" si="2"/>
        <v>11</v>
      </c>
      <c r="I106" s="83">
        <f t="shared" si="3"/>
        <v>40662</v>
      </c>
      <c r="J106" s="75" t="s">
        <v>114</v>
      </c>
      <c r="K106" s="76">
        <v>85610</v>
      </c>
      <c r="L106" s="72">
        <v>4</v>
      </c>
    </row>
    <row r="107" spans="1:12" x14ac:dyDescent="0.4">
      <c r="A107" s="71" t="s">
        <v>175</v>
      </c>
      <c r="B107" s="72" t="s">
        <v>115</v>
      </c>
      <c r="C107" s="71" t="s">
        <v>1571</v>
      </c>
      <c r="D107" s="71" t="s">
        <v>1360</v>
      </c>
      <c r="E107" s="73">
        <v>3104525321</v>
      </c>
      <c r="F107" s="71" t="s">
        <v>112</v>
      </c>
      <c r="G107" s="74">
        <v>43307</v>
      </c>
      <c r="H107" s="4">
        <f t="shared" ca="1" si="2"/>
        <v>4</v>
      </c>
      <c r="I107" s="83">
        <f t="shared" si="3"/>
        <v>43307</v>
      </c>
      <c r="J107" s="75"/>
      <c r="K107" s="76">
        <v>20597</v>
      </c>
      <c r="L107" s="72">
        <v>5</v>
      </c>
    </row>
    <row r="108" spans="1:12" x14ac:dyDescent="0.4">
      <c r="A108" s="71" t="s">
        <v>172</v>
      </c>
      <c r="B108" s="72" t="s">
        <v>115</v>
      </c>
      <c r="C108" s="71" t="s">
        <v>1571</v>
      </c>
      <c r="D108" s="71" t="s">
        <v>1149</v>
      </c>
      <c r="E108" s="73">
        <v>2133757757</v>
      </c>
      <c r="F108" s="71" t="s">
        <v>112</v>
      </c>
      <c r="G108" s="74">
        <v>42509</v>
      </c>
      <c r="H108" s="4">
        <f t="shared" ca="1" si="2"/>
        <v>6</v>
      </c>
      <c r="I108" s="83">
        <f t="shared" si="3"/>
        <v>42509</v>
      </c>
      <c r="J108" s="75"/>
      <c r="K108" s="76">
        <v>17746</v>
      </c>
      <c r="L108" s="72">
        <v>2</v>
      </c>
    </row>
    <row r="109" spans="1:12" x14ac:dyDescent="0.4">
      <c r="A109" s="71" t="s">
        <v>168</v>
      </c>
      <c r="B109" s="72" t="s">
        <v>102</v>
      </c>
      <c r="C109" s="71" t="s">
        <v>1571</v>
      </c>
      <c r="D109" s="71" t="s">
        <v>868</v>
      </c>
      <c r="E109" s="73">
        <v>6509129875</v>
      </c>
      <c r="F109" s="71" t="s">
        <v>104</v>
      </c>
      <c r="G109" s="74">
        <v>44301</v>
      </c>
      <c r="H109" s="4">
        <f t="shared" ca="1" si="2"/>
        <v>1</v>
      </c>
      <c r="I109" s="83">
        <f t="shared" si="3"/>
        <v>44301</v>
      </c>
      <c r="J109" s="75" t="s">
        <v>122</v>
      </c>
      <c r="K109" s="76">
        <v>52668</v>
      </c>
      <c r="L109" s="72">
        <v>5</v>
      </c>
    </row>
    <row r="110" spans="1:12" x14ac:dyDescent="0.4">
      <c r="A110" s="71" t="s">
        <v>165</v>
      </c>
      <c r="B110" s="72" t="s">
        <v>102</v>
      </c>
      <c r="C110" s="71" t="s">
        <v>1571</v>
      </c>
      <c r="D110" s="71" t="s">
        <v>1358</v>
      </c>
      <c r="E110" s="73">
        <v>4086084906</v>
      </c>
      <c r="F110" s="71" t="s">
        <v>109</v>
      </c>
      <c r="G110" s="74">
        <v>43812</v>
      </c>
      <c r="H110" s="4">
        <f t="shared" ca="1" si="2"/>
        <v>2</v>
      </c>
      <c r="I110" s="83">
        <f t="shared" si="3"/>
        <v>43812</v>
      </c>
      <c r="J110" s="75"/>
      <c r="K110" s="76">
        <v>49364</v>
      </c>
      <c r="L110" s="72">
        <v>2</v>
      </c>
    </row>
    <row r="111" spans="1:12" x14ac:dyDescent="0.4">
      <c r="A111" s="71" t="s">
        <v>167</v>
      </c>
      <c r="B111" s="72" t="s">
        <v>117</v>
      </c>
      <c r="C111" s="71" t="s">
        <v>1571</v>
      </c>
      <c r="D111" s="71" t="s">
        <v>1171</v>
      </c>
      <c r="E111" s="73">
        <v>8057356240</v>
      </c>
      <c r="F111" s="71" t="s">
        <v>109</v>
      </c>
      <c r="G111" s="74">
        <v>39508</v>
      </c>
      <c r="H111" s="4">
        <f t="shared" ca="1" si="2"/>
        <v>14</v>
      </c>
      <c r="I111" s="83">
        <f t="shared" si="3"/>
        <v>39508</v>
      </c>
      <c r="J111" s="75"/>
      <c r="K111" s="76">
        <v>90258</v>
      </c>
      <c r="L111" s="72">
        <v>3</v>
      </c>
    </row>
    <row r="112" spans="1:12" x14ac:dyDescent="0.4">
      <c r="A112" s="71" t="s">
        <v>170</v>
      </c>
      <c r="B112" s="72" t="s">
        <v>117</v>
      </c>
      <c r="C112" s="71" t="s">
        <v>1571</v>
      </c>
      <c r="D112" s="71" t="s">
        <v>893</v>
      </c>
      <c r="E112" s="73">
        <v>4153799299</v>
      </c>
      <c r="F112" s="71" t="s">
        <v>107</v>
      </c>
      <c r="G112" s="74">
        <v>39906</v>
      </c>
      <c r="H112" s="4">
        <f t="shared" ca="1" si="2"/>
        <v>13</v>
      </c>
      <c r="I112" s="83">
        <f t="shared" si="3"/>
        <v>39906</v>
      </c>
      <c r="J112" s="75" t="s">
        <v>119</v>
      </c>
      <c r="K112" s="76">
        <v>60067</v>
      </c>
      <c r="L112" s="72">
        <v>1</v>
      </c>
    </row>
    <row r="113" spans="1:12" x14ac:dyDescent="0.4">
      <c r="A113" s="71" t="s">
        <v>166</v>
      </c>
      <c r="B113" s="72" t="s">
        <v>115</v>
      </c>
      <c r="C113" s="71" t="s">
        <v>1571</v>
      </c>
      <c r="D113" s="71" t="s">
        <v>1462</v>
      </c>
      <c r="E113" s="73">
        <v>3109320253</v>
      </c>
      <c r="F113" s="71" t="s">
        <v>104</v>
      </c>
      <c r="G113" s="74">
        <v>39818</v>
      </c>
      <c r="H113" s="4">
        <f t="shared" ca="1" si="2"/>
        <v>13</v>
      </c>
      <c r="I113" s="83">
        <f t="shared" si="3"/>
        <v>39818</v>
      </c>
      <c r="J113" s="75" t="s">
        <v>122</v>
      </c>
      <c r="K113" s="76">
        <v>85862</v>
      </c>
      <c r="L113" s="72">
        <v>1</v>
      </c>
    </row>
    <row r="114" spans="1:12" x14ac:dyDescent="0.4">
      <c r="A114" s="71" t="s">
        <v>14</v>
      </c>
      <c r="B114" s="72" t="s">
        <v>115</v>
      </c>
      <c r="C114" s="71" t="s">
        <v>124</v>
      </c>
      <c r="D114" s="71" t="s">
        <v>1421</v>
      </c>
      <c r="E114" s="73">
        <v>2134405477</v>
      </c>
      <c r="F114" s="71" t="s">
        <v>104</v>
      </c>
      <c r="G114" s="74">
        <v>44567</v>
      </c>
      <c r="H114" s="4">
        <f t="shared" ca="1" si="2"/>
        <v>0</v>
      </c>
      <c r="I114" s="83">
        <f t="shared" si="3"/>
        <v>44567</v>
      </c>
      <c r="J114" s="75" t="s">
        <v>105</v>
      </c>
      <c r="K114" s="76">
        <v>64708</v>
      </c>
      <c r="L114" s="72">
        <v>3</v>
      </c>
    </row>
    <row r="115" spans="1:12" x14ac:dyDescent="0.4">
      <c r="A115" s="71" t="s">
        <v>11</v>
      </c>
      <c r="B115" s="72" t="s">
        <v>102</v>
      </c>
      <c r="C115" s="71" t="s">
        <v>124</v>
      </c>
      <c r="D115" s="71" t="s">
        <v>852</v>
      </c>
      <c r="E115" s="73">
        <v>3106106705</v>
      </c>
      <c r="F115" s="71" t="s">
        <v>104</v>
      </c>
      <c r="G115" s="74">
        <v>43655</v>
      </c>
      <c r="H115" s="4">
        <f t="shared" ca="1" si="2"/>
        <v>3</v>
      </c>
      <c r="I115" s="83">
        <f t="shared" si="3"/>
        <v>43655</v>
      </c>
      <c r="J115" s="75" t="s">
        <v>108</v>
      </c>
      <c r="K115" s="76">
        <v>71652</v>
      </c>
      <c r="L115" s="72">
        <v>3</v>
      </c>
    </row>
    <row r="116" spans="1:12" x14ac:dyDescent="0.4">
      <c r="A116" s="71" t="s">
        <v>16</v>
      </c>
      <c r="B116" s="72" t="s">
        <v>115</v>
      </c>
      <c r="C116" s="71" t="s">
        <v>124</v>
      </c>
      <c r="D116" s="71" t="s">
        <v>1420</v>
      </c>
      <c r="E116" s="73">
        <v>8052370436</v>
      </c>
      <c r="F116" s="71" t="s">
        <v>107</v>
      </c>
      <c r="G116" s="74">
        <v>42966</v>
      </c>
      <c r="H116" s="4">
        <f t="shared" ca="1" si="2"/>
        <v>5</v>
      </c>
      <c r="I116" s="83">
        <f t="shared" si="3"/>
        <v>42966</v>
      </c>
      <c r="J116" s="75" t="s">
        <v>114</v>
      </c>
      <c r="K116" s="76">
        <v>64533</v>
      </c>
      <c r="L116" s="72">
        <v>3</v>
      </c>
    </row>
    <row r="117" spans="1:12" x14ac:dyDescent="0.4">
      <c r="A117" s="71" t="s">
        <v>8</v>
      </c>
      <c r="B117" s="72" t="s">
        <v>102</v>
      </c>
      <c r="C117" s="71" t="s">
        <v>124</v>
      </c>
      <c r="D117" s="71" t="s">
        <v>1506</v>
      </c>
      <c r="E117" s="73">
        <v>6506690366</v>
      </c>
      <c r="F117" s="71" t="s">
        <v>104</v>
      </c>
      <c r="G117" s="74">
        <v>40168</v>
      </c>
      <c r="H117" s="4">
        <f t="shared" ca="1" si="2"/>
        <v>12</v>
      </c>
      <c r="I117" s="83">
        <f t="shared" si="3"/>
        <v>40168</v>
      </c>
      <c r="J117" s="75" t="s">
        <v>114</v>
      </c>
      <c r="K117" s="76">
        <v>79016</v>
      </c>
      <c r="L117" s="72">
        <v>1</v>
      </c>
    </row>
    <row r="118" spans="1:12" x14ac:dyDescent="0.4">
      <c r="A118" s="71" t="s">
        <v>17</v>
      </c>
      <c r="B118" s="72" t="s">
        <v>117</v>
      </c>
      <c r="C118" s="71" t="s">
        <v>124</v>
      </c>
      <c r="D118" s="71" t="s">
        <v>1392</v>
      </c>
      <c r="E118" s="73">
        <v>6509719596</v>
      </c>
      <c r="F118" s="71" t="s">
        <v>107</v>
      </c>
      <c r="G118" s="74">
        <v>43701</v>
      </c>
      <c r="H118" s="4">
        <f t="shared" ca="1" si="2"/>
        <v>3</v>
      </c>
      <c r="I118" s="83">
        <f t="shared" si="3"/>
        <v>43701</v>
      </c>
      <c r="J118" s="75" t="s">
        <v>122</v>
      </c>
      <c r="K118" s="76">
        <v>40152</v>
      </c>
      <c r="L118" s="72">
        <v>1</v>
      </c>
    </row>
    <row r="119" spans="1:12" x14ac:dyDescent="0.4">
      <c r="A119" s="71" t="s">
        <v>44</v>
      </c>
      <c r="B119" s="72" t="s">
        <v>115</v>
      </c>
      <c r="C119" s="71" t="s">
        <v>124</v>
      </c>
      <c r="D119" s="71" t="s">
        <v>1079</v>
      </c>
      <c r="E119" s="73">
        <v>6508370435</v>
      </c>
      <c r="F119" s="71" t="s">
        <v>104</v>
      </c>
      <c r="G119" s="74">
        <v>39763</v>
      </c>
      <c r="H119" s="4">
        <f t="shared" ca="1" si="2"/>
        <v>13</v>
      </c>
      <c r="I119" s="83">
        <f t="shared" si="3"/>
        <v>39763</v>
      </c>
      <c r="J119" s="75" t="s">
        <v>119</v>
      </c>
      <c r="K119" s="76">
        <v>66990</v>
      </c>
      <c r="L119" s="72">
        <v>1</v>
      </c>
    </row>
    <row r="120" spans="1:12" x14ac:dyDescent="0.4">
      <c r="A120" s="71" t="s">
        <v>9</v>
      </c>
      <c r="B120" s="72" t="s">
        <v>102</v>
      </c>
      <c r="C120" s="71" t="s">
        <v>124</v>
      </c>
      <c r="D120" s="71" t="s">
        <v>1300</v>
      </c>
      <c r="E120" s="73">
        <v>3108210557</v>
      </c>
      <c r="F120" s="71" t="s">
        <v>107</v>
      </c>
      <c r="G120" s="74">
        <v>42400</v>
      </c>
      <c r="H120" s="4">
        <f t="shared" ca="1" si="2"/>
        <v>6</v>
      </c>
      <c r="I120" s="83">
        <f t="shared" si="3"/>
        <v>42400</v>
      </c>
      <c r="J120" s="75" t="s">
        <v>105</v>
      </c>
      <c r="K120" s="76">
        <v>15435</v>
      </c>
      <c r="L120" s="72">
        <v>1</v>
      </c>
    </row>
    <row r="121" spans="1:12" x14ac:dyDescent="0.4">
      <c r="A121" s="71" t="s">
        <v>42</v>
      </c>
      <c r="B121" s="72" t="s">
        <v>117</v>
      </c>
      <c r="C121" s="71" t="s">
        <v>124</v>
      </c>
      <c r="D121" s="71" t="s">
        <v>960</v>
      </c>
      <c r="E121" s="73">
        <v>3107248488</v>
      </c>
      <c r="F121" s="71" t="s">
        <v>104</v>
      </c>
      <c r="G121" s="74">
        <v>42295</v>
      </c>
      <c r="H121" s="4">
        <f t="shared" ca="1" si="2"/>
        <v>6</v>
      </c>
      <c r="I121" s="83">
        <f t="shared" si="3"/>
        <v>42295</v>
      </c>
      <c r="J121" s="75" t="s">
        <v>122</v>
      </c>
      <c r="K121" s="76">
        <v>69104</v>
      </c>
      <c r="L121" s="72">
        <v>2</v>
      </c>
    </row>
    <row r="122" spans="1:12" x14ac:dyDescent="0.4">
      <c r="A122" s="71" t="s">
        <v>10</v>
      </c>
      <c r="B122" s="72" t="s">
        <v>117</v>
      </c>
      <c r="C122" s="71" t="s">
        <v>124</v>
      </c>
      <c r="D122" s="71" t="s">
        <v>1368</v>
      </c>
      <c r="E122" s="73">
        <v>6508086305</v>
      </c>
      <c r="F122" s="71" t="s">
        <v>112</v>
      </c>
      <c r="G122" s="74">
        <v>42510</v>
      </c>
      <c r="H122" s="4">
        <f t="shared" ca="1" si="2"/>
        <v>6</v>
      </c>
      <c r="I122" s="83">
        <f t="shared" si="3"/>
        <v>42510</v>
      </c>
      <c r="J122" s="75"/>
      <c r="K122" s="76">
        <v>28039</v>
      </c>
      <c r="L122" s="72">
        <v>4</v>
      </c>
    </row>
    <row r="123" spans="1:12" x14ac:dyDescent="0.4">
      <c r="A123" s="71" t="s">
        <v>15</v>
      </c>
      <c r="B123" s="72" t="s">
        <v>121</v>
      </c>
      <c r="C123" s="71" t="s">
        <v>124</v>
      </c>
      <c r="D123" s="71" t="s">
        <v>1018</v>
      </c>
      <c r="E123" s="73">
        <v>4155284324</v>
      </c>
      <c r="F123" s="71" t="s">
        <v>109</v>
      </c>
      <c r="G123" s="74">
        <v>44057</v>
      </c>
      <c r="H123" s="4">
        <f t="shared" ca="1" si="2"/>
        <v>2</v>
      </c>
      <c r="I123" s="83">
        <f t="shared" si="3"/>
        <v>44057</v>
      </c>
      <c r="J123" s="75"/>
      <c r="K123" s="76">
        <v>81382</v>
      </c>
      <c r="L123" s="72">
        <v>2</v>
      </c>
    </row>
    <row r="124" spans="1:12" x14ac:dyDescent="0.4">
      <c r="A124" s="71" t="s">
        <v>7</v>
      </c>
      <c r="B124" s="72" t="s">
        <v>111</v>
      </c>
      <c r="C124" s="71" t="s">
        <v>124</v>
      </c>
      <c r="D124" s="71" t="s">
        <v>979</v>
      </c>
      <c r="E124" s="73">
        <v>3102328309</v>
      </c>
      <c r="F124" s="71" t="s">
        <v>104</v>
      </c>
      <c r="G124" s="74">
        <v>41600</v>
      </c>
      <c r="H124" s="4">
        <f t="shared" ca="1" si="2"/>
        <v>8</v>
      </c>
      <c r="I124" s="83">
        <f t="shared" si="3"/>
        <v>41600</v>
      </c>
      <c r="J124" s="75" t="s">
        <v>105</v>
      </c>
      <c r="K124" s="76">
        <v>42490</v>
      </c>
      <c r="L124" s="72">
        <v>1</v>
      </c>
    </row>
    <row r="125" spans="1:12" x14ac:dyDescent="0.4">
      <c r="A125" s="71" t="s">
        <v>43</v>
      </c>
      <c r="B125" s="72" t="s">
        <v>102</v>
      </c>
      <c r="C125" s="71" t="s">
        <v>124</v>
      </c>
      <c r="D125" s="71" t="s">
        <v>1102</v>
      </c>
      <c r="E125" s="73">
        <v>4085726290</v>
      </c>
      <c r="F125" s="71" t="s">
        <v>104</v>
      </c>
      <c r="G125" s="74">
        <v>40442</v>
      </c>
      <c r="H125" s="4">
        <f t="shared" ca="1" si="2"/>
        <v>12</v>
      </c>
      <c r="I125" s="83">
        <f t="shared" si="3"/>
        <v>40442</v>
      </c>
      <c r="J125" s="75" t="s">
        <v>122</v>
      </c>
      <c r="K125" s="76">
        <v>47096</v>
      </c>
      <c r="L125" s="72">
        <v>3</v>
      </c>
    </row>
    <row r="126" spans="1:12" x14ac:dyDescent="0.4">
      <c r="A126" s="71" t="s">
        <v>13</v>
      </c>
      <c r="B126" s="72" t="s">
        <v>115</v>
      </c>
      <c r="C126" s="71" t="s">
        <v>124</v>
      </c>
      <c r="D126" s="71" t="s">
        <v>1521</v>
      </c>
      <c r="E126" s="73">
        <v>8058510366</v>
      </c>
      <c r="F126" s="71" t="s">
        <v>104</v>
      </c>
      <c r="G126" s="74">
        <v>42963</v>
      </c>
      <c r="H126" s="4">
        <f t="shared" ca="1" si="2"/>
        <v>5</v>
      </c>
      <c r="I126" s="83">
        <f t="shared" si="3"/>
        <v>42963</v>
      </c>
      <c r="J126" s="75" t="s">
        <v>105</v>
      </c>
      <c r="K126" s="76">
        <v>102816</v>
      </c>
      <c r="L126" s="72">
        <v>1</v>
      </c>
    </row>
    <row r="127" spans="1:12" x14ac:dyDescent="0.4">
      <c r="A127" s="71" t="s">
        <v>12</v>
      </c>
      <c r="B127" s="72" t="s">
        <v>102</v>
      </c>
      <c r="C127" s="71" t="s">
        <v>124</v>
      </c>
      <c r="D127" s="71" t="s">
        <v>1298</v>
      </c>
      <c r="E127" s="73">
        <v>2134059233</v>
      </c>
      <c r="F127" s="71" t="s">
        <v>104</v>
      </c>
      <c r="G127" s="74">
        <v>44405</v>
      </c>
      <c r="H127" s="4">
        <f t="shared" ca="1" si="2"/>
        <v>1</v>
      </c>
      <c r="I127" s="83">
        <f t="shared" si="3"/>
        <v>44405</v>
      </c>
      <c r="J127" s="75" t="s">
        <v>108</v>
      </c>
      <c r="K127" s="76">
        <v>57890</v>
      </c>
      <c r="L127" s="72">
        <v>2</v>
      </c>
    </row>
    <row r="128" spans="1:12" x14ac:dyDescent="0.4">
      <c r="A128" s="71" t="s">
        <v>151</v>
      </c>
      <c r="B128" s="72" t="s">
        <v>115</v>
      </c>
      <c r="C128" s="71" t="s">
        <v>149</v>
      </c>
      <c r="D128" s="71" t="s">
        <v>1509</v>
      </c>
      <c r="E128" s="73">
        <v>4087595942</v>
      </c>
      <c r="F128" s="71" t="s">
        <v>107</v>
      </c>
      <c r="G128" s="74">
        <v>44121</v>
      </c>
      <c r="H128" s="4">
        <f t="shared" ca="1" si="2"/>
        <v>1</v>
      </c>
      <c r="I128" s="83">
        <f t="shared" si="3"/>
        <v>44121</v>
      </c>
      <c r="J128" s="75" t="s">
        <v>122</v>
      </c>
      <c r="K128" s="76">
        <v>14728</v>
      </c>
      <c r="L128" s="72">
        <v>4</v>
      </c>
    </row>
    <row r="129" spans="1:12" x14ac:dyDescent="0.4">
      <c r="A129" s="71" t="s">
        <v>153</v>
      </c>
      <c r="B129" s="72" t="s">
        <v>117</v>
      </c>
      <c r="C129" s="71" t="s">
        <v>149</v>
      </c>
      <c r="D129" s="71" t="s">
        <v>901</v>
      </c>
      <c r="E129" s="73">
        <v>2138334715</v>
      </c>
      <c r="F129" s="71" t="s">
        <v>104</v>
      </c>
      <c r="G129" s="74">
        <v>39798</v>
      </c>
      <c r="H129" s="4">
        <f t="shared" ca="1" si="2"/>
        <v>13</v>
      </c>
      <c r="I129" s="83">
        <f t="shared" si="3"/>
        <v>39798</v>
      </c>
      <c r="J129" s="75" t="s">
        <v>105</v>
      </c>
      <c r="K129" s="76">
        <v>69804</v>
      </c>
      <c r="L129" s="72">
        <v>2</v>
      </c>
    </row>
    <row r="130" spans="1:12" x14ac:dyDescent="0.4">
      <c r="A130" s="71" t="s">
        <v>150</v>
      </c>
      <c r="B130" s="72" t="s">
        <v>121</v>
      </c>
      <c r="C130" s="71" t="s">
        <v>149</v>
      </c>
      <c r="D130" s="71" t="s">
        <v>950</v>
      </c>
      <c r="E130" s="73">
        <v>6503588276</v>
      </c>
      <c r="F130" s="71" t="s">
        <v>104</v>
      </c>
      <c r="G130" s="74">
        <v>39731</v>
      </c>
      <c r="H130" s="4">
        <f t="shared" ref="H130:H193" ca="1" si="4">DATEDIF(G130,TODAY(),"Y")</f>
        <v>14</v>
      </c>
      <c r="I130" s="83">
        <f t="shared" ref="I130:I193" si="5">G130</f>
        <v>39731</v>
      </c>
      <c r="J130" s="75" t="s">
        <v>122</v>
      </c>
      <c r="K130" s="76">
        <v>95620</v>
      </c>
      <c r="L130" s="72">
        <v>5</v>
      </c>
    </row>
    <row r="131" spans="1:12" x14ac:dyDescent="0.4">
      <c r="A131" s="71" t="s">
        <v>157</v>
      </c>
      <c r="B131" s="72" t="s">
        <v>117</v>
      </c>
      <c r="C131" s="71" t="s">
        <v>149</v>
      </c>
      <c r="D131" s="71" t="s">
        <v>1443</v>
      </c>
      <c r="E131" s="73">
        <v>4155199915</v>
      </c>
      <c r="F131" s="71" t="s">
        <v>107</v>
      </c>
      <c r="G131" s="74">
        <v>44065</v>
      </c>
      <c r="H131" s="4">
        <f t="shared" ca="1" si="4"/>
        <v>2</v>
      </c>
      <c r="I131" s="83">
        <f t="shared" si="5"/>
        <v>44065</v>
      </c>
      <c r="J131" s="75" t="s">
        <v>122</v>
      </c>
      <c r="K131" s="76">
        <v>40075</v>
      </c>
      <c r="L131" s="72">
        <v>1</v>
      </c>
    </row>
    <row r="132" spans="1:12" x14ac:dyDescent="0.4">
      <c r="A132" s="71" t="s">
        <v>155</v>
      </c>
      <c r="B132" s="72" t="s">
        <v>117</v>
      </c>
      <c r="C132" s="71" t="s">
        <v>149</v>
      </c>
      <c r="D132" s="71" t="s">
        <v>1115</v>
      </c>
      <c r="E132" s="73">
        <v>6508207064</v>
      </c>
      <c r="F132" s="71" t="s">
        <v>112</v>
      </c>
      <c r="G132" s="74">
        <v>43862</v>
      </c>
      <c r="H132" s="4">
        <f t="shared" ca="1" si="4"/>
        <v>2</v>
      </c>
      <c r="I132" s="83">
        <f t="shared" si="5"/>
        <v>43862</v>
      </c>
      <c r="J132" s="75"/>
      <c r="K132" s="76">
        <v>38478</v>
      </c>
      <c r="L132" s="72">
        <v>4</v>
      </c>
    </row>
    <row r="133" spans="1:12" x14ac:dyDescent="0.4">
      <c r="A133" s="71" t="s">
        <v>152</v>
      </c>
      <c r="B133" s="72" t="s">
        <v>113</v>
      </c>
      <c r="C133" s="71" t="s">
        <v>149</v>
      </c>
      <c r="D133" s="71" t="s">
        <v>1333</v>
      </c>
      <c r="E133" s="73">
        <v>3108861687</v>
      </c>
      <c r="F133" s="71" t="s">
        <v>104</v>
      </c>
      <c r="G133" s="74">
        <v>42350</v>
      </c>
      <c r="H133" s="4">
        <f t="shared" ca="1" si="4"/>
        <v>6</v>
      </c>
      <c r="I133" s="83">
        <f t="shared" si="5"/>
        <v>42350</v>
      </c>
      <c r="J133" s="75" t="s">
        <v>114</v>
      </c>
      <c r="K133" s="76">
        <v>37114</v>
      </c>
      <c r="L133" s="72">
        <v>1</v>
      </c>
    </row>
    <row r="134" spans="1:12" x14ac:dyDescent="0.4">
      <c r="A134" s="71" t="s">
        <v>154</v>
      </c>
      <c r="B134" s="72" t="s">
        <v>115</v>
      </c>
      <c r="C134" s="71" t="s">
        <v>149</v>
      </c>
      <c r="D134" s="71" t="s">
        <v>1154</v>
      </c>
      <c r="E134" s="73">
        <v>4083910726</v>
      </c>
      <c r="F134" s="71" t="s">
        <v>104</v>
      </c>
      <c r="G134" s="74">
        <v>42696</v>
      </c>
      <c r="H134" s="4">
        <f t="shared" ca="1" si="4"/>
        <v>5</v>
      </c>
      <c r="I134" s="83">
        <f t="shared" si="5"/>
        <v>42696</v>
      </c>
      <c r="J134" s="75" t="s">
        <v>122</v>
      </c>
      <c r="K134" s="76">
        <v>61152</v>
      </c>
      <c r="L134" s="72">
        <v>5</v>
      </c>
    </row>
    <row r="135" spans="1:12" x14ac:dyDescent="0.4">
      <c r="A135" s="71" t="s">
        <v>156</v>
      </c>
      <c r="B135" s="72" t="s">
        <v>115</v>
      </c>
      <c r="C135" s="71" t="s">
        <v>149</v>
      </c>
      <c r="D135" s="71" t="s">
        <v>943</v>
      </c>
      <c r="E135" s="73">
        <v>3108216492</v>
      </c>
      <c r="F135" s="71" t="s">
        <v>104</v>
      </c>
      <c r="G135" s="74">
        <v>43195</v>
      </c>
      <c r="H135" s="4">
        <f t="shared" ca="1" si="4"/>
        <v>4</v>
      </c>
      <c r="I135" s="83">
        <f t="shared" si="5"/>
        <v>43195</v>
      </c>
      <c r="J135" s="75" t="s">
        <v>122</v>
      </c>
      <c r="K135" s="76">
        <v>96684</v>
      </c>
      <c r="L135" s="72">
        <v>1</v>
      </c>
    </row>
    <row r="136" spans="1:12" x14ac:dyDescent="0.4">
      <c r="A136" s="71" t="s">
        <v>148</v>
      </c>
      <c r="B136" s="72" t="s">
        <v>117</v>
      </c>
      <c r="C136" s="71" t="s">
        <v>149</v>
      </c>
      <c r="D136" s="71" t="s">
        <v>1304</v>
      </c>
      <c r="E136" s="73">
        <v>3104737514</v>
      </c>
      <c r="F136" s="71" t="s">
        <v>104</v>
      </c>
      <c r="G136" s="74">
        <v>42285</v>
      </c>
      <c r="H136" s="4">
        <f t="shared" ca="1" si="4"/>
        <v>7</v>
      </c>
      <c r="I136" s="83">
        <f t="shared" si="5"/>
        <v>42285</v>
      </c>
      <c r="J136" s="75" t="s">
        <v>122</v>
      </c>
      <c r="K136" s="76">
        <v>32088</v>
      </c>
      <c r="L136" s="72">
        <v>3</v>
      </c>
    </row>
    <row r="137" spans="1:12" x14ac:dyDescent="0.4">
      <c r="A137" s="71" t="s">
        <v>137</v>
      </c>
      <c r="B137" s="72" t="s">
        <v>102</v>
      </c>
      <c r="C137" s="71" t="s">
        <v>125</v>
      </c>
      <c r="D137" s="71" t="s">
        <v>1485</v>
      </c>
      <c r="E137" s="73">
        <v>3108053012</v>
      </c>
      <c r="F137" s="71" t="s">
        <v>104</v>
      </c>
      <c r="G137" s="74">
        <v>41509</v>
      </c>
      <c r="H137" s="4">
        <f t="shared" ca="1" si="4"/>
        <v>9</v>
      </c>
      <c r="I137" s="83">
        <f t="shared" si="5"/>
        <v>41509</v>
      </c>
      <c r="J137" s="75" t="s">
        <v>105</v>
      </c>
      <c r="K137" s="76">
        <v>93646</v>
      </c>
      <c r="L137" s="72">
        <v>5</v>
      </c>
    </row>
    <row r="138" spans="1:12" x14ac:dyDescent="0.4">
      <c r="A138" s="71" t="s">
        <v>81</v>
      </c>
      <c r="B138" s="72" t="s">
        <v>102</v>
      </c>
      <c r="C138" s="71" t="s">
        <v>125</v>
      </c>
      <c r="D138" s="71" t="s">
        <v>1172</v>
      </c>
      <c r="E138" s="73">
        <v>4084106158</v>
      </c>
      <c r="F138" s="71" t="s">
        <v>109</v>
      </c>
      <c r="G138" s="74">
        <v>42589</v>
      </c>
      <c r="H138" s="4">
        <f t="shared" ca="1" si="4"/>
        <v>6</v>
      </c>
      <c r="I138" s="83">
        <f t="shared" si="5"/>
        <v>42589</v>
      </c>
      <c r="J138" s="75"/>
      <c r="K138" s="76">
        <v>87010</v>
      </c>
      <c r="L138" s="72">
        <v>4</v>
      </c>
    </row>
    <row r="139" spans="1:12" x14ac:dyDescent="0.4">
      <c r="A139" s="71" t="s">
        <v>25</v>
      </c>
      <c r="B139" s="72" t="s">
        <v>117</v>
      </c>
      <c r="C139" s="71" t="s">
        <v>125</v>
      </c>
      <c r="D139" s="71" t="s">
        <v>1155</v>
      </c>
      <c r="E139" s="73">
        <v>4082874842</v>
      </c>
      <c r="F139" s="71" t="s">
        <v>109</v>
      </c>
      <c r="G139" s="74">
        <v>39397</v>
      </c>
      <c r="H139" s="4">
        <f t="shared" ca="1" si="4"/>
        <v>14</v>
      </c>
      <c r="I139" s="83">
        <f t="shared" si="5"/>
        <v>39397</v>
      </c>
      <c r="J139" s="75"/>
      <c r="K139" s="76">
        <v>119672</v>
      </c>
      <c r="L139" s="72">
        <v>5</v>
      </c>
    </row>
    <row r="140" spans="1:12" x14ac:dyDescent="0.4">
      <c r="A140" s="71" t="s">
        <v>18</v>
      </c>
      <c r="B140" s="72" t="s">
        <v>115</v>
      </c>
      <c r="C140" s="71" t="s">
        <v>125</v>
      </c>
      <c r="D140" s="71" t="s">
        <v>1168</v>
      </c>
      <c r="E140" s="73">
        <v>3108785404</v>
      </c>
      <c r="F140" s="71" t="s">
        <v>112</v>
      </c>
      <c r="G140" s="74">
        <v>44474</v>
      </c>
      <c r="H140" s="4">
        <f t="shared" ca="1" si="4"/>
        <v>1</v>
      </c>
      <c r="I140" s="83">
        <f t="shared" si="5"/>
        <v>44474</v>
      </c>
      <c r="J140" s="75"/>
      <c r="K140" s="76">
        <v>20395</v>
      </c>
      <c r="L140" s="72">
        <v>3</v>
      </c>
    </row>
    <row r="141" spans="1:12" x14ac:dyDescent="0.4">
      <c r="A141" s="71" t="s">
        <v>135</v>
      </c>
      <c r="B141" s="72" t="s">
        <v>115</v>
      </c>
      <c r="C141" s="71" t="s">
        <v>125</v>
      </c>
      <c r="D141" s="71" t="s">
        <v>1434</v>
      </c>
      <c r="E141" s="73">
        <v>8056606123</v>
      </c>
      <c r="F141" s="71" t="s">
        <v>104</v>
      </c>
      <c r="G141" s="74">
        <v>40055</v>
      </c>
      <c r="H141" s="4">
        <f t="shared" ca="1" si="4"/>
        <v>13</v>
      </c>
      <c r="I141" s="83">
        <f t="shared" si="5"/>
        <v>40055</v>
      </c>
      <c r="J141" s="75" t="s">
        <v>122</v>
      </c>
      <c r="K141" s="76">
        <v>44940</v>
      </c>
      <c r="L141" s="72">
        <v>1</v>
      </c>
    </row>
    <row r="142" spans="1:12" x14ac:dyDescent="0.4">
      <c r="A142" s="71" t="s">
        <v>71</v>
      </c>
      <c r="B142" s="72" t="s">
        <v>121</v>
      </c>
      <c r="C142" s="71" t="s">
        <v>125</v>
      </c>
      <c r="D142" s="71" t="s">
        <v>1023</v>
      </c>
      <c r="E142" s="73">
        <v>4154106290</v>
      </c>
      <c r="F142" s="71" t="s">
        <v>109</v>
      </c>
      <c r="G142" s="74">
        <v>39587</v>
      </c>
      <c r="H142" s="4">
        <f t="shared" ca="1" si="4"/>
        <v>14</v>
      </c>
      <c r="I142" s="83">
        <f t="shared" si="5"/>
        <v>39587</v>
      </c>
      <c r="J142" s="75"/>
      <c r="K142" s="76">
        <v>42476</v>
      </c>
      <c r="L142" s="72">
        <v>3</v>
      </c>
    </row>
    <row r="143" spans="1:12" x14ac:dyDescent="0.4">
      <c r="A143" s="71" t="s">
        <v>20</v>
      </c>
      <c r="B143" s="72" t="s">
        <v>117</v>
      </c>
      <c r="C143" s="71" t="s">
        <v>125</v>
      </c>
      <c r="D143" s="71" t="s">
        <v>1191</v>
      </c>
      <c r="E143" s="73">
        <v>3109237281</v>
      </c>
      <c r="F143" s="71" t="s">
        <v>104</v>
      </c>
      <c r="G143" s="74">
        <v>43749</v>
      </c>
      <c r="H143" s="4">
        <f t="shared" ca="1" si="4"/>
        <v>3</v>
      </c>
      <c r="I143" s="83">
        <f t="shared" si="5"/>
        <v>43749</v>
      </c>
      <c r="J143" s="75" t="s">
        <v>114</v>
      </c>
      <c r="K143" s="76">
        <v>108290</v>
      </c>
      <c r="L143" s="72">
        <v>5</v>
      </c>
    </row>
    <row r="144" spans="1:12" x14ac:dyDescent="0.4">
      <c r="A144" s="71" t="s">
        <v>61</v>
      </c>
      <c r="B144" s="72" t="s">
        <v>115</v>
      </c>
      <c r="C144" s="71" t="s">
        <v>125</v>
      </c>
      <c r="D144" s="71" t="s">
        <v>1482</v>
      </c>
      <c r="E144" s="73">
        <v>4087833788</v>
      </c>
      <c r="F144" s="71" t="s">
        <v>104</v>
      </c>
      <c r="G144" s="74">
        <v>43869</v>
      </c>
      <c r="H144" s="4">
        <f t="shared" ca="1" si="4"/>
        <v>2</v>
      </c>
      <c r="I144" s="83">
        <f t="shared" si="5"/>
        <v>43869</v>
      </c>
      <c r="J144" s="75" t="s">
        <v>114</v>
      </c>
      <c r="K144" s="76">
        <v>108612</v>
      </c>
      <c r="L144" s="72">
        <v>3</v>
      </c>
    </row>
    <row r="145" spans="1:12" x14ac:dyDescent="0.4">
      <c r="A145" s="71" t="s">
        <v>82</v>
      </c>
      <c r="B145" s="72" t="s">
        <v>117</v>
      </c>
      <c r="C145" s="71" t="s">
        <v>125</v>
      </c>
      <c r="D145" s="71" t="s">
        <v>1147</v>
      </c>
      <c r="E145" s="73">
        <v>4157778534</v>
      </c>
      <c r="F145" s="71" t="s">
        <v>104</v>
      </c>
      <c r="G145" s="74">
        <v>44050</v>
      </c>
      <c r="H145" s="4">
        <f t="shared" ca="1" si="4"/>
        <v>2</v>
      </c>
      <c r="I145" s="83">
        <f t="shared" si="5"/>
        <v>44050</v>
      </c>
      <c r="J145" s="75" t="s">
        <v>114</v>
      </c>
      <c r="K145" s="76">
        <v>108948</v>
      </c>
      <c r="L145" s="72">
        <v>3</v>
      </c>
    </row>
    <row r="146" spans="1:12" x14ac:dyDescent="0.4">
      <c r="A146" s="71" t="s">
        <v>76</v>
      </c>
      <c r="B146" s="72" t="s">
        <v>113</v>
      </c>
      <c r="C146" s="71" t="s">
        <v>125</v>
      </c>
      <c r="D146" s="71" t="s">
        <v>1052</v>
      </c>
      <c r="E146" s="73">
        <v>4089670170</v>
      </c>
      <c r="F146" s="71" t="s">
        <v>104</v>
      </c>
      <c r="G146" s="74">
        <v>42928</v>
      </c>
      <c r="H146" s="4">
        <f t="shared" ca="1" si="4"/>
        <v>5</v>
      </c>
      <c r="I146" s="83">
        <f t="shared" si="5"/>
        <v>42928</v>
      </c>
      <c r="J146" s="75" t="s">
        <v>105</v>
      </c>
      <c r="K146" s="76">
        <v>95046</v>
      </c>
      <c r="L146" s="72">
        <v>5</v>
      </c>
    </row>
    <row r="147" spans="1:12" x14ac:dyDescent="0.4">
      <c r="A147" s="71" t="s">
        <v>78</v>
      </c>
      <c r="B147" s="72" t="s">
        <v>117</v>
      </c>
      <c r="C147" s="71" t="s">
        <v>125</v>
      </c>
      <c r="D147" s="71" t="s">
        <v>1200</v>
      </c>
      <c r="E147" s="73">
        <v>2136589954</v>
      </c>
      <c r="F147" s="71" t="s">
        <v>104</v>
      </c>
      <c r="G147" s="74">
        <v>40725</v>
      </c>
      <c r="H147" s="4">
        <f t="shared" ca="1" si="4"/>
        <v>11</v>
      </c>
      <c r="I147" s="83">
        <f t="shared" si="5"/>
        <v>40725</v>
      </c>
      <c r="J147" s="75" t="s">
        <v>114</v>
      </c>
      <c r="K147" s="76">
        <v>87906</v>
      </c>
      <c r="L147" s="72">
        <v>2</v>
      </c>
    </row>
    <row r="148" spans="1:12" x14ac:dyDescent="0.4">
      <c r="A148" s="71" t="s">
        <v>59</v>
      </c>
      <c r="B148" s="72" t="s">
        <v>117</v>
      </c>
      <c r="C148" s="71" t="s">
        <v>125</v>
      </c>
      <c r="D148" s="71" t="s">
        <v>1490</v>
      </c>
      <c r="E148" s="73">
        <v>4084014531</v>
      </c>
      <c r="F148" s="71" t="s">
        <v>104</v>
      </c>
      <c r="G148" s="74">
        <v>42764</v>
      </c>
      <c r="H148" s="4">
        <f t="shared" ca="1" si="4"/>
        <v>5</v>
      </c>
      <c r="I148" s="83">
        <f t="shared" si="5"/>
        <v>42764</v>
      </c>
      <c r="J148" s="75" t="s">
        <v>105</v>
      </c>
      <c r="K148" s="76">
        <v>44674</v>
      </c>
      <c r="L148" s="72">
        <v>5</v>
      </c>
    </row>
    <row r="149" spans="1:12" x14ac:dyDescent="0.4">
      <c r="A149" s="71" t="s">
        <v>133</v>
      </c>
      <c r="B149" s="72" t="s">
        <v>117</v>
      </c>
      <c r="C149" s="71" t="s">
        <v>125</v>
      </c>
      <c r="D149" s="71" t="s">
        <v>1487</v>
      </c>
      <c r="E149" s="73">
        <v>3109527429</v>
      </c>
      <c r="F149" s="71" t="s">
        <v>109</v>
      </c>
      <c r="G149" s="74">
        <v>43352</v>
      </c>
      <c r="H149" s="4">
        <f t="shared" ca="1" si="4"/>
        <v>4</v>
      </c>
      <c r="I149" s="83">
        <f t="shared" si="5"/>
        <v>43352</v>
      </c>
      <c r="J149" s="75"/>
      <c r="K149" s="76">
        <v>60116</v>
      </c>
      <c r="L149" s="72">
        <v>1</v>
      </c>
    </row>
    <row r="150" spans="1:12" x14ac:dyDescent="0.4">
      <c r="A150" s="71" t="s">
        <v>129</v>
      </c>
      <c r="B150" s="72" t="s">
        <v>115</v>
      </c>
      <c r="C150" s="71" t="s">
        <v>125</v>
      </c>
      <c r="D150" s="71" t="s">
        <v>1038</v>
      </c>
      <c r="E150" s="73">
        <v>8057433288</v>
      </c>
      <c r="F150" s="71" t="s">
        <v>107</v>
      </c>
      <c r="G150" s="74">
        <v>44326</v>
      </c>
      <c r="H150" s="4">
        <f t="shared" ca="1" si="4"/>
        <v>1</v>
      </c>
      <c r="I150" s="83">
        <f t="shared" si="5"/>
        <v>44326</v>
      </c>
      <c r="J150" s="75" t="s">
        <v>108</v>
      </c>
      <c r="K150" s="76">
        <v>19320</v>
      </c>
      <c r="L150" s="72">
        <v>3</v>
      </c>
    </row>
    <row r="151" spans="1:12" x14ac:dyDescent="0.4">
      <c r="A151" s="71" t="s">
        <v>22</v>
      </c>
      <c r="B151" s="72" t="s">
        <v>121</v>
      </c>
      <c r="C151" s="71" t="s">
        <v>125</v>
      </c>
      <c r="D151" s="71" t="s">
        <v>1314</v>
      </c>
      <c r="E151" s="73">
        <v>6504724036</v>
      </c>
      <c r="F151" s="71" t="s">
        <v>109</v>
      </c>
      <c r="G151" s="74">
        <v>43782</v>
      </c>
      <c r="H151" s="4">
        <f t="shared" ca="1" si="4"/>
        <v>2</v>
      </c>
      <c r="I151" s="83">
        <f t="shared" si="5"/>
        <v>43782</v>
      </c>
      <c r="J151" s="75"/>
      <c r="K151" s="76">
        <v>90146</v>
      </c>
      <c r="L151" s="72">
        <v>2</v>
      </c>
    </row>
    <row r="152" spans="1:12" x14ac:dyDescent="0.4">
      <c r="A152" s="71" t="s">
        <v>134</v>
      </c>
      <c r="B152" s="72" t="s">
        <v>117</v>
      </c>
      <c r="C152" s="71" t="s">
        <v>125</v>
      </c>
      <c r="D152" s="71" t="s">
        <v>1158</v>
      </c>
      <c r="E152" s="73">
        <v>3103819305</v>
      </c>
      <c r="F152" s="71" t="s">
        <v>104</v>
      </c>
      <c r="G152" s="74">
        <v>44429</v>
      </c>
      <c r="H152" s="4">
        <f t="shared" ca="1" si="4"/>
        <v>1</v>
      </c>
      <c r="I152" s="83">
        <f t="shared" si="5"/>
        <v>44429</v>
      </c>
      <c r="J152" s="75" t="s">
        <v>108</v>
      </c>
      <c r="K152" s="76">
        <v>85960</v>
      </c>
      <c r="L152" s="72">
        <v>5</v>
      </c>
    </row>
    <row r="153" spans="1:12" x14ac:dyDescent="0.4">
      <c r="A153" s="71" t="s">
        <v>66</v>
      </c>
      <c r="B153" s="72" t="s">
        <v>102</v>
      </c>
      <c r="C153" s="71" t="s">
        <v>125</v>
      </c>
      <c r="D153" s="71" t="s">
        <v>1477</v>
      </c>
      <c r="E153" s="73">
        <v>6505748510</v>
      </c>
      <c r="F153" s="71" t="s">
        <v>104</v>
      </c>
      <c r="G153" s="74">
        <v>39514</v>
      </c>
      <c r="H153" s="5">
        <f t="shared" ca="1" si="4"/>
        <v>14</v>
      </c>
      <c r="I153" s="83">
        <f t="shared" si="5"/>
        <v>39514</v>
      </c>
      <c r="J153" s="80" t="s">
        <v>114</v>
      </c>
      <c r="K153" s="76">
        <v>48692</v>
      </c>
      <c r="L153" s="72">
        <v>4</v>
      </c>
    </row>
    <row r="154" spans="1:12" x14ac:dyDescent="0.4">
      <c r="A154" s="71" t="s">
        <v>53</v>
      </c>
      <c r="B154" s="72" t="s">
        <v>115</v>
      </c>
      <c r="C154" s="71" t="s">
        <v>125</v>
      </c>
      <c r="D154" s="71" t="s">
        <v>1433</v>
      </c>
      <c r="E154" s="73">
        <v>6509517333</v>
      </c>
      <c r="F154" s="71" t="s">
        <v>104</v>
      </c>
      <c r="G154" s="74">
        <v>40897</v>
      </c>
      <c r="H154" s="4">
        <f t="shared" ca="1" si="4"/>
        <v>10</v>
      </c>
      <c r="I154" s="83">
        <f t="shared" si="5"/>
        <v>40897</v>
      </c>
      <c r="J154" s="75" t="s">
        <v>108</v>
      </c>
      <c r="K154" s="76">
        <v>120232</v>
      </c>
      <c r="L154" s="72">
        <v>3</v>
      </c>
    </row>
    <row r="155" spans="1:12" x14ac:dyDescent="0.4">
      <c r="A155" s="71" t="s">
        <v>68</v>
      </c>
      <c r="B155" s="72" t="s">
        <v>102</v>
      </c>
      <c r="C155" s="71" t="s">
        <v>125</v>
      </c>
      <c r="D155" s="71" t="s">
        <v>1100</v>
      </c>
      <c r="E155" s="73">
        <v>4085785516</v>
      </c>
      <c r="F155" s="71" t="s">
        <v>104</v>
      </c>
      <c r="G155" s="74">
        <v>44640</v>
      </c>
      <c r="H155" s="4">
        <f t="shared" ca="1" si="4"/>
        <v>0</v>
      </c>
      <c r="I155" s="83">
        <f t="shared" si="5"/>
        <v>44640</v>
      </c>
      <c r="J155" s="75" t="s">
        <v>105</v>
      </c>
      <c r="K155" s="76">
        <v>99610</v>
      </c>
      <c r="L155" s="72">
        <v>2</v>
      </c>
    </row>
    <row r="156" spans="1:12" x14ac:dyDescent="0.4">
      <c r="A156" s="71" t="s">
        <v>67</v>
      </c>
      <c r="B156" s="72" t="s">
        <v>115</v>
      </c>
      <c r="C156" s="71" t="s">
        <v>125</v>
      </c>
      <c r="D156" s="71" t="s">
        <v>978</v>
      </c>
      <c r="E156" s="73">
        <v>2135141422</v>
      </c>
      <c r="F156" s="71" t="s">
        <v>104</v>
      </c>
      <c r="G156" s="74">
        <v>41334</v>
      </c>
      <c r="H156" s="4">
        <f t="shared" ca="1" si="4"/>
        <v>9</v>
      </c>
      <c r="I156" s="83">
        <f t="shared" si="5"/>
        <v>41334</v>
      </c>
      <c r="J156" s="75" t="s">
        <v>122</v>
      </c>
      <c r="K156" s="76">
        <v>122192</v>
      </c>
      <c r="L156" s="72">
        <v>4</v>
      </c>
    </row>
    <row r="157" spans="1:12" x14ac:dyDescent="0.4">
      <c r="A157" s="71" t="s">
        <v>80</v>
      </c>
      <c r="B157" s="72" t="s">
        <v>102</v>
      </c>
      <c r="C157" s="71" t="s">
        <v>125</v>
      </c>
      <c r="D157" s="71" t="s">
        <v>944</v>
      </c>
      <c r="E157" s="73">
        <v>4089424085</v>
      </c>
      <c r="F157" s="71" t="s">
        <v>109</v>
      </c>
      <c r="G157" s="74">
        <v>40019</v>
      </c>
      <c r="H157" s="4">
        <f t="shared" ca="1" si="4"/>
        <v>13</v>
      </c>
      <c r="I157" s="83">
        <f t="shared" si="5"/>
        <v>40019</v>
      </c>
      <c r="J157" s="75"/>
      <c r="K157" s="76">
        <v>32984</v>
      </c>
      <c r="L157" s="72">
        <v>3</v>
      </c>
    </row>
    <row r="158" spans="1:12" x14ac:dyDescent="0.4">
      <c r="A158" s="71" t="s">
        <v>60</v>
      </c>
      <c r="B158" s="72" t="s">
        <v>111</v>
      </c>
      <c r="C158" s="71" t="s">
        <v>125</v>
      </c>
      <c r="D158" s="71" t="s">
        <v>1113</v>
      </c>
      <c r="E158" s="73">
        <v>3108959105</v>
      </c>
      <c r="F158" s="71" t="s">
        <v>104</v>
      </c>
      <c r="G158" s="74">
        <v>43859</v>
      </c>
      <c r="H158" s="4">
        <f t="shared" ca="1" si="4"/>
        <v>2</v>
      </c>
      <c r="I158" s="83">
        <f t="shared" si="5"/>
        <v>43859</v>
      </c>
      <c r="J158" s="75" t="s">
        <v>119</v>
      </c>
      <c r="K158" s="76">
        <v>114968</v>
      </c>
      <c r="L158" s="72">
        <v>5</v>
      </c>
    </row>
    <row r="159" spans="1:12" x14ac:dyDescent="0.4">
      <c r="A159" s="71" t="s">
        <v>72</v>
      </c>
      <c r="B159" s="72" t="s">
        <v>102</v>
      </c>
      <c r="C159" s="71" t="s">
        <v>125</v>
      </c>
      <c r="D159" s="71" t="s">
        <v>1285</v>
      </c>
      <c r="E159" s="73">
        <v>4152262459</v>
      </c>
      <c r="F159" s="71" t="s">
        <v>109</v>
      </c>
      <c r="G159" s="74">
        <v>42519</v>
      </c>
      <c r="H159" s="4">
        <f t="shared" ca="1" si="4"/>
        <v>6</v>
      </c>
      <c r="I159" s="83">
        <f t="shared" si="5"/>
        <v>42519</v>
      </c>
      <c r="J159" s="75"/>
      <c r="K159" s="76">
        <v>116298</v>
      </c>
      <c r="L159" s="72">
        <v>3</v>
      </c>
    </row>
    <row r="160" spans="1:12" x14ac:dyDescent="0.4">
      <c r="A160" s="71" t="s">
        <v>62</v>
      </c>
      <c r="B160" s="72" t="s">
        <v>115</v>
      </c>
      <c r="C160" s="71" t="s">
        <v>125</v>
      </c>
      <c r="D160" s="71" t="s">
        <v>1090</v>
      </c>
      <c r="E160" s="73">
        <v>4089027905</v>
      </c>
      <c r="F160" s="71" t="s">
        <v>109</v>
      </c>
      <c r="G160" s="74">
        <v>42405</v>
      </c>
      <c r="H160" s="4">
        <f t="shared" ca="1" si="4"/>
        <v>6</v>
      </c>
      <c r="I160" s="83">
        <f t="shared" si="5"/>
        <v>42405</v>
      </c>
      <c r="J160" s="75"/>
      <c r="K160" s="76">
        <v>117880</v>
      </c>
      <c r="L160" s="72">
        <v>2</v>
      </c>
    </row>
    <row r="161" spans="1:12" x14ac:dyDescent="0.4">
      <c r="A161" s="71" t="s">
        <v>51</v>
      </c>
      <c r="B161" s="72" t="s">
        <v>117</v>
      </c>
      <c r="C161" s="71" t="s">
        <v>125</v>
      </c>
      <c r="D161" s="71" t="s">
        <v>1383</v>
      </c>
      <c r="E161" s="73">
        <v>2138803243</v>
      </c>
      <c r="F161" s="71" t="s">
        <v>109</v>
      </c>
      <c r="G161" s="74">
        <v>39451</v>
      </c>
      <c r="H161" s="4">
        <f t="shared" ca="1" si="4"/>
        <v>14</v>
      </c>
      <c r="I161" s="83">
        <f t="shared" si="5"/>
        <v>39451</v>
      </c>
      <c r="J161" s="75"/>
      <c r="K161" s="76">
        <v>88676</v>
      </c>
      <c r="L161" s="72">
        <v>3</v>
      </c>
    </row>
    <row r="162" spans="1:12" x14ac:dyDescent="0.4">
      <c r="A162" s="71" t="s">
        <v>136</v>
      </c>
      <c r="B162" s="72" t="s">
        <v>117</v>
      </c>
      <c r="C162" s="71" t="s">
        <v>125</v>
      </c>
      <c r="D162" s="71" t="s">
        <v>876</v>
      </c>
      <c r="E162" s="73">
        <v>3104343822</v>
      </c>
      <c r="F162" s="71" t="s">
        <v>104</v>
      </c>
      <c r="G162" s="74">
        <v>40790</v>
      </c>
      <c r="H162" s="4">
        <f t="shared" ca="1" si="4"/>
        <v>11</v>
      </c>
      <c r="I162" s="83">
        <f t="shared" si="5"/>
        <v>40790</v>
      </c>
      <c r="J162" s="75" t="s">
        <v>105</v>
      </c>
      <c r="K162" s="76">
        <v>100730</v>
      </c>
      <c r="L162" s="72">
        <v>5</v>
      </c>
    </row>
    <row r="163" spans="1:12" x14ac:dyDescent="0.4">
      <c r="A163" s="71" t="s">
        <v>127</v>
      </c>
      <c r="B163" s="72" t="s">
        <v>115</v>
      </c>
      <c r="C163" s="71" t="s">
        <v>125</v>
      </c>
      <c r="D163" s="71" t="s">
        <v>839</v>
      </c>
      <c r="E163" s="73">
        <v>2132337090</v>
      </c>
      <c r="F163" s="71" t="s">
        <v>112</v>
      </c>
      <c r="G163" s="74">
        <v>40151</v>
      </c>
      <c r="H163" s="4">
        <f t="shared" ca="1" si="4"/>
        <v>12</v>
      </c>
      <c r="I163" s="83">
        <f t="shared" si="5"/>
        <v>40151</v>
      </c>
      <c r="J163" s="75"/>
      <c r="K163" s="76">
        <v>42112</v>
      </c>
      <c r="L163" s="72">
        <v>3</v>
      </c>
    </row>
    <row r="164" spans="1:12" x14ac:dyDescent="0.4">
      <c r="A164" s="71" t="s">
        <v>132</v>
      </c>
      <c r="B164" s="72" t="s">
        <v>102</v>
      </c>
      <c r="C164" s="71" t="s">
        <v>125</v>
      </c>
      <c r="D164" s="71" t="s">
        <v>1027</v>
      </c>
      <c r="E164" s="73">
        <v>3104814279</v>
      </c>
      <c r="F164" s="71" t="s">
        <v>112</v>
      </c>
      <c r="G164" s="74">
        <v>40036</v>
      </c>
      <c r="H164" s="4">
        <f t="shared" ca="1" si="4"/>
        <v>13</v>
      </c>
      <c r="I164" s="83">
        <f t="shared" si="5"/>
        <v>40036</v>
      </c>
      <c r="J164" s="75"/>
      <c r="K164" s="76">
        <v>46278</v>
      </c>
      <c r="L164" s="72">
        <v>5</v>
      </c>
    </row>
    <row r="165" spans="1:12" x14ac:dyDescent="0.4">
      <c r="A165" s="71" t="s">
        <v>46</v>
      </c>
      <c r="B165" s="72" t="s">
        <v>115</v>
      </c>
      <c r="C165" s="71" t="s">
        <v>125</v>
      </c>
      <c r="D165" s="71" t="s">
        <v>1231</v>
      </c>
      <c r="E165" s="73">
        <v>8055264855</v>
      </c>
      <c r="F165" s="71" t="s">
        <v>104</v>
      </c>
      <c r="G165" s="74">
        <v>44145</v>
      </c>
      <c r="H165" s="4">
        <f t="shared" ca="1" si="4"/>
        <v>1</v>
      </c>
      <c r="I165" s="83">
        <f t="shared" si="5"/>
        <v>44145</v>
      </c>
      <c r="J165" s="75" t="s">
        <v>114</v>
      </c>
      <c r="K165" s="76">
        <v>96474</v>
      </c>
      <c r="L165" s="72">
        <v>5</v>
      </c>
    </row>
    <row r="166" spans="1:12" x14ac:dyDescent="0.4">
      <c r="A166" s="71" t="s">
        <v>131</v>
      </c>
      <c r="B166" s="72" t="s">
        <v>102</v>
      </c>
      <c r="C166" s="71" t="s">
        <v>125</v>
      </c>
      <c r="D166" s="71" t="s">
        <v>1294</v>
      </c>
      <c r="E166" s="73">
        <v>3108433477</v>
      </c>
      <c r="F166" s="71" t="s">
        <v>112</v>
      </c>
      <c r="G166" s="74">
        <v>39608</v>
      </c>
      <c r="H166" s="4">
        <f t="shared" ca="1" si="4"/>
        <v>14</v>
      </c>
      <c r="I166" s="83">
        <f t="shared" si="5"/>
        <v>39608</v>
      </c>
      <c r="J166" s="75"/>
      <c r="K166" s="76">
        <v>25900</v>
      </c>
      <c r="L166" s="72">
        <v>5</v>
      </c>
    </row>
    <row r="167" spans="1:12" x14ac:dyDescent="0.4">
      <c r="A167" s="71" t="s">
        <v>65</v>
      </c>
      <c r="B167" s="72" t="s">
        <v>115</v>
      </c>
      <c r="C167" s="71" t="s">
        <v>125</v>
      </c>
      <c r="D167" s="71" t="s">
        <v>1012</v>
      </c>
      <c r="E167" s="73">
        <v>8053178586</v>
      </c>
      <c r="F167" s="71" t="s">
        <v>109</v>
      </c>
      <c r="G167" s="74">
        <v>43508</v>
      </c>
      <c r="H167" s="4">
        <f t="shared" ca="1" si="4"/>
        <v>3</v>
      </c>
      <c r="I167" s="83">
        <f t="shared" si="5"/>
        <v>43508</v>
      </c>
      <c r="J167" s="75"/>
      <c r="K167" s="76">
        <v>111244</v>
      </c>
      <c r="L167" s="72">
        <v>5</v>
      </c>
    </row>
    <row r="168" spans="1:12" x14ac:dyDescent="0.4">
      <c r="A168" s="71" t="s">
        <v>74</v>
      </c>
      <c r="B168" s="72" t="s">
        <v>117</v>
      </c>
      <c r="C168" s="71" t="s">
        <v>125</v>
      </c>
      <c r="D168" s="71" t="s">
        <v>1468</v>
      </c>
      <c r="E168" s="73">
        <v>3104044304</v>
      </c>
      <c r="F168" s="71" t="s">
        <v>104</v>
      </c>
      <c r="G168" s="74">
        <v>44381</v>
      </c>
      <c r="H168" s="4">
        <f t="shared" ca="1" si="4"/>
        <v>1</v>
      </c>
      <c r="I168" s="83">
        <f t="shared" si="5"/>
        <v>44381</v>
      </c>
      <c r="J168" s="75" t="s">
        <v>122</v>
      </c>
      <c r="K168" s="76">
        <v>120288</v>
      </c>
      <c r="L168" s="72">
        <v>4</v>
      </c>
    </row>
    <row r="169" spans="1:12" x14ac:dyDescent="0.4">
      <c r="A169" s="71" t="s">
        <v>24</v>
      </c>
      <c r="B169" s="72" t="s">
        <v>117</v>
      </c>
      <c r="C169" s="71" t="s">
        <v>125</v>
      </c>
      <c r="D169" s="71" t="s">
        <v>1361</v>
      </c>
      <c r="E169" s="73">
        <v>8056087359</v>
      </c>
      <c r="F169" s="71" t="s">
        <v>107</v>
      </c>
      <c r="G169" s="74">
        <v>39391</v>
      </c>
      <c r="H169" s="4">
        <f t="shared" ca="1" si="4"/>
        <v>14</v>
      </c>
      <c r="I169" s="83">
        <f t="shared" si="5"/>
        <v>39391</v>
      </c>
      <c r="J169" s="75" t="s">
        <v>119</v>
      </c>
      <c r="K169" s="76">
        <v>32732</v>
      </c>
      <c r="L169" s="72">
        <v>4</v>
      </c>
    </row>
    <row r="170" spans="1:12" x14ac:dyDescent="0.4">
      <c r="A170" s="71" t="s">
        <v>64</v>
      </c>
      <c r="B170" s="72" t="s">
        <v>115</v>
      </c>
      <c r="C170" s="71" t="s">
        <v>125</v>
      </c>
      <c r="D170" s="71" t="s">
        <v>1536</v>
      </c>
      <c r="E170" s="73">
        <v>6508300769</v>
      </c>
      <c r="F170" s="71" t="s">
        <v>104</v>
      </c>
      <c r="G170" s="74">
        <v>40567</v>
      </c>
      <c r="H170" s="4">
        <f t="shared" ca="1" si="4"/>
        <v>11</v>
      </c>
      <c r="I170" s="83">
        <f t="shared" si="5"/>
        <v>40567</v>
      </c>
      <c r="J170" s="75" t="s">
        <v>122</v>
      </c>
      <c r="K170" s="76">
        <v>40110</v>
      </c>
      <c r="L170" s="72">
        <v>4</v>
      </c>
    </row>
    <row r="171" spans="1:12" x14ac:dyDescent="0.4">
      <c r="A171" s="71" t="s">
        <v>126</v>
      </c>
      <c r="B171" s="72" t="s">
        <v>102</v>
      </c>
      <c r="C171" s="71" t="s">
        <v>125</v>
      </c>
      <c r="D171" s="71" t="s">
        <v>1253</v>
      </c>
      <c r="E171" s="73">
        <v>6505489277</v>
      </c>
      <c r="F171" s="71" t="s">
        <v>107</v>
      </c>
      <c r="G171" s="74">
        <v>42353</v>
      </c>
      <c r="H171" s="4">
        <f t="shared" ca="1" si="4"/>
        <v>6</v>
      </c>
      <c r="I171" s="83">
        <f t="shared" si="5"/>
        <v>42353</v>
      </c>
      <c r="J171" s="75" t="s">
        <v>114</v>
      </c>
      <c r="K171" s="76">
        <v>67781</v>
      </c>
      <c r="L171" s="72">
        <v>4</v>
      </c>
    </row>
    <row r="172" spans="1:12" x14ac:dyDescent="0.4">
      <c r="A172" s="71" t="s">
        <v>49</v>
      </c>
      <c r="B172" s="72" t="s">
        <v>102</v>
      </c>
      <c r="C172" s="71" t="s">
        <v>125</v>
      </c>
      <c r="D172" s="71" t="s">
        <v>1284</v>
      </c>
      <c r="E172" s="73">
        <v>8056304030</v>
      </c>
      <c r="F172" s="71" t="s">
        <v>104</v>
      </c>
      <c r="G172" s="74">
        <v>44202</v>
      </c>
      <c r="H172" s="4">
        <f t="shared" ca="1" si="4"/>
        <v>1</v>
      </c>
      <c r="I172" s="83">
        <f t="shared" si="5"/>
        <v>44202</v>
      </c>
      <c r="J172" s="75" t="s">
        <v>119</v>
      </c>
      <c r="K172" s="76">
        <v>69734</v>
      </c>
      <c r="L172" s="72">
        <v>2</v>
      </c>
    </row>
    <row r="173" spans="1:12" x14ac:dyDescent="0.4">
      <c r="A173" s="71" t="s">
        <v>77</v>
      </c>
      <c r="B173" s="72" t="s">
        <v>102</v>
      </c>
      <c r="C173" s="71" t="s">
        <v>125</v>
      </c>
      <c r="D173" s="71" t="s">
        <v>1332</v>
      </c>
      <c r="E173" s="73">
        <v>6509788739</v>
      </c>
      <c r="F173" s="71" t="s">
        <v>109</v>
      </c>
      <c r="G173" s="74">
        <v>39636</v>
      </c>
      <c r="H173" s="4">
        <f t="shared" ca="1" si="4"/>
        <v>14</v>
      </c>
      <c r="I173" s="83">
        <f t="shared" si="5"/>
        <v>39636</v>
      </c>
      <c r="J173" s="75"/>
      <c r="K173" s="76">
        <v>107702</v>
      </c>
      <c r="L173" s="72">
        <v>1</v>
      </c>
    </row>
    <row r="174" spans="1:12" x14ac:dyDescent="0.4">
      <c r="A174" s="71" t="s">
        <v>47</v>
      </c>
      <c r="B174" s="72" t="s">
        <v>111</v>
      </c>
      <c r="C174" s="71" t="s">
        <v>125</v>
      </c>
      <c r="D174" s="71" t="s">
        <v>1198</v>
      </c>
      <c r="E174" s="73">
        <v>8052882003</v>
      </c>
      <c r="F174" s="71" t="s">
        <v>109</v>
      </c>
      <c r="G174" s="74">
        <v>44532</v>
      </c>
      <c r="H174" s="4">
        <f t="shared" ca="1" si="4"/>
        <v>0</v>
      </c>
      <c r="I174" s="83">
        <f t="shared" si="5"/>
        <v>44532</v>
      </c>
      <c r="J174" s="75"/>
      <c r="K174" s="76">
        <v>90244</v>
      </c>
      <c r="L174" s="72">
        <v>1</v>
      </c>
    </row>
    <row r="175" spans="1:12" x14ac:dyDescent="0.4">
      <c r="A175" s="71" t="s">
        <v>75</v>
      </c>
      <c r="B175" s="72" t="s">
        <v>115</v>
      </c>
      <c r="C175" s="71" t="s">
        <v>125</v>
      </c>
      <c r="D175" s="71" t="s">
        <v>1401</v>
      </c>
      <c r="E175" s="73">
        <v>8052937755</v>
      </c>
      <c r="F175" s="71" t="s">
        <v>104</v>
      </c>
      <c r="G175" s="74">
        <v>44749</v>
      </c>
      <c r="H175" s="4">
        <f t="shared" ca="1" si="4"/>
        <v>0</v>
      </c>
      <c r="I175" s="83">
        <f t="shared" si="5"/>
        <v>44749</v>
      </c>
      <c r="J175" s="75" t="s">
        <v>122</v>
      </c>
      <c r="K175" s="76">
        <v>100338</v>
      </c>
      <c r="L175" s="72">
        <v>4</v>
      </c>
    </row>
    <row r="176" spans="1:12" x14ac:dyDescent="0.4">
      <c r="A176" s="71" t="s">
        <v>73</v>
      </c>
      <c r="B176" s="72" t="s">
        <v>117</v>
      </c>
      <c r="C176" s="71" t="s">
        <v>125</v>
      </c>
      <c r="D176" s="71" t="s">
        <v>1057</v>
      </c>
      <c r="E176" s="73">
        <v>4154335560</v>
      </c>
      <c r="F176" s="71" t="s">
        <v>104</v>
      </c>
      <c r="G176" s="74">
        <v>43634</v>
      </c>
      <c r="H176" s="4">
        <f t="shared" ca="1" si="4"/>
        <v>3</v>
      </c>
      <c r="I176" s="83">
        <f t="shared" si="5"/>
        <v>43634</v>
      </c>
      <c r="J176" s="75" t="s">
        <v>105</v>
      </c>
      <c r="K176" s="76">
        <v>58086</v>
      </c>
      <c r="L176" s="72">
        <v>5</v>
      </c>
    </row>
    <row r="177" spans="1:12" x14ac:dyDescent="0.4">
      <c r="A177" s="71" t="s">
        <v>23</v>
      </c>
      <c r="B177" s="72" t="s">
        <v>115</v>
      </c>
      <c r="C177" s="71" t="s">
        <v>125</v>
      </c>
      <c r="D177" s="71" t="s">
        <v>1408</v>
      </c>
      <c r="E177" s="73">
        <v>4157931562</v>
      </c>
      <c r="F177" s="71" t="s">
        <v>104</v>
      </c>
      <c r="G177" s="74">
        <v>39378</v>
      </c>
      <c r="H177" s="4">
        <f t="shared" ca="1" si="4"/>
        <v>14</v>
      </c>
      <c r="I177" s="83">
        <f t="shared" si="5"/>
        <v>39378</v>
      </c>
      <c r="J177" s="75" t="s">
        <v>105</v>
      </c>
      <c r="K177" s="76">
        <v>85442</v>
      </c>
      <c r="L177" s="72">
        <v>3</v>
      </c>
    </row>
    <row r="178" spans="1:12" x14ac:dyDescent="0.4">
      <c r="A178" s="71" t="s">
        <v>48</v>
      </c>
      <c r="B178" s="72" t="s">
        <v>117</v>
      </c>
      <c r="C178" s="71" t="s">
        <v>125</v>
      </c>
      <c r="D178" s="71" t="s">
        <v>1548</v>
      </c>
      <c r="E178" s="73">
        <v>6508877171</v>
      </c>
      <c r="F178" s="71" t="s">
        <v>109</v>
      </c>
      <c r="G178" s="74">
        <v>42341</v>
      </c>
      <c r="H178" s="4">
        <f t="shared" ca="1" si="4"/>
        <v>6</v>
      </c>
      <c r="I178" s="83">
        <f t="shared" si="5"/>
        <v>42341</v>
      </c>
      <c r="J178" s="75"/>
      <c r="K178" s="76">
        <v>104636</v>
      </c>
      <c r="L178" s="72">
        <v>5</v>
      </c>
    </row>
    <row r="179" spans="1:12" x14ac:dyDescent="0.4">
      <c r="A179" s="71" t="s">
        <v>57</v>
      </c>
      <c r="B179" s="72" t="s">
        <v>115</v>
      </c>
      <c r="C179" s="71" t="s">
        <v>125</v>
      </c>
      <c r="D179" s="71" t="s">
        <v>909</v>
      </c>
      <c r="E179" s="73">
        <v>6506101607</v>
      </c>
      <c r="F179" s="71" t="s">
        <v>104</v>
      </c>
      <c r="G179" s="74">
        <v>44600</v>
      </c>
      <c r="H179" s="4">
        <f t="shared" ca="1" si="4"/>
        <v>0</v>
      </c>
      <c r="I179" s="83">
        <f t="shared" si="5"/>
        <v>44600</v>
      </c>
      <c r="J179" s="75" t="s">
        <v>108</v>
      </c>
      <c r="K179" s="76">
        <v>44562</v>
      </c>
      <c r="L179" s="72">
        <v>3</v>
      </c>
    </row>
    <row r="180" spans="1:12" x14ac:dyDescent="0.4">
      <c r="A180" s="71" t="s">
        <v>128</v>
      </c>
      <c r="B180" s="72" t="s">
        <v>117</v>
      </c>
      <c r="C180" s="71" t="s">
        <v>125</v>
      </c>
      <c r="D180" s="71" t="s">
        <v>1208</v>
      </c>
      <c r="E180" s="73">
        <v>6507885813</v>
      </c>
      <c r="F180" s="71" t="s">
        <v>107</v>
      </c>
      <c r="G180" s="74">
        <v>42828</v>
      </c>
      <c r="H180" s="4">
        <f t="shared" ca="1" si="4"/>
        <v>5</v>
      </c>
      <c r="I180" s="83">
        <f t="shared" si="5"/>
        <v>42828</v>
      </c>
      <c r="J180" s="75" t="s">
        <v>105</v>
      </c>
      <c r="K180" s="76">
        <v>37646</v>
      </c>
      <c r="L180" s="72">
        <v>3</v>
      </c>
    </row>
    <row r="181" spans="1:12" x14ac:dyDescent="0.4">
      <c r="A181" s="71" t="s">
        <v>52</v>
      </c>
      <c r="B181" s="72" t="s">
        <v>115</v>
      </c>
      <c r="C181" s="71" t="s">
        <v>125</v>
      </c>
      <c r="D181" s="71" t="s">
        <v>1283</v>
      </c>
      <c r="E181" s="73">
        <v>4087845534</v>
      </c>
      <c r="F181" s="71" t="s">
        <v>104</v>
      </c>
      <c r="G181" s="74">
        <v>40557</v>
      </c>
      <c r="H181" s="4">
        <f t="shared" ca="1" si="4"/>
        <v>11</v>
      </c>
      <c r="I181" s="83">
        <f t="shared" si="5"/>
        <v>40557</v>
      </c>
      <c r="J181" s="75" t="s">
        <v>105</v>
      </c>
      <c r="K181" s="76">
        <v>38052</v>
      </c>
      <c r="L181" s="72">
        <v>4</v>
      </c>
    </row>
    <row r="182" spans="1:12" x14ac:dyDescent="0.4">
      <c r="A182" s="71" t="s">
        <v>130</v>
      </c>
      <c r="B182" s="72" t="s">
        <v>115</v>
      </c>
      <c r="C182" s="71" t="s">
        <v>125</v>
      </c>
      <c r="D182" s="71" t="s">
        <v>1282</v>
      </c>
      <c r="E182" s="73">
        <v>3108092405</v>
      </c>
      <c r="F182" s="71" t="s">
        <v>107</v>
      </c>
      <c r="G182" s="74">
        <v>43211</v>
      </c>
      <c r="H182" s="4">
        <f t="shared" ca="1" si="4"/>
        <v>4</v>
      </c>
      <c r="I182" s="83">
        <f t="shared" si="5"/>
        <v>43211</v>
      </c>
      <c r="J182" s="75" t="s">
        <v>119</v>
      </c>
      <c r="K182" s="76">
        <v>54488</v>
      </c>
      <c r="L182" s="72">
        <v>4</v>
      </c>
    </row>
    <row r="183" spans="1:12" x14ac:dyDescent="0.4">
      <c r="A183" s="71" t="s">
        <v>21</v>
      </c>
      <c r="B183" s="72" t="s">
        <v>113</v>
      </c>
      <c r="C183" s="71" t="s">
        <v>125</v>
      </c>
      <c r="D183" s="71" t="s">
        <v>1426</v>
      </c>
      <c r="E183" s="73">
        <v>4086205941</v>
      </c>
      <c r="F183" s="71" t="s">
        <v>107</v>
      </c>
      <c r="G183" s="74">
        <v>40445</v>
      </c>
      <c r="H183" s="4">
        <f t="shared" ca="1" si="4"/>
        <v>12</v>
      </c>
      <c r="I183" s="83">
        <f t="shared" si="5"/>
        <v>40445</v>
      </c>
      <c r="J183" s="75" t="s">
        <v>105</v>
      </c>
      <c r="K183" s="76">
        <v>49392</v>
      </c>
      <c r="L183" s="72">
        <v>3</v>
      </c>
    </row>
    <row r="184" spans="1:12" x14ac:dyDescent="0.4">
      <c r="A184" s="71" t="s">
        <v>56</v>
      </c>
      <c r="B184" s="72" t="s">
        <v>102</v>
      </c>
      <c r="C184" s="71" t="s">
        <v>125</v>
      </c>
      <c r="D184" s="71" t="s">
        <v>1016</v>
      </c>
      <c r="E184" s="73">
        <v>3103900043</v>
      </c>
      <c r="F184" s="71" t="s">
        <v>104</v>
      </c>
      <c r="G184" s="74">
        <v>43841</v>
      </c>
      <c r="H184" s="4">
        <f t="shared" ca="1" si="4"/>
        <v>2</v>
      </c>
      <c r="I184" s="83">
        <f t="shared" si="5"/>
        <v>43841</v>
      </c>
      <c r="J184" s="75" t="s">
        <v>105</v>
      </c>
      <c r="K184" s="76">
        <v>32592</v>
      </c>
      <c r="L184" s="72">
        <v>1</v>
      </c>
    </row>
    <row r="185" spans="1:12" x14ac:dyDescent="0.4">
      <c r="A185" s="71" t="s">
        <v>69</v>
      </c>
      <c r="B185" s="72" t="s">
        <v>115</v>
      </c>
      <c r="C185" s="71" t="s">
        <v>125</v>
      </c>
      <c r="D185" s="71" t="s">
        <v>877</v>
      </c>
      <c r="E185" s="73">
        <v>3106935498</v>
      </c>
      <c r="F185" s="71" t="s">
        <v>109</v>
      </c>
      <c r="G185" s="74">
        <v>43917</v>
      </c>
      <c r="H185" s="4">
        <f t="shared" ca="1" si="4"/>
        <v>2</v>
      </c>
      <c r="I185" s="83">
        <f t="shared" si="5"/>
        <v>43917</v>
      </c>
      <c r="J185" s="75"/>
      <c r="K185" s="76">
        <v>125034</v>
      </c>
      <c r="L185" s="72">
        <v>5</v>
      </c>
    </row>
    <row r="186" spans="1:12" x14ac:dyDescent="0.4">
      <c r="A186" s="71" t="s">
        <v>55</v>
      </c>
      <c r="B186" s="72" t="s">
        <v>117</v>
      </c>
      <c r="C186" s="71" t="s">
        <v>125</v>
      </c>
      <c r="D186" s="71" t="s">
        <v>1375</v>
      </c>
      <c r="E186" s="73">
        <v>8058051823</v>
      </c>
      <c r="F186" s="71" t="s">
        <v>104</v>
      </c>
      <c r="G186" s="74">
        <v>43823</v>
      </c>
      <c r="H186" s="4">
        <f t="shared" ca="1" si="4"/>
        <v>2</v>
      </c>
      <c r="I186" s="83">
        <f t="shared" si="5"/>
        <v>43823</v>
      </c>
      <c r="J186" s="75" t="s">
        <v>108</v>
      </c>
      <c r="K186" s="76">
        <v>54222</v>
      </c>
      <c r="L186" s="72">
        <v>1</v>
      </c>
    </row>
    <row r="187" spans="1:12" x14ac:dyDescent="0.4">
      <c r="A187" s="71" t="s">
        <v>138</v>
      </c>
      <c r="B187" s="72" t="s">
        <v>113</v>
      </c>
      <c r="C187" s="71" t="s">
        <v>125</v>
      </c>
      <c r="D187" s="71" t="s">
        <v>1476</v>
      </c>
      <c r="E187" s="73">
        <v>6506435133</v>
      </c>
      <c r="F187" s="71" t="s">
        <v>107</v>
      </c>
      <c r="G187" s="74">
        <v>43351</v>
      </c>
      <c r="H187" s="4">
        <f t="shared" ca="1" si="4"/>
        <v>4</v>
      </c>
      <c r="I187" s="83">
        <f t="shared" si="5"/>
        <v>43351</v>
      </c>
      <c r="J187" s="75" t="s">
        <v>119</v>
      </c>
      <c r="K187" s="76">
        <v>31549</v>
      </c>
      <c r="L187" s="72">
        <v>3</v>
      </c>
    </row>
    <row r="188" spans="1:12" x14ac:dyDescent="0.4">
      <c r="A188" s="71" t="s">
        <v>54</v>
      </c>
      <c r="B188" s="72" t="s">
        <v>121</v>
      </c>
      <c r="C188" s="71" t="s">
        <v>125</v>
      </c>
      <c r="D188" s="71" t="s">
        <v>1226</v>
      </c>
      <c r="E188" s="73">
        <v>4153349911</v>
      </c>
      <c r="F188" s="71" t="s">
        <v>109</v>
      </c>
      <c r="G188" s="74">
        <v>43471</v>
      </c>
      <c r="H188" s="4">
        <f t="shared" ca="1" si="4"/>
        <v>3</v>
      </c>
      <c r="I188" s="83">
        <f t="shared" si="5"/>
        <v>43471</v>
      </c>
      <c r="J188" s="75"/>
      <c r="K188" s="76">
        <v>36106</v>
      </c>
      <c r="L188" s="72">
        <v>3</v>
      </c>
    </row>
    <row r="189" spans="1:12" x14ac:dyDescent="0.4">
      <c r="A189" s="71" t="s">
        <v>63</v>
      </c>
      <c r="B189" s="72" t="s">
        <v>113</v>
      </c>
      <c r="C189" s="71" t="s">
        <v>125</v>
      </c>
      <c r="D189" s="71" t="s">
        <v>856</v>
      </c>
      <c r="E189" s="73">
        <v>4085764661</v>
      </c>
      <c r="F189" s="71" t="s">
        <v>109</v>
      </c>
      <c r="G189" s="74">
        <v>39489</v>
      </c>
      <c r="H189" s="4">
        <f t="shared" ca="1" si="4"/>
        <v>14</v>
      </c>
      <c r="I189" s="83">
        <f t="shared" si="5"/>
        <v>39489</v>
      </c>
      <c r="J189" s="75"/>
      <c r="K189" s="76">
        <v>123200</v>
      </c>
      <c r="L189" s="72">
        <v>5</v>
      </c>
    </row>
    <row r="190" spans="1:12" x14ac:dyDescent="0.4">
      <c r="A190" s="71" t="s">
        <v>45</v>
      </c>
      <c r="B190" s="72" t="s">
        <v>111</v>
      </c>
      <c r="C190" s="71" t="s">
        <v>125</v>
      </c>
      <c r="D190" s="71" t="s">
        <v>1474</v>
      </c>
      <c r="E190" s="73">
        <v>4084565840</v>
      </c>
      <c r="F190" s="71" t="s">
        <v>104</v>
      </c>
      <c r="G190" s="74">
        <v>44124</v>
      </c>
      <c r="H190" s="4">
        <f t="shared" ca="1" si="4"/>
        <v>1</v>
      </c>
      <c r="I190" s="83">
        <f t="shared" si="5"/>
        <v>44124</v>
      </c>
      <c r="J190" s="75" t="s">
        <v>119</v>
      </c>
      <c r="K190" s="76">
        <v>104594</v>
      </c>
      <c r="L190" s="72">
        <v>2</v>
      </c>
    </row>
    <row r="191" spans="1:12" x14ac:dyDescent="0.4">
      <c r="A191" s="71" t="s">
        <v>50</v>
      </c>
      <c r="B191" s="72" t="s">
        <v>102</v>
      </c>
      <c r="C191" s="71" t="s">
        <v>125</v>
      </c>
      <c r="D191" s="71" t="s">
        <v>928</v>
      </c>
      <c r="E191" s="73">
        <v>8055614727</v>
      </c>
      <c r="F191" s="71" t="s">
        <v>109</v>
      </c>
      <c r="G191" s="74">
        <v>43822</v>
      </c>
      <c r="H191" s="4">
        <f t="shared" ca="1" si="4"/>
        <v>2</v>
      </c>
      <c r="I191" s="83">
        <f t="shared" si="5"/>
        <v>43822</v>
      </c>
      <c r="J191" s="75"/>
      <c r="K191" s="76">
        <v>70770</v>
      </c>
      <c r="L191" s="72">
        <v>2</v>
      </c>
    </row>
    <row r="192" spans="1:12" x14ac:dyDescent="0.4">
      <c r="A192" s="71" t="s">
        <v>19</v>
      </c>
      <c r="B192" s="72" t="s">
        <v>102</v>
      </c>
      <c r="C192" s="71" t="s">
        <v>125</v>
      </c>
      <c r="D192" s="71" t="s">
        <v>1369</v>
      </c>
      <c r="E192" s="73">
        <v>2134837887</v>
      </c>
      <c r="F192" s="71" t="s">
        <v>109</v>
      </c>
      <c r="G192" s="74">
        <v>42643</v>
      </c>
      <c r="H192" s="4">
        <f t="shared" ca="1" si="4"/>
        <v>6</v>
      </c>
      <c r="I192" s="83">
        <f t="shared" si="5"/>
        <v>42643</v>
      </c>
      <c r="J192" s="75"/>
      <c r="K192" s="76">
        <v>116228</v>
      </c>
      <c r="L192" s="72">
        <v>4</v>
      </c>
    </row>
    <row r="193" spans="1:12" x14ac:dyDescent="0.4">
      <c r="A193" s="71" t="s">
        <v>58</v>
      </c>
      <c r="B193" s="72" t="s">
        <v>115</v>
      </c>
      <c r="C193" s="71" t="s">
        <v>125</v>
      </c>
      <c r="D193" s="71" t="s">
        <v>1002</v>
      </c>
      <c r="E193" s="73">
        <v>8058804274</v>
      </c>
      <c r="F193" s="71" t="s">
        <v>104</v>
      </c>
      <c r="G193" s="74">
        <v>43137</v>
      </c>
      <c r="H193" s="4">
        <f t="shared" ca="1" si="4"/>
        <v>4</v>
      </c>
      <c r="I193" s="83">
        <f t="shared" si="5"/>
        <v>43137</v>
      </c>
      <c r="J193" s="75" t="s">
        <v>108</v>
      </c>
      <c r="K193" s="76">
        <v>104538</v>
      </c>
      <c r="L193" s="72">
        <v>5</v>
      </c>
    </row>
    <row r="194" spans="1:12" x14ac:dyDescent="0.4">
      <c r="A194" s="71" t="s">
        <v>70</v>
      </c>
      <c r="B194" s="72" t="s">
        <v>102</v>
      </c>
      <c r="C194" s="71" t="s">
        <v>125</v>
      </c>
      <c r="D194" s="71" t="s">
        <v>1344</v>
      </c>
      <c r="E194" s="73">
        <v>4158708985</v>
      </c>
      <c r="F194" s="71" t="s">
        <v>104</v>
      </c>
      <c r="G194" s="74">
        <v>42503</v>
      </c>
      <c r="H194" s="4">
        <f t="shared" ref="H194:H257" ca="1" si="6">DATEDIF(G194,TODAY(),"Y")</f>
        <v>6</v>
      </c>
      <c r="I194" s="83">
        <f t="shared" ref="I194:I257" si="7">G194</f>
        <v>42503</v>
      </c>
      <c r="J194" s="75" t="s">
        <v>105</v>
      </c>
      <c r="K194" s="76">
        <v>57288</v>
      </c>
      <c r="L194" s="72">
        <v>4</v>
      </c>
    </row>
    <row r="195" spans="1:12" x14ac:dyDescent="0.4">
      <c r="A195" s="71" t="s">
        <v>79</v>
      </c>
      <c r="B195" s="72" t="s">
        <v>115</v>
      </c>
      <c r="C195" s="71" t="s">
        <v>125</v>
      </c>
      <c r="D195" s="71" t="s">
        <v>1372</v>
      </c>
      <c r="E195" s="73">
        <v>3109213453</v>
      </c>
      <c r="F195" s="71" t="s">
        <v>109</v>
      </c>
      <c r="G195" s="74">
        <v>43314</v>
      </c>
      <c r="H195" s="4">
        <f t="shared" ca="1" si="6"/>
        <v>4</v>
      </c>
      <c r="I195" s="83">
        <f t="shared" si="7"/>
        <v>43314</v>
      </c>
      <c r="J195" s="75"/>
      <c r="K195" s="76">
        <v>65338</v>
      </c>
      <c r="L195" s="72">
        <v>3</v>
      </c>
    </row>
    <row r="196" spans="1:12" x14ac:dyDescent="0.4">
      <c r="A196" s="71" t="s">
        <v>147</v>
      </c>
      <c r="B196" s="72" t="s">
        <v>111</v>
      </c>
      <c r="C196" s="71" t="s">
        <v>140</v>
      </c>
      <c r="D196" s="71" t="s">
        <v>1255</v>
      </c>
      <c r="E196" s="73">
        <v>2132465041</v>
      </c>
      <c r="F196" s="71" t="s">
        <v>107</v>
      </c>
      <c r="G196" s="74">
        <v>44054</v>
      </c>
      <c r="H196" s="4">
        <f t="shared" ca="1" si="6"/>
        <v>2</v>
      </c>
      <c r="I196" s="83">
        <f t="shared" si="7"/>
        <v>44054</v>
      </c>
      <c r="J196" s="75" t="s">
        <v>122</v>
      </c>
      <c r="K196" s="76">
        <v>64722</v>
      </c>
      <c r="L196" s="72">
        <v>2</v>
      </c>
    </row>
    <row r="197" spans="1:12" x14ac:dyDescent="0.4">
      <c r="A197" s="71" t="s">
        <v>139</v>
      </c>
      <c r="B197" s="72" t="s">
        <v>117</v>
      </c>
      <c r="C197" s="71" t="s">
        <v>140</v>
      </c>
      <c r="D197" s="71" t="s">
        <v>840</v>
      </c>
      <c r="E197" s="73">
        <v>2136513613</v>
      </c>
      <c r="F197" s="71" t="s">
        <v>104</v>
      </c>
      <c r="G197" s="74">
        <v>43041</v>
      </c>
      <c r="H197" s="4">
        <f t="shared" ca="1" si="6"/>
        <v>4</v>
      </c>
      <c r="I197" s="83">
        <f t="shared" si="7"/>
        <v>43041</v>
      </c>
      <c r="J197" s="75" t="s">
        <v>105</v>
      </c>
      <c r="K197" s="76">
        <v>51282</v>
      </c>
      <c r="L197" s="72">
        <v>4</v>
      </c>
    </row>
    <row r="198" spans="1:12" x14ac:dyDescent="0.4">
      <c r="A198" s="71" t="s">
        <v>141</v>
      </c>
      <c r="B198" s="72" t="s">
        <v>115</v>
      </c>
      <c r="C198" s="71" t="s">
        <v>140</v>
      </c>
      <c r="D198" s="71" t="s">
        <v>1184</v>
      </c>
      <c r="E198" s="73">
        <v>4083605458</v>
      </c>
      <c r="F198" s="71" t="s">
        <v>109</v>
      </c>
      <c r="G198" s="74">
        <v>42304</v>
      </c>
      <c r="H198" s="4">
        <f t="shared" ca="1" si="6"/>
        <v>6</v>
      </c>
      <c r="I198" s="83">
        <f t="shared" si="7"/>
        <v>42304</v>
      </c>
      <c r="J198" s="75"/>
      <c r="K198" s="76">
        <v>110404</v>
      </c>
      <c r="L198" s="72">
        <v>2</v>
      </c>
    </row>
    <row r="199" spans="1:12" x14ac:dyDescent="0.4">
      <c r="A199" s="71" t="s">
        <v>145</v>
      </c>
      <c r="B199" s="72" t="s">
        <v>115</v>
      </c>
      <c r="C199" s="71" t="s">
        <v>140</v>
      </c>
      <c r="D199" s="71" t="s">
        <v>1484</v>
      </c>
      <c r="E199" s="73">
        <v>2138720208</v>
      </c>
      <c r="F199" s="71" t="s">
        <v>104</v>
      </c>
      <c r="G199" s="74">
        <v>41432</v>
      </c>
      <c r="H199" s="4">
        <f t="shared" ca="1" si="6"/>
        <v>9</v>
      </c>
      <c r="I199" s="83">
        <f t="shared" si="7"/>
        <v>41432</v>
      </c>
      <c r="J199" s="75" t="s">
        <v>105</v>
      </c>
      <c r="K199" s="76">
        <v>121142</v>
      </c>
      <c r="L199" s="72">
        <v>1</v>
      </c>
    </row>
    <row r="200" spans="1:12" x14ac:dyDescent="0.4">
      <c r="A200" s="71" t="s">
        <v>144</v>
      </c>
      <c r="B200" s="72" t="s">
        <v>115</v>
      </c>
      <c r="C200" s="71" t="s">
        <v>140</v>
      </c>
      <c r="D200" s="71" t="s">
        <v>927</v>
      </c>
      <c r="E200" s="73">
        <v>3107241165</v>
      </c>
      <c r="F200" s="71" t="s">
        <v>104</v>
      </c>
      <c r="G200" s="74">
        <v>43472</v>
      </c>
      <c r="H200" s="4">
        <f t="shared" ca="1" si="6"/>
        <v>3</v>
      </c>
      <c r="I200" s="83">
        <f t="shared" si="7"/>
        <v>43472</v>
      </c>
      <c r="J200" s="75" t="s">
        <v>105</v>
      </c>
      <c r="K200" s="76">
        <v>107016</v>
      </c>
      <c r="L200" s="72">
        <v>3</v>
      </c>
    </row>
    <row r="201" spans="1:12" x14ac:dyDescent="0.4">
      <c r="A201" s="71" t="s">
        <v>142</v>
      </c>
      <c r="B201" s="72" t="s">
        <v>117</v>
      </c>
      <c r="C201" s="71" t="s">
        <v>140</v>
      </c>
      <c r="D201" s="71" t="s">
        <v>1367</v>
      </c>
      <c r="E201" s="73">
        <v>6508939001</v>
      </c>
      <c r="F201" s="71" t="s">
        <v>109</v>
      </c>
      <c r="G201" s="74">
        <v>43078</v>
      </c>
      <c r="H201" s="4">
        <f t="shared" ca="1" si="6"/>
        <v>4</v>
      </c>
      <c r="I201" s="83">
        <f t="shared" si="7"/>
        <v>43078</v>
      </c>
      <c r="J201" s="75"/>
      <c r="K201" s="76">
        <v>49868</v>
      </c>
      <c r="L201" s="72">
        <v>4</v>
      </c>
    </row>
    <row r="202" spans="1:12" x14ac:dyDescent="0.4">
      <c r="A202" s="71" t="s">
        <v>143</v>
      </c>
      <c r="B202" s="72" t="s">
        <v>115</v>
      </c>
      <c r="C202" s="71" t="s">
        <v>140</v>
      </c>
      <c r="D202" s="71" t="s">
        <v>1122</v>
      </c>
      <c r="E202" s="73">
        <v>2132702558</v>
      </c>
      <c r="F202" s="71" t="s">
        <v>109</v>
      </c>
      <c r="G202" s="74">
        <v>43802</v>
      </c>
      <c r="H202" s="4">
        <f t="shared" ca="1" si="6"/>
        <v>2</v>
      </c>
      <c r="I202" s="83">
        <f t="shared" si="7"/>
        <v>43802</v>
      </c>
      <c r="J202" s="75"/>
      <c r="K202" s="76">
        <v>83090</v>
      </c>
      <c r="L202" s="72">
        <v>5</v>
      </c>
    </row>
    <row r="203" spans="1:12" x14ac:dyDescent="0.4">
      <c r="A203" s="71" t="s">
        <v>146</v>
      </c>
      <c r="B203" s="72" t="s">
        <v>121</v>
      </c>
      <c r="C203" s="71" t="s">
        <v>140</v>
      </c>
      <c r="D203" s="71" t="s">
        <v>1288</v>
      </c>
      <c r="E203" s="73">
        <v>2134990975</v>
      </c>
      <c r="F203" s="71" t="s">
        <v>104</v>
      </c>
      <c r="G203" s="74">
        <v>42937</v>
      </c>
      <c r="H203" s="4">
        <f t="shared" ca="1" si="6"/>
        <v>5</v>
      </c>
      <c r="I203" s="83">
        <f t="shared" si="7"/>
        <v>42937</v>
      </c>
      <c r="J203" s="75" t="s">
        <v>105</v>
      </c>
      <c r="K203" s="76">
        <v>99568</v>
      </c>
      <c r="L203" s="72">
        <v>4</v>
      </c>
    </row>
    <row r="204" spans="1:12" x14ac:dyDescent="0.4">
      <c r="A204" s="71" t="s">
        <v>181</v>
      </c>
      <c r="B204" s="72" t="s">
        <v>115</v>
      </c>
      <c r="C204" s="71" t="s">
        <v>179</v>
      </c>
      <c r="D204" s="71" t="s">
        <v>1493</v>
      </c>
      <c r="E204" s="73">
        <v>8055820288</v>
      </c>
      <c r="F204" s="71" t="s">
        <v>104</v>
      </c>
      <c r="G204" s="74">
        <v>43232</v>
      </c>
      <c r="H204" s="4">
        <f t="shared" ca="1" si="6"/>
        <v>4</v>
      </c>
      <c r="I204" s="83">
        <f t="shared" si="7"/>
        <v>43232</v>
      </c>
      <c r="J204" s="75" t="s">
        <v>105</v>
      </c>
      <c r="K204" s="76">
        <v>66290</v>
      </c>
      <c r="L204" s="72">
        <v>5</v>
      </c>
    </row>
    <row r="205" spans="1:12" x14ac:dyDescent="0.4">
      <c r="A205" s="71" t="s">
        <v>180</v>
      </c>
      <c r="B205" s="72" t="s">
        <v>115</v>
      </c>
      <c r="C205" s="71" t="s">
        <v>179</v>
      </c>
      <c r="D205" s="71" t="s">
        <v>1223</v>
      </c>
      <c r="E205" s="73">
        <v>4085885579</v>
      </c>
      <c r="F205" s="71" t="s">
        <v>109</v>
      </c>
      <c r="G205" s="74">
        <v>43172</v>
      </c>
      <c r="H205" s="4">
        <f t="shared" ca="1" si="6"/>
        <v>4</v>
      </c>
      <c r="I205" s="83">
        <f t="shared" si="7"/>
        <v>43172</v>
      </c>
      <c r="J205" s="75"/>
      <c r="K205" s="76">
        <v>84084</v>
      </c>
      <c r="L205" s="72">
        <v>2</v>
      </c>
    </row>
    <row r="206" spans="1:12" x14ac:dyDescent="0.4">
      <c r="A206" s="71" t="s">
        <v>182</v>
      </c>
      <c r="B206" s="72" t="s">
        <v>102</v>
      </c>
      <c r="C206" s="71" t="s">
        <v>179</v>
      </c>
      <c r="D206" s="71" t="s">
        <v>1161</v>
      </c>
      <c r="E206" s="73">
        <v>3106246582</v>
      </c>
      <c r="F206" s="71" t="s">
        <v>104</v>
      </c>
      <c r="G206" s="74">
        <v>43949</v>
      </c>
      <c r="H206" s="4">
        <f t="shared" ca="1" si="6"/>
        <v>2</v>
      </c>
      <c r="I206" s="83">
        <f t="shared" si="7"/>
        <v>43949</v>
      </c>
      <c r="J206" s="75" t="s">
        <v>122</v>
      </c>
      <c r="K206" s="76">
        <v>110810</v>
      </c>
      <c r="L206" s="72">
        <v>2</v>
      </c>
    </row>
    <row r="207" spans="1:12" x14ac:dyDescent="0.4">
      <c r="A207" s="71" t="s">
        <v>454</v>
      </c>
      <c r="B207" s="72" t="s">
        <v>102</v>
      </c>
      <c r="C207" s="71" t="s">
        <v>179</v>
      </c>
      <c r="D207" s="71" t="s">
        <v>1340</v>
      </c>
      <c r="E207" s="73">
        <v>4086326539</v>
      </c>
      <c r="F207" s="71" t="s">
        <v>109</v>
      </c>
      <c r="G207" s="74">
        <v>42287</v>
      </c>
      <c r="H207" s="4">
        <f t="shared" ca="1" si="6"/>
        <v>7</v>
      </c>
      <c r="I207" s="83">
        <f t="shared" si="7"/>
        <v>42287</v>
      </c>
      <c r="J207" s="75"/>
      <c r="K207" s="76">
        <v>35168</v>
      </c>
      <c r="L207" s="72">
        <v>2</v>
      </c>
    </row>
    <row r="208" spans="1:12" x14ac:dyDescent="0.4">
      <c r="A208" s="71" t="s">
        <v>456</v>
      </c>
      <c r="B208" s="72" t="s">
        <v>115</v>
      </c>
      <c r="C208" s="71" t="s">
        <v>179</v>
      </c>
      <c r="D208" s="71" t="s">
        <v>870</v>
      </c>
      <c r="E208" s="73">
        <v>2133082624</v>
      </c>
      <c r="F208" s="71" t="s">
        <v>104</v>
      </c>
      <c r="G208" s="74">
        <v>42746</v>
      </c>
      <c r="H208" s="4">
        <f t="shared" ca="1" si="6"/>
        <v>5</v>
      </c>
      <c r="I208" s="83">
        <f t="shared" si="7"/>
        <v>42746</v>
      </c>
      <c r="J208" s="75" t="s">
        <v>105</v>
      </c>
      <c r="K208" s="76">
        <v>88466</v>
      </c>
      <c r="L208" s="72">
        <v>1</v>
      </c>
    </row>
    <row r="209" spans="1:12" x14ac:dyDescent="0.4">
      <c r="A209" s="71" t="s">
        <v>178</v>
      </c>
      <c r="B209" s="72" t="s">
        <v>102</v>
      </c>
      <c r="C209" s="71" t="s">
        <v>179</v>
      </c>
      <c r="D209" s="71" t="s">
        <v>948</v>
      </c>
      <c r="E209" s="73">
        <v>8059015904</v>
      </c>
      <c r="F209" s="71" t="s">
        <v>104</v>
      </c>
      <c r="G209" s="74">
        <v>40118</v>
      </c>
      <c r="H209" s="4">
        <f t="shared" ca="1" si="6"/>
        <v>12</v>
      </c>
      <c r="I209" s="83">
        <f t="shared" si="7"/>
        <v>40118</v>
      </c>
      <c r="J209" s="75" t="s">
        <v>122</v>
      </c>
      <c r="K209" s="76">
        <v>105084</v>
      </c>
      <c r="L209" s="72">
        <v>5</v>
      </c>
    </row>
    <row r="210" spans="1:12" x14ac:dyDescent="0.4">
      <c r="A210" s="71" t="s">
        <v>183</v>
      </c>
      <c r="B210" s="72" t="s">
        <v>117</v>
      </c>
      <c r="C210" s="71" t="s">
        <v>179</v>
      </c>
      <c r="D210" s="71" t="s">
        <v>1162</v>
      </c>
      <c r="E210" s="73">
        <v>3108674477</v>
      </c>
      <c r="F210" s="71" t="s">
        <v>104</v>
      </c>
      <c r="G210" s="74">
        <v>43991</v>
      </c>
      <c r="H210" s="4">
        <f t="shared" ca="1" si="6"/>
        <v>2</v>
      </c>
      <c r="I210" s="83">
        <f t="shared" si="7"/>
        <v>43991</v>
      </c>
      <c r="J210" s="75" t="s">
        <v>105</v>
      </c>
      <c r="K210" s="76">
        <v>93436</v>
      </c>
      <c r="L210" s="72">
        <v>2</v>
      </c>
    </row>
    <row r="211" spans="1:12" x14ac:dyDescent="0.4">
      <c r="A211" s="71" t="s">
        <v>455</v>
      </c>
      <c r="B211" s="72" t="s">
        <v>102</v>
      </c>
      <c r="C211" s="71" t="s">
        <v>179</v>
      </c>
      <c r="D211" s="71" t="s">
        <v>1260</v>
      </c>
      <c r="E211" s="73">
        <v>3103148028</v>
      </c>
      <c r="F211" s="71" t="s">
        <v>109</v>
      </c>
      <c r="G211" s="74">
        <v>43071</v>
      </c>
      <c r="H211" s="4">
        <f t="shared" ca="1" si="6"/>
        <v>4</v>
      </c>
      <c r="I211" s="83">
        <f t="shared" si="7"/>
        <v>43071</v>
      </c>
      <c r="J211" s="75"/>
      <c r="K211" s="76">
        <v>100380</v>
      </c>
      <c r="L211" s="72">
        <v>2</v>
      </c>
    </row>
    <row r="212" spans="1:12" x14ac:dyDescent="0.4">
      <c r="A212" s="71" t="s">
        <v>457</v>
      </c>
      <c r="B212" s="72" t="s">
        <v>117</v>
      </c>
      <c r="C212" s="71" t="s">
        <v>179</v>
      </c>
      <c r="D212" s="71" t="s">
        <v>1549</v>
      </c>
      <c r="E212" s="73">
        <v>4157805959</v>
      </c>
      <c r="F212" s="71" t="s">
        <v>109</v>
      </c>
      <c r="G212" s="74">
        <v>42403</v>
      </c>
      <c r="H212" s="4">
        <f t="shared" ca="1" si="6"/>
        <v>6</v>
      </c>
      <c r="I212" s="83">
        <f t="shared" si="7"/>
        <v>42403</v>
      </c>
      <c r="J212" s="75"/>
      <c r="K212" s="76">
        <v>62748</v>
      </c>
      <c r="L212" s="72">
        <v>4</v>
      </c>
    </row>
    <row r="213" spans="1:12" x14ac:dyDescent="0.4">
      <c r="A213" s="71" t="s">
        <v>490</v>
      </c>
      <c r="B213" s="72" t="s">
        <v>117</v>
      </c>
      <c r="C213" s="71" t="s">
        <v>459</v>
      </c>
      <c r="D213" s="71" t="s">
        <v>1180</v>
      </c>
      <c r="E213" s="73">
        <v>8053943232</v>
      </c>
      <c r="F213" s="71" t="s">
        <v>107</v>
      </c>
      <c r="G213" s="74">
        <v>44356</v>
      </c>
      <c r="H213" s="4">
        <f t="shared" ca="1" si="6"/>
        <v>1</v>
      </c>
      <c r="I213" s="83">
        <f t="shared" si="7"/>
        <v>44356</v>
      </c>
      <c r="J213" s="75" t="s">
        <v>108</v>
      </c>
      <c r="K213" s="76">
        <v>49063</v>
      </c>
      <c r="L213" s="72">
        <v>4</v>
      </c>
    </row>
    <row r="214" spans="1:12" x14ac:dyDescent="0.4">
      <c r="A214" s="71" t="s">
        <v>488</v>
      </c>
      <c r="B214" s="72" t="s">
        <v>113</v>
      </c>
      <c r="C214" s="71" t="s">
        <v>459</v>
      </c>
      <c r="D214" s="71" t="s">
        <v>1022</v>
      </c>
      <c r="E214" s="73">
        <v>3107999922</v>
      </c>
      <c r="F214" s="71" t="s">
        <v>107</v>
      </c>
      <c r="G214" s="74">
        <v>43942</v>
      </c>
      <c r="H214" s="4">
        <f t="shared" ca="1" si="6"/>
        <v>2</v>
      </c>
      <c r="I214" s="83">
        <f t="shared" si="7"/>
        <v>43942</v>
      </c>
      <c r="J214" s="75" t="s">
        <v>105</v>
      </c>
      <c r="K214" s="76">
        <v>23695</v>
      </c>
      <c r="L214" s="72">
        <v>1</v>
      </c>
    </row>
    <row r="215" spans="1:12" x14ac:dyDescent="0.4">
      <c r="A215" s="71" t="s">
        <v>460</v>
      </c>
      <c r="B215" s="72" t="s">
        <v>121</v>
      </c>
      <c r="C215" s="71" t="s">
        <v>459</v>
      </c>
      <c r="D215" s="71" t="s">
        <v>1279</v>
      </c>
      <c r="E215" s="73">
        <v>6507812028</v>
      </c>
      <c r="F215" s="71" t="s">
        <v>104</v>
      </c>
      <c r="G215" s="74">
        <v>42634</v>
      </c>
      <c r="H215" s="4">
        <f t="shared" ca="1" si="6"/>
        <v>6</v>
      </c>
      <c r="I215" s="83">
        <f t="shared" si="7"/>
        <v>42634</v>
      </c>
      <c r="J215" s="75" t="s">
        <v>105</v>
      </c>
      <c r="K215" s="76">
        <v>121842</v>
      </c>
      <c r="L215" s="72">
        <v>3</v>
      </c>
    </row>
    <row r="216" spans="1:12" x14ac:dyDescent="0.4">
      <c r="A216" s="71" t="s">
        <v>466</v>
      </c>
      <c r="B216" s="72" t="s">
        <v>117</v>
      </c>
      <c r="C216" s="71" t="s">
        <v>459</v>
      </c>
      <c r="D216" s="71" t="s">
        <v>1460</v>
      </c>
      <c r="E216" s="73">
        <v>3102649848</v>
      </c>
      <c r="F216" s="71" t="s">
        <v>112</v>
      </c>
      <c r="G216" s="74">
        <v>41260</v>
      </c>
      <c r="H216" s="4">
        <f t="shared" ca="1" si="6"/>
        <v>9</v>
      </c>
      <c r="I216" s="83">
        <f t="shared" si="7"/>
        <v>41260</v>
      </c>
      <c r="J216" s="75"/>
      <c r="K216" s="76">
        <v>30307</v>
      </c>
      <c r="L216" s="72">
        <v>2</v>
      </c>
    </row>
    <row r="217" spans="1:12" x14ac:dyDescent="0.4">
      <c r="A217" s="71" t="s">
        <v>484</v>
      </c>
      <c r="B217" s="72" t="s">
        <v>102</v>
      </c>
      <c r="C217" s="71" t="s">
        <v>459</v>
      </c>
      <c r="D217" s="71" t="s">
        <v>874</v>
      </c>
      <c r="E217" s="73">
        <v>8055010260</v>
      </c>
      <c r="F217" s="71" t="s">
        <v>107</v>
      </c>
      <c r="G217" s="74">
        <v>41019</v>
      </c>
      <c r="H217" s="4">
        <f t="shared" ca="1" si="6"/>
        <v>10</v>
      </c>
      <c r="I217" s="83">
        <f t="shared" si="7"/>
        <v>41019</v>
      </c>
      <c r="J217" s="75" t="s">
        <v>105</v>
      </c>
      <c r="K217" s="76">
        <v>47334</v>
      </c>
      <c r="L217" s="72">
        <v>5</v>
      </c>
    </row>
    <row r="218" spans="1:12" x14ac:dyDescent="0.4">
      <c r="A218" s="71" t="s">
        <v>482</v>
      </c>
      <c r="B218" s="72" t="s">
        <v>111</v>
      </c>
      <c r="C218" s="71" t="s">
        <v>459</v>
      </c>
      <c r="D218" s="71" t="s">
        <v>1480</v>
      </c>
      <c r="E218" s="73">
        <v>4083360081</v>
      </c>
      <c r="F218" s="71" t="s">
        <v>104</v>
      </c>
      <c r="G218" s="74">
        <v>43919</v>
      </c>
      <c r="H218" s="4">
        <f t="shared" ca="1" si="6"/>
        <v>2</v>
      </c>
      <c r="I218" s="83">
        <f t="shared" si="7"/>
        <v>43919</v>
      </c>
      <c r="J218" s="75" t="s">
        <v>105</v>
      </c>
      <c r="K218" s="76">
        <v>93576</v>
      </c>
      <c r="L218" s="72">
        <v>4</v>
      </c>
    </row>
    <row r="219" spans="1:12" x14ac:dyDescent="0.4">
      <c r="A219" s="71" t="s">
        <v>485</v>
      </c>
      <c r="B219" s="72" t="s">
        <v>117</v>
      </c>
      <c r="C219" s="71" t="s">
        <v>459</v>
      </c>
      <c r="D219" s="71" t="s">
        <v>886</v>
      </c>
      <c r="E219" s="73">
        <v>4156445398</v>
      </c>
      <c r="F219" s="71" t="s">
        <v>104</v>
      </c>
      <c r="G219" s="74">
        <v>41776</v>
      </c>
      <c r="H219" s="4">
        <f t="shared" ca="1" si="6"/>
        <v>8</v>
      </c>
      <c r="I219" s="83">
        <f t="shared" si="7"/>
        <v>41776</v>
      </c>
      <c r="J219" s="75" t="s">
        <v>122</v>
      </c>
      <c r="K219" s="76">
        <v>120680</v>
      </c>
      <c r="L219" s="72">
        <v>3</v>
      </c>
    </row>
    <row r="220" spans="1:12" x14ac:dyDescent="0.4">
      <c r="A220" s="71" t="s">
        <v>475</v>
      </c>
      <c r="B220" s="72" t="s">
        <v>117</v>
      </c>
      <c r="C220" s="71" t="s">
        <v>459</v>
      </c>
      <c r="D220" s="71" t="s">
        <v>1492</v>
      </c>
      <c r="E220" s="73">
        <v>4157922943</v>
      </c>
      <c r="F220" s="71" t="s">
        <v>112</v>
      </c>
      <c r="G220" s="74">
        <v>39878</v>
      </c>
      <c r="H220" s="4">
        <f t="shared" ca="1" si="6"/>
        <v>13</v>
      </c>
      <c r="I220" s="83">
        <f t="shared" si="7"/>
        <v>39878</v>
      </c>
      <c r="J220" s="75"/>
      <c r="K220" s="76">
        <v>55670</v>
      </c>
      <c r="L220" s="72">
        <v>1</v>
      </c>
    </row>
    <row r="221" spans="1:12" x14ac:dyDescent="0.4">
      <c r="A221" s="71" t="s">
        <v>494</v>
      </c>
      <c r="B221" s="72" t="s">
        <v>102</v>
      </c>
      <c r="C221" s="71" t="s">
        <v>459</v>
      </c>
      <c r="D221" s="71" t="s">
        <v>1075</v>
      </c>
      <c r="E221" s="73">
        <v>4088333794</v>
      </c>
      <c r="F221" s="71" t="s">
        <v>104</v>
      </c>
      <c r="G221" s="74">
        <v>44001</v>
      </c>
      <c r="H221" s="4">
        <f t="shared" ca="1" si="6"/>
        <v>2</v>
      </c>
      <c r="I221" s="83">
        <f t="shared" si="7"/>
        <v>44001</v>
      </c>
      <c r="J221" s="75" t="s">
        <v>122</v>
      </c>
      <c r="K221" s="76">
        <v>60774</v>
      </c>
      <c r="L221" s="72">
        <v>1</v>
      </c>
    </row>
    <row r="222" spans="1:12" x14ac:dyDescent="0.4">
      <c r="A222" s="71" t="s">
        <v>472</v>
      </c>
      <c r="B222" s="72" t="s">
        <v>121</v>
      </c>
      <c r="C222" s="71" t="s">
        <v>459</v>
      </c>
      <c r="D222" s="71" t="s">
        <v>1555</v>
      </c>
      <c r="E222" s="73">
        <v>8056938896</v>
      </c>
      <c r="F222" s="71" t="s">
        <v>109</v>
      </c>
      <c r="G222" s="74">
        <v>39470</v>
      </c>
      <c r="H222" s="4">
        <f t="shared" ca="1" si="6"/>
        <v>14</v>
      </c>
      <c r="I222" s="83">
        <f t="shared" si="7"/>
        <v>39470</v>
      </c>
      <c r="J222" s="75"/>
      <c r="K222" s="76">
        <v>88662</v>
      </c>
      <c r="L222" s="72">
        <v>4</v>
      </c>
    </row>
    <row r="223" spans="1:12" x14ac:dyDescent="0.4">
      <c r="A223" s="71" t="s">
        <v>458</v>
      </c>
      <c r="B223" s="72" t="s">
        <v>102</v>
      </c>
      <c r="C223" s="71" t="s">
        <v>459</v>
      </c>
      <c r="D223" s="71" t="s">
        <v>1264</v>
      </c>
      <c r="E223" s="73">
        <v>6504223770</v>
      </c>
      <c r="F223" s="71" t="s">
        <v>104</v>
      </c>
      <c r="G223" s="74">
        <v>44474</v>
      </c>
      <c r="H223" s="4">
        <f t="shared" ca="1" si="6"/>
        <v>1</v>
      </c>
      <c r="I223" s="83">
        <f t="shared" si="7"/>
        <v>44474</v>
      </c>
      <c r="J223" s="75" t="s">
        <v>122</v>
      </c>
      <c r="K223" s="76">
        <v>60466</v>
      </c>
      <c r="L223" s="72">
        <v>2</v>
      </c>
    </row>
    <row r="224" spans="1:12" x14ac:dyDescent="0.4">
      <c r="A224" s="71" t="s">
        <v>473</v>
      </c>
      <c r="B224" s="72" t="s">
        <v>111</v>
      </c>
      <c r="C224" s="71" t="s">
        <v>459</v>
      </c>
      <c r="D224" s="71" t="s">
        <v>1411</v>
      </c>
      <c r="E224" s="73">
        <v>4087179472</v>
      </c>
      <c r="F224" s="71" t="s">
        <v>109</v>
      </c>
      <c r="G224" s="74">
        <v>43165</v>
      </c>
      <c r="H224" s="4">
        <f t="shared" ca="1" si="6"/>
        <v>4</v>
      </c>
      <c r="I224" s="83">
        <f t="shared" si="7"/>
        <v>43165</v>
      </c>
      <c r="J224" s="75"/>
      <c r="K224" s="76">
        <v>93394</v>
      </c>
      <c r="L224" s="72">
        <v>2</v>
      </c>
    </row>
    <row r="225" spans="1:12" x14ac:dyDescent="0.4">
      <c r="A225" s="71" t="s">
        <v>467</v>
      </c>
      <c r="B225" s="72" t="s">
        <v>115</v>
      </c>
      <c r="C225" s="71" t="s">
        <v>459</v>
      </c>
      <c r="D225" s="71" t="s">
        <v>1535</v>
      </c>
      <c r="E225" s="73">
        <v>4152537635</v>
      </c>
      <c r="F225" s="71" t="s">
        <v>104</v>
      </c>
      <c r="G225" s="74">
        <v>42356</v>
      </c>
      <c r="H225" s="4">
        <f t="shared" ca="1" si="6"/>
        <v>6</v>
      </c>
      <c r="I225" s="83">
        <f t="shared" si="7"/>
        <v>42356</v>
      </c>
      <c r="J225" s="75" t="s">
        <v>105</v>
      </c>
      <c r="K225" s="76">
        <v>65884</v>
      </c>
      <c r="L225" s="72">
        <v>4</v>
      </c>
    </row>
    <row r="226" spans="1:12" x14ac:dyDescent="0.4">
      <c r="A226" s="71" t="s">
        <v>469</v>
      </c>
      <c r="B226" s="72" t="s">
        <v>115</v>
      </c>
      <c r="C226" s="71" t="s">
        <v>459</v>
      </c>
      <c r="D226" s="71" t="s">
        <v>1142</v>
      </c>
      <c r="E226" s="73">
        <v>6505971682</v>
      </c>
      <c r="F226" s="71" t="s">
        <v>104</v>
      </c>
      <c r="G226" s="74">
        <v>39452</v>
      </c>
      <c r="H226" s="4">
        <f t="shared" ca="1" si="6"/>
        <v>14</v>
      </c>
      <c r="I226" s="83">
        <f t="shared" si="7"/>
        <v>39452</v>
      </c>
      <c r="J226" s="75" t="s">
        <v>105</v>
      </c>
      <c r="K226" s="76">
        <v>95928</v>
      </c>
      <c r="L226" s="72">
        <v>5</v>
      </c>
    </row>
    <row r="227" spans="1:12" x14ac:dyDescent="0.4">
      <c r="A227" s="71" t="s">
        <v>468</v>
      </c>
      <c r="B227" s="72" t="s">
        <v>111</v>
      </c>
      <c r="C227" s="71" t="s">
        <v>459</v>
      </c>
      <c r="D227" s="71" t="s">
        <v>1390</v>
      </c>
      <c r="E227" s="73">
        <v>8056320765</v>
      </c>
      <c r="F227" s="71" t="s">
        <v>109</v>
      </c>
      <c r="G227" s="74">
        <v>44169</v>
      </c>
      <c r="H227" s="4">
        <f t="shared" ca="1" si="6"/>
        <v>1</v>
      </c>
      <c r="I227" s="83">
        <f t="shared" si="7"/>
        <v>44169</v>
      </c>
      <c r="J227" s="75"/>
      <c r="K227" s="76">
        <v>118020</v>
      </c>
      <c r="L227" s="72">
        <v>1</v>
      </c>
    </row>
    <row r="228" spans="1:12" x14ac:dyDescent="0.4">
      <c r="A228" s="71" t="s">
        <v>502</v>
      </c>
      <c r="B228" s="72" t="s">
        <v>121</v>
      </c>
      <c r="C228" s="71" t="s">
        <v>459</v>
      </c>
      <c r="D228" s="71" t="s">
        <v>1500</v>
      </c>
      <c r="E228" s="73">
        <v>8052343614</v>
      </c>
      <c r="F228" s="71" t="s">
        <v>109</v>
      </c>
      <c r="G228" s="74">
        <v>43332</v>
      </c>
      <c r="H228" s="4">
        <f t="shared" ca="1" si="6"/>
        <v>4</v>
      </c>
      <c r="I228" s="83">
        <f t="shared" si="7"/>
        <v>43332</v>
      </c>
      <c r="J228" s="75"/>
      <c r="K228" s="76">
        <v>75600</v>
      </c>
      <c r="L228" s="72">
        <v>3</v>
      </c>
    </row>
    <row r="229" spans="1:12" x14ac:dyDescent="0.4">
      <c r="A229" s="71" t="s">
        <v>486</v>
      </c>
      <c r="B229" s="72" t="s">
        <v>111</v>
      </c>
      <c r="C229" s="71" t="s">
        <v>459</v>
      </c>
      <c r="D229" s="71" t="s">
        <v>1244</v>
      </c>
      <c r="E229" s="73">
        <v>6505031750</v>
      </c>
      <c r="F229" s="71" t="s">
        <v>107</v>
      </c>
      <c r="G229" s="74">
        <v>42848</v>
      </c>
      <c r="H229" s="4">
        <f t="shared" ca="1" si="6"/>
        <v>5</v>
      </c>
      <c r="I229" s="83">
        <f t="shared" si="7"/>
        <v>42848</v>
      </c>
      <c r="J229" s="75" t="s">
        <v>119</v>
      </c>
      <c r="K229" s="76">
        <v>66864</v>
      </c>
      <c r="L229" s="72">
        <v>3</v>
      </c>
    </row>
    <row r="230" spans="1:12" x14ac:dyDescent="0.4">
      <c r="A230" s="71" t="s">
        <v>463</v>
      </c>
      <c r="B230" s="72" t="s">
        <v>115</v>
      </c>
      <c r="C230" s="71" t="s">
        <v>459</v>
      </c>
      <c r="D230" s="71" t="s">
        <v>1003</v>
      </c>
      <c r="E230" s="73">
        <v>2138810407</v>
      </c>
      <c r="F230" s="71" t="s">
        <v>104</v>
      </c>
      <c r="G230" s="74">
        <v>42669</v>
      </c>
      <c r="H230" s="4">
        <f t="shared" ca="1" si="6"/>
        <v>5</v>
      </c>
      <c r="I230" s="83">
        <f t="shared" si="7"/>
        <v>42669</v>
      </c>
      <c r="J230" s="75" t="s">
        <v>105</v>
      </c>
      <c r="K230" s="76">
        <v>124390</v>
      </c>
      <c r="L230" s="72">
        <v>3</v>
      </c>
    </row>
    <row r="231" spans="1:12" x14ac:dyDescent="0.4">
      <c r="A231" s="71" t="s">
        <v>480</v>
      </c>
      <c r="B231" s="72" t="s">
        <v>115</v>
      </c>
      <c r="C231" s="71" t="s">
        <v>459</v>
      </c>
      <c r="D231" s="71" t="s">
        <v>1449</v>
      </c>
      <c r="E231" s="73">
        <v>2136892561</v>
      </c>
      <c r="F231" s="71" t="s">
        <v>104</v>
      </c>
      <c r="G231" s="74">
        <v>42465</v>
      </c>
      <c r="H231" s="4">
        <f t="shared" ca="1" si="6"/>
        <v>6</v>
      </c>
      <c r="I231" s="83">
        <f t="shared" si="7"/>
        <v>42465</v>
      </c>
      <c r="J231" s="75" t="s">
        <v>108</v>
      </c>
      <c r="K231" s="76">
        <v>38584</v>
      </c>
      <c r="L231" s="72">
        <v>2</v>
      </c>
    </row>
    <row r="232" spans="1:12" x14ac:dyDescent="0.4">
      <c r="A232" s="71" t="s">
        <v>495</v>
      </c>
      <c r="B232" s="72" t="s">
        <v>117</v>
      </c>
      <c r="C232" s="71" t="s">
        <v>459</v>
      </c>
      <c r="D232" s="71" t="s">
        <v>869</v>
      </c>
      <c r="E232" s="73">
        <v>8052726779</v>
      </c>
      <c r="F232" s="71" t="s">
        <v>112</v>
      </c>
      <c r="G232" s="74">
        <v>44001</v>
      </c>
      <c r="H232" s="4">
        <f t="shared" ca="1" si="6"/>
        <v>2</v>
      </c>
      <c r="I232" s="83">
        <f t="shared" si="7"/>
        <v>44001</v>
      </c>
      <c r="J232" s="75"/>
      <c r="K232" s="76">
        <v>12852</v>
      </c>
      <c r="L232" s="72">
        <v>3</v>
      </c>
    </row>
    <row r="233" spans="1:12" x14ac:dyDescent="0.4">
      <c r="A233" s="71" t="s">
        <v>483</v>
      </c>
      <c r="B233" s="72" t="s">
        <v>115</v>
      </c>
      <c r="C233" s="71" t="s">
        <v>459</v>
      </c>
      <c r="D233" s="71" t="s">
        <v>998</v>
      </c>
      <c r="E233" s="73">
        <v>6505126575</v>
      </c>
      <c r="F233" s="71" t="s">
        <v>104</v>
      </c>
      <c r="G233" s="74">
        <v>44311</v>
      </c>
      <c r="H233" s="4">
        <f t="shared" ca="1" si="6"/>
        <v>1</v>
      </c>
      <c r="I233" s="83">
        <f t="shared" si="7"/>
        <v>44311</v>
      </c>
      <c r="J233" s="75" t="s">
        <v>114</v>
      </c>
      <c r="K233" s="76">
        <v>86058</v>
      </c>
      <c r="L233" s="72">
        <v>5</v>
      </c>
    </row>
    <row r="234" spans="1:12" x14ac:dyDescent="0.4">
      <c r="A234" s="71" t="s">
        <v>499</v>
      </c>
      <c r="B234" s="72" t="s">
        <v>115</v>
      </c>
      <c r="C234" s="71" t="s">
        <v>459</v>
      </c>
      <c r="D234" s="71" t="s">
        <v>1410</v>
      </c>
      <c r="E234" s="73">
        <v>6504975050</v>
      </c>
      <c r="F234" s="71" t="s">
        <v>104</v>
      </c>
      <c r="G234" s="74">
        <v>42953</v>
      </c>
      <c r="H234" s="4">
        <f t="shared" ca="1" si="6"/>
        <v>5</v>
      </c>
      <c r="I234" s="83">
        <f t="shared" si="7"/>
        <v>42953</v>
      </c>
      <c r="J234" s="75" t="s">
        <v>114</v>
      </c>
      <c r="K234" s="76">
        <v>71386</v>
      </c>
      <c r="L234" s="72">
        <v>4</v>
      </c>
    </row>
    <row r="235" spans="1:12" x14ac:dyDescent="0.4">
      <c r="A235" s="71" t="s">
        <v>501</v>
      </c>
      <c r="B235" s="72" t="s">
        <v>117</v>
      </c>
      <c r="C235" s="71" t="s">
        <v>459</v>
      </c>
      <c r="D235" s="71" t="s">
        <v>1034</v>
      </c>
      <c r="E235" s="73">
        <v>4158972127</v>
      </c>
      <c r="F235" s="71" t="s">
        <v>104</v>
      </c>
      <c r="G235" s="74">
        <v>44074</v>
      </c>
      <c r="H235" s="4">
        <f t="shared" ca="1" si="6"/>
        <v>2</v>
      </c>
      <c r="I235" s="83">
        <f t="shared" si="7"/>
        <v>44074</v>
      </c>
      <c r="J235" s="75" t="s">
        <v>108</v>
      </c>
      <c r="K235" s="76">
        <v>109130</v>
      </c>
      <c r="L235" s="72">
        <v>4</v>
      </c>
    </row>
    <row r="236" spans="1:12" x14ac:dyDescent="0.4">
      <c r="A236" s="71" t="s">
        <v>464</v>
      </c>
      <c r="B236" s="72" t="s">
        <v>113</v>
      </c>
      <c r="C236" s="71" t="s">
        <v>459</v>
      </c>
      <c r="D236" s="71" t="s">
        <v>1058</v>
      </c>
      <c r="E236" s="73">
        <v>4153692772</v>
      </c>
      <c r="F236" s="71" t="s">
        <v>104</v>
      </c>
      <c r="G236" s="74">
        <v>42672</v>
      </c>
      <c r="H236" s="4">
        <f t="shared" ca="1" si="6"/>
        <v>5</v>
      </c>
      <c r="I236" s="83">
        <f t="shared" si="7"/>
        <v>42672</v>
      </c>
      <c r="J236" s="75" t="s">
        <v>114</v>
      </c>
      <c r="K236" s="76">
        <v>108976</v>
      </c>
      <c r="L236" s="72">
        <v>2</v>
      </c>
    </row>
    <row r="237" spans="1:12" x14ac:dyDescent="0.4">
      <c r="A237" s="71" t="s">
        <v>481</v>
      </c>
      <c r="B237" s="72" t="s">
        <v>102</v>
      </c>
      <c r="C237" s="71" t="s">
        <v>459</v>
      </c>
      <c r="D237" s="71" t="s">
        <v>1353</v>
      </c>
      <c r="E237" s="73">
        <v>4087977724</v>
      </c>
      <c r="F237" s="71" t="s">
        <v>104</v>
      </c>
      <c r="G237" s="74">
        <v>43206</v>
      </c>
      <c r="H237" s="4">
        <f t="shared" ca="1" si="6"/>
        <v>4</v>
      </c>
      <c r="I237" s="83">
        <f t="shared" si="7"/>
        <v>43206</v>
      </c>
      <c r="J237" s="75" t="s">
        <v>119</v>
      </c>
      <c r="K237" s="76">
        <v>113232</v>
      </c>
      <c r="L237" s="72">
        <v>1</v>
      </c>
    </row>
    <row r="238" spans="1:12" x14ac:dyDescent="0.4">
      <c r="A238" s="71" t="s">
        <v>479</v>
      </c>
      <c r="B238" s="72" t="s">
        <v>117</v>
      </c>
      <c r="C238" s="71" t="s">
        <v>459</v>
      </c>
      <c r="D238" s="71" t="s">
        <v>921</v>
      </c>
      <c r="E238" s="73">
        <v>2137271757</v>
      </c>
      <c r="F238" s="71" t="s">
        <v>104</v>
      </c>
      <c r="G238" s="74">
        <v>42833</v>
      </c>
      <c r="H238" s="4">
        <f t="shared" ca="1" si="6"/>
        <v>5</v>
      </c>
      <c r="I238" s="83">
        <f t="shared" si="7"/>
        <v>42833</v>
      </c>
      <c r="J238" s="75" t="s">
        <v>105</v>
      </c>
      <c r="K238" s="76">
        <v>36162</v>
      </c>
      <c r="L238" s="72">
        <v>5</v>
      </c>
    </row>
    <row r="239" spans="1:12" x14ac:dyDescent="0.4">
      <c r="A239" s="71" t="s">
        <v>476</v>
      </c>
      <c r="B239" s="72" t="s">
        <v>115</v>
      </c>
      <c r="C239" s="71" t="s">
        <v>459</v>
      </c>
      <c r="D239" s="71" t="s">
        <v>916</v>
      </c>
      <c r="E239" s="73">
        <v>3107468180</v>
      </c>
      <c r="F239" s="71" t="s">
        <v>107</v>
      </c>
      <c r="G239" s="74">
        <v>40244</v>
      </c>
      <c r="H239" s="4">
        <f t="shared" ca="1" si="6"/>
        <v>12</v>
      </c>
      <c r="I239" s="83">
        <f t="shared" si="7"/>
        <v>40244</v>
      </c>
      <c r="J239" s="75" t="s">
        <v>122</v>
      </c>
      <c r="K239" s="76">
        <v>40607</v>
      </c>
      <c r="L239" s="72">
        <v>1</v>
      </c>
    </row>
    <row r="240" spans="1:12" x14ac:dyDescent="0.4">
      <c r="A240" s="71" t="s">
        <v>487</v>
      </c>
      <c r="B240" s="72" t="s">
        <v>113</v>
      </c>
      <c r="C240" s="71" t="s">
        <v>459</v>
      </c>
      <c r="D240" s="71" t="s">
        <v>1024</v>
      </c>
      <c r="E240" s="73">
        <v>8057454321</v>
      </c>
      <c r="F240" s="71" t="s">
        <v>104</v>
      </c>
      <c r="G240" s="74">
        <v>43227</v>
      </c>
      <c r="H240" s="4">
        <f t="shared" ca="1" si="6"/>
        <v>4</v>
      </c>
      <c r="I240" s="83">
        <f t="shared" si="7"/>
        <v>43227</v>
      </c>
      <c r="J240" s="75" t="s">
        <v>122</v>
      </c>
      <c r="K240" s="76">
        <v>112126</v>
      </c>
      <c r="L240" s="72">
        <v>2</v>
      </c>
    </row>
    <row r="241" spans="1:12" x14ac:dyDescent="0.4">
      <c r="A241" s="71" t="s">
        <v>491</v>
      </c>
      <c r="B241" s="72" t="s">
        <v>115</v>
      </c>
      <c r="C241" s="71" t="s">
        <v>459</v>
      </c>
      <c r="D241" s="71" t="s">
        <v>1378</v>
      </c>
      <c r="E241" s="73">
        <v>4085783179</v>
      </c>
      <c r="F241" s="71" t="s">
        <v>104</v>
      </c>
      <c r="G241" s="74">
        <v>44732</v>
      </c>
      <c r="H241" s="4">
        <f t="shared" ca="1" si="6"/>
        <v>0</v>
      </c>
      <c r="I241" s="83">
        <f t="shared" si="7"/>
        <v>44732</v>
      </c>
      <c r="J241" s="75" t="s">
        <v>119</v>
      </c>
      <c r="K241" s="76">
        <v>105518</v>
      </c>
      <c r="L241" s="72">
        <v>2</v>
      </c>
    </row>
    <row r="242" spans="1:12" x14ac:dyDescent="0.4">
      <c r="A242" s="71" t="s">
        <v>493</v>
      </c>
      <c r="B242" s="72" t="s">
        <v>111</v>
      </c>
      <c r="C242" s="71" t="s">
        <v>459</v>
      </c>
      <c r="D242" s="71" t="s">
        <v>881</v>
      </c>
      <c r="E242" s="73">
        <v>6509871497</v>
      </c>
      <c r="F242" s="71" t="s">
        <v>107</v>
      </c>
      <c r="G242" s="74">
        <v>43280</v>
      </c>
      <c r="H242" s="4">
        <f t="shared" ca="1" si="6"/>
        <v>4</v>
      </c>
      <c r="I242" s="83">
        <f t="shared" si="7"/>
        <v>43280</v>
      </c>
      <c r="J242" s="75" t="s">
        <v>105</v>
      </c>
      <c r="K242" s="76">
        <v>18809</v>
      </c>
      <c r="L242" s="72">
        <v>1</v>
      </c>
    </row>
    <row r="243" spans="1:12" x14ac:dyDescent="0.4">
      <c r="A243" s="71" t="s">
        <v>470</v>
      </c>
      <c r="B243" s="72" t="s">
        <v>117</v>
      </c>
      <c r="C243" s="71" t="s">
        <v>459</v>
      </c>
      <c r="D243" s="71" t="s">
        <v>1488</v>
      </c>
      <c r="E243" s="73">
        <v>4089133844</v>
      </c>
      <c r="F243" s="71" t="s">
        <v>109</v>
      </c>
      <c r="G243" s="74">
        <v>40172</v>
      </c>
      <c r="H243" s="4">
        <f t="shared" ca="1" si="6"/>
        <v>12</v>
      </c>
      <c r="I243" s="83">
        <f t="shared" si="7"/>
        <v>40172</v>
      </c>
      <c r="J243" s="75"/>
      <c r="K243" s="76">
        <v>42420</v>
      </c>
      <c r="L243" s="72">
        <v>1</v>
      </c>
    </row>
    <row r="244" spans="1:12" x14ac:dyDescent="0.4">
      <c r="A244" s="71" t="s">
        <v>492</v>
      </c>
      <c r="B244" s="72" t="s">
        <v>117</v>
      </c>
      <c r="C244" s="71" t="s">
        <v>459</v>
      </c>
      <c r="D244" s="71" t="s">
        <v>977</v>
      </c>
      <c r="E244" s="73">
        <v>2134313569</v>
      </c>
      <c r="F244" s="71" t="s">
        <v>104</v>
      </c>
      <c r="G244" s="74">
        <v>44735</v>
      </c>
      <c r="H244" s="4">
        <f t="shared" ca="1" si="6"/>
        <v>0</v>
      </c>
      <c r="I244" s="83">
        <f t="shared" si="7"/>
        <v>44735</v>
      </c>
      <c r="J244" s="75" t="s">
        <v>119</v>
      </c>
      <c r="K244" s="76">
        <v>65674</v>
      </c>
      <c r="L244" s="72">
        <v>3</v>
      </c>
    </row>
    <row r="245" spans="1:12" x14ac:dyDescent="0.4">
      <c r="A245" s="71" t="s">
        <v>461</v>
      </c>
      <c r="B245" s="72" t="s">
        <v>102</v>
      </c>
      <c r="C245" s="71" t="s">
        <v>459</v>
      </c>
      <c r="D245" s="71" t="s">
        <v>1084</v>
      </c>
      <c r="E245" s="73">
        <v>8059357925</v>
      </c>
      <c r="F245" s="71" t="s">
        <v>104</v>
      </c>
      <c r="G245" s="74">
        <v>44490</v>
      </c>
      <c r="H245" s="4">
        <f t="shared" ca="1" si="6"/>
        <v>0</v>
      </c>
      <c r="I245" s="83">
        <f t="shared" si="7"/>
        <v>44490</v>
      </c>
      <c r="J245" s="75" t="s">
        <v>105</v>
      </c>
      <c r="K245" s="76">
        <v>36904</v>
      </c>
      <c r="L245" s="72">
        <v>1</v>
      </c>
    </row>
    <row r="246" spans="1:12" x14ac:dyDescent="0.4">
      <c r="A246" s="71" t="s">
        <v>477</v>
      </c>
      <c r="B246" s="72" t="s">
        <v>115</v>
      </c>
      <c r="C246" s="71" t="s">
        <v>459</v>
      </c>
      <c r="D246" s="71" t="s">
        <v>1559</v>
      </c>
      <c r="E246" s="73">
        <v>8055505301</v>
      </c>
      <c r="F246" s="71" t="s">
        <v>112</v>
      </c>
      <c r="G246" s="74">
        <v>41693</v>
      </c>
      <c r="H246" s="4">
        <f t="shared" ca="1" si="6"/>
        <v>8</v>
      </c>
      <c r="I246" s="83">
        <f t="shared" si="7"/>
        <v>41693</v>
      </c>
      <c r="J246" s="75"/>
      <c r="K246" s="76">
        <v>46917</v>
      </c>
      <c r="L246" s="72">
        <v>4</v>
      </c>
    </row>
    <row r="247" spans="1:12" x14ac:dyDescent="0.4">
      <c r="A247" s="71" t="s">
        <v>474</v>
      </c>
      <c r="B247" s="72" t="s">
        <v>117</v>
      </c>
      <c r="C247" s="71" t="s">
        <v>459</v>
      </c>
      <c r="D247" s="71" t="s">
        <v>1302</v>
      </c>
      <c r="E247" s="73">
        <v>8056632981</v>
      </c>
      <c r="F247" s="71" t="s">
        <v>104</v>
      </c>
      <c r="G247" s="74">
        <v>39518</v>
      </c>
      <c r="H247" s="4">
        <f t="shared" ca="1" si="6"/>
        <v>14</v>
      </c>
      <c r="I247" s="83">
        <f t="shared" si="7"/>
        <v>39518</v>
      </c>
      <c r="J247" s="75" t="s">
        <v>105</v>
      </c>
      <c r="K247" s="76">
        <v>104342</v>
      </c>
      <c r="L247" s="72">
        <v>5</v>
      </c>
    </row>
    <row r="248" spans="1:12" x14ac:dyDescent="0.4">
      <c r="A248" s="71" t="s">
        <v>465</v>
      </c>
      <c r="B248" s="72" t="s">
        <v>121</v>
      </c>
      <c r="C248" s="71" t="s">
        <v>459</v>
      </c>
      <c r="D248" s="71" t="s">
        <v>1539</v>
      </c>
      <c r="E248" s="73">
        <v>3108670570</v>
      </c>
      <c r="F248" s="71" t="s">
        <v>104</v>
      </c>
      <c r="G248" s="74">
        <v>43795</v>
      </c>
      <c r="H248" s="4">
        <f t="shared" ca="1" si="6"/>
        <v>2</v>
      </c>
      <c r="I248" s="83">
        <f t="shared" si="7"/>
        <v>43795</v>
      </c>
      <c r="J248" s="75" t="s">
        <v>122</v>
      </c>
      <c r="K248" s="76">
        <v>88312</v>
      </c>
      <c r="L248" s="72">
        <v>5</v>
      </c>
    </row>
    <row r="249" spans="1:12" x14ac:dyDescent="0.4">
      <c r="A249" s="71" t="s">
        <v>489</v>
      </c>
      <c r="B249" s="72" t="s">
        <v>102</v>
      </c>
      <c r="C249" s="71" t="s">
        <v>459</v>
      </c>
      <c r="D249" s="71" t="s">
        <v>1309</v>
      </c>
      <c r="E249" s="73">
        <v>4089607741</v>
      </c>
      <c r="F249" s="71" t="s">
        <v>112</v>
      </c>
      <c r="G249" s="74">
        <v>43952</v>
      </c>
      <c r="H249" s="4">
        <f t="shared" ca="1" si="6"/>
        <v>2</v>
      </c>
      <c r="I249" s="83">
        <f t="shared" si="7"/>
        <v>43952</v>
      </c>
      <c r="J249" s="75"/>
      <c r="K249" s="76">
        <v>21078</v>
      </c>
      <c r="L249" s="72">
        <v>5</v>
      </c>
    </row>
    <row r="250" spans="1:12" x14ac:dyDescent="0.4">
      <c r="A250" s="71" t="s">
        <v>471</v>
      </c>
      <c r="B250" s="72" t="s">
        <v>117</v>
      </c>
      <c r="C250" s="71" t="s">
        <v>459</v>
      </c>
      <c r="D250" s="71" t="s">
        <v>858</v>
      </c>
      <c r="E250" s="73">
        <v>4082694522</v>
      </c>
      <c r="F250" s="71" t="s">
        <v>104</v>
      </c>
      <c r="G250" s="74">
        <v>42773</v>
      </c>
      <c r="H250" s="4">
        <f t="shared" ca="1" si="6"/>
        <v>5</v>
      </c>
      <c r="I250" s="83">
        <f t="shared" si="7"/>
        <v>42773</v>
      </c>
      <c r="J250" s="75" t="s">
        <v>122</v>
      </c>
      <c r="K250" s="76">
        <v>102242</v>
      </c>
      <c r="L250" s="72">
        <v>5</v>
      </c>
    </row>
    <row r="251" spans="1:12" x14ac:dyDescent="0.4">
      <c r="A251" s="71" t="s">
        <v>462</v>
      </c>
      <c r="B251" s="72" t="s">
        <v>115</v>
      </c>
      <c r="C251" s="71" t="s">
        <v>459</v>
      </c>
      <c r="D251" s="71" t="s">
        <v>913</v>
      </c>
      <c r="E251" s="73">
        <v>2135784406</v>
      </c>
      <c r="F251" s="71" t="s">
        <v>104</v>
      </c>
      <c r="G251" s="74">
        <v>44496</v>
      </c>
      <c r="H251" s="4">
        <f t="shared" ca="1" si="6"/>
        <v>0</v>
      </c>
      <c r="I251" s="83">
        <f t="shared" si="7"/>
        <v>44496</v>
      </c>
      <c r="J251" s="75" t="s">
        <v>105</v>
      </c>
      <c r="K251" s="76">
        <v>111678</v>
      </c>
      <c r="L251" s="72">
        <v>4</v>
      </c>
    </row>
    <row r="252" spans="1:12" x14ac:dyDescent="0.4">
      <c r="A252" s="71" t="s">
        <v>497</v>
      </c>
      <c r="B252" s="72" t="s">
        <v>115</v>
      </c>
      <c r="C252" s="71" t="s">
        <v>459</v>
      </c>
      <c r="D252" s="71" t="s">
        <v>1063</v>
      </c>
      <c r="E252" s="73">
        <v>6502674678</v>
      </c>
      <c r="F252" s="71" t="s">
        <v>104</v>
      </c>
      <c r="G252" s="74">
        <v>44782</v>
      </c>
      <c r="H252" s="4">
        <f t="shared" ca="1" si="6"/>
        <v>0</v>
      </c>
      <c r="I252" s="83">
        <f t="shared" si="7"/>
        <v>44782</v>
      </c>
      <c r="J252" s="75" t="s">
        <v>108</v>
      </c>
      <c r="K252" s="76">
        <v>95214</v>
      </c>
      <c r="L252" s="72">
        <v>1</v>
      </c>
    </row>
    <row r="253" spans="1:12" x14ac:dyDescent="0.4">
      <c r="A253" s="71" t="s">
        <v>496</v>
      </c>
      <c r="B253" s="72" t="s">
        <v>111</v>
      </c>
      <c r="C253" s="71" t="s">
        <v>459</v>
      </c>
      <c r="D253" s="71" t="s">
        <v>1092</v>
      </c>
      <c r="E253" s="73">
        <v>4088791166</v>
      </c>
      <c r="F253" s="71" t="s">
        <v>109</v>
      </c>
      <c r="G253" s="74">
        <v>44017</v>
      </c>
      <c r="H253" s="4">
        <f t="shared" ca="1" si="6"/>
        <v>2</v>
      </c>
      <c r="I253" s="83">
        <f t="shared" si="7"/>
        <v>44017</v>
      </c>
      <c r="J253" s="75"/>
      <c r="K253" s="76">
        <v>55216</v>
      </c>
      <c r="L253" s="72">
        <v>4</v>
      </c>
    </row>
    <row r="254" spans="1:12" x14ac:dyDescent="0.4">
      <c r="A254" s="71" t="s">
        <v>478</v>
      </c>
      <c r="B254" s="72" t="s">
        <v>115</v>
      </c>
      <c r="C254" s="71" t="s">
        <v>459</v>
      </c>
      <c r="D254" s="71" t="s">
        <v>1349</v>
      </c>
      <c r="E254" s="73">
        <v>3109774897</v>
      </c>
      <c r="F254" s="71" t="s">
        <v>109</v>
      </c>
      <c r="G254" s="74">
        <v>44665</v>
      </c>
      <c r="H254" s="4">
        <f t="shared" ca="1" si="6"/>
        <v>0</v>
      </c>
      <c r="I254" s="83">
        <f t="shared" si="7"/>
        <v>44665</v>
      </c>
      <c r="J254" s="75"/>
      <c r="K254" s="76">
        <v>45710</v>
      </c>
      <c r="L254" s="72">
        <v>1</v>
      </c>
    </row>
    <row r="255" spans="1:12" x14ac:dyDescent="0.4">
      <c r="A255" s="71" t="s">
        <v>500</v>
      </c>
      <c r="B255" s="72" t="s">
        <v>117</v>
      </c>
      <c r="C255" s="71" t="s">
        <v>459</v>
      </c>
      <c r="D255" s="71" t="s">
        <v>1290</v>
      </c>
      <c r="E255" s="73">
        <v>4082444649</v>
      </c>
      <c r="F255" s="71" t="s">
        <v>104</v>
      </c>
      <c r="G255" s="74">
        <v>44432</v>
      </c>
      <c r="H255" s="4">
        <f t="shared" ca="1" si="6"/>
        <v>1</v>
      </c>
      <c r="I255" s="83">
        <f t="shared" si="7"/>
        <v>44432</v>
      </c>
      <c r="J255" s="75" t="s">
        <v>105</v>
      </c>
      <c r="K255" s="76">
        <v>61012</v>
      </c>
      <c r="L255" s="72">
        <v>5</v>
      </c>
    </row>
    <row r="256" spans="1:12" x14ac:dyDescent="0.4">
      <c r="A256" s="71" t="s">
        <v>498</v>
      </c>
      <c r="B256" s="72" t="s">
        <v>115</v>
      </c>
      <c r="C256" s="71" t="s">
        <v>459</v>
      </c>
      <c r="D256" s="71" t="s">
        <v>1186</v>
      </c>
      <c r="E256" s="73">
        <v>4154386323</v>
      </c>
      <c r="F256" s="71" t="s">
        <v>104</v>
      </c>
      <c r="G256" s="74">
        <v>44041</v>
      </c>
      <c r="H256" s="4">
        <f t="shared" ca="1" si="6"/>
        <v>2</v>
      </c>
      <c r="I256" s="83">
        <f t="shared" si="7"/>
        <v>44041</v>
      </c>
      <c r="J256" s="75" t="s">
        <v>119</v>
      </c>
      <c r="K256" s="76">
        <v>94122</v>
      </c>
      <c r="L256" s="72">
        <v>4</v>
      </c>
    </row>
    <row r="257" spans="1:12" x14ac:dyDescent="0.4">
      <c r="A257" s="71" t="s">
        <v>225</v>
      </c>
      <c r="B257" s="72" t="s">
        <v>111</v>
      </c>
      <c r="C257" s="71" t="s">
        <v>224</v>
      </c>
      <c r="D257" s="71" t="s">
        <v>1152</v>
      </c>
      <c r="E257" s="73">
        <v>8058628528</v>
      </c>
      <c r="F257" s="71" t="s">
        <v>109</v>
      </c>
      <c r="G257" s="74">
        <v>43812</v>
      </c>
      <c r="H257" s="4">
        <f t="shared" ca="1" si="6"/>
        <v>2</v>
      </c>
      <c r="I257" s="83">
        <f t="shared" si="7"/>
        <v>43812</v>
      </c>
      <c r="J257" s="75" t="s">
        <v>114</v>
      </c>
      <c r="K257" s="76">
        <v>99666</v>
      </c>
      <c r="L257" s="72">
        <v>4</v>
      </c>
    </row>
    <row r="258" spans="1:12" x14ac:dyDescent="0.4">
      <c r="A258" s="71" t="s">
        <v>231</v>
      </c>
      <c r="B258" s="72" t="s">
        <v>117</v>
      </c>
      <c r="C258" s="71" t="s">
        <v>224</v>
      </c>
      <c r="D258" s="71" t="s">
        <v>1371</v>
      </c>
      <c r="E258" s="73">
        <v>4088766552</v>
      </c>
      <c r="F258" s="71" t="s">
        <v>112</v>
      </c>
      <c r="G258" s="74">
        <v>40068</v>
      </c>
      <c r="H258" s="4">
        <f t="shared" ref="H258:H321" ca="1" si="8">DATEDIF(G258,TODAY(),"Y")</f>
        <v>13</v>
      </c>
      <c r="I258" s="83">
        <f t="shared" ref="I258:I321" si="9">G258</f>
        <v>40068</v>
      </c>
      <c r="J258" s="75" t="s">
        <v>122</v>
      </c>
      <c r="K258" s="76">
        <v>86604</v>
      </c>
      <c r="L258" s="72">
        <v>5</v>
      </c>
    </row>
    <row r="259" spans="1:12" x14ac:dyDescent="0.4">
      <c r="A259" s="71" t="s">
        <v>230</v>
      </c>
      <c r="B259" s="72" t="s">
        <v>115</v>
      </c>
      <c r="C259" s="71" t="s">
        <v>224</v>
      </c>
      <c r="D259" s="71" t="s">
        <v>899</v>
      </c>
      <c r="E259" s="73">
        <v>4153512659</v>
      </c>
      <c r="F259" s="71" t="s">
        <v>112</v>
      </c>
      <c r="G259" s="74">
        <v>41495</v>
      </c>
      <c r="H259" s="4">
        <f t="shared" ca="1" si="8"/>
        <v>9</v>
      </c>
      <c r="I259" s="83">
        <f t="shared" si="9"/>
        <v>41495</v>
      </c>
      <c r="J259" s="75" t="s">
        <v>105</v>
      </c>
      <c r="K259" s="76">
        <v>119182</v>
      </c>
      <c r="L259" s="72">
        <v>5</v>
      </c>
    </row>
    <row r="260" spans="1:12" x14ac:dyDescent="0.4">
      <c r="A260" s="71" t="s">
        <v>229</v>
      </c>
      <c r="B260" s="72" t="s">
        <v>115</v>
      </c>
      <c r="C260" s="71" t="s">
        <v>224</v>
      </c>
      <c r="D260" s="71" t="s">
        <v>1089</v>
      </c>
      <c r="E260" s="73">
        <v>4087091427</v>
      </c>
      <c r="F260" s="71" t="s">
        <v>107</v>
      </c>
      <c r="G260" s="74">
        <v>41054</v>
      </c>
      <c r="H260" s="4">
        <f t="shared" ca="1" si="8"/>
        <v>10</v>
      </c>
      <c r="I260" s="83">
        <f t="shared" si="9"/>
        <v>41054</v>
      </c>
      <c r="J260" s="75" t="s">
        <v>119</v>
      </c>
      <c r="K260" s="76">
        <v>72520</v>
      </c>
      <c r="L260" s="72">
        <v>1</v>
      </c>
    </row>
    <row r="261" spans="1:12" x14ac:dyDescent="0.4">
      <c r="A261" s="71" t="s">
        <v>228</v>
      </c>
      <c r="B261" s="72" t="s">
        <v>121</v>
      </c>
      <c r="C261" s="71" t="s">
        <v>224</v>
      </c>
      <c r="D261" s="71" t="s">
        <v>1246</v>
      </c>
      <c r="E261" s="73">
        <v>2136091017</v>
      </c>
      <c r="F261" s="71" t="s">
        <v>104</v>
      </c>
      <c r="G261" s="74">
        <v>40592</v>
      </c>
      <c r="H261" s="4">
        <f t="shared" ca="1" si="8"/>
        <v>11</v>
      </c>
      <c r="I261" s="83">
        <f t="shared" si="9"/>
        <v>40592</v>
      </c>
      <c r="J261" s="75" t="s">
        <v>108</v>
      </c>
      <c r="K261" s="76">
        <v>63210</v>
      </c>
      <c r="L261" s="72">
        <v>1</v>
      </c>
    </row>
    <row r="262" spans="1:12" x14ac:dyDescent="0.4">
      <c r="A262" s="71" t="s">
        <v>227</v>
      </c>
      <c r="B262" s="72" t="s">
        <v>121</v>
      </c>
      <c r="C262" s="71" t="s">
        <v>224</v>
      </c>
      <c r="D262" s="71" t="s">
        <v>1398</v>
      </c>
      <c r="E262" s="73">
        <v>4089256014</v>
      </c>
      <c r="F262" s="71" t="s">
        <v>109</v>
      </c>
      <c r="G262" s="74">
        <v>40222</v>
      </c>
      <c r="H262" s="4">
        <f t="shared" ca="1" si="8"/>
        <v>12</v>
      </c>
      <c r="I262" s="83">
        <f t="shared" si="9"/>
        <v>40222</v>
      </c>
      <c r="J262" s="75" t="s">
        <v>122</v>
      </c>
      <c r="K262" s="76">
        <v>97174</v>
      </c>
      <c r="L262" s="72">
        <v>4</v>
      </c>
    </row>
    <row r="263" spans="1:12" x14ac:dyDescent="0.4">
      <c r="A263" s="71" t="s">
        <v>226</v>
      </c>
      <c r="B263" s="72" t="s">
        <v>117</v>
      </c>
      <c r="C263" s="71" t="s">
        <v>224</v>
      </c>
      <c r="D263" s="71" t="s">
        <v>1382</v>
      </c>
      <c r="E263" s="73">
        <v>4087432613</v>
      </c>
      <c r="F263" s="71" t="s">
        <v>104</v>
      </c>
      <c r="G263" s="74">
        <v>44239</v>
      </c>
      <c r="H263" s="4">
        <f t="shared" ca="1" si="8"/>
        <v>1</v>
      </c>
      <c r="I263" s="83">
        <f t="shared" si="9"/>
        <v>44239</v>
      </c>
      <c r="J263" s="75" t="s">
        <v>105</v>
      </c>
      <c r="K263" s="76">
        <v>124796</v>
      </c>
      <c r="L263" s="72">
        <v>1</v>
      </c>
    </row>
    <row r="264" spans="1:12" x14ac:dyDescent="0.4">
      <c r="A264" s="71" t="s">
        <v>223</v>
      </c>
      <c r="B264" s="72" t="s">
        <v>117</v>
      </c>
      <c r="C264" s="71" t="s">
        <v>224</v>
      </c>
      <c r="D264" s="71" t="s">
        <v>1513</v>
      </c>
      <c r="E264" s="73">
        <v>6509217037</v>
      </c>
      <c r="F264" s="71" t="s">
        <v>107</v>
      </c>
      <c r="G264" s="74">
        <v>43064</v>
      </c>
      <c r="H264" s="4">
        <f t="shared" ca="1" si="8"/>
        <v>4</v>
      </c>
      <c r="I264" s="83">
        <f t="shared" si="9"/>
        <v>43064</v>
      </c>
      <c r="J264" s="75" t="s">
        <v>114</v>
      </c>
      <c r="K264" s="76">
        <v>125692</v>
      </c>
      <c r="L264" s="72">
        <v>4</v>
      </c>
    </row>
    <row r="265" spans="1:12" x14ac:dyDescent="0.4">
      <c r="A265" s="71" t="s">
        <v>265</v>
      </c>
      <c r="B265" s="72" t="s">
        <v>117</v>
      </c>
      <c r="C265" s="71" t="s">
        <v>233</v>
      </c>
      <c r="D265" s="71" t="s">
        <v>1261</v>
      </c>
      <c r="E265" s="73">
        <v>4157344514</v>
      </c>
      <c r="F265" s="71" t="s">
        <v>104</v>
      </c>
      <c r="G265" s="74">
        <v>42356</v>
      </c>
      <c r="H265" s="4">
        <f t="shared" ca="1" si="8"/>
        <v>6</v>
      </c>
      <c r="I265" s="83">
        <f t="shared" si="9"/>
        <v>42356</v>
      </c>
      <c r="J265" s="75" t="s">
        <v>105</v>
      </c>
      <c r="K265" s="76">
        <v>111622</v>
      </c>
      <c r="L265" s="72">
        <v>2</v>
      </c>
    </row>
    <row r="266" spans="1:12" x14ac:dyDescent="0.4">
      <c r="A266" s="71" t="s">
        <v>326</v>
      </c>
      <c r="B266" s="72" t="s">
        <v>115</v>
      </c>
      <c r="C266" s="71" t="s">
        <v>233</v>
      </c>
      <c r="D266" s="71" t="s">
        <v>918</v>
      </c>
      <c r="E266" s="73">
        <v>4157475448</v>
      </c>
      <c r="F266" s="71" t="s">
        <v>112</v>
      </c>
      <c r="G266" s="74">
        <v>39531</v>
      </c>
      <c r="H266" s="4">
        <f t="shared" ca="1" si="8"/>
        <v>14</v>
      </c>
      <c r="I266" s="83">
        <f t="shared" si="9"/>
        <v>39531</v>
      </c>
      <c r="J266" s="75"/>
      <c r="K266" s="76">
        <v>12466</v>
      </c>
      <c r="L266" s="72">
        <v>3</v>
      </c>
    </row>
    <row r="267" spans="1:12" x14ac:dyDescent="0.4">
      <c r="A267" s="71" t="s">
        <v>357</v>
      </c>
      <c r="B267" s="72" t="s">
        <v>117</v>
      </c>
      <c r="C267" s="71" t="s">
        <v>233</v>
      </c>
      <c r="D267" s="71" t="s">
        <v>1017</v>
      </c>
      <c r="E267" s="73">
        <v>2138190420</v>
      </c>
      <c r="F267" s="71" t="s">
        <v>109</v>
      </c>
      <c r="G267" s="74">
        <v>44011</v>
      </c>
      <c r="H267" s="4">
        <f t="shared" ca="1" si="8"/>
        <v>2</v>
      </c>
      <c r="I267" s="83">
        <f t="shared" si="9"/>
        <v>44011</v>
      </c>
      <c r="J267" s="75"/>
      <c r="K267" s="76">
        <v>74116</v>
      </c>
      <c r="L267" s="72">
        <v>4</v>
      </c>
    </row>
    <row r="268" spans="1:12" x14ac:dyDescent="0.4">
      <c r="A268" s="71" t="s">
        <v>311</v>
      </c>
      <c r="B268" s="72" t="s">
        <v>115</v>
      </c>
      <c r="C268" s="71" t="s">
        <v>233</v>
      </c>
      <c r="D268" s="71" t="s">
        <v>1257</v>
      </c>
      <c r="E268" s="73">
        <v>6507028481</v>
      </c>
      <c r="F268" s="71" t="s">
        <v>104</v>
      </c>
      <c r="G268" s="74">
        <v>39881</v>
      </c>
      <c r="H268" s="4">
        <f t="shared" ca="1" si="8"/>
        <v>13</v>
      </c>
      <c r="I268" s="83">
        <f t="shared" si="9"/>
        <v>39881</v>
      </c>
      <c r="J268" s="75" t="s">
        <v>114</v>
      </c>
      <c r="K268" s="76">
        <v>52864</v>
      </c>
      <c r="L268" s="72">
        <v>2</v>
      </c>
    </row>
    <row r="269" spans="1:12" x14ac:dyDescent="0.4">
      <c r="A269" s="71" t="s">
        <v>324</v>
      </c>
      <c r="B269" s="72" t="s">
        <v>102</v>
      </c>
      <c r="C269" s="71" t="s">
        <v>233</v>
      </c>
      <c r="D269" s="71" t="s">
        <v>987</v>
      </c>
      <c r="E269" s="73">
        <v>6506667639</v>
      </c>
      <c r="F269" s="71" t="s">
        <v>104</v>
      </c>
      <c r="G269" s="74">
        <v>43204</v>
      </c>
      <c r="H269" s="4">
        <f t="shared" ca="1" si="8"/>
        <v>4</v>
      </c>
      <c r="I269" s="83">
        <f t="shared" si="9"/>
        <v>43204</v>
      </c>
      <c r="J269" s="75" t="s">
        <v>119</v>
      </c>
      <c r="K269" s="76">
        <v>48272</v>
      </c>
      <c r="L269" s="72">
        <v>3</v>
      </c>
    </row>
    <row r="270" spans="1:12" x14ac:dyDescent="0.4">
      <c r="A270" s="71" t="s">
        <v>315</v>
      </c>
      <c r="B270" s="72" t="s">
        <v>115</v>
      </c>
      <c r="C270" s="71" t="s">
        <v>233</v>
      </c>
      <c r="D270" s="71" t="s">
        <v>1497</v>
      </c>
      <c r="E270" s="73">
        <v>4086576226</v>
      </c>
      <c r="F270" s="71" t="s">
        <v>104</v>
      </c>
      <c r="G270" s="74">
        <v>40617</v>
      </c>
      <c r="H270" s="4">
        <f t="shared" ca="1" si="8"/>
        <v>11</v>
      </c>
      <c r="I270" s="83">
        <f t="shared" si="9"/>
        <v>40617</v>
      </c>
      <c r="J270" s="75" t="s">
        <v>108</v>
      </c>
      <c r="K270" s="76">
        <v>92414</v>
      </c>
      <c r="L270" s="72">
        <v>5</v>
      </c>
    </row>
    <row r="271" spans="1:12" x14ac:dyDescent="0.4">
      <c r="A271" s="71" t="s">
        <v>240</v>
      </c>
      <c r="B271" s="72" t="s">
        <v>111</v>
      </c>
      <c r="C271" s="71" t="s">
        <v>233</v>
      </c>
      <c r="D271" s="71" t="s">
        <v>1004</v>
      </c>
      <c r="E271" s="73">
        <v>4158941462</v>
      </c>
      <c r="F271" s="71" t="s">
        <v>107</v>
      </c>
      <c r="G271" s="74">
        <v>39356</v>
      </c>
      <c r="H271" s="4">
        <f t="shared" ca="1" si="8"/>
        <v>15</v>
      </c>
      <c r="I271" s="83">
        <f t="shared" si="9"/>
        <v>39356</v>
      </c>
      <c r="J271" s="75" t="s">
        <v>105</v>
      </c>
      <c r="K271" s="76">
        <v>68369</v>
      </c>
      <c r="L271" s="72">
        <v>5</v>
      </c>
    </row>
    <row r="272" spans="1:12" x14ac:dyDescent="0.4">
      <c r="A272" s="71" t="s">
        <v>355</v>
      </c>
      <c r="B272" s="72" t="s">
        <v>121</v>
      </c>
      <c r="C272" s="71" t="s">
        <v>233</v>
      </c>
      <c r="D272" s="71" t="s">
        <v>1520</v>
      </c>
      <c r="E272" s="73">
        <v>8055859268</v>
      </c>
      <c r="F272" s="71" t="s">
        <v>109</v>
      </c>
      <c r="G272" s="74">
        <v>42927</v>
      </c>
      <c r="H272" s="4">
        <f t="shared" ca="1" si="8"/>
        <v>5</v>
      </c>
      <c r="I272" s="83">
        <f t="shared" si="9"/>
        <v>42927</v>
      </c>
      <c r="J272" s="75"/>
      <c r="K272" s="76">
        <v>49644</v>
      </c>
      <c r="L272" s="72">
        <v>3</v>
      </c>
    </row>
    <row r="273" spans="1:12" x14ac:dyDescent="0.4">
      <c r="A273" s="71" t="s">
        <v>359</v>
      </c>
      <c r="B273" s="72" t="s">
        <v>113</v>
      </c>
      <c r="C273" s="71" t="s">
        <v>233</v>
      </c>
      <c r="D273" s="71" t="s">
        <v>1199</v>
      </c>
      <c r="E273" s="73">
        <v>2133048735</v>
      </c>
      <c r="F273" s="71" t="s">
        <v>109</v>
      </c>
      <c r="G273" s="74">
        <v>44022</v>
      </c>
      <c r="H273" s="4">
        <f t="shared" ca="1" si="8"/>
        <v>2</v>
      </c>
      <c r="I273" s="83">
        <f t="shared" si="9"/>
        <v>44022</v>
      </c>
      <c r="J273" s="75"/>
      <c r="K273" s="76">
        <v>39564</v>
      </c>
      <c r="L273" s="72">
        <v>5</v>
      </c>
    </row>
    <row r="274" spans="1:12" x14ac:dyDescent="0.4">
      <c r="A274" s="71" t="s">
        <v>259</v>
      </c>
      <c r="B274" s="72" t="s">
        <v>111</v>
      </c>
      <c r="C274" s="71" t="s">
        <v>233</v>
      </c>
      <c r="D274" s="71" t="s">
        <v>1543</v>
      </c>
      <c r="E274" s="73">
        <v>4154101862</v>
      </c>
      <c r="F274" s="71" t="s">
        <v>109</v>
      </c>
      <c r="G274" s="74">
        <v>42693</v>
      </c>
      <c r="H274" s="4">
        <f t="shared" ca="1" si="8"/>
        <v>5</v>
      </c>
      <c r="I274" s="83">
        <f t="shared" si="9"/>
        <v>42693</v>
      </c>
      <c r="J274" s="75"/>
      <c r="K274" s="76">
        <v>90202</v>
      </c>
      <c r="L274" s="72">
        <v>4</v>
      </c>
    </row>
    <row r="275" spans="1:12" x14ac:dyDescent="0.4">
      <c r="A275" s="71" t="s">
        <v>272</v>
      </c>
      <c r="B275" s="72" t="s">
        <v>102</v>
      </c>
      <c r="C275" s="71" t="s">
        <v>233</v>
      </c>
      <c r="D275" s="71" t="s">
        <v>1275</v>
      </c>
      <c r="E275" s="73">
        <v>2138079272</v>
      </c>
      <c r="F275" s="71" t="s">
        <v>109</v>
      </c>
      <c r="G275" s="74">
        <v>43087</v>
      </c>
      <c r="H275" s="4">
        <f t="shared" ca="1" si="8"/>
        <v>4</v>
      </c>
      <c r="I275" s="83">
        <f t="shared" si="9"/>
        <v>43087</v>
      </c>
      <c r="J275" s="75"/>
      <c r="K275" s="76">
        <v>87892</v>
      </c>
      <c r="L275" s="72">
        <v>4</v>
      </c>
    </row>
    <row r="276" spans="1:12" x14ac:dyDescent="0.4">
      <c r="A276" s="71" t="s">
        <v>267</v>
      </c>
      <c r="B276" s="72" t="s">
        <v>115</v>
      </c>
      <c r="C276" s="71" t="s">
        <v>233</v>
      </c>
      <c r="D276" s="71" t="s">
        <v>1373</v>
      </c>
      <c r="E276" s="73">
        <v>2134654074</v>
      </c>
      <c r="F276" s="71" t="s">
        <v>107</v>
      </c>
      <c r="G276" s="74">
        <v>40153</v>
      </c>
      <c r="H276" s="4">
        <f t="shared" ca="1" si="8"/>
        <v>12</v>
      </c>
      <c r="I276" s="83">
        <f t="shared" si="9"/>
        <v>40153</v>
      </c>
      <c r="J276" s="75" t="s">
        <v>122</v>
      </c>
      <c r="K276" s="76">
        <v>65394</v>
      </c>
      <c r="L276" s="72">
        <v>3</v>
      </c>
    </row>
    <row r="277" spans="1:12" x14ac:dyDescent="0.4">
      <c r="A277" s="71" t="s">
        <v>264</v>
      </c>
      <c r="B277" s="72" t="s">
        <v>102</v>
      </c>
      <c r="C277" s="71" t="s">
        <v>233</v>
      </c>
      <c r="D277" s="71" t="s">
        <v>963</v>
      </c>
      <c r="E277" s="73">
        <v>6508545009</v>
      </c>
      <c r="F277" s="71" t="s">
        <v>104</v>
      </c>
      <c r="G277" s="74">
        <v>42347</v>
      </c>
      <c r="H277" s="4">
        <f t="shared" ca="1" si="8"/>
        <v>6</v>
      </c>
      <c r="I277" s="83">
        <f t="shared" si="9"/>
        <v>42347</v>
      </c>
      <c r="J277" s="75" t="s">
        <v>122</v>
      </c>
      <c r="K277" s="76">
        <v>102402</v>
      </c>
      <c r="L277" s="72">
        <v>5</v>
      </c>
    </row>
    <row r="278" spans="1:12" x14ac:dyDescent="0.4">
      <c r="A278" s="71" t="s">
        <v>309</v>
      </c>
      <c r="B278" s="72" t="s">
        <v>115</v>
      </c>
      <c r="C278" s="71" t="s">
        <v>233</v>
      </c>
      <c r="D278" s="71" t="s">
        <v>1131</v>
      </c>
      <c r="E278" s="73">
        <v>8056701238</v>
      </c>
      <c r="F278" s="71" t="s">
        <v>109</v>
      </c>
      <c r="G278" s="74">
        <v>39521</v>
      </c>
      <c r="H278" s="4">
        <f t="shared" ca="1" si="8"/>
        <v>14</v>
      </c>
      <c r="I278" s="83">
        <f t="shared" si="9"/>
        <v>39521</v>
      </c>
      <c r="J278" s="75"/>
      <c r="K278" s="76">
        <v>100394</v>
      </c>
      <c r="L278" s="72">
        <v>5</v>
      </c>
    </row>
    <row r="279" spans="1:12" x14ac:dyDescent="0.4">
      <c r="A279" s="71" t="s">
        <v>353</v>
      </c>
      <c r="B279" s="72" t="s">
        <v>117</v>
      </c>
      <c r="C279" s="71" t="s">
        <v>233</v>
      </c>
      <c r="D279" s="71" t="s">
        <v>1343</v>
      </c>
      <c r="E279" s="73">
        <v>2139890872</v>
      </c>
      <c r="F279" s="71" t="s">
        <v>104</v>
      </c>
      <c r="G279" s="74">
        <v>43245</v>
      </c>
      <c r="H279" s="4">
        <f t="shared" ca="1" si="8"/>
        <v>4</v>
      </c>
      <c r="I279" s="83">
        <f t="shared" si="9"/>
        <v>43245</v>
      </c>
      <c r="J279" s="75" t="s">
        <v>105</v>
      </c>
      <c r="K279" s="76">
        <v>97048</v>
      </c>
      <c r="L279" s="72">
        <v>3</v>
      </c>
    </row>
    <row r="280" spans="1:12" x14ac:dyDescent="0.4">
      <c r="A280" s="71" t="s">
        <v>292</v>
      </c>
      <c r="B280" s="72" t="s">
        <v>117</v>
      </c>
      <c r="C280" s="71" t="s">
        <v>233</v>
      </c>
      <c r="D280" s="71" t="s">
        <v>834</v>
      </c>
      <c r="E280" s="73">
        <v>6504920697</v>
      </c>
      <c r="F280" s="71" t="s">
        <v>104</v>
      </c>
      <c r="G280" s="74">
        <v>44183</v>
      </c>
      <c r="H280" s="4">
        <f t="shared" ca="1" si="8"/>
        <v>1</v>
      </c>
      <c r="I280" s="83">
        <f t="shared" si="9"/>
        <v>44183</v>
      </c>
      <c r="J280" s="75" t="s">
        <v>105</v>
      </c>
      <c r="K280" s="76">
        <v>66416</v>
      </c>
      <c r="L280" s="72">
        <v>3</v>
      </c>
    </row>
    <row r="281" spans="1:12" x14ac:dyDescent="0.4">
      <c r="A281" s="71" t="s">
        <v>258</v>
      </c>
      <c r="B281" s="72" t="s">
        <v>102</v>
      </c>
      <c r="C281" s="71" t="s">
        <v>233</v>
      </c>
      <c r="D281" s="71" t="s">
        <v>861</v>
      </c>
      <c r="E281" s="73">
        <v>6508524809</v>
      </c>
      <c r="F281" s="71" t="s">
        <v>104</v>
      </c>
      <c r="G281" s="74">
        <v>44127</v>
      </c>
      <c r="H281" s="4">
        <f t="shared" ca="1" si="8"/>
        <v>1</v>
      </c>
      <c r="I281" s="83">
        <f t="shared" si="9"/>
        <v>44127</v>
      </c>
      <c r="J281" s="75" t="s">
        <v>105</v>
      </c>
      <c r="K281" s="76">
        <v>61348</v>
      </c>
      <c r="L281" s="72">
        <v>2</v>
      </c>
    </row>
    <row r="282" spans="1:12" x14ac:dyDescent="0.4">
      <c r="A282" s="71" t="s">
        <v>343</v>
      </c>
      <c r="B282" s="72" t="s">
        <v>111</v>
      </c>
      <c r="C282" s="71" t="s">
        <v>233</v>
      </c>
      <c r="D282" s="71" t="s">
        <v>1108</v>
      </c>
      <c r="E282" s="73">
        <v>8053006012</v>
      </c>
      <c r="F282" s="71" t="s">
        <v>104</v>
      </c>
      <c r="G282" s="74">
        <v>43973</v>
      </c>
      <c r="H282" s="4">
        <f t="shared" ca="1" si="8"/>
        <v>2</v>
      </c>
      <c r="I282" s="83">
        <f t="shared" si="9"/>
        <v>43973</v>
      </c>
      <c r="J282" s="75" t="s">
        <v>114</v>
      </c>
      <c r="K282" s="76">
        <v>55328</v>
      </c>
      <c r="L282" s="72">
        <v>5</v>
      </c>
    </row>
    <row r="283" spans="1:12" x14ac:dyDescent="0.4">
      <c r="A283" s="71" t="s">
        <v>313</v>
      </c>
      <c r="B283" s="72" t="s">
        <v>121</v>
      </c>
      <c r="C283" s="71" t="s">
        <v>233</v>
      </c>
      <c r="D283" s="71" t="s">
        <v>1067</v>
      </c>
      <c r="E283" s="73">
        <v>6509726625</v>
      </c>
      <c r="F283" s="71" t="s">
        <v>109</v>
      </c>
      <c r="G283" s="74">
        <v>40253</v>
      </c>
      <c r="H283" s="4">
        <f t="shared" ca="1" si="8"/>
        <v>12</v>
      </c>
      <c r="I283" s="83">
        <f t="shared" si="9"/>
        <v>40253</v>
      </c>
      <c r="J283" s="75"/>
      <c r="K283" s="76">
        <v>80864</v>
      </c>
      <c r="L283" s="72">
        <v>3</v>
      </c>
    </row>
    <row r="284" spans="1:12" x14ac:dyDescent="0.4">
      <c r="A284" s="71" t="s">
        <v>299</v>
      </c>
      <c r="B284" s="72" t="s">
        <v>115</v>
      </c>
      <c r="C284" s="71" t="s">
        <v>233</v>
      </c>
      <c r="D284" s="71" t="s">
        <v>1082</v>
      </c>
      <c r="E284" s="73">
        <v>4086517901</v>
      </c>
      <c r="F284" s="71" t="s">
        <v>104</v>
      </c>
      <c r="G284" s="74">
        <v>39481</v>
      </c>
      <c r="H284" s="4">
        <f t="shared" ca="1" si="8"/>
        <v>14</v>
      </c>
      <c r="I284" s="83">
        <f t="shared" si="9"/>
        <v>39481</v>
      </c>
      <c r="J284" s="75" t="s">
        <v>122</v>
      </c>
      <c r="K284" s="76">
        <v>125636</v>
      </c>
      <c r="L284" s="72">
        <v>5</v>
      </c>
    </row>
    <row r="285" spans="1:12" x14ac:dyDescent="0.4">
      <c r="A285" s="71" t="s">
        <v>252</v>
      </c>
      <c r="B285" s="72" t="s">
        <v>117</v>
      </c>
      <c r="C285" s="71" t="s">
        <v>233</v>
      </c>
      <c r="D285" s="71" t="s">
        <v>1262</v>
      </c>
      <c r="E285" s="73">
        <v>3107787312</v>
      </c>
      <c r="F285" s="71" t="s">
        <v>112</v>
      </c>
      <c r="G285" s="74">
        <v>44123</v>
      </c>
      <c r="H285" s="4">
        <f t="shared" ca="1" si="8"/>
        <v>1</v>
      </c>
      <c r="I285" s="83">
        <f t="shared" si="9"/>
        <v>44123</v>
      </c>
      <c r="J285" s="75"/>
      <c r="K285" s="76">
        <v>39794</v>
      </c>
      <c r="L285" s="72">
        <v>4</v>
      </c>
    </row>
    <row r="286" spans="1:12" x14ac:dyDescent="0.4">
      <c r="A286" s="71" t="s">
        <v>256</v>
      </c>
      <c r="B286" s="72" t="s">
        <v>111</v>
      </c>
      <c r="C286" s="71" t="s">
        <v>233</v>
      </c>
      <c r="D286" s="71" t="s">
        <v>1201</v>
      </c>
      <c r="E286" s="73">
        <v>4155057207</v>
      </c>
      <c r="F286" s="71" t="s">
        <v>104</v>
      </c>
      <c r="G286" s="74">
        <v>39747</v>
      </c>
      <c r="H286" s="4">
        <f t="shared" ca="1" si="8"/>
        <v>13</v>
      </c>
      <c r="I286" s="83">
        <f t="shared" si="9"/>
        <v>39747</v>
      </c>
      <c r="J286" s="75" t="s">
        <v>119</v>
      </c>
      <c r="K286" s="76">
        <v>113960</v>
      </c>
      <c r="L286" s="72">
        <v>2</v>
      </c>
    </row>
    <row r="287" spans="1:12" x14ac:dyDescent="0.4">
      <c r="A287" s="71" t="s">
        <v>276</v>
      </c>
      <c r="B287" s="72" t="s">
        <v>121</v>
      </c>
      <c r="C287" s="71" t="s">
        <v>233</v>
      </c>
      <c r="D287" s="71" t="s">
        <v>1322</v>
      </c>
      <c r="E287" s="73">
        <v>4089985380</v>
      </c>
      <c r="F287" s="71" t="s">
        <v>104</v>
      </c>
      <c r="G287" s="74">
        <v>42730</v>
      </c>
      <c r="H287" s="4">
        <f t="shared" ca="1" si="8"/>
        <v>5</v>
      </c>
      <c r="I287" s="83">
        <f t="shared" si="9"/>
        <v>42730</v>
      </c>
      <c r="J287" s="75" t="s">
        <v>122</v>
      </c>
      <c r="K287" s="76">
        <v>32662</v>
      </c>
      <c r="L287" s="72">
        <v>4</v>
      </c>
    </row>
    <row r="288" spans="1:12" x14ac:dyDescent="0.4">
      <c r="A288" s="71" t="s">
        <v>380</v>
      </c>
      <c r="B288" s="72" t="s">
        <v>113</v>
      </c>
      <c r="C288" s="71" t="s">
        <v>233</v>
      </c>
      <c r="D288" s="71" t="s">
        <v>956</v>
      </c>
      <c r="E288" s="73">
        <v>6507360174</v>
      </c>
      <c r="F288" s="71" t="s">
        <v>109</v>
      </c>
      <c r="G288" s="74">
        <v>43334</v>
      </c>
      <c r="H288" s="4">
        <f t="shared" ca="1" si="8"/>
        <v>4</v>
      </c>
      <c r="I288" s="83">
        <f t="shared" si="9"/>
        <v>43334</v>
      </c>
      <c r="J288" s="75"/>
      <c r="K288" s="76">
        <v>112966</v>
      </c>
      <c r="L288" s="72">
        <v>3</v>
      </c>
    </row>
    <row r="289" spans="1:12" x14ac:dyDescent="0.4">
      <c r="A289" s="71" t="s">
        <v>257</v>
      </c>
      <c r="B289" s="72" t="s">
        <v>115</v>
      </c>
      <c r="C289" s="71" t="s">
        <v>233</v>
      </c>
      <c r="D289" s="71" t="s">
        <v>940</v>
      </c>
      <c r="E289" s="73">
        <v>3108530170</v>
      </c>
      <c r="F289" s="71" t="s">
        <v>109</v>
      </c>
      <c r="G289" s="74">
        <v>41593</v>
      </c>
      <c r="H289" s="4">
        <f t="shared" ca="1" si="8"/>
        <v>8</v>
      </c>
      <c r="I289" s="83">
        <f t="shared" si="9"/>
        <v>41593</v>
      </c>
      <c r="J289" s="75"/>
      <c r="K289" s="76">
        <v>80374</v>
      </c>
      <c r="L289" s="72">
        <v>2</v>
      </c>
    </row>
    <row r="290" spans="1:12" x14ac:dyDescent="0.4">
      <c r="A290" s="71" t="s">
        <v>373</v>
      </c>
      <c r="B290" s="72" t="s">
        <v>102</v>
      </c>
      <c r="C290" s="71" t="s">
        <v>233</v>
      </c>
      <c r="D290" s="71" t="s">
        <v>1529</v>
      </c>
      <c r="E290" s="73">
        <v>6508139030</v>
      </c>
      <c r="F290" s="71" t="s">
        <v>104</v>
      </c>
      <c r="G290" s="74">
        <v>39671</v>
      </c>
      <c r="H290" s="4">
        <f t="shared" ca="1" si="8"/>
        <v>14</v>
      </c>
      <c r="I290" s="83">
        <f t="shared" si="9"/>
        <v>39671</v>
      </c>
      <c r="J290" s="75" t="s">
        <v>108</v>
      </c>
      <c r="K290" s="76">
        <v>31724</v>
      </c>
      <c r="L290" s="72">
        <v>2</v>
      </c>
    </row>
    <row r="291" spans="1:12" x14ac:dyDescent="0.4">
      <c r="A291" s="71" t="s">
        <v>235</v>
      </c>
      <c r="B291" s="72" t="s">
        <v>117</v>
      </c>
      <c r="C291" s="71" t="s">
        <v>233</v>
      </c>
      <c r="D291" s="71" t="s">
        <v>1209</v>
      </c>
      <c r="E291" s="73">
        <v>4087423325</v>
      </c>
      <c r="F291" s="71" t="s">
        <v>104</v>
      </c>
      <c r="G291" s="74">
        <v>44485</v>
      </c>
      <c r="H291" s="4">
        <f t="shared" ca="1" si="8"/>
        <v>0</v>
      </c>
      <c r="I291" s="83">
        <f t="shared" si="9"/>
        <v>44485</v>
      </c>
      <c r="J291" s="75" t="s">
        <v>105</v>
      </c>
      <c r="K291" s="76">
        <v>74116</v>
      </c>
      <c r="L291" s="72">
        <v>4</v>
      </c>
    </row>
    <row r="292" spans="1:12" x14ac:dyDescent="0.4">
      <c r="A292" s="71" t="s">
        <v>327</v>
      </c>
      <c r="B292" s="72" t="s">
        <v>117</v>
      </c>
      <c r="C292" s="71" t="s">
        <v>233</v>
      </c>
      <c r="D292" s="71" t="s">
        <v>922</v>
      </c>
      <c r="E292" s="73">
        <v>2136870667</v>
      </c>
      <c r="F292" s="71" t="s">
        <v>109</v>
      </c>
      <c r="G292" s="74">
        <v>39541</v>
      </c>
      <c r="H292" s="4">
        <f t="shared" ca="1" si="8"/>
        <v>14</v>
      </c>
      <c r="I292" s="83">
        <f t="shared" si="9"/>
        <v>39541</v>
      </c>
      <c r="J292" s="75"/>
      <c r="K292" s="76">
        <v>95564</v>
      </c>
      <c r="L292" s="72">
        <v>5</v>
      </c>
    </row>
    <row r="293" spans="1:12" x14ac:dyDescent="0.4">
      <c r="A293" s="71" t="s">
        <v>334</v>
      </c>
      <c r="B293" s="72" t="s">
        <v>113</v>
      </c>
      <c r="C293" s="71" t="s">
        <v>233</v>
      </c>
      <c r="D293" s="71" t="s">
        <v>1054</v>
      </c>
      <c r="E293" s="73">
        <v>2132297704</v>
      </c>
      <c r="F293" s="71" t="s">
        <v>109</v>
      </c>
      <c r="G293" s="74">
        <v>41369</v>
      </c>
      <c r="H293" s="4">
        <f t="shared" ca="1" si="8"/>
        <v>9</v>
      </c>
      <c r="I293" s="83">
        <f t="shared" si="9"/>
        <v>41369</v>
      </c>
      <c r="J293" s="75"/>
      <c r="K293" s="76">
        <v>105588</v>
      </c>
      <c r="L293" s="72">
        <v>1</v>
      </c>
    </row>
    <row r="294" spans="1:12" x14ac:dyDescent="0.4">
      <c r="A294" s="71" t="s">
        <v>266</v>
      </c>
      <c r="B294" s="72" t="s">
        <v>121</v>
      </c>
      <c r="C294" s="71" t="s">
        <v>233</v>
      </c>
      <c r="D294" s="71" t="s">
        <v>1203</v>
      </c>
      <c r="E294" s="73">
        <v>2134424492</v>
      </c>
      <c r="F294" s="71" t="s">
        <v>109</v>
      </c>
      <c r="G294" s="74">
        <v>40149</v>
      </c>
      <c r="H294" s="4">
        <f t="shared" ca="1" si="8"/>
        <v>12</v>
      </c>
      <c r="I294" s="83">
        <f t="shared" si="9"/>
        <v>40149</v>
      </c>
      <c r="J294" s="75"/>
      <c r="K294" s="76">
        <v>58576</v>
      </c>
      <c r="L294" s="72">
        <v>2</v>
      </c>
    </row>
    <row r="295" spans="1:12" x14ac:dyDescent="0.4">
      <c r="A295" s="71" t="s">
        <v>370</v>
      </c>
      <c r="B295" s="72" t="s">
        <v>115</v>
      </c>
      <c r="C295" s="71" t="s">
        <v>233</v>
      </c>
      <c r="D295" s="71" t="s">
        <v>1055</v>
      </c>
      <c r="E295" s="73">
        <v>8053969820</v>
      </c>
      <c r="F295" s="71" t="s">
        <v>104</v>
      </c>
      <c r="G295" s="74">
        <v>42956</v>
      </c>
      <c r="H295" s="4">
        <f t="shared" ca="1" si="8"/>
        <v>5</v>
      </c>
      <c r="I295" s="83">
        <f t="shared" si="9"/>
        <v>42956</v>
      </c>
      <c r="J295" s="75" t="s">
        <v>122</v>
      </c>
      <c r="K295" s="76">
        <v>102301</v>
      </c>
      <c r="L295" s="72">
        <v>5</v>
      </c>
    </row>
    <row r="296" spans="1:12" x14ac:dyDescent="0.4">
      <c r="A296" s="71" t="s">
        <v>335</v>
      </c>
      <c r="B296" s="72" t="s">
        <v>102</v>
      </c>
      <c r="C296" s="71" t="s">
        <v>233</v>
      </c>
      <c r="D296" s="71" t="s">
        <v>1098</v>
      </c>
      <c r="E296" s="73">
        <v>2134152310</v>
      </c>
      <c r="F296" s="71" t="s">
        <v>109</v>
      </c>
      <c r="G296" s="74">
        <v>43182</v>
      </c>
      <c r="H296" s="4">
        <f t="shared" ca="1" si="8"/>
        <v>4</v>
      </c>
      <c r="I296" s="83">
        <f t="shared" si="9"/>
        <v>43182</v>
      </c>
      <c r="J296" s="75"/>
      <c r="K296" s="76">
        <v>55552</v>
      </c>
      <c r="L296" s="72">
        <v>1</v>
      </c>
    </row>
    <row r="297" spans="1:12" x14ac:dyDescent="0.4">
      <c r="A297" s="71" t="s">
        <v>303</v>
      </c>
      <c r="B297" s="72" t="s">
        <v>115</v>
      </c>
      <c r="C297" s="71" t="s">
        <v>233</v>
      </c>
      <c r="D297" s="71" t="s">
        <v>1006</v>
      </c>
      <c r="E297" s="73">
        <v>3109040716</v>
      </c>
      <c r="F297" s="71" t="s">
        <v>104</v>
      </c>
      <c r="G297" s="74">
        <v>40943</v>
      </c>
      <c r="H297" s="4">
        <f t="shared" ca="1" si="8"/>
        <v>10</v>
      </c>
      <c r="I297" s="83">
        <f t="shared" si="9"/>
        <v>40943</v>
      </c>
      <c r="J297" s="75" t="s">
        <v>105</v>
      </c>
      <c r="K297" s="76">
        <v>40558</v>
      </c>
      <c r="L297" s="72">
        <v>3</v>
      </c>
    </row>
    <row r="298" spans="1:12" x14ac:dyDescent="0.4">
      <c r="A298" s="71" t="s">
        <v>306</v>
      </c>
      <c r="B298" s="72" t="s">
        <v>117</v>
      </c>
      <c r="C298" s="71" t="s">
        <v>233</v>
      </c>
      <c r="D298" s="71" t="s">
        <v>845</v>
      </c>
      <c r="E298" s="73">
        <v>2137412045</v>
      </c>
      <c r="F298" s="71" t="s">
        <v>109</v>
      </c>
      <c r="G298" s="74">
        <v>42811</v>
      </c>
      <c r="H298" s="4">
        <f t="shared" ca="1" si="8"/>
        <v>5</v>
      </c>
      <c r="I298" s="83">
        <f t="shared" si="9"/>
        <v>42811</v>
      </c>
      <c r="J298" s="75"/>
      <c r="K298" s="76">
        <v>64078</v>
      </c>
      <c r="L298" s="72">
        <v>5</v>
      </c>
    </row>
    <row r="299" spans="1:12" x14ac:dyDescent="0.4">
      <c r="A299" s="71" t="s">
        <v>244</v>
      </c>
      <c r="B299" s="72" t="s">
        <v>121</v>
      </c>
      <c r="C299" s="71" t="s">
        <v>233</v>
      </c>
      <c r="D299" s="71" t="s">
        <v>1429</v>
      </c>
      <c r="E299" s="73">
        <v>4085353349</v>
      </c>
      <c r="F299" s="71" t="s">
        <v>104</v>
      </c>
      <c r="G299" s="74">
        <v>43021</v>
      </c>
      <c r="H299" s="4">
        <f t="shared" ca="1" si="8"/>
        <v>4</v>
      </c>
      <c r="I299" s="83">
        <f t="shared" si="9"/>
        <v>43021</v>
      </c>
      <c r="J299" s="75" t="s">
        <v>105</v>
      </c>
      <c r="K299" s="76">
        <v>57484</v>
      </c>
      <c r="L299" s="72">
        <v>3</v>
      </c>
    </row>
    <row r="300" spans="1:12" x14ac:dyDescent="0.4">
      <c r="A300" s="71" t="s">
        <v>249</v>
      </c>
      <c r="B300" s="72" t="s">
        <v>102</v>
      </c>
      <c r="C300" s="71" t="s">
        <v>233</v>
      </c>
      <c r="D300" s="71" t="s">
        <v>1157</v>
      </c>
      <c r="E300" s="73">
        <v>2137425854</v>
      </c>
      <c r="F300" s="71" t="s">
        <v>109</v>
      </c>
      <c r="G300" s="74">
        <v>43371</v>
      </c>
      <c r="H300" s="4">
        <f t="shared" ca="1" si="8"/>
        <v>4</v>
      </c>
      <c r="I300" s="83">
        <f t="shared" si="9"/>
        <v>43371</v>
      </c>
      <c r="J300" s="75"/>
      <c r="K300" s="76">
        <v>84056</v>
      </c>
      <c r="L300" s="72">
        <v>5</v>
      </c>
    </row>
    <row r="301" spans="1:12" x14ac:dyDescent="0.4">
      <c r="A301" s="71" t="s">
        <v>248</v>
      </c>
      <c r="B301" s="72" t="s">
        <v>113</v>
      </c>
      <c r="C301" s="71" t="s">
        <v>233</v>
      </c>
      <c r="D301" s="71" t="s">
        <v>1395</v>
      </c>
      <c r="E301" s="73">
        <v>4085690204</v>
      </c>
      <c r="F301" s="71" t="s">
        <v>104</v>
      </c>
      <c r="G301" s="74">
        <v>43004</v>
      </c>
      <c r="H301" s="4">
        <f t="shared" ca="1" si="8"/>
        <v>5</v>
      </c>
      <c r="I301" s="83">
        <f t="shared" si="9"/>
        <v>43004</v>
      </c>
      <c r="J301" s="75" t="s">
        <v>122</v>
      </c>
      <c r="K301" s="76">
        <v>83188</v>
      </c>
      <c r="L301" s="72">
        <v>4</v>
      </c>
    </row>
    <row r="302" spans="1:12" x14ac:dyDescent="0.4">
      <c r="A302" s="71" t="s">
        <v>365</v>
      </c>
      <c r="B302" s="72" t="s">
        <v>113</v>
      </c>
      <c r="C302" s="71" t="s">
        <v>233</v>
      </c>
      <c r="D302" s="71" t="s">
        <v>1195</v>
      </c>
      <c r="E302" s="73">
        <v>8058464384</v>
      </c>
      <c r="F302" s="71" t="s">
        <v>109</v>
      </c>
      <c r="G302" s="74">
        <v>41448</v>
      </c>
      <c r="H302" s="4">
        <f t="shared" ca="1" si="8"/>
        <v>9</v>
      </c>
      <c r="I302" s="83">
        <f t="shared" si="9"/>
        <v>41448</v>
      </c>
      <c r="J302" s="75"/>
      <c r="K302" s="76">
        <v>89908</v>
      </c>
      <c r="L302" s="72">
        <v>5</v>
      </c>
    </row>
    <row r="303" spans="1:12" x14ac:dyDescent="0.4">
      <c r="A303" s="71" t="s">
        <v>375</v>
      </c>
      <c r="B303" s="72" t="s">
        <v>117</v>
      </c>
      <c r="C303" s="71" t="s">
        <v>233</v>
      </c>
      <c r="D303" s="71" t="s">
        <v>1111</v>
      </c>
      <c r="E303" s="73">
        <v>2135614342</v>
      </c>
      <c r="F303" s="71" t="s">
        <v>104</v>
      </c>
      <c r="G303" s="74">
        <v>41492</v>
      </c>
      <c r="H303" s="4">
        <f t="shared" ca="1" si="8"/>
        <v>9</v>
      </c>
      <c r="I303" s="83">
        <f t="shared" si="9"/>
        <v>41492</v>
      </c>
      <c r="J303" s="75" t="s">
        <v>105</v>
      </c>
      <c r="K303" s="76">
        <v>105246</v>
      </c>
      <c r="L303" s="72">
        <v>3</v>
      </c>
    </row>
    <row r="304" spans="1:12" x14ac:dyDescent="0.4">
      <c r="A304" s="71" t="s">
        <v>362</v>
      </c>
      <c r="B304" s="72" t="s">
        <v>121</v>
      </c>
      <c r="C304" s="71" t="s">
        <v>233</v>
      </c>
      <c r="D304" s="71" t="s">
        <v>1335</v>
      </c>
      <c r="E304" s="73">
        <v>3102959555</v>
      </c>
      <c r="F304" s="71" t="s">
        <v>104</v>
      </c>
      <c r="G304" s="74">
        <v>39633</v>
      </c>
      <c r="H304" s="4">
        <f t="shared" ca="1" si="8"/>
        <v>14</v>
      </c>
      <c r="I304" s="83">
        <f t="shared" si="9"/>
        <v>39633</v>
      </c>
      <c r="J304" s="75" t="s">
        <v>105</v>
      </c>
      <c r="K304" s="76">
        <v>46494</v>
      </c>
      <c r="L304" s="72">
        <v>4</v>
      </c>
    </row>
    <row r="305" spans="1:12" x14ac:dyDescent="0.4">
      <c r="A305" s="71" t="s">
        <v>364</v>
      </c>
      <c r="B305" s="72" t="s">
        <v>117</v>
      </c>
      <c r="C305" s="71" t="s">
        <v>233</v>
      </c>
      <c r="D305" s="71" t="s">
        <v>988</v>
      </c>
      <c r="E305" s="73">
        <v>2135344771</v>
      </c>
      <c r="F305" s="71" t="s">
        <v>109</v>
      </c>
      <c r="G305" s="74">
        <v>40004</v>
      </c>
      <c r="H305" s="4">
        <f t="shared" ca="1" si="8"/>
        <v>13</v>
      </c>
      <c r="I305" s="83">
        <f t="shared" si="9"/>
        <v>40004</v>
      </c>
      <c r="J305" s="75"/>
      <c r="K305" s="76">
        <v>33334</v>
      </c>
      <c r="L305" s="72">
        <v>4</v>
      </c>
    </row>
    <row r="306" spans="1:12" x14ac:dyDescent="0.4">
      <c r="A306" s="71" t="s">
        <v>285</v>
      </c>
      <c r="B306" s="72" t="s">
        <v>115</v>
      </c>
      <c r="C306" s="71" t="s">
        <v>233</v>
      </c>
      <c r="D306" s="71" t="s">
        <v>1564</v>
      </c>
      <c r="E306" s="73">
        <v>4085978731</v>
      </c>
      <c r="F306" s="71" t="s">
        <v>112</v>
      </c>
      <c r="G306" s="74">
        <v>41279</v>
      </c>
      <c r="H306" s="4">
        <f t="shared" ca="1" si="8"/>
        <v>9</v>
      </c>
      <c r="I306" s="83">
        <f t="shared" si="9"/>
        <v>41279</v>
      </c>
      <c r="J306" s="75"/>
      <c r="K306" s="76">
        <v>12449</v>
      </c>
      <c r="L306" s="72">
        <v>1</v>
      </c>
    </row>
    <row r="307" spans="1:12" x14ac:dyDescent="0.4">
      <c r="A307" s="71" t="s">
        <v>246</v>
      </c>
      <c r="B307" s="72" t="s">
        <v>102</v>
      </c>
      <c r="C307" s="71" t="s">
        <v>233</v>
      </c>
      <c r="D307" s="71" t="s">
        <v>1096</v>
      </c>
      <c r="E307" s="73">
        <v>6505525643</v>
      </c>
      <c r="F307" s="71" t="s">
        <v>104</v>
      </c>
      <c r="G307" s="74">
        <v>42282</v>
      </c>
      <c r="H307" s="4">
        <f t="shared" ca="1" si="8"/>
        <v>7</v>
      </c>
      <c r="I307" s="83">
        <f t="shared" si="9"/>
        <v>42282</v>
      </c>
      <c r="J307" s="75" t="s">
        <v>119</v>
      </c>
      <c r="K307" s="76">
        <v>96194</v>
      </c>
      <c r="L307" s="72">
        <v>4</v>
      </c>
    </row>
    <row r="308" spans="1:12" x14ac:dyDescent="0.4">
      <c r="A308" s="71" t="s">
        <v>376</v>
      </c>
      <c r="B308" s="72" t="s">
        <v>115</v>
      </c>
      <c r="C308" s="71" t="s">
        <v>233</v>
      </c>
      <c r="D308" s="71" t="s">
        <v>996</v>
      </c>
      <c r="E308" s="73">
        <v>6503197193</v>
      </c>
      <c r="F308" s="71" t="s">
        <v>109</v>
      </c>
      <c r="G308" s="74">
        <v>41870</v>
      </c>
      <c r="H308" s="4">
        <f t="shared" ca="1" si="8"/>
        <v>8</v>
      </c>
      <c r="I308" s="83">
        <f t="shared" si="9"/>
        <v>41870</v>
      </c>
      <c r="J308" s="75"/>
      <c r="K308" s="76">
        <v>53172</v>
      </c>
      <c r="L308" s="72">
        <v>4</v>
      </c>
    </row>
    <row r="309" spans="1:12" x14ac:dyDescent="0.4">
      <c r="A309" s="71" t="s">
        <v>352</v>
      </c>
      <c r="B309" s="72" t="s">
        <v>121</v>
      </c>
      <c r="C309" s="71" t="s">
        <v>233</v>
      </c>
      <c r="D309" s="71" t="s">
        <v>835</v>
      </c>
      <c r="E309" s="73">
        <v>4158671382</v>
      </c>
      <c r="F309" s="71" t="s">
        <v>104</v>
      </c>
      <c r="G309" s="74">
        <v>42897</v>
      </c>
      <c r="H309" s="4">
        <f t="shared" ca="1" si="8"/>
        <v>5</v>
      </c>
      <c r="I309" s="83">
        <f t="shared" si="9"/>
        <v>42897</v>
      </c>
      <c r="J309" s="75" t="s">
        <v>105</v>
      </c>
      <c r="K309" s="76">
        <v>64708</v>
      </c>
      <c r="L309" s="72">
        <v>2</v>
      </c>
    </row>
    <row r="310" spans="1:12" x14ac:dyDescent="0.4">
      <c r="A310" s="71" t="s">
        <v>291</v>
      </c>
      <c r="B310" s="72" t="s">
        <v>117</v>
      </c>
      <c r="C310" s="71" t="s">
        <v>233</v>
      </c>
      <c r="D310" s="71" t="s">
        <v>965</v>
      </c>
      <c r="E310" s="73">
        <v>4154434166</v>
      </c>
      <c r="F310" s="71" t="s">
        <v>104</v>
      </c>
      <c r="G310" s="74">
        <v>43819</v>
      </c>
      <c r="H310" s="4">
        <f t="shared" ca="1" si="8"/>
        <v>2</v>
      </c>
      <c r="I310" s="83">
        <f t="shared" si="9"/>
        <v>43819</v>
      </c>
      <c r="J310" s="75" t="s">
        <v>122</v>
      </c>
      <c r="K310" s="76">
        <v>49420</v>
      </c>
      <c r="L310" s="72">
        <v>5</v>
      </c>
    </row>
    <row r="311" spans="1:12" x14ac:dyDescent="0.4">
      <c r="A311" s="71" t="s">
        <v>336</v>
      </c>
      <c r="B311" s="72" t="s">
        <v>111</v>
      </c>
      <c r="C311" s="71" t="s">
        <v>233</v>
      </c>
      <c r="D311" s="71" t="s">
        <v>976</v>
      </c>
      <c r="E311" s="73">
        <v>8055355257</v>
      </c>
      <c r="F311" s="71" t="s">
        <v>109</v>
      </c>
      <c r="G311" s="74">
        <v>42461</v>
      </c>
      <c r="H311" s="4">
        <f t="shared" ca="1" si="8"/>
        <v>6</v>
      </c>
      <c r="I311" s="83">
        <f t="shared" si="9"/>
        <v>42461</v>
      </c>
      <c r="J311" s="75"/>
      <c r="K311" s="76">
        <v>112462</v>
      </c>
      <c r="L311" s="72">
        <v>4</v>
      </c>
    </row>
    <row r="312" spans="1:12" x14ac:dyDescent="0.4">
      <c r="A312" s="71" t="s">
        <v>305</v>
      </c>
      <c r="B312" s="72" t="s">
        <v>115</v>
      </c>
      <c r="C312" s="71" t="s">
        <v>233</v>
      </c>
      <c r="D312" s="71" t="s">
        <v>1050</v>
      </c>
      <c r="E312" s="73">
        <v>8053015169</v>
      </c>
      <c r="F312" s="71" t="s">
        <v>109</v>
      </c>
      <c r="G312" s="74">
        <v>44628</v>
      </c>
      <c r="H312" s="4">
        <f t="shared" ca="1" si="8"/>
        <v>0</v>
      </c>
      <c r="I312" s="83">
        <f t="shared" si="9"/>
        <v>44628</v>
      </c>
      <c r="J312" s="75"/>
      <c r="K312" s="76">
        <v>45066</v>
      </c>
      <c r="L312" s="72">
        <v>3</v>
      </c>
    </row>
    <row r="313" spans="1:12" x14ac:dyDescent="0.4">
      <c r="A313" s="71" t="s">
        <v>280</v>
      </c>
      <c r="B313" s="72" t="s">
        <v>115</v>
      </c>
      <c r="C313" s="71" t="s">
        <v>233</v>
      </c>
      <c r="D313" s="71" t="s">
        <v>1355</v>
      </c>
      <c r="E313" s="73">
        <v>4159989185</v>
      </c>
      <c r="F313" s="71" t="s">
        <v>104</v>
      </c>
      <c r="G313" s="74">
        <v>42362</v>
      </c>
      <c r="H313" s="4">
        <f t="shared" ca="1" si="8"/>
        <v>6</v>
      </c>
      <c r="I313" s="83">
        <f t="shared" si="9"/>
        <v>42362</v>
      </c>
      <c r="J313" s="75" t="s">
        <v>122</v>
      </c>
      <c r="K313" s="76">
        <v>45346</v>
      </c>
      <c r="L313" s="72">
        <v>2</v>
      </c>
    </row>
    <row r="314" spans="1:12" x14ac:dyDescent="0.4">
      <c r="A314" s="71" t="s">
        <v>298</v>
      </c>
      <c r="B314" s="72" t="s">
        <v>111</v>
      </c>
      <c r="C314" s="71" t="s">
        <v>233</v>
      </c>
      <c r="D314" s="71" t="s">
        <v>1422</v>
      </c>
      <c r="E314" s="73">
        <v>2137878364</v>
      </c>
      <c r="F314" s="71" t="s">
        <v>109</v>
      </c>
      <c r="G314" s="74">
        <v>39476</v>
      </c>
      <c r="H314" s="4">
        <f t="shared" ca="1" si="8"/>
        <v>14</v>
      </c>
      <c r="I314" s="83">
        <f t="shared" si="9"/>
        <v>39476</v>
      </c>
      <c r="J314" s="75"/>
      <c r="K314" s="76">
        <v>107674</v>
      </c>
      <c r="L314" s="72">
        <v>1</v>
      </c>
    </row>
    <row r="315" spans="1:12" x14ac:dyDescent="0.4">
      <c r="A315" s="71" t="s">
        <v>347</v>
      </c>
      <c r="B315" s="72" t="s">
        <v>121</v>
      </c>
      <c r="C315" s="71" t="s">
        <v>233</v>
      </c>
      <c r="D315" s="71" t="s">
        <v>1438</v>
      </c>
      <c r="E315" s="73">
        <v>3108469971</v>
      </c>
      <c r="F315" s="71" t="s">
        <v>104</v>
      </c>
      <c r="G315" s="74">
        <v>39962</v>
      </c>
      <c r="H315" s="4">
        <f t="shared" ca="1" si="8"/>
        <v>13</v>
      </c>
      <c r="I315" s="83">
        <f t="shared" si="9"/>
        <v>39962</v>
      </c>
      <c r="J315" s="75" t="s">
        <v>105</v>
      </c>
      <c r="K315" s="76">
        <v>56084</v>
      </c>
      <c r="L315" s="72">
        <v>3</v>
      </c>
    </row>
    <row r="316" spans="1:12" x14ac:dyDescent="0.4">
      <c r="A316" s="71" t="s">
        <v>377</v>
      </c>
      <c r="B316" s="72" t="s">
        <v>113</v>
      </c>
      <c r="C316" s="71" t="s">
        <v>233</v>
      </c>
      <c r="D316" s="71" t="s">
        <v>1037</v>
      </c>
      <c r="E316" s="73">
        <v>3104624724</v>
      </c>
      <c r="F316" s="71" t="s">
        <v>104</v>
      </c>
      <c r="G316" s="74">
        <v>41870</v>
      </c>
      <c r="H316" s="4">
        <f t="shared" ca="1" si="8"/>
        <v>8</v>
      </c>
      <c r="I316" s="83">
        <f t="shared" si="9"/>
        <v>41870</v>
      </c>
      <c r="J316" s="75" t="s">
        <v>108</v>
      </c>
      <c r="K316" s="76">
        <v>99064</v>
      </c>
      <c r="L316" s="72">
        <v>1</v>
      </c>
    </row>
    <row r="317" spans="1:12" x14ac:dyDescent="0.4">
      <c r="A317" s="71" t="s">
        <v>282</v>
      </c>
      <c r="B317" s="72" t="s">
        <v>117</v>
      </c>
      <c r="C317" s="71" t="s">
        <v>233</v>
      </c>
      <c r="D317" s="71" t="s">
        <v>1350</v>
      </c>
      <c r="E317" s="73">
        <v>8058581939</v>
      </c>
      <c r="F317" s="71" t="s">
        <v>107</v>
      </c>
      <c r="G317" s="74">
        <v>39818</v>
      </c>
      <c r="H317" s="4">
        <f t="shared" ca="1" si="8"/>
        <v>13</v>
      </c>
      <c r="I317" s="83">
        <f t="shared" si="9"/>
        <v>39818</v>
      </c>
      <c r="J317" s="75" t="s">
        <v>122</v>
      </c>
      <c r="K317" s="76">
        <v>67466</v>
      </c>
      <c r="L317" s="72">
        <v>1</v>
      </c>
    </row>
    <row r="318" spans="1:12" x14ac:dyDescent="0.4">
      <c r="A318" s="71" t="s">
        <v>261</v>
      </c>
      <c r="B318" s="72" t="s">
        <v>117</v>
      </c>
      <c r="C318" s="71" t="s">
        <v>233</v>
      </c>
      <c r="D318" s="71" t="s">
        <v>1266</v>
      </c>
      <c r="E318" s="73">
        <v>2138852271</v>
      </c>
      <c r="F318" s="71" t="s">
        <v>104</v>
      </c>
      <c r="G318" s="74">
        <v>43067</v>
      </c>
      <c r="H318" s="4">
        <f t="shared" ca="1" si="8"/>
        <v>4</v>
      </c>
      <c r="I318" s="83">
        <f t="shared" si="9"/>
        <v>43067</v>
      </c>
      <c r="J318" s="75" t="s">
        <v>122</v>
      </c>
      <c r="K318" s="76">
        <v>34594</v>
      </c>
      <c r="L318" s="72">
        <v>2</v>
      </c>
    </row>
    <row r="319" spans="1:12" x14ac:dyDescent="0.4">
      <c r="A319" s="71" t="s">
        <v>275</v>
      </c>
      <c r="B319" s="72" t="s">
        <v>117</v>
      </c>
      <c r="C319" s="71" t="s">
        <v>233</v>
      </c>
      <c r="D319" s="71" t="s">
        <v>1318</v>
      </c>
      <c r="E319" s="73">
        <v>6504238632</v>
      </c>
      <c r="F319" s="71" t="s">
        <v>104</v>
      </c>
      <c r="G319" s="74">
        <v>44575</v>
      </c>
      <c r="H319" s="4">
        <f t="shared" ca="1" si="8"/>
        <v>0</v>
      </c>
      <c r="I319" s="83">
        <f t="shared" si="9"/>
        <v>44575</v>
      </c>
      <c r="J319" s="75" t="s">
        <v>122</v>
      </c>
      <c r="K319" s="76">
        <v>36666</v>
      </c>
      <c r="L319" s="72">
        <v>5</v>
      </c>
    </row>
    <row r="320" spans="1:12" x14ac:dyDescent="0.4">
      <c r="A320" s="71" t="s">
        <v>273</v>
      </c>
      <c r="B320" s="72" t="s">
        <v>115</v>
      </c>
      <c r="C320" s="71" t="s">
        <v>233</v>
      </c>
      <c r="D320" s="71" t="s">
        <v>1151</v>
      </c>
      <c r="E320" s="73">
        <v>6505731681</v>
      </c>
      <c r="F320" s="71" t="s">
        <v>104</v>
      </c>
      <c r="G320" s="74">
        <v>44152</v>
      </c>
      <c r="H320" s="4">
        <f t="shared" ca="1" si="8"/>
        <v>1</v>
      </c>
      <c r="I320" s="83">
        <f t="shared" si="9"/>
        <v>44152</v>
      </c>
      <c r="J320" s="75" t="s">
        <v>114</v>
      </c>
      <c r="K320" s="76">
        <v>61964</v>
      </c>
      <c r="L320" s="72">
        <v>1</v>
      </c>
    </row>
    <row r="321" spans="1:12" x14ac:dyDescent="0.4">
      <c r="A321" s="71" t="s">
        <v>381</v>
      </c>
      <c r="B321" s="72" t="s">
        <v>117</v>
      </c>
      <c r="C321" s="71" t="s">
        <v>233</v>
      </c>
      <c r="D321" s="71" t="s">
        <v>1427</v>
      </c>
      <c r="E321" s="73">
        <v>2135753381</v>
      </c>
      <c r="F321" s="71" t="s">
        <v>107</v>
      </c>
      <c r="G321" s="74">
        <v>40052</v>
      </c>
      <c r="H321" s="4">
        <f t="shared" ca="1" si="8"/>
        <v>13</v>
      </c>
      <c r="I321" s="83">
        <f t="shared" si="9"/>
        <v>40052</v>
      </c>
      <c r="J321" s="75" t="s">
        <v>114</v>
      </c>
      <c r="K321" s="76">
        <v>58261</v>
      </c>
      <c r="L321" s="72">
        <v>1</v>
      </c>
    </row>
    <row r="322" spans="1:12" x14ac:dyDescent="0.4">
      <c r="A322" s="71" t="s">
        <v>294</v>
      </c>
      <c r="B322" s="72" t="s">
        <v>111</v>
      </c>
      <c r="C322" s="71" t="s">
        <v>233</v>
      </c>
      <c r="D322" s="71" t="s">
        <v>1069</v>
      </c>
      <c r="E322" s="73">
        <v>4087693825</v>
      </c>
      <c r="F322" s="71" t="s">
        <v>104</v>
      </c>
      <c r="G322" s="74">
        <v>43146</v>
      </c>
      <c r="H322" s="4">
        <f t="shared" ref="H322:H385" ca="1" si="10">DATEDIF(G322,TODAY(),"Y")</f>
        <v>4</v>
      </c>
      <c r="I322" s="83">
        <f t="shared" ref="I322:I385" si="11">G322</f>
        <v>43146</v>
      </c>
      <c r="J322" s="75" t="s">
        <v>105</v>
      </c>
      <c r="K322" s="76">
        <v>113414</v>
      </c>
      <c r="L322" s="72">
        <v>4</v>
      </c>
    </row>
    <row r="323" spans="1:12" x14ac:dyDescent="0.4">
      <c r="A323" s="71" t="s">
        <v>274</v>
      </c>
      <c r="B323" s="72" t="s">
        <v>102</v>
      </c>
      <c r="C323" s="71" t="s">
        <v>233</v>
      </c>
      <c r="D323" s="71" t="s">
        <v>1568</v>
      </c>
      <c r="E323" s="73">
        <v>6507769505</v>
      </c>
      <c r="F323" s="71" t="s">
        <v>104</v>
      </c>
      <c r="G323" s="74">
        <v>44574</v>
      </c>
      <c r="H323" s="4">
        <f t="shared" ca="1" si="10"/>
        <v>0</v>
      </c>
      <c r="I323" s="83">
        <f t="shared" si="11"/>
        <v>44574</v>
      </c>
      <c r="J323" s="75" t="s">
        <v>122</v>
      </c>
      <c r="K323" s="76">
        <v>82474</v>
      </c>
      <c r="L323" s="72">
        <v>1</v>
      </c>
    </row>
    <row r="324" spans="1:12" x14ac:dyDescent="0.4">
      <c r="A324" s="71" t="s">
        <v>321</v>
      </c>
      <c r="B324" s="72" t="s">
        <v>117</v>
      </c>
      <c r="C324" s="71" t="s">
        <v>233</v>
      </c>
      <c r="D324" s="71" t="s">
        <v>1141</v>
      </c>
      <c r="E324" s="73">
        <v>8056535346</v>
      </c>
      <c r="F324" s="71" t="s">
        <v>104</v>
      </c>
      <c r="G324" s="74">
        <v>42813</v>
      </c>
      <c r="H324" s="4">
        <f t="shared" ca="1" si="10"/>
        <v>5</v>
      </c>
      <c r="I324" s="83">
        <f t="shared" si="11"/>
        <v>42813</v>
      </c>
      <c r="J324" s="75" t="s">
        <v>122</v>
      </c>
      <c r="K324" s="76">
        <v>114772</v>
      </c>
      <c r="L324" s="72">
        <v>2</v>
      </c>
    </row>
    <row r="325" spans="1:12" x14ac:dyDescent="0.4">
      <c r="A325" s="71" t="s">
        <v>286</v>
      </c>
      <c r="B325" s="72" t="s">
        <v>102</v>
      </c>
      <c r="C325" s="71" t="s">
        <v>233</v>
      </c>
      <c r="D325" s="71" t="s">
        <v>1412</v>
      </c>
      <c r="E325" s="73">
        <v>4154372086</v>
      </c>
      <c r="F325" s="71" t="s">
        <v>104</v>
      </c>
      <c r="G325" s="74">
        <v>42358</v>
      </c>
      <c r="H325" s="4">
        <f t="shared" ca="1" si="10"/>
        <v>6</v>
      </c>
      <c r="I325" s="83">
        <f t="shared" si="11"/>
        <v>42358</v>
      </c>
      <c r="J325" s="75" t="s">
        <v>108</v>
      </c>
      <c r="K325" s="76">
        <v>107218</v>
      </c>
      <c r="L325" s="72">
        <v>1</v>
      </c>
    </row>
    <row r="326" spans="1:12" x14ac:dyDescent="0.4">
      <c r="A326" s="71" t="s">
        <v>367</v>
      </c>
      <c r="B326" s="72" t="s">
        <v>113</v>
      </c>
      <c r="C326" s="71" t="s">
        <v>233</v>
      </c>
      <c r="D326" s="71" t="s">
        <v>1534</v>
      </c>
      <c r="E326" s="73">
        <v>8054347703</v>
      </c>
      <c r="F326" s="71" t="s">
        <v>112</v>
      </c>
      <c r="G326" s="74">
        <v>43296</v>
      </c>
      <c r="H326" s="4">
        <f t="shared" ca="1" si="10"/>
        <v>4</v>
      </c>
      <c r="I326" s="83">
        <f t="shared" si="11"/>
        <v>43296</v>
      </c>
      <c r="J326" s="75"/>
      <c r="K326" s="76">
        <v>14801</v>
      </c>
      <c r="L326" s="72">
        <v>4</v>
      </c>
    </row>
    <row r="327" spans="1:12" x14ac:dyDescent="0.4">
      <c r="A327" s="71" t="s">
        <v>383</v>
      </c>
      <c r="B327" s="72" t="s">
        <v>102</v>
      </c>
      <c r="C327" s="71" t="s">
        <v>233</v>
      </c>
      <c r="D327" s="71" t="s">
        <v>1380</v>
      </c>
      <c r="E327" s="73">
        <v>3102984488</v>
      </c>
      <c r="F327" s="71" t="s">
        <v>107</v>
      </c>
      <c r="G327" s="74">
        <v>41169</v>
      </c>
      <c r="H327" s="4">
        <f t="shared" ca="1" si="10"/>
        <v>10</v>
      </c>
      <c r="I327" s="83">
        <f t="shared" si="11"/>
        <v>41169</v>
      </c>
      <c r="J327" s="75" t="s">
        <v>105</v>
      </c>
      <c r="K327" s="76">
        <v>34244</v>
      </c>
      <c r="L327" s="72">
        <v>1</v>
      </c>
    </row>
    <row r="328" spans="1:12" x14ac:dyDescent="0.4">
      <c r="A328" s="71" t="s">
        <v>374</v>
      </c>
      <c r="B328" s="72" t="s">
        <v>113</v>
      </c>
      <c r="C328" s="71" t="s">
        <v>233</v>
      </c>
      <c r="D328" s="71" t="s">
        <v>1458</v>
      </c>
      <c r="E328" s="73">
        <v>8059590331</v>
      </c>
      <c r="F328" s="71" t="s">
        <v>104</v>
      </c>
      <c r="G328" s="74">
        <v>41485</v>
      </c>
      <c r="H328" s="4">
        <f t="shared" ca="1" si="10"/>
        <v>9</v>
      </c>
      <c r="I328" s="83">
        <f t="shared" si="11"/>
        <v>41485</v>
      </c>
      <c r="J328" s="75" t="s">
        <v>122</v>
      </c>
      <c r="K328" s="76">
        <v>43288</v>
      </c>
      <c r="L328" s="72">
        <v>5</v>
      </c>
    </row>
    <row r="329" spans="1:12" x14ac:dyDescent="0.4">
      <c r="A329" s="71" t="s">
        <v>253</v>
      </c>
      <c r="B329" s="72" t="s">
        <v>117</v>
      </c>
      <c r="C329" s="71" t="s">
        <v>233</v>
      </c>
      <c r="D329" s="71" t="s">
        <v>1287</v>
      </c>
      <c r="E329" s="73">
        <v>8053712853</v>
      </c>
      <c r="F329" s="71" t="s">
        <v>104</v>
      </c>
      <c r="G329" s="74">
        <v>44502</v>
      </c>
      <c r="H329" s="4">
        <f t="shared" ca="1" si="10"/>
        <v>0</v>
      </c>
      <c r="I329" s="83">
        <f t="shared" si="11"/>
        <v>44502</v>
      </c>
      <c r="J329" s="75" t="s">
        <v>119</v>
      </c>
      <c r="K329" s="76">
        <v>84532</v>
      </c>
      <c r="L329" s="72">
        <v>4</v>
      </c>
    </row>
    <row r="330" spans="1:12" x14ac:dyDescent="0.4">
      <c r="A330" s="71" t="s">
        <v>279</v>
      </c>
      <c r="B330" s="72" t="s">
        <v>115</v>
      </c>
      <c r="C330" s="71" t="s">
        <v>233</v>
      </c>
      <c r="D330" s="71" t="s">
        <v>1289</v>
      </c>
      <c r="E330" s="73">
        <v>8059535674</v>
      </c>
      <c r="F330" s="71" t="s">
        <v>109</v>
      </c>
      <c r="G330" s="74">
        <v>43847</v>
      </c>
      <c r="H330" s="4">
        <f t="shared" ca="1" si="10"/>
        <v>2</v>
      </c>
      <c r="I330" s="83">
        <f t="shared" si="11"/>
        <v>43847</v>
      </c>
      <c r="J330" s="75"/>
      <c r="K330" s="76">
        <v>34174</v>
      </c>
      <c r="L330" s="72">
        <v>3</v>
      </c>
    </row>
    <row r="331" spans="1:12" x14ac:dyDescent="0.4">
      <c r="A331" s="71" t="s">
        <v>288</v>
      </c>
      <c r="B331" s="72" t="s">
        <v>115</v>
      </c>
      <c r="C331" s="71" t="s">
        <v>233</v>
      </c>
      <c r="D331" s="71" t="s">
        <v>1146</v>
      </c>
      <c r="E331" s="73">
        <v>8058318452</v>
      </c>
      <c r="F331" s="71" t="s">
        <v>104</v>
      </c>
      <c r="G331" s="74">
        <v>42381</v>
      </c>
      <c r="H331" s="4">
        <f t="shared" ca="1" si="10"/>
        <v>6</v>
      </c>
      <c r="I331" s="83">
        <f t="shared" si="11"/>
        <v>42381</v>
      </c>
      <c r="J331" s="75" t="s">
        <v>119</v>
      </c>
      <c r="K331" s="76">
        <v>41188</v>
      </c>
      <c r="L331" s="72">
        <v>5</v>
      </c>
    </row>
    <row r="332" spans="1:12" x14ac:dyDescent="0.4">
      <c r="A332" s="71" t="s">
        <v>319</v>
      </c>
      <c r="B332" s="72" t="s">
        <v>121</v>
      </c>
      <c r="C332" s="71" t="s">
        <v>233</v>
      </c>
      <c r="D332" s="71" t="s">
        <v>973</v>
      </c>
      <c r="E332" s="73">
        <v>6504170231</v>
      </c>
      <c r="F332" s="71" t="s">
        <v>109</v>
      </c>
      <c r="G332" s="74">
        <v>42423</v>
      </c>
      <c r="H332" s="4">
        <f t="shared" ca="1" si="10"/>
        <v>6</v>
      </c>
      <c r="I332" s="83">
        <f t="shared" si="11"/>
        <v>42423</v>
      </c>
      <c r="J332" s="75"/>
      <c r="K332" s="76">
        <v>83062</v>
      </c>
      <c r="L332" s="72">
        <v>4</v>
      </c>
    </row>
    <row r="333" spans="1:12" x14ac:dyDescent="0.4">
      <c r="A333" s="71" t="s">
        <v>281</v>
      </c>
      <c r="B333" s="72" t="s">
        <v>121</v>
      </c>
      <c r="C333" s="71" t="s">
        <v>233</v>
      </c>
      <c r="D333" s="71" t="s">
        <v>1070</v>
      </c>
      <c r="E333" s="73">
        <v>3108729071</v>
      </c>
      <c r="F333" s="71" t="s">
        <v>104</v>
      </c>
      <c r="G333" s="74">
        <v>42365</v>
      </c>
      <c r="H333" s="4">
        <f t="shared" ca="1" si="10"/>
        <v>6</v>
      </c>
      <c r="I333" s="83">
        <f t="shared" si="11"/>
        <v>42365</v>
      </c>
      <c r="J333" s="75" t="s">
        <v>114</v>
      </c>
      <c r="K333" s="76">
        <v>62888</v>
      </c>
      <c r="L333" s="72">
        <v>1</v>
      </c>
    </row>
    <row r="334" spans="1:12" x14ac:dyDescent="0.4">
      <c r="A334" s="71" t="s">
        <v>332</v>
      </c>
      <c r="B334" s="72" t="s">
        <v>115</v>
      </c>
      <c r="C334" s="71" t="s">
        <v>233</v>
      </c>
      <c r="D334" s="71" t="s">
        <v>1297</v>
      </c>
      <c r="E334" s="73">
        <v>2138378020</v>
      </c>
      <c r="F334" s="71" t="s">
        <v>109</v>
      </c>
      <c r="G334" s="74">
        <v>40267</v>
      </c>
      <c r="H334" s="4">
        <f t="shared" ca="1" si="10"/>
        <v>12</v>
      </c>
      <c r="I334" s="83">
        <f t="shared" si="11"/>
        <v>40267</v>
      </c>
      <c r="J334" s="75"/>
      <c r="K334" s="76">
        <v>125328</v>
      </c>
      <c r="L334" s="72">
        <v>5</v>
      </c>
    </row>
    <row r="335" spans="1:12" x14ac:dyDescent="0.4">
      <c r="A335" s="71" t="s">
        <v>312</v>
      </c>
      <c r="B335" s="72" t="s">
        <v>102</v>
      </c>
      <c r="C335" s="71" t="s">
        <v>233</v>
      </c>
      <c r="D335" s="71" t="s">
        <v>923</v>
      </c>
      <c r="E335" s="73">
        <v>4159651193</v>
      </c>
      <c r="F335" s="71" t="s">
        <v>104</v>
      </c>
      <c r="G335" s="74">
        <v>40247</v>
      </c>
      <c r="H335" s="4">
        <f t="shared" ca="1" si="10"/>
        <v>12</v>
      </c>
      <c r="I335" s="83">
        <f t="shared" si="11"/>
        <v>40247</v>
      </c>
      <c r="J335" s="75" t="s">
        <v>114</v>
      </c>
      <c r="K335" s="76">
        <v>33110</v>
      </c>
      <c r="L335" s="72">
        <v>1</v>
      </c>
    </row>
    <row r="336" spans="1:12" x14ac:dyDescent="0.4">
      <c r="A336" s="71" t="s">
        <v>302</v>
      </c>
      <c r="B336" s="72" t="s">
        <v>117</v>
      </c>
      <c r="C336" s="71" t="s">
        <v>233</v>
      </c>
      <c r="D336" s="71" t="s">
        <v>851</v>
      </c>
      <c r="E336" s="73">
        <v>4154005523</v>
      </c>
      <c r="F336" s="71" t="s">
        <v>112</v>
      </c>
      <c r="G336" s="74">
        <v>39854</v>
      </c>
      <c r="H336" s="4">
        <f t="shared" ca="1" si="10"/>
        <v>13</v>
      </c>
      <c r="I336" s="83">
        <f t="shared" si="11"/>
        <v>39854</v>
      </c>
      <c r="J336" s="75"/>
      <c r="K336" s="76">
        <v>13194</v>
      </c>
      <c r="L336" s="72">
        <v>4</v>
      </c>
    </row>
    <row r="337" spans="1:12" x14ac:dyDescent="0.4">
      <c r="A337" s="71" t="s">
        <v>328</v>
      </c>
      <c r="B337" s="72" t="s">
        <v>117</v>
      </c>
      <c r="C337" s="71" t="s">
        <v>233</v>
      </c>
      <c r="D337" s="71" t="s">
        <v>1176</v>
      </c>
      <c r="E337" s="73">
        <v>3107633322</v>
      </c>
      <c r="F337" s="71" t="s">
        <v>104</v>
      </c>
      <c r="G337" s="74">
        <v>39545</v>
      </c>
      <c r="H337" s="4">
        <f t="shared" ca="1" si="10"/>
        <v>14</v>
      </c>
      <c r="I337" s="83">
        <f t="shared" si="11"/>
        <v>39545</v>
      </c>
      <c r="J337" s="75" t="s">
        <v>105</v>
      </c>
      <c r="K337" s="76">
        <v>56476</v>
      </c>
      <c r="L337" s="72">
        <v>2</v>
      </c>
    </row>
    <row r="338" spans="1:12" x14ac:dyDescent="0.4">
      <c r="A338" s="71" t="s">
        <v>293</v>
      </c>
      <c r="B338" s="72" t="s">
        <v>121</v>
      </c>
      <c r="C338" s="71" t="s">
        <v>233</v>
      </c>
      <c r="D338" s="71" t="s">
        <v>1087</v>
      </c>
      <c r="E338" s="73">
        <v>8056829269</v>
      </c>
      <c r="F338" s="71" t="s">
        <v>112</v>
      </c>
      <c r="G338" s="74">
        <v>44605</v>
      </c>
      <c r="H338" s="4">
        <f t="shared" ca="1" si="10"/>
        <v>0</v>
      </c>
      <c r="I338" s="83">
        <f t="shared" si="11"/>
        <v>44605</v>
      </c>
      <c r="J338" s="75"/>
      <c r="K338" s="76">
        <v>31282</v>
      </c>
      <c r="L338" s="72">
        <v>4</v>
      </c>
    </row>
    <row r="339" spans="1:12" x14ac:dyDescent="0.4">
      <c r="A339" s="71" t="s">
        <v>340</v>
      </c>
      <c r="B339" s="72" t="s">
        <v>113</v>
      </c>
      <c r="C339" s="71" t="s">
        <v>233</v>
      </c>
      <c r="D339" s="71" t="s">
        <v>1464</v>
      </c>
      <c r="E339" s="73">
        <v>4155059599</v>
      </c>
      <c r="F339" s="71" t="s">
        <v>104</v>
      </c>
      <c r="G339" s="74">
        <v>42861</v>
      </c>
      <c r="H339" s="4">
        <f t="shared" ca="1" si="10"/>
        <v>5</v>
      </c>
      <c r="I339" s="83">
        <f t="shared" si="11"/>
        <v>42861</v>
      </c>
      <c r="J339" s="75" t="s">
        <v>108</v>
      </c>
      <c r="K339" s="76">
        <v>99442</v>
      </c>
      <c r="L339" s="72">
        <v>3</v>
      </c>
    </row>
    <row r="340" spans="1:12" x14ac:dyDescent="0.4">
      <c r="A340" s="71" t="s">
        <v>268</v>
      </c>
      <c r="B340" s="72" t="s">
        <v>115</v>
      </c>
      <c r="C340" s="71" t="s">
        <v>233</v>
      </c>
      <c r="D340" s="71" t="s">
        <v>1125</v>
      </c>
      <c r="E340" s="73">
        <v>8055646985</v>
      </c>
      <c r="F340" s="71" t="s">
        <v>109</v>
      </c>
      <c r="G340" s="74">
        <v>40526</v>
      </c>
      <c r="H340" s="4">
        <f t="shared" ca="1" si="10"/>
        <v>11</v>
      </c>
      <c r="I340" s="83">
        <f t="shared" si="11"/>
        <v>40526</v>
      </c>
      <c r="J340" s="75"/>
      <c r="K340" s="76">
        <v>95914</v>
      </c>
      <c r="L340" s="72">
        <v>5</v>
      </c>
    </row>
    <row r="341" spans="1:12" x14ac:dyDescent="0.4">
      <c r="A341" s="71" t="s">
        <v>316</v>
      </c>
      <c r="B341" s="72" t="s">
        <v>117</v>
      </c>
      <c r="C341" s="71" t="s">
        <v>233</v>
      </c>
      <c r="D341" s="71" t="s">
        <v>1291</v>
      </c>
      <c r="E341" s="73">
        <v>8052633778</v>
      </c>
      <c r="F341" s="71" t="s">
        <v>104</v>
      </c>
      <c r="G341" s="74">
        <v>40985</v>
      </c>
      <c r="H341" s="4">
        <f t="shared" ca="1" si="10"/>
        <v>10</v>
      </c>
      <c r="I341" s="83">
        <f t="shared" si="11"/>
        <v>40985</v>
      </c>
      <c r="J341" s="75" t="s">
        <v>114</v>
      </c>
      <c r="K341" s="76">
        <v>89782</v>
      </c>
      <c r="L341" s="72">
        <v>1</v>
      </c>
    </row>
    <row r="342" spans="1:12" x14ac:dyDescent="0.4">
      <c r="A342" s="71" t="s">
        <v>238</v>
      </c>
      <c r="B342" s="72" t="s">
        <v>117</v>
      </c>
      <c r="C342" s="71" t="s">
        <v>233</v>
      </c>
      <c r="D342" s="71" t="s">
        <v>1049</v>
      </c>
      <c r="E342" s="73">
        <v>4152786752</v>
      </c>
      <c r="F342" s="71" t="s">
        <v>109</v>
      </c>
      <c r="G342" s="74">
        <v>42287</v>
      </c>
      <c r="H342" s="4">
        <f t="shared" ca="1" si="10"/>
        <v>7</v>
      </c>
      <c r="I342" s="83">
        <f t="shared" si="11"/>
        <v>42287</v>
      </c>
      <c r="J342" s="75"/>
      <c r="K342" s="76">
        <v>59010</v>
      </c>
      <c r="L342" s="72">
        <v>5</v>
      </c>
    </row>
    <row r="343" spans="1:12" x14ac:dyDescent="0.4">
      <c r="A343" s="71" t="s">
        <v>356</v>
      </c>
      <c r="B343" s="72" t="s">
        <v>111</v>
      </c>
      <c r="C343" s="71" t="s">
        <v>233</v>
      </c>
      <c r="D343" s="71" t="s">
        <v>1197</v>
      </c>
      <c r="E343" s="73">
        <v>2139814225</v>
      </c>
      <c r="F343" s="71" t="s">
        <v>107</v>
      </c>
      <c r="G343" s="74">
        <v>44005</v>
      </c>
      <c r="H343" s="4">
        <f t="shared" ca="1" si="10"/>
        <v>2</v>
      </c>
      <c r="I343" s="83">
        <f t="shared" si="11"/>
        <v>44005</v>
      </c>
      <c r="J343" s="75" t="s">
        <v>105</v>
      </c>
      <c r="K343" s="76">
        <v>65303</v>
      </c>
      <c r="L343" s="72">
        <v>5</v>
      </c>
    </row>
    <row r="344" spans="1:12" x14ac:dyDescent="0.4">
      <c r="A344" s="71" t="s">
        <v>366</v>
      </c>
      <c r="B344" s="72" t="s">
        <v>102</v>
      </c>
      <c r="C344" s="71" t="s">
        <v>233</v>
      </c>
      <c r="D344" s="71" t="s">
        <v>1440</v>
      </c>
      <c r="E344" s="73">
        <v>8058078254</v>
      </c>
      <c r="F344" s="71" t="s">
        <v>109</v>
      </c>
      <c r="G344" s="74">
        <v>41838</v>
      </c>
      <c r="H344" s="4">
        <f t="shared" ca="1" si="10"/>
        <v>8</v>
      </c>
      <c r="I344" s="83">
        <f t="shared" si="11"/>
        <v>41838</v>
      </c>
      <c r="J344" s="75"/>
      <c r="K344" s="76">
        <v>100562</v>
      </c>
      <c r="L344" s="72">
        <v>3</v>
      </c>
    </row>
    <row r="345" spans="1:12" x14ac:dyDescent="0.4">
      <c r="A345" s="71" t="s">
        <v>333</v>
      </c>
      <c r="B345" s="72" t="s">
        <v>115</v>
      </c>
      <c r="C345" s="71" t="s">
        <v>233</v>
      </c>
      <c r="D345" s="71" t="s">
        <v>1043</v>
      </c>
      <c r="E345" s="73">
        <v>4159441113</v>
      </c>
      <c r="F345" s="71" t="s">
        <v>109</v>
      </c>
      <c r="G345" s="74">
        <v>40278</v>
      </c>
      <c r="H345" s="4">
        <f t="shared" ca="1" si="10"/>
        <v>12</v>
      </c>
      <c r="I345" s="83">
        <f t="shared" si="11"/>
        <v>40278</v>
      </c>
      <c r="J345" s="75"/>
      <c r="K345" s="76">
        <v>63588</v>
      </c>
      <c r="L345" s="72">
        <v>1</v>
      </c>
    </row>
    <row r="346" spans="1:12" x14ac:dyDescent="0.4">
      <c r="A346" s="71" t="s">
        <v>297</v>
      </c>
      <c r="B346" s="72" t="s">
        <v>115</v>
      </c>
      <c r="C346" s="71" t="s">
        <v>233</v>
      </c>
      <c r="D346" s="71" t="s">
        <v>1354</v>
      </c>
      <c r="E346" s="73">
        <v>6509929654</v>
      </c>
      <c r="F346" s="71" t="s">
        <v>104</v>
      </c>
      <c r="G346" s="74">
        <v>43861</v>
      </c>
      <c r="H346" s="4">
        <f t="shared" ca="1" si="10"/>
        <v>2</v>
      </c>
      <c r="I346" s="83">
        <f t="shared" si="11"/>
        <v>43861</v>
      </c>
      <c r="J346" s="75" t="s">
        <v>105</v>
      </c>
      <c r="K346" s="76">
        <v>102830</v>
      </c>
      <c r="L346" s="72">
        <v>3</v>
      </c>
    </row>
    <row r="347" spans="1:12" x14ac:dyDescent="0.4">
      <c r="A347" s="71" t="s">
        <v>251</v>
      </c>
      <c r="B347" s="72" t="s">
        <v>115</v>
      </c>
      <c r="C347" s="71" t="s">
        <v>233</v>
      </c>
      <c r="D347" s="71" t="s">
        <v>1501</v>
      </c>
      <c r="E347" s="73">
        <v>8052372061</v>
      </c>
      <c r="F347" s="71" t="s">
        <v>104</v>
      </c>
      <c r="G347" s="74">
        <v>43752</v>
      </c>
      <c r="H347" s="4">
        <f t="shared" ca="1" si="10"/>
        <v>2</v>
      </c>
      <c r="I347" s="83">
        <f t="shared" si="11"/>
        <v>43752</v>
      </c>
      <c r="J347" s="75" t="s">
        <v>105</v>
      </c>
      <c r="K347" s="76">
        <v>49840</v>
      </c>
      <c r="L347" s="72">
        <v>5</v>
      </c>
    </row>
    <row r="348" spans="1:12" x14ac:dyDescent="0.4">
      <c r="A348" s="71" t="s">
        <v>277</v>
      </c>
      <c r="B348" s="72" t="s">
        <v>117</v>
      </c>
      <c r="C348" s="71" t="s">
        <v>233</v>
      </c>
      <c r="D348" s="71" t="s">
        <v>1498</v>
      </c>
      <c r="E348" s="73">
        <v>6504949954</v>
      </c>
      <c r="F348" s="71" t="s">
        <v>109</v>
      </c>
      <c r="G348" s="74">
        <v>43088</v>
      </c>
      <c r="H348" s="4">
        <f t="shared" ca="1" si="10"/>
        <v>4</v>
      </c>
      <c r="I348" s="83">
        <f t="shared" si="11"/>
        <v>43088</v>
      </c>
      <c r="J348" s="75"/>
      <c r="K348" s="76">
        <v>88634</v>
      </c>
      <c r="L348" s="72">
        <v>3</v>
      </c>
    </row>
    <row r="349" spans="1:12" x14ac:dyDescent="0.4">
      <c r="A349" s="71" t="s">
        <v>287</v>
      </c>
      <c r="B349" s="72" t="s">
        <v>115</v>
      </c>
      <c r="C349" s="71" t="s">
        <v>233</v>
      </c>
      <c r="D349" s="71" t="s">
        <v>1542</v>
      </c>
      <c r="E349" s="73">
        <v>8054861384</v>
      </c>
      <c r="F349" s="71" t="s">
        <v>104</v>
      </c>
      <c r="G349" s="74">
        <v>42370</v>
      </c>
      <c r="H349" s="4">
        <f t="shared" ca="1" si="10"/>
        <v>6</v>
      </c>
      <c r="I349" s="83">
        <f t="shared" si="11"/>
        <v>42370</v>
      </c>
      <c r="J349" s="75" t="s">
        <v>122</v>
      </c>
      <c r="K349" s="76">
        <v>92008</v>
      </c>
      <c r="L349" s="72">
        <v>1</v>
      </c>
    </row>
    <row r="350" spans="1:12" x14ac:dyDescent="0.4">
      <c r="A350" s="71" t="s">
        <v>360</v>
      </c>
      <c r="B350" s="72" t="s">
        <v>113</v>
      </c>
      <c r="C350" s="71" t="s">
        <v>233</v>
      </c>
      <c r="D350" s="71" t="s">
        <v>1254</v>
      </c>
      <c r="E350" s="73">
        <v>4154844519</v>
      </c>
      <c r="F350" s="71" t="s">
        <v>104</v>
      </c>
      <c r="G350" s="74">
        <v>44023</v>
      </c>
      <c r="H350" s="4">
        <f t="shared" ca="1" si="10"/>
        <v>2</v>
      </c>
      <c r="I350" s="83">
        <f t="shared" si="11"/>
        <v>44023</v>
      </c>
      <c r="J350" s="75" t="s">
        <v>105</v>
      </c>
      <c r="K350" s="76">
        <v>83048</v>
      </c>
      <c r="L350" s="72">
        <v>4</v>
      </c>
    </row>
    <row r="351" spans="1:12" x14ac:dyDescent="0.4">
      <c r="A351" s="71" t="s">
        <v>323</v>
      </c>
      <c r="B351" s="72" t="s">
        <v>121</v>
      </c>
      <c r="C351" s="71" t="s">
        <v>233</v>
      </c>
      <c r="D351" s="71" t="s">
        <v>1379</v>
      </c>
      <c r="E351" s="73">
        <v>8052681610</v>
      </c>
      <c r="F351" s="71" t="s">
        <v>112</v>
      </c>
      <c r="G351" s="74">
        <v>42827</v>
      </c>
      <c r="H351" s="4">
        <f t="shared" ca="1" si="10"/>
        <v>5</v>
      </c>
      <c r="I351" s="83">
        <f t="shared" si="11"/>
        <v>42827</v>
      </c>
      <c r="J351" s="75"/>
      <c r="K351" s="76">
        <v>42582</v>
      </c>
      <c r="L351" s="72">
        <v>1</v>
      </c>
    </row>
    <row r="352" spans="1:12" x14ac:dyDescent="0.4">
      <c r="A352" s="71" t="s">
        <v>349</v>
      </c>
      <c r="B352" s="72" t="s">
        <v>115</v>
      </c>
      <c r="C352" s="71" t="s">
        <v>233</v>
      </c>
      <c r="D352" s="71" t="s">
        <v>1483</v>
      </c>
      <c r="E352" s="73">
        <v>6506970798</v>
      </c>
      <c r="F352" s="71" t="s">
        <v>104</v>
      </c>
      <c r="G352" s="74">
        <v>39980</v>
      </c>
      <c r="H352" s="4">
        <f t="shared" ca="1" si="10"/>
        <v>13</v>
      </c>
      <c r="I352" s="83">
        <f t="shared" si="11"/>
        <v>39980</v>
      </c>
      <c r="J352" s="75" t="s">
        <v>105</v>
      </c>
      <c r="K352" s="76">
        <v>50148</v>
      </c>
      <c r="L352" s="72">
        <v>2</v>
      </c>
    </row>
    <row r="353" spans="1:12" x14ac:dyDescent="0.4">
      <c r="A353" s="71" t="s">
        <v>363</v>
      </c>
      <c r="B353" s="72" t="s">
        <v>102</v>
      </c>
      <c r="C353" s="71" t="s">
        <v>233</v>
      </c>
      <c r="D353" s="71" t="s">
        <v>1404</v>
      </c>
      <c r="E353" s="73">
        <v>4086903454</v>
      </c>
      <c r="F353" s="71" t="s">
        <v>104</v>
      </c>
      <c r="G353" s="74">
        <v>39993</v>
      </c>
      <c r="H353" s="4">
        <f t="shared" ca="1" si="10"/>
        <v>13</v>
      </c>
      <c r="I353" s="83">
        <f t="shared" si="11"/>
        <v>39993</v>
      </c>
      <c r="J353" s="75" t="s">
        <v>105</v>
      </c>
      <c r="K353" s="76">
        <v>94192</v>
      </c>
      <c r="L353" s="72">
        <v>3</v>
      </c>
    </row>
    <row r="354" spans="1:12" x14ac:dyDescent="0.4">
      <c r="A354" s="71" t="s">
        <v>300</v>
      </c>
      <c r="B354" s="72" t="s">
        <v>102</v>
      </c>
      <c r="C354" s="71" t="s">
        <v>233</v>
      </c>
      <c r="D354" s="71" t="s">
        <v>1499</v>
      </c>
      <c r="E354" s="73">
        <v>2135089242</v>
      </c>
      <c r="F354" s="71" t="s">
        <v>104</v>
      </c>
      <c r="G354" s="74">
        <v>39487</v>
      </c>
      <c r="H354" s="4">
        <f t="shared" ca="1" si="10"/>
        <v>14</v>
      </c>
      <c r="I354" s="83">
        <f t="shared" si="11"/>
        <v>39487</v>
      </c>
      <c r="J354" s="75" t="s">
        <v>114</v>
      </c>
      <c r="K354" s="76">
        <v>77630</v>
      </c>
      <c r="L354" s="72">
        <v>5</v>
      </c>
    </row>
    <row r="355" spans="1:12" x14ac:dyDescent="0.4">
      <c r="A355" s="71" t="s">
        <v>342</v>
      </c>
      <c r="B355" s="72" t="s">
        <v>115</v>
      </c>
      <c r="C355" s="71" t="s">
        <v>233</v>
      </c>
      <c r="D355" s="71" t="s">
        <v>1359</v>
      </c>
      <c r="E355" s="73">
        <v>4152459702</v>
      </c>
      <c r="F355" s="71" t="s">
        <v>104</v>
      </c>
      <c r="G355" s="74">
        <v>42903</v>
      </c>
      <c r="H355" s="4">
        <f t="shared" ca="1" si="10"/>
        <v>5</v>
      </c>
      <c r="I355" s="83">
        <f t="shared" si="11"/>
        <v>42903</v>
      </c>
      <c r="J355" s="75" t="s">
        <v>122</v>
      </c>
      <c r="K355" s="76">
        <v>93870</v>
      </c>
      <c r="L355" s="72">
        <v>4</v>
      </c>
    </row>
    <row r="356" spans="1:12" x14ac:dyDescent="0.4">
      <c r="A356" s="71" t="s">
        <v>241</v>
      </c>
      <c r="B356" s="72" t="s">
        <v>117</v>
      </c>
      <c r="C356" s="71" t="s">
        <v>233</v>
      </c>
      <c r="D356" s="71" t="s">
        <v>1320</v>
      </c>
      <c r="E356" s="73">
        <v>4159866374</v>
      </c>
      <c r="F356" s="71" t="s">
        <v>107</v>
      </c>
      <c r="G356" s="74">
        <v>39726</v>
      </c>
      <c r="H356" s="4">
        <f t="shared" ca="1" si="10"/>
        <v>14</v>
      </c>
      <c r="I356" s="83">
        <f t="shared" si="11"/>
        <v>39726</v>
      </c>
      <c r="J356" s="75" t="s">
        <v>114</v>
      </c>
      <c r="K356" s="76">
        <v>30338</v>
      </c>
      <c r="L356" s="72">
        <v>2</v>
      </c>
    </row>
    <row r="357" spans="1:12" x14ac:dyDescent="0.4">
      <c r="A357" s="71" t="s">
        <v>289</v>
      </c>
      <c r="B357" s="72" t="s">
        <v>115</v>
      </c>
      <c r="C357" s="71" t="s">
        <v>233</v>
      </c>
      <c r="D357" s="71" t="s">
        <v>890</v>
      </c>
      <c r="E357" s="73">
        <v>8054144863</v>
      </c>
      <c r="F357" s="71" t="s">
        <v>109</v>
      </c>
      <c r="G357" s="74">
        <v>42738</v>
      </c>
      <c r="H357" s="4">
        <f t="shared" ca="1" si="10"/>
        <v>5</v>
      </c>
      <c r="I357" s="83">
        <f t="shared" si="11"/>
        <v>42738</v>
      </c>
      <c r="J357" s="75"/>
      <c r="K357" s="76">
        <v>89390</v>
      </c>
      <c r="L357" s="72">
        <v>2</v>
      </c>
    </row>
    <row r="358" spans="1:12" x14ac:dyDescent="0.4">
      <c r="A358" s="71" t="s">
        <v>382</v>
      </c>
      <c r="B358" s="72" t="s">
        <v>121</v>
      </c>
      <c r="C358" s="71" t="s">
        <v>233</v>
      </c>
      <c r="D358" s="71" t="s">
        <v>1486</v>
      </c>
      <c r="E358" s="73">
        <v>4085530116</v>
      </c>
      <c r="F358" s="71" t="s">
        <v>104</v>
      </c>
      <c r="G358" s="74">
        <v>40778</v>
      </c>
      <c r="H358" s="4">
        <f t="shared" ca="1" si="10"/>
        <v>11</v>
      </c>
      <c r="I358" s="83">
        <f t="shared" si="11"/>
        <v>40778</v>
      </c>
      <c r="J358" s="75" t="s">
        <v>122</v>
      </c>
      <c r="K358" s="76">
        <v>35434</v>
      </c>
      <c r="L358" s="72">
        <v>4</v>
      </c>
    </row>
    <row r="359" spans="1:12" x14ac:dyDescent="0.4">
      <c r="A359" s="71" t="s">
        <v>254</v>
      </c>
      <c r="B359" s="72" t="s">
        <v>102</v>
      </c>
      <c r="C359" s="71" t="s">
        <v>233</v>
      </c>
      <c r="D359" s="71" t="s">
        <v>935</v>
      </c>
      <c r="E359" s="73">
        <v>6502703331</v>
      </c>
      <c r="F359" s="71" t="s">
        <v>112</v>
      </c>
      <c r="G359" s="74">
        <v>39378</v>
      </c>
      <c r="H359" s="4">
        <f t="shared" ca="1" si="10"/>
        <v>14</v>
      </c>
      <c r="I359" s="83">
        <f t="shared" si="11"/>
        <v>39378</v>
      </c>
      <c r="J359" s="75"/>
      <c r="K359" s="76">
        <v>40846</v>
      </c>
      <c r="L359" s="72">
        <v>3</v>
      </c>
    </row>
    <row r="360" spans="1:12" x14ac:dyDescent="0.4">
      <c r="A360" s="71" t="s">
        <v>322</v>
      </c>
      <c r="B360" s="72" t="s">
        <v>102</v>
      </c>
      <c r="C360" s="71" t="s">
        <v>233</v>
      </c>
      <c r="D360" s="71" t="s">
        <v>1342</v>
      </c>
      <c r="E360" s="73">
        <v>4089216324</v>
      </c>
      <c r="F360" s="71" t="s">
        <v>107</v>
      </c>
      <c r="G360" s="74">
        <v>42825</v>
      </c>
      <c r="H360" s="4">
        <f t="shared" ca="1" si="10"/>
        <v>5</v>
      </c>
      <c r="I360" s="83">
        <f t="shared" si="11"/>
        <v>42825</v>
      </c>
      <c r="J360" s="75" t="s">
        <v>108</v>
      </c>
      <c r="K360" s="76">
        <v>26453</v>
      </c>
      <c r="L360" s="72">
        <v>4</v>
      </c>
    </row>
    <row r="361" spans="1:12" x14ac:dyDescent="0.4">
      <c r="A361" s="71" t="s">
        <v>337</v>
      </c>
      <c r="B361" s="72" t="s">
        <v>117</v>
      </c>
      <c r="C361" s="71" t="s">
        <v>233</v>
      </c>
      <c r="D361" s="71" t="s">
        <v>1546</v>
      </c>
      <c r="E361" s="73">
        <v>6508685887</v>
      </c>
      <c r="F361" s="71" t="s">
        <v>109</v>
      </c>
      <c r="G361" s="74">
        <v>44673</v>
      </c>
      <c r="H361" s="4">
        <f t="shared" ca="1" si="10"/>
        <v>0</v>
      </c>
      <c r="I361" s="83">
        <f t="shared" si="11"/>
        <v>44673</v>
      </c>
      <c r="J361" s="75"/>
      <c r="K361" s="76">
        <v>69342</v>
      </c>
      <c r="L361" s="72">
        <v>2</v>
      </c>
    </row>
    <row r="362" spans="1:12" x14ac:dyDescent="0.4">
      <c r="A362" s="71" t="s">
        <v>331</v>
      </c>
      <c r="B362" s="72" t="s">
        <v>115</v>
      </c>
      <c r="C362" s="71" t="s">
        <v>233</v>
      </c>
      <c r="D362" s="71" t="s">
        <v>1295</v>
      </c>
      <c r="E362" s="73">
        <v>4086144642</v>
      </c>
      <c r="F362" s="71" t="s">
        <v>107</v>
      </c>
      <c r="G362" s="74">
        <v>39909</v>
      </c>
      <c r="H362" s="4">
        <f t="shared" ca="1" si="10"/>
        <v>13</v>
      </c>
      <c r="I362" s="83">
        <f t="shared" si="11"/>
        <v>39909</v>
      </c>
      <c r="J362" s="75" t="s">
        <v>122</v>
      </c>
      <c r="K362" s="76">
        <v>15491</v>
      </c>
      <c r="L362" s="72">
        <v>1</v>
      </c>
    </row>
    <row r="363" spans="1:12" x14ac:dyDescent="0.4">
      <c r="A363" s="71" t="s">
        <v>368</v>
      </c>
      <c r="B363" s="72" t="s">
        <v>117</v>
      </c>
      <c r="C363" s="71" t="s">
        <v>233</v>
      </c>
      <c r="D363" s="71" t="s">
        <v>1104</v>
      </c>
      <c r="E363" s="73">
        <v>2137599066</v>
      </c>
      <c r="F363" s="71" t="s">
        <v>109</v>
      </c>
      <c r="G363" s="74">
        <v>44019</v>
      </c>
      <c r="H363" s="4">
        <f t="shared" ca="1" si="10"/>
        <v>2</v>
      </c>
      <c r="I363" s="83">
        <f t="shared" si="11"/>
        <v>44019</v>
      </c>
      <c r="J363" s="75"/>
      <c r="K363" s="76">
        <v>52976</v>
      </c>
      <c r="L363" s="72">
        <v>1</v>
      </c>
    </row>
    <row r="364" spans="1:12" x14ac:dyDescent="0.4">
      <c r="A364" s="71" t="s">
        <v>379</v>
      </c>
      <c r="B364" s="72" t="s">
        <v>117</v>
      </c>
      <c r="C364" s="71" t="s">
        <v>233</v>
      </c>
      <c r="D364" s="71" t="s">
        <v>1553</v>
      </c>
      <c r="E364" s="73">
        <v>8055797748</v>
      </c>
      <c r="F364" s="71" t="s">
        <v>104</v>
      </c>
      <c r="G364" s="74">
        <v>42939</v>
      </c>
      <c r="H364" s="4">
        <f t="shared" ca="1" si="10"/>
        <v>5</v>
      </c>
      <c r="I364" s="83">
        <f t="shared" si="11"/>
        <v>42939</v>
      </c>
      <c r="J364" s="75" t="s">
        <v>114</v>
      </c>
      <c r="K364" s="76">
        <v>100086</v>
      </c>
      <c r="L364" s="72">
        <v>5</v>
      </c>
    </row>
    <row r="365" spans="1:12" x14ac:dyDescent="0.4">
      <c r="A365" s="71" t="s">
        <v>260</v>
      </c>
      <c r="B365" s="72" t="s">
        <v>102</v>
      </c>
      <c r="C365" s="71" t="s">
        <v>233</v>
      </c>
      <c r="D365" s="71" t="s">
        <v>892</v>
      </c>
      <c r="E365" s="73">
        <v>2138792090</v>
      </c>
      <c r="F365" s="71" t="s">
        <v>109</v>
      </c>
      <c r="G365" s="74">
        <v>42715</v>
      </c>
      <c r="H365" s="4">
        <f t="shared" ca="1" si="10"/>
        <v>5</v>
      </c>
      <c r="I365" s="83">
        <f t="shared" si="11"/>
        <v>42715</v>
      </c>
      <c r="J365" s="75"/>
      <c r="K365" s="76">
        <v>110908</v>
      </c>
      <c r="L365" s="72">
        <v>4</v>
      </c>
    </row>
    <row r="366" spans="1:12" x14ac:dyDescent="0.4">
      <c r="A366" s="71" t="s">
        <v>307</v>
      </c>
      <c r="B366" s="72" t="s">
        <v>117</v>
      </c>
      <c r="C366" s="71" t="s">
        <v>233</v>
      </c>
      <c r="D366" s="71" t="s">
        <v>1233</v>
      </c>
      <c r="E366" s="73">
        <v>4153460320</v>
      </c>
      <c r="F366" s="71" t="s">
        <v>104</v>
      </c>
      <c r="G366" s="74">
        <v>42425</v>
      </c>
      <c r="H366" s="4">
        <f t="shared" ca="1" si="10"/>
        <v>6</v>
      </c>
      <c r="I366" s="83">
        <f t="shared" si="11"/>
        <v>42425</v>
      </c>
      <c r="J366" s="75" t="s">
        <v>105</v>
      </c>
      <c r="K366" s="76">
        <v>84392</v>
      </c>
      <c r="L366" s="72">
        <v>1</v>
      </c>
    </row>
    <row r="367" spans="1:12" x14ac:dyDescent="0.4">
      <c r="A367" s="71" t="s">
        <v>339</v>
      </c>
      <c r="B367" s="72" t="s">
        <v>121</v>
      </c>
      <c r="C367" s="71" t="s">
        <v>233</v>
      </c>
      <c r="D367" s="71" t="s">
        <v>1064</v>
      </c>
      <c r="E367" s="73">
        <v>4155461208</v>
      </c>
      <c r="F367" s="71" t="s">
        <v>109</v>
      </c>
      <c r="G367" s="74">
        <v>39560</v>
      </c>
      <c r="H367" s="4">
        <f t="shared" ca="1" si="10"/>
        <v>14</v>
      </c>
      <c r="I367" s="83">
        <f t="shared" si="11"/>
        <v>39560</v>
      </c>
      <c r="J367" s="75"/>
      <c r="K367" s="76">
        <v>63070</v>
      </c>
      <c r="L367" s="72">
        <v>1</v>
      </c>
    </row>
    <row r="368" spans="1:12" x14ac:dyDescent="0.4">
      <c r="A368" s="71" t="s">
        <v>372</v>
      </c>
      <c r="B368" s="72" t="s">
        <v>117</v>
      </c>
      <c r="C368" s="71" t="s">
        <v>233</v>
      </c>
      <c r="D368" s="71" t="s">
        <v>1470</v>
      </c>
      <c r="E368" s="73">
        <v>8056634034</v>
      </c>
      <c r="F368" s="71" t="s">
        <v>104</v>
      </c>
      <c r="G368" s="74">
        <v>39650</v>
      </c>
      <c r="H368" s="4">
        <f t="shared" ca="1" si="10"/>
        <v>14</v>
      </c>
      <c r="I368" s="83">
        <f t="shared" si="11"/>
        <v>39650</v>
      </c>
      <c r="J368" s="75" t="s">
        <v>105</v>
      </c>
      <c r="K368" s="76">
        <v>123536</v>
      </c>
      <c r="L368" s="72">
        <v>5</v>
      </c>
    </row>
    <row r="369" spans="1:12" x14ac:dyDescent="0.4">
      <c r="A369" s="71" t="s">
        <v>242</v>
      </c>
      <c r="B369" s="72" t="s">
        <v>117</v>
      </c>
      <c r="C369" s="71" t="s">
        <v>233</v>
      </c>
      <c r="D369" s="71" t="s">
        <v>1194</v>
      </c>
      <c r="E369" s="73">
        <v>8056673219</v>
      </c>
      <c r="F369" s="71" t="s">
        <v>104</v>
      </c>
      <c r="G369" s="74">
        <v>40084</v>
      </c>
      <c r="H369" s="4">
        <f t="shared" ca="1" si="10"/>
        <v>13</v>
      </c>
      <c r="I369" s="83">
        <f t="shared" si="11"/>
        <v>40084</v>
      </c>
      <c r="J369" s="75" t="s">
        <v>105</v>
      </c>
      <c r="K369" s="76">
        <v>106669</v>
      </c>
      <c r="L369" s="72">
        <v>4</v>
      </c>
    </row>
    <row r="370" spans="1:12" x14ac:dyDescent="0.4">
      <c r="A370" s="71" t="s">
        <v>371</v>
      </c>
      <c r="B370" s="72" t="s">
        <v>117</v>
      </c>
      <c r="C370" s="71" t="s">
        <v>233</v>
      </c>
      <c r="D370" s="71" t="s">
        <v>1385</v>
      </c>
      <c r="E370" s="73">
        <v>2135145858</v>
      </c>
      <c r="F370" s="71" t="s">
        <v>109</v>
      </c>
      <c r="G370" s="74">
        <v>44041</v>
      </c>
      <c r="H370" s="4">
        <f t="shared" ca="1" si="10"/>
        <v>2</v>
      </c>
      <c r="I370" s="83">
        <f t="shared" si="11"/>
        <v>44041</v>
      </c>
      <c r="J370" s="75"/>
      <c r="K370" s="76">
        <v>92414</v>
      </c>
      <c r="L370" s="72">
        <v>2</v>
      </c>
    </row>
    <row r="371" spans="1:12" x14ac:dyDescent="0.4">
      <c r="A371" s="71" t="s">
        <v>348</v>
      </c>
      <c r="B371" s="72" t="s">
        <v>115</v>
      </c>
      <c r="C371" s="71" t="s">
        <v>233</v>
      </c>
      <c r="D371" s="71" t="s">
        <v>1030</v>
      </c>
      <c r="E371" s="73">
        <v>6506940378</v>
      </c>
      <c r="F371" s="71" t="s">
        <v>107</v>
      </c>
      <c r="G371" s="74">
        <v>39971</v>
      </c>
      <c r="H371" s="4">
        <f t="shared" ca="1" si="10"/>
        <v>13</v>
      </c>
      <c r="I371" s="83">
        <f t="shared" si="11"/>
        <v>39971</v>
      </c>
      <c r="J371" s="75" t="s">
        <v>122</v>
      </c>
      <c r="K371" s="76">
        <v>24178</v>
      </c>
      <c r="L371" s="72">
        <v>5</v>
      </c>
    </row>
    <row r="372" spans="1:12" x14ac:dyDescent="0.4">
      <c r="A372" s="71" t="s">
        <v>330</v>
      </c>
      <c r="B372" s="72" t="s">
        <v>113</v>
      </c>
      <c r="C372" s="71" t="s">
        <v>233</v>
      </c>
      <c r="D372" s="71" t="s">
        <v>1448</v>
      </c>
      <c r="E372" s="73">
        <v>4084678158</v>
      </c>
      <c r="F372" s="71" t="s">
        <v>109</v>
      </c>
      <c r="G372" s="74">
        <v>39899</v>
      </c>
      <c r="H372" s="4">
        <f t="shared" ca="1" si="10"/>
        <v>13</v>
      </c>
      <c r="I372" s="83">
        <f t="shared" si="11"/>
        <v>39899</v>
      </c>
      <c r="J372" s="75"/>
      <c r="K372" s="76">
        <v>38332</v>
      </c>
      <c r="L372" s="72">
        <v>3</v>
      </c>
    </row>
    <row r="373" spans="1:12" x14ac:dyDescent="0.4">
      <c r="A373" s="71" t="s">
        <v>346</v>
      </c>
      <c r="B373" s="72" t="s">
        <v>121</v>
      </c>
      <c r="C373" s="71" t="s">
        <v>233</v>
      </c>
      <c r="D373" s="71" t="s">
        <v>1139</v>
      </c>
      <c r="E373" s="73">
        <v>6505896057</v>
      </c>
      <c r="F373" s="71" t="s">
        <v>112</v>
      </c>
      <c r="G373" s="74">
        <v>39616</v>
      </c>
      <c r="H373" s="4">
        <f t="shared" ca="1" si="10"/>
        <v>14</v>
      </c>
      <c r="I373" s="83">
        <f t="shared" si="11"/>
        <v>39616</v>
      </c>
      <c r="J373" s="75"/>
      <c r="K373" s="76">
        <v>52657</v>
      </c>
      <c r="L373" s="72">
        <v>4</v>
      </c>
    </row>
    <row r="374" spans="1:12" x14ac:dyDescent="0.4">
      <c r="A374" s="71" t="s">
        <v>290</v>
      </c>
      <c r="B374" s="72" t="s">
        <v>117</v>
      </c>
      <c r="C374" s="71" t="s">
        <v>233</v>
      </c>
      <c r="D374" s="71" t="s">
        <v>1407</v>
      </c>
      <c r="E374" s="73">
        <v>4153884214</v>
      </c>
      <c r="F374" s="71" t="s">
        <v>109</v>
      </c>
      <c r="G374" s="74">
        <v>43094</v>
      </c>
      <c r="H374" s="4">
        <f t="shared" ca="1" si="10"/>
        <v>4</v>
      </c>
      <c r="I374" s="83">
        <f t="shared" si="11"/>
        <v>43094</v>
      </c>
      <c r="J374" s="75"/>
      <c r="K374" s="76">
        <v>117838</v>
      </c>
      <c r="L374" s="72">
        <v>2</v>
      </c>
    </row>
    <row r="375" spans="1:12" x14ac:dyDescent="0.4">
      <c r="A375" s="71" t="s">
        <v>358</v>
      </c>
      <c r="B375" s="72" t="s">
        <v>117</v>
      </c>
      <c r="C375" s="71" t="s">
        <v>233</v>
      </c>
      <c r="D375" s="71" t="s">
        <v>1331</v>
      </c>
      <c r="E375" s="73">
        <v>4088557203</v>
      </c>
      <c r="F375" s="71" t="s">
        <v>104</v>
      </c>
      <c r="G375" s="74">
        <v>44018</v>
      </c>
      <c r="H375" s="4">
        <f t="shared" ca="1" si="10"/>
        <v>2</v>
      </c>
      <c r="I375" s="83">
        <f t="shared" si="11"/>
        <v>44018</v>
      </c>
      <c r="J375" s="75" t="s">
        <v>108</v>
      </c>
      <c r="K375" s="76">
        <v>63672</v>
      </c>
      <c r="L375" s="72">
        <v>4</v>
      </c>
    </row>
    <row r="376" spans="1:12" x14ac:dyDescent="0.4">
      <c r="A376" s="71" t="s">
        <v>320</v>
      </c>
      <c r="B376" s="72" t="s">
        <v>121</v>
      </c>
      <c r="C376" s="71" t="s">
        <v>233</v>
      </c>
      <c r="D376" s="71" t="s">
        <v>1214</v>
      </c>
      <c r="E376" s="73">
        <v>4157030634</v>
      </c>
      <c r="F376" s="71" t="s">
        <v>104</v>
      </c>
      <c r="G376" s="74">
        <v>43521</v>
      </c>
      <c r="H376" s="4">
        <f t="shared" ca="1" si="10"/>
        <v>3</v>
      </c>
      <c r="I376" s="83">
        <f t="shared" si="11"/>
        <v>43521</v>
      </c>
      <c r="J376" s="75" t="s">
        <v>105</v>
      </c>
      <c r="K376" s="76">
        <v>109438</v>
      </c>
      <c r="L376" s="72">
        <v>5</v>
      </c>
    </row>
    <row r="377" spans="1:12" x14ac:dyDescent="0.4">
      <c r="A377" s="71" t="s">
        <v>236</v>
      </c>
      <c r="B377" s="72" t="s">
        <v>117</v>
      </c>
      <c r="C377" s="71" t="s">
        <v>233</v>
      </c>
      <c r="D377" s="71" t="s">
        <v>1456</v>
      </c>
      <c r="E377" s="73">
        <v>2136059943</v>
      </c>
      <c r="F377" s="71" t="s">
        <v>109</v>
      </c>
      <c r="G377" s="74">
        <v>42641</v>
      </c>
      <c r="H377" s="4">
        <f t="shared" ca="1" si="10"/>
        <v>6</v>
      </c>
      <c r="I377" s="83">
        <f t="shared" si="11"/>
        <v>42641</v>
      </c>
      <c r="J377" s="75"/>
      <c r="K377" s="76">
        <v>103586</v>
      </c>
      <c r="L377" s="72">
        <v>3</v>
      </c>
    </row>
    <row r="378" spans="1:12" x14ac:dyDescent="0.4">
      <c r="A378" s="71" t="s">
        <v>301</v>
      </c>
      <c r="B378" s="72" t="s">
        <v>121</v>
      </c>
      <c r="C378" s="71" t="s">
        <v>233</v>
      </c>
      <c r="D378" s="71" t="s">
        <v>1116</v>
      </c>
      <c r="E378" s="73">
        <v>4155511247</v>
      </c>
      <c r="F378" s="71" t="s">
        <v>109</v>
      </c>
      <c r="G378" s="74">
        <v>39832</v>
      </c>
      <c r="H378" s="4">
        <f t="shared" ca="1" si="10"/>
        <v>13</v>
      </c>
      <c r="I378" s="83">
        <f t="shared" si="11"/>
        <v>39832</v>
      </c>
      <c r="J378" s="75"/>
      <c r="K378" s="76">
        <v>35182</v>
      </c>
      <c r="L378" s="72">
        <v>5</v>
      </c>
    </row>
    <row r="379" spans="1:12" x14ac:dyDescent="0.4">
      <c r="A379" s="71" t="s">
        <v>296</v>
      </c>
      <c r="B379" s="72" t="s">
        <v>115</v>
      </c>
      <c r="C379" s="71" t="s">
        <v>233</v>
      </c>
      <c r="D379" s="71" t="s">
        <v>1137</v>
      </c>
      <c r="E379" s="73">
        <v>8055040511</v>
      </c>
      <c r="F379" s="71" t="s">
        <v>107</v>
      </c>
      <c r="G379" s="74">
        <v>43851</v>
      </c>
      <c r="H379" s="4">
        <f t="shared" ca="1" si="10"/>
        <v>2</v>
      </c>
      <c r="I379" s="83">
        <f t="shared" si="11"/>
        <v>43851</v>
      </c>
      <c r="J379" s="75" t="s">
        <v>105</v>
      </c>
      <c r="K379" s="76">
        <v>64799</v>
      </c>
      <c r="L379" s="72">
        <v>5</v>
      </c>
    </row>
    <row r="380" spans="1:12" x14ac:dyDescent="0.4">
      <c r="A380" s="71" t="s">
        <v>361</v>
      </c>
      <c r="B380" s="72" t="s">
        <v>102</v>
      </c>
      <c r="C380" s="71" t="s">
        <v>233</v>
      </c>
      <c r="D380" s="71" t="s">
        <v>981</v>
      </c>
      <c r="E380" s="73">
        <v>8055586320</v>
      </c>
      <c r="F380" s="71" t="s">
        <v>104</v>
      </c>
      <c r="G380" s="74">
        <v>42550</v>
      </c>
      <c r="H380" s="4">
        <f t="shared" ca="1" si="10"/>
        <v>6</v>
      </c>
      <c r="I380" s="83">
        <f t="shared" si="11"/>
        <v>42550</v>
      </c>
      <c r="J380" s="75" t="s">
        <v>108</v>
      </c>
      <c r="K380" s="76">
        <v>98028</v>
      </c>
      <c r="L380" s="72">
        <v>3</v>
      </c>
    </row>
    <row r="381" spans="1:12" x14ac:dyDescent="0.4">
      <c r="A381" s="71" t="s">
        <v>384</v>
      </c>
      <c r="B381" s="72" t="s">
        <v>113</v>
      </c>
      <c r="C381" s="71" t="s">
        <v>233</v>
      </c>
      <c r="D381" s="71" t="s">
        <v>837</v>
      </c>
      <c r="E381" s="73">
        <v>4155695087</v>
      </c>
      <c r="F381" s="71" t="s">
        <v>104</v>
      </c>
      <c r="G381" s="74">
        <v>43724</v>
      </c>
      <c r="H381" s="4">
        <f t="shared" ca="1" si="10"/>
        <v>3</v>
      </c>
      <c r="I381" s="83">
        <f t="shared" si="11"/>
        <v>43724</v>
      </c>
      <c r="J381" s="75" t="s">
        <v>114</v>
      </c>
      <c r="K381" s="76">
        <v>48566</v>
      </c>
      <c r="L381" s="72">
        <v>2</v>
      </c>
    </row>
    <row r="382" spans="1:12" x14ac:dyDescent="0.4">
      <c r="A382" s="71" t="s">
        <v>262</v>
      </c>
      <c r="B382" s="72" t="s">
        <v>111</v>
      </c>
      <c r="C382" s="71" t="s">
        <v>233</v>
      </c>
      <c r="D382" s="71" t="s">
        <v>1305</v>
      </c>
      <c r="E382" s="73">
        <v>8053040927</v>
      </c>
      <c r="F382" s="71" t="s">
        <v>104</v>
      </c>
      <c r="G382" s="74">
        <v>42717</v>
      </c>
      <c r="H382" s="4">
        <f t="shared" ca="1" si="10"/>
        <v>5</v>
      </c>
      <c r="I382" s="83">
        <f t="shared" si="11"/>
        <v>42717</v>
      </c>
      <c r="J382" s="75" t="s">
        <v>105</v>
      </c>
      <c r="K382" s="76">
        <v>34020</v>
      </c>
      <c r="L382" s="72">
        <v>3</v>
      </c>
    </row>
    <row r="383" spans="1:12" x14ac:dyDescent="0.4">
      <c r="A383" s="71" t="s">
        <v>378</v>
      </c>
      <c r="B383" s="72" t="s">
        <v>115</v>
      </c>
      <c r="C383" s="71" t="s">
        <v>233</v>
      </c>
      <c r="D383" s="71" t="s">
        <v>1431</v>
      </c>
      <c r="E383" s="73">
        <v>3109303935</v>
      </c>
      <c r="F383" s="71" t="s">
        <v>104</v>
      </c>
      <c r="G383" s="74">
        <v>43309</v>
      </c>
      <c r="H383" s="4">
        <f t="shared" ca="1" si="10"/>
        <v>4</v>
      </c>
      <c r="I383" s="83">
        <f t="shared" si="11"/>
        <v>43309</v>
      </c>
      <c r="J383" s="75" t="s">
        <v>105</v>
      </c>
      <c r="K383" s="76">
        <v>85484</v>
      </c>
      <c r="L383" s="72">
        <v>5</v>
      </c>
    </row>
    <row r="384" spans="1:12" x14ac:dyDescent="0.4">
      <c r="A384" s="71" t="s">
        <v>341</v>
      </c>
      <c r="B384" s="72" t="s">
        <v>111</v>
      </c>
      <c r="C384" s="71" t="s">
        <v>233</v>
      </c>
      <c r="D384" s="71" t="s">
        <v>1519</v>
      </c>
      <c r="E384" s="73">
        <v>8059069043</v>
      </c>
      <c r="F384" s="71" t="s">
        <v>107</v>
      </c>
      <c r="G384" s="74">
        <v>43246</v>
      </c>
      <c r="H384" s="4">
        <f t="shared" ca="1" si="10"/>
        <v>4</v>
      </c>
      <c r="I384" s="83">
        <f t="shared" si="11"/>
        <v>43246</v>
      </c>
      <c r="J384" s="75" t="s">
        <v>108</v>
      </c>
      <c r="K384" s="76">
        <v>21364</v>
      </c>
      <c r="L384" s="72">
        <v>2</v>
      </c>
    </row>
    <row r="385" spans="1:12" x14ac:dyDescent="0.4">
      <c r="A385" s="71" t="s">
        <v>232</v>
      </c>
      <c r="B385" s="72" t="s">
        <v>115</v>
      </c>
      <c r="C385" s="71" t="s">
        <v>233</v>
      </c>
      <c r="D385" s="71" t="s">
        <v>1046</v>
      </c>
      <c r="E385" s="73">
        <v>3104515479</v>
      </c>
      <c r="F385" s="71" t="s">
        <v>104</v>
      </c>
      <c r="G385" s="74">
        <v>44467</v>
      </c>
      <c r="H385" s="4">
        <f t="shared" ca="1" si="10"/>
        <v>1</v>
      </c>
      <c r="I385" s="83">
        <f t="shared" si="11"/>
        <v>44467</v>
      </c>
      <c r="J385" s="75" t="s">
        <v>234</v>
      </c>
      <c r="K385" s="76">
        <v>79660</v>
      </c>
      <c r="L385" s="72">
        <v>5</v>
      </c>
    </row>
    <row r="386" spans="1:12" x14ac:dyDescent="0.4">
      <c r="A386" s="71" t="s">
        <v>271</v>
      </c>
      <c r="B386" s="72" t="s">
        <v>115</v>
      </c>
      <c r="C386" s="71" t="s">
        <v>233</v>
      </c>
      <c r="D386" s="71" t="s">
        <v>896</v>
      </c>
      <c r="E386" s="73">
        <v>2135955461</v>
      </c>
      <c r="F386" s="71" t="s">
        <v>109</v>
      </c>
      <c r="G386" s="74">
        <v>41622</v>
      </c>
      <c r="H386" s="4">
        <f t="shared" ref="H386:H449" ca="1" si="12">DATEDIF(G386,TODAY(),"Y")</f>
        <v>8</v>
      </c>
      <c r="I386" s="83">
        <f t="shared" ref="I386:I449" si="13">G386</f>
        <v>41622</v>
      </c>
      <c r="J386" s="75"/>
      <c r="K386" s="76">
        <v>55020</v>
      </c>
      <c r="L386" s="72">
        <v>2</v>
      </c>
    </row>
    <row r="387" spans="1:12" x14ac:dyDescent="0.4">
      <c r="A387" s="71" t="s">
        <v>243</v>
      </c>
      <c r="B387" s="72" t="s">
        <v>115</v>
      </c>
      <c r="C387" s="71" t="s">
        <v>233</v>
      </c>
      <c r="D387" s="71" t="s">
        <v>1321</v>
      </c>
      <c r="E387" s="73">
        <v>2139712940</v>
      </c>
      <c r="F387" s="71" t="s">
        <v>109</v>
      </c>
      <c r="G387" s="74">
        <v>41183</v>
      </c>
      <c r="H387" s="4">
        <f t="shared" ca="1" si="12"/>
        <v>10</v>
      </c>
      <c r="I387" s="83">
        <f t="shared" si="13"/>
        <v>41183</v>
      </c>
      <c r="J387" s="75"/>
      <c r="K387" s="76">
        <v>85918</v>
      </c>
      <c r="L387" s="72">
        <v>3</v>
      </c>
    </row>
    <row r="388" spans="1:12" x14ac:dyDescent="0.4">
      <c r="A388" s="71" t="s">
        <v>250</v>
      </c>
      <c r="B388" s="72" t="s">
        <v>102</v>
      </c>
      <c r="C388" s="71" t="s">
        <v>233</v>
      </c>
      <c r="D388" s="71" t="s">
        <v>1351</v>
      </c>
      <c r="E388" s="73">
        <v>6504431441</v>
      </c>
      <c r="F388" s="71" t="s">
        <v>109</v>
      </c>
      <c r="G388" s="74">
        <v>43379</v>
      </c>
      <c r="H388" s="4">
        <f t="shared" ca="1" si="12"/>
        <v>4</v>
      </c>
      <c r="I388" s="83">
        <f t="shared" si="13"/>
        <v>43379</v>
      </c>
      <c r="J388" s="75"/>
      <c r="K388" s="76">
        <v>109928</v>
      </c>
      <c r="L388" s="72">
        <v>4</v>
      </c>
    </row>
    <row r="389" spans="1:12" x14ac:dyDescent="0.4">
      <c r="A389" s="71" t="s">
        <v>269</v>
      </c>
      <c r="B389" s="72" t="s">
        <v>111</v>
      </c>
      <c r="C389" s="71" t="s">
        <v>233</v>
      </c>
      <c r="D389" s="71" t="s">
        <v>1076</v>
      </c>
      <c r="E389" s="73">
        <v>4084191820</v>
      </c>
      <c r="F389" s="71" t="s">
        <v>109</v>
      </c>
      <c r="G389" s="74">
        <v>40875</v>
      </c>
      <c r="H389" s="4">
        <f t="shared" ca="1" si="12"/>
        <v>10</v>
      </c>
      <c r="I389" s="83">
        <f t="shared" si="13"/>
        <v>40875</v>
      </c>
      <c r="J389" s="75"/>
      <c r="K389" s="76">
        <v>73878</v>
      </c>
      <c r="L389" s="72">
        <v>2</v>
      </c>
    </row>
    <row r="390" spans="1:12" x14ac:dyDescent="0.4">
      <c r="A390" s="71" t="s">
        <v>318</v>
      </c>
      <c r="B390" s="72" t="s">
        <v>115</v>
      </c>
      <c r="C390" s="71" t="s">
        <v>233</v>
      </c>
      <c r="D390" s="71" t="s">
        <v>959</v>
      </c>
      <c r="E390" s="73">
        <v>6506468335</v>
      </c>
      <c r="F390" s="71" t="s">
        <v>109</v>
      </c>
      <c r="G390" s="74">
        <v>43152</v>
      </c>
      <c r="H390" s="4">
        <f t="shared" ca="1" si="12"/>
        <v>4</v>
      </c>
      <c r="I390" s="83">
        <f t="shared" si="13"/>
        <v>43152</v>
      </c>
      <c r="J390" s="75"/>
      <c r="K390" s="76">
        <v>57316</v>
      </c>
      <c r="L390" s="72">
        <v>2</v>
      </c>
    </row>
    <row r="391" spans="1:12" x14ac:dyDescent="0.4">
      <c r="A391" s="71" t="s">
        <v>308</v>
      </c>
      <c r="B391" s="72" t="s">
        <v>111</v>
      </c>
      <c r="C391" s="71" t="s">
        <v>233</v>
      </c>
      <c r="D391" s="71" t="s">
        <v>1225</v>
      </c>
      <c r="E391" s="73">
        <v>8054265875</v>
      </c>
      <c r="F391" s="71" t="s">
        <v>104</v>
      </c>
      <c r="G391" s="74">
        <v>42427</v>
      </c>
      <c r="H391" s="4">
        <f t="shared" ca="1" si="12"/>
        <v>6</v>
      </c>
      <c r="I391" s="83">
        <f t="shared" si="13"/>
        <v>42427</v>
      </c>
      <c r="J391" s="75" t="s">
        <v>122</v>
      </c>
      <c r="K391" s="76">
        <v>85610</v>
      </c>
      <c r="L391" s="72">
        <v>2</v>
      </c>
    </row>
    <row r="392" spans="1:12" x14ac:dyDescent="0.4">
      <c r="A392" s="71" t="s">
        <v>247</v>
      </c>
      <c r="B392" s="72" t="s">
        <v>102</v>
      </c>
      <c r="C392" s="71" t="s">
        <v>233</v>
      </c>
      <c r="D392" s="71" t="s">
        <v>1313</v>
      </c>
      <c r="E392" s="73">
        <v>8057690492</v>
      </c>
      <c r="F392" s="71" t="s">
        <v>112</v>
      </c>
      <c r="G392" s="74">
        <v>42636</v>
      </c>
      <c r="H392" s="4">
        <f t="shared" ca="1" si="12"/>
        <v>6</v>
      </c>
      <c r="I392" s="83">
        <f t="shared" si="13"/>
        <v>42636</v>
      </c>
      <c r="J392" s="75"/>
      <c r="K392" s="76">
        <v>20182</v>
      </c>
      <c r="L392" s="72">
        <v>4</v>
      </c>
    </row>
    <row r="393" spans="1:12" x14ac:dyDescent="0.4">
      <c r="A393" s="71" t="s">
        <v>284</v>
      </c>
      <c r="B393" s="72" t="s">
        <v>117</v>
      </c>
      <c r="C393" s="71" t="s">
        <v>233</v>
      </c>
      <c r="D393" s="71" t="s">
        <v>1068</v>
      </c>
      <c r="E393" s="73">
        <v>3108837999</v>
      </c>
      <c r="F393" s="71" t="s">
        <v>109</v>
      </c>
      <c r="G393" s="74">
        <v>40186</v>
      </c>
      <c r="H393" s="4">
        <f t="shared" ca="1" si="12"/>
        <v>12</v>
      </c>
      <c r="I393" s="83">
        <f t="shared" si="13"/>
        <v>40186</v>
      </c>
      <c r="J393" s="75"/>
      <c r="K393" s="76">
        <v>80640</v>
      </c>
      <c r="L393" s="72">
        <v>3</v>
      </c>
    </row>
    <row r="394" spans="1:12" x14ac:dyDescent="0.4">
      <c r="A394" s="71" t="s">
        <v>263</v>
      </c>
      <c r="B394" s="72" t="s">
        <v>102</v>
      </c>
      <c r="C394" s="71" t="s">
        <v>233</v>
      </c>
      <c r="D394" s="71" t="s">
        <v>1235</v>
      </c>
      <c r="E394" s="73">
        <v>3104827274</v>
      </c>
      <c r="F394" s="71" t="s">
        <v>112</v>
      </c>
      <c r="G394" s="74">
        <v>42326</v>
      </c>
      <c r="H394" s="4">
        <f t="shared" ca="1" si="12"/>
        <v>6</v>
      </c>
      <c r="I394" s="83">
        <f t="shared" si="13"/>
        <v>42326</v>
      </c>
      <c r="J394" s="75"/>
      <c r="K394" s="76">
        <v>31461</v>
      </c>
      <c r="L394" s="72">
        <v>1</v>
      </c>
    </row>
    <row r="395" spans="1:12" x14ac:dyDescent="0.4">
      <c r="A395" s="71" t="s">
        <v>295</v>
      </c>
      <c r="B395" s="72" t="s">
        <v>117</v>
      </c>
      <c r="C395" s="71" t="s">
        <v>233</v>
      </c>
      <c r="D395" s="71" t="s">
        <v>1465</v>
      </c>
      <c r="E395" s="73">
        <v>4083918692</v>
      </c>
      <c r="F395" s="71" t="s">
        <v>104</v>
      </c>
      <c r="G395" s="74">
        <v>43850</v>
      </c>
      <c r="H395" s="4">
        <f t="shared" ca="1" si="12"/>
        <v>2</v>
      </c>
      <c r="I395" s="83">
        <f t="shared" si="13"/>
        <v>43850</v>
      </c>
      <c r="J395" s="75" t="s">
        <v>122</v>
      </c>
      <c r="K395" s="76">
        <v>61978</v>
      </c>
      <c r="L395" s="72">
        <v>2</v>
      </c>
    </row>
    <row r="396" spans="1:12" x14ac:dyDescent="0.4">
      <c r="A396" s="71" t="s">
        <v>344</v>
      </c>
      <c r="B396" s="72" t="s">
        <v>117</v>
      </c>
      <c r="C396" s="71" t="s">
        <v>233</v>
      </c>
      <c r="D396" s="71" t="s">
        <v>972</v>
      </c>
      <c r="E396" s="73">
        <v>4082626688</v>
      </c>
      <c r="F396" s="71" t="s">
        <v>104</v>
      </c>
      <c r="G396" s="74">
        <v>42531</v>
      </c>
      <c r="H396" s="4">
        <f t="shared" ca="1" si="12"/>
        <v>6</v>
      </c>
      <c r="I396" s="83">
        <f t="shared" si="13"/>
        <v>42531</v>
      </c>
      <c r="J396" s="75" t="s">
        <v>105</v>
      </c>
      <c r="K396" s="76">
        <v>84140</v>
      </c>
      <c r="L396" s="72">
        <v>1</v>
      </c>
    </row>
    <row r="397" spans="1:12" x14ac:dyDescent="0.4">
      <c r="A397" s="71" t="s">
        <v>237</v>
      </c>
      <c r="B397" s="72" t="s">
        <v>117</v>
      </c>
      <c r="C397" s="71" t="s">
        <v>233</v>
      </c>
      <c r="D397" s="71" t="s">
        <v>1252</v>
      </c>
      <c r="E397" s="73">
        <v>4159333085</v>
      </c>
      <c r="F397" s="71" t="s">
        <v>104</v>
      </c>
      <c r="G397" s="74">
        <v>42655</v>
      </c>
      <c r="H397" s="4">
        <f t="shared" ca="1" si="12"/>
        <v>6</v>
      </c>
      <c r="I397" s="83">
        <f t="shared" si="13"/>
        <v>42655</v>
      </c>
      <c r="J397" s="75" t="s">
        <v>122</v>
      </c>
      <c r="K397" s="76">
        <v>63700</v>
      </c>
      <c r="L397" s="72">
        <v>3</v>
      </c>
    </row>
    <row r="398" spans="1:12" x14ac:dyDescent="0.4">
      <c r="A398" s="71" t="s">
        <v>278</v>
      </c>
      <c r="B398" s="72" t="s">
        <v>117</v>
      </c>
      <c r="C398" s="71" t="s">
        <v>233</v>
      </c>
      <c r="D398" s="71" t="s">
        <v>1021</v>
      </c>
      <c r="E398" s="73">
        <v>6503516937</v>
      </c>
      <c r="F398" s="71" t="s">
        <v>104</v>
      </c>
      <c r="G398" s="74">
        <v>43818</v>
      </c>
      <c r="H398" s="4">
        <f t="shared" ca="1" si="12"/>
        <v>2</v>
      </c>
      <c r="I398" s="83">
        <f t="shared" si="13"/>
        <v>43818</v>
      </c>
      <c r="J398" s="75" t="s">
        <v>122</v>
      </c>
      <c r="K398" s="76">
        <v>120764</v>
      </c>
      <c r="L398" s="72">
        <v>3</v>
      </c>
    </row>
    <row r="399" spans="1:12" x14ac:dyDescent="0.4">
      <c r="A399" s="71" t="s">
        <v>350</v>
      </c>
      <c r="B399" s="72" t="s">
        <v>117</v>
      </c>
      <c r="C399" s="71" t="s">
        <v>233</v>
      </c>
      <c r="D399" s="71" t="s">
        <v>1453</v>
      </c>
      <c r="E399" s="73">
        <v>8052749774</v>
      </c>
      <c r="F399" s="71" t="s">
        <v>104</v>
      </c>
      <c r="G399" s="74">
        <v>41058</v>
      </c>
      <c r="H399" s="4">
        <f t="shared" ca="1" si="12"/>
        <v>10</v>
      </c>
      <c r="I399" s="83">
        <f t="shared" si="13"/>
        <v>41058</v>
      </c>
      <c r="J399" s="75" t="s">
        <v>122</v>
      </c>
      <c r="K399" s="76">
        <v>96712</v>
      </c>
      <c r="L399" s="72">
        <v>3</v>
      </c>
    </row>
    <row r="400" spans="1:12" x14ac:dyDescent="0.4">
      <c r="A400" s="71" t="s">
        <v>338</v>
      </c>
      <c r="B400" s="72" t="s">
        <v>117</v>
      </c>
      <c r="C400" s="71" t="s">
        <v>233</v>
      </c>
      <c r="D400" s="71" t="s">
        <v>1237</v>
      </c>
      <c r="E400" s="73">
        <v>3105993125</v>
      </c>
      <c r="F400" s="71" t="s">
        <v>104</v>
      </c>
      <c r="G400" s="74">
        <v>39558</v>
      </c>
      <c r="H400" s="4">
        <f t="shared" ca="1" si="12"/>
        <v>14</v>
      </c>
      <c r="I400" s="83">
        <f t="shared" si="13"/>
        <v>39558</v>
      </c>
      <c r="J400" s="75" t="s">
        <v>105</v>
      </c>
      <c r="K400" s="76">
        <v>105168</v>
      </c>
      <c r="L400" s="72">
        <v>5</v>
      </c>
    </row>
    <row r="401" spans="1:12" x14ac:dyDescent="0.4">
      <c r="A401" s="71" t="s">
        <v>270</v>
      </c>
      <c r="B401" s="72" t="s">
        <v>117</v>
      </c>
      <c r="C401" s="71" t="s">
        <v>233</v>
      </c>
      <c r="D401" s="71" t="s">
        <v>1540</v>
      </c>
      <c r="E401" s="73">
        <v>8052987010</v>
      </c>
      <c r="F401" s="71" t="s">
        <v>104</v>
      </c>
      <c r="G401" s="74">
        <v>40880</v>
      </c>
      <c r="H401" s="4">
        <f t="shared" ca="1" si="12"/>
        <v>10</v>
      </c>
      <c r="I401" s="83">
        <f t="shared" si="13"/>
        <v>40880</v>
      </c>
      <c r="J401" s="75" t="s">
        <v>122</v>
      </c>
      <c r="K401" s="76">
        <v>87850</v>
      </c>
      <c r="L401" s="72">
        <v>3</v>
      </c>
    </row>
    <row r="402" spans="1:12" x14ac:dyDescent="0.4">
      <c r="A402" s="71" t="s">
        <v>310</v>
      </c>
      <c r="B402" s="72" t="s">
        <v>115</v>
      </c>
      <c r="C402" s="71" t="s">
        <v>233</v>
      </c>
      <c r="D402" s="71" t="s">
        <v>1251</v>
      </c>
      <c r="E402" s="73">
        <v>2133986303</v>
      </c>
      <c r="F402" s="71" t="s">
        <v>104</v>
      </c>
      <c r="G402" s="74">
        <v>39867</v>
      </c>
      <c r="H402" s="4">
        <f t="shared" ca="1" si="12"/>
        <v>13</v>
      </c>
      <c r="I402" s="83">
        <f t="shared" si="13"/>
        <v>39867</v>
      </c>
      <c r="J402" s="75" t="s">
        <v>122</v>
      </c>
      <c r="K402" s="76">
        <v>96250</v>
      </c>
      <c r="L402" s="72">
        <v>1</v>
      </c>
    </row>
    <row r="403" spans="1:12" x14ac:dyDescent="0.4">
      <c r="A403" s="71" t="s">
        <v>325</v>
      </c>
      <c r="B403" s="72" t="s">
        <v>115</v>
      </c>
      <c r="C403" s="71" t="s">
        <v>233</v>
      </c>
      <c r="D403" s="71" t="s">
        <v>1311</v>
      </c>
      <c r="E403" s="73">
        <v>8053503332</v>
      </c>
      <c r="F403" s="71" t="s">
        <v>104</v>
      </c>
      <c r="G403" s="74">
        <v>42813</v>
      </c>
      <c r="H403" s="4">
        <f t="shared" ca="1" si="12"/>
        <v>5</v>
      </c>
      <c r="I403" s="83">
        <f t="shared" si="13"/>
        <v>42813</v>
      </c>
      <c r="J403" s="75" t="s">
        <v>108</v>
      </c>
      <c r="K403" s="76">
        <v>88298</v>
      </c>
      <c r="L403" s="72">
        <v>1</v>
      </c>
    </row>
    <row r="404" spans="1:12" x14ac:dyDescent="0.4">
      <c r="A404" s="71" t="s">
        <v>239</v>
      </c>
      <c r="B404" s="72" t="s">
        <v>111</v>
      </c>
      <c r="C404" s="71" t="s">
        <v>233</v>
      </c>
      <c r="D404" s="71" t="s">
        <v>937</v>
      </c>
      <c r="E404" s="73">
        <v>8053851762</v>
      </c>
      <c r="F404" s="71" t="s">
        <v>104</v>
      </c>
      <c r="G404" s="74">
        <v>39350</v>
      </c>
      <c r="H404" s="4">
        <f t="shared" ca="1" si="12"/>
        <v>15</v>
      </c>
      <c r="I404" s="83">
        <f t="shared" si="13"/>
        <v>39350</v>
      </c>
      <c r="J404" s="75" t="s">
        <v>105</v>
      </c>
      <c r="K404" s="76">
        <v>109998</v>
      </c>
      <c r="L404" s="72">
        <v>1</v>
      </c>
    </row>
    <row r="405" spans="1:12" x14ac:dyDescent="0.4">
      <c r="A405" s="71" t="s">
        <v>354</v>
      </c>
      <c r="B405" s="72" t="s">
        <v>115</v>
      </c>
      <c r="C405" s="71" t="s">
        <v>233</v>
      </c>
      <c r="D405" s="71" t="s">
        <v>1073</v>
      </c>
      <c r="E405" s="73">
        <v>6504680316</v>
      </c>
      <c r="F405" s="71" t="s">
        <v>109</v>
      </c>
      <c r="G405" s="74">
        <v>43998</v>
      </c>
      <c r="H405" s="4">
        <f t="shared" ca="1" si="12"/>
        <v>2</v>
      </c>
      <c r="I405" s="83">
        <f t="shared" si="13"/>
        <v>43998</v>
      </c>
      <c r="J405" s="75"/>
      <c r="K405" s="76">
        <v>124376</v>
      </c>
      <c r="L405" s="72">
        <v>5</v>
      </c>
    </row>
    <row r="406" spans="1:12" x14ac:dyDescent="0.4">
      <c r="A406" s="71" t="s">
        <v>317</v>
      </c>
      <c r="B406" s="72" t="s">
        <v>102</v>
      </c>
      <c r="C406" s="71" t="s">
        <v>233</v>
      </c>
      <c r="D406" s="71" t="s">
        <v>958</v>
      </c>
      <c r="E406" s="73">
        <v>8058834734</v>
      </c>
      <c r="F406" s="71" t="s">
        <v>104</v>
      </c>
      <c r="G406" s="74">
        <v>41695</v>
      </c>
      <c r="H406" s="4">
        <f t="shared" ca="1" si="12"/>
        <v>8</v>
      </c>
      <c r="I406" s="83">
        <f t="shared" si="13"/>
        <v>41695</v>
      </c>
      <c r="J406" s="75" t="s">
        <v>105</v>
      </c>
      <c r="K406" s="76">
        <v>66276</v>
      </c>
      <c r="L406" s="72">
        <v>2</v>
      </c>
    </row>
    <row r="407" spans="1:12" x14ac:dyDescent="0.4">
      <c r="A407" s="71" t="s">
        <v>245</v>
      </c>
      <c r="B407" s="72" t="s">
        <v>115</v>
      </c>
      <c r="C407" s="71" t="s">
        <v>233</v>
      </c>
      <c r="D407" s="71" t="s">
        <v>993</v>
      </c>
      <c r="E407" s="73">
        <v>8054050944</v>
      </c>
      <c r="F407" s="71" t="s">
        <v>104</v>
      </c>
      <c r="G407" s="74">
        <v>43021</v>
      </c>
      <c r="H407" s="4">
        <f t="shared" ca="1" si="12"/>
        <v>4</v>
      </c>
      <c r="I407" s="83">
        <f t="shared" si="13"/>
        <v>43021</v>
      </c>
      <c r="J407" s="75" t="s">
        <v>105</v>
      </c>
      <c r="K407" s="76">
        <v>122864</v>
      </c>
      <c r="L407" s="72">
        <v>1</v>
      </c>
    </row>
    <row r="408" spans="1:12" x14ac:dyDescent="0.4">
      <c r="A408" s="71" t="s">
        <v>255</v>
      </c>
      <c r="B408" s="72" t="s">
        <v>113</v>
      </c>
      <c r="C408" s="71" t="s">
        <v>233</v>
      </c>
      <c r="D408" s="71" t="s">
        <v>884</v>
      </c>
      <c r="E408" s="73">
        <v>4157519574</v>
      </c>
      <c r="F408" s="71" t="s">
        <v>104</v>
      </c>
      <c r="G408" s="74">
        <v>39379</v>
      </c>
      <c r="H408" s="4">
        <f t="shared" ca="1" si="12"/>
        <v>14</v>
      </c>
      <c r="I408" s="83">
        <f t="shared" si="13"/>
        <v>39379</v>
      </c>
      <c r="J408" s="75" t="s">
        <v>114</v>
      </c>
      <c r="K408" s="76">
        <v>49644</v>
      </c>
      <c r="L408" s="72">
        <v>5</v>
      </c>
    </row>
    <row r="409" spans="1:12" x14ac:dyDescent="0.4">
      <c r="A409" s="71" t="s">
        <v>345</v>
      </c>
      <c r="B409" s="72" t="s">
        <v>115</v>
      </c>
      <c r="C409" s="71" t="s">
        <v>233</v>
      </c>
      <c r="D409" s="71" t="s">
        <v>1312</v>
      </c>
      <c r="E409" s="73">
        <v>6509093907</v>
      </c>
      <c r="F409" s="71" t="s">
        <v>104</v>
      </c>
      <c r="G409" s="74">
        <v>42539</v>
      </c>
      <c r="H409" s="4">
        <f t="shared" ca="1" si="12"/>
        <v>6</v>
      </c>
      <c r="I409" s="83">
        <f t="shared" si="13"/>
        <v>42539</v>
      </c>
      <c r="J409" s="75" t="s">
        <v>108</v>
      </c>
      <c r="K409" s="76">
        <v>93002</v>
      </c>
      <c r="L409" s="72">
        <v>2</v>
      </c>
    </row>
    <row r="410" spans="1:12" x14ac:dyDescent="0.4">
      <c r="A410" s="71" t="s">
        <v>369</v>
      </c>
      <c r="B410" s="72" t="s">
        <v>102</v>
      </c>
      <c r="C410" s="71" t="s">
        <v>233</v>
      </c>
      <c r="D410" s="71" t="s">
        <v>1274</v>
      </c>
      <c r="E410" s="73">
        <v>4157170598</v>
      </c>
      <c r="F410" s="71" t="s">
        <v>104</v>
      </c>
      <c r="G410" s="74">
        <v>42952</v>
      </c>
      <c r="H410" s="4">
        <f t="shared" ca="1" si="12"/>
        <v>5</v>
      </c>
      <c r="I410" s="83">
        <f t="shared" si="13"/>
        <v>42952</v>
      </c>
      <c r="J410" s="75" t="s">
        <v>108</v>
      </c>
      <c r="K410" s="76">
        <v>54516</v>
      </c>
      <c r="L410" s="72">
        <v>2</v>
      </c>
    </row>
    <row r="411" spans="1:12" x14ac:dyDescent="0.4">
      <c r="A411" s="71" t="s">
        <v>351</v>
      </c>
      <c r="B411" s="72" t="s">
        <v>115</v>
      </c>
      <c r="C411" s="71" t="s">
        <v>233</v>
      </c>
      <c r="D411" s="71" t="s">
        <v>947</v>
      </c>
      <c r="E411" s="73">
        <v>4085845786</v>
      </c>
      <c r="F411" s="71" t="s">
        <v>104</v>
      </c>
      <c r="G411" s="74">
        <v>41415</v>
      </c>
      <c r="H411" s="4">
        <f t="shared" ca="1" si="12"/>
        <v>9</v>
      </c>
      <c r="I411" s="83">
        <f t="shared" si="13"/>
        <v>41415</v>
      </c>
      <c r="J411" s="75" t="s">
        <v>108</v>
      </c>
      <c r="K411" s="76">
        <v>75922</v>
      </c>
      <c r="L411" s="72">
        <v>5</v>
      </c>
    </row>
    <row r="412" spans="1:12" x14ac:dyDescent="0.4">
      <c r="A412" s="71" t="s">
        <v>314</v>
      </c>
      <c r="B412" s="72" t="s">
        <v>115</v>
      </c>
      <c r="C412" s="71" t="s">
        <v>233</v>
      </c>
      <c r="D412" s="71" t="s">
        <v>964</v>
      </c>
      <c r="E412" s="73">
        <v>2139313900</v>
      </c>
      <c r="F412" s="71" t="s">
        <v>104</v>
      </c>
      <c r="G412" s="74">
        <v>40256</v>
      </c>
      <c r="H412" s="4">
        <f t="shared" ca="1" si="12"/>
        <v>12</v>
      </c>
      <c r="I412" s="83">
        <f t="shared" si="13"/>
        <v>40256</v>
      </c>
      <c r="J412" s="75" t="s">
        <v>119</v>
      </c>
      <c r="K412" s="76">
        <v>54418</v>
      </c>
      <c r="L412" s="72">
        <v>2</v>
      </c>
    </row>
    <row r="413" spans="1:12" x14ac:dyDescent="0.4">
      <c r="A413" s="71" t="s">
        <v>329</v>
      </c>
      <c r="B413" s="72" t="s">
        <v>115</v>
      </c>
      <c r="C413" s="71" t="s">
        <v>233</v>
      </c>
      <c r="D413" s="71" t="s">
        <v>1435</v>
      </c>
      <c r="E413" s="73">
        <v>2139216356</v>
      </c>
      <c r="F413" s="71" t="s">
        <v>109</v>
      </c>
      <c r="G413" s="74">
        <v>39546</v>
      </c>
      <c r="H413" s="4">
        <f t="shared" ca="1" si="12"/>
        <v>14</v>
      </c>
      <c r="I413" s="83">
        <f t="shared" si="13"/>
        <v>39546</v>
      </c>
      <c r="J413" s="75"/>
      <c r="K413" s="76">
        <v>101528</v>
      </c>
      <c r="L413" s="72">
        <v>3</v>
      </c>
    </row>
    <row r="414" spans="1:12" x14ac:dyDescent="0.4">
      <c r="A414" s="71" t="s">
        <v>304</v>
      </c>
      <c r="B414" s="72" t="s">
        <v>117</v>
      </c>
      <c r="C414" s="71" t="s">
        <v>233</v>
      </c>
      <c r="D414" s="71" t="s">
        <v>1163</v>
      </c>
      <c r="E414" s="73">
        <v>8058563606</v>
      </c>
      <c r="F414" s="71" t="s">
        <v>109</v>
      </c>
      <c r="G414" s="74">
        <v>44229</v>
      </c>
      <c r="H414" s="4">
        <f t="shared" ca="1" si="12"/>
        <v>1</v>
      </c>
      <c r="I414" s="83">
        <f t="shared" si="13"/>
        <v>44229</v>
      </c>
      <c r="J414" s="75"/>
      <c r="K414" s="76">
        <v>79954</v>
      </c>
      <c r="L414" s="72">
        <v>3</v>
      </c>
    </row>
    <row r="415" spans="1:12" x14ac:dyDescent="0.4">
      <c r="A415" s="71" t="s">
        <v>283</v>
      </c>
      <c r="B415" s="72" t="s">
        <v>117</v>
      </c>
      <c r="C415" s="71" t="s">
        <v>233</v>
      </c>
      <c r="D415" s="71" t="s">
        <v>1202</v>
      </c>
      <c r="E415" s="73">
        <v>6508594520</v>
      </c>
      <c r="F415" s="71" t="s">
        <v>104</v>
      </c>
      <c r="G415" s="74">
        <v>39822</v>
      </c>
      <c r="H415" s="4">
        <f t="shared" ca="1" si="12"/>
        <v>13</v>
      </c>
      <c r="I415" s="83">
        <f t="shared" si="13"/>
        <v>39822</v>
      </c>
      <c r="J415" s="75" t="s">
        <v>122</v>
      </c>
      <c r="K415" s="76">
        <v>85862</v>
      </c>
      <c r="L415" s="72">
        <v>4</v>
      </c>
    </row>
    <row r="416" spans="1:12" x14ac:dyDescent="0.4">
      <c r="A416" s="71" t="s">
        <v>390</v>
      </c>
      <c r="B416" s="72" t="s">
        <v>102</v>
      </c>
      <c r="C416" s="71" t="s">
        <v>386</v>
      </c>
      <c r="D416" s="71" t="s">
        <v>1045</v>
      </c>
      <c r="E416" s="73">
        <v>2136269686</v>
      </c>
      <c r="F416" s="71" t="s">
        <v>109</v>
      </c>
      <c r="G416" s="74">
        <v>40314</v>
      </c>
      <c r="H416" s="4">
        <f t="shared" ca="1" si="12"/>
        <v>12</v>
      </c>
      <c r="I416" s="83">
        <f t="shared" si="13"/>
        <v>40314</v>
      </c>
      <c r="J416" s="75"/>
      <c r="K416" s="76">
        <v>104300</v>
      </c>
      <c r="L416" s="72">
        <v>4</v>
      </c>
    </row>
    <row r="417" spans="1:12" x14ac:dyDescent="0.4">
      <c r="A417" s="71" t="s">
        <v>389</v>
      </c>
      <c r="B417" s="72" t="s">
        <v>121</v>
      </c>
      <c r="C417" s="71" t="s">
        <v>386</v>
      </c>
      <c r="D417" s="71" t="s">
        <v>1388</v>
      </c>
      <c r="E417" s="73">
        <v>8053247002</v>
      </c>
      <c r="F417" s="71" t="s">
        <v>104</v>
      </c>
      <c r="G417" s="74">
        <v>44686</v>
      </c>
      <c r="H417" s="4">
        <f t="shared" ca="1" si="12"/>
        <v>0</v>
      </c>
      <c r="I417" s="83">
        <f t="shared" si="13"/>
        <v>44686</v>
      </c>
      <c r="J417" s="75" t="s">
        <v>105</v>
      </c>
      <c r="K417" s="76">
        <v>54824</v>
      </c>
      <c r="L417" s="72">
        <v>3</v>
      </c>
    </row>
    <row r="418" spans="1:12" x14ac:dyDescent="0.4">
      <c r="A418" s="71" t="s">
        <v>385</v>
      </c>
      <c r="B418" s="72" t="s">
        <v>113</v>
      </c>
      <c r="C418" s="71" t="s">
        <v>386</v>
      </c>
      <c r="D418" s="71" t="s">
        <v>1384</v>
      </c>
      <c r="E418" s="73">
        <v>4082325514</v>
      </c>
      <c r="F418" s="71" t="s">
        <v>109</v>
      </c>
      <c r="G418" s="74">
        <v>43841</v>
      </c>
      <c r="H418" s="4">
        <f t="shared" ca="1" si="12"/>
        <v>2</v>
      </c>
      <c r="I418" s="83">
        <f t="shared" si="13"/>
        <v>43841</v>
      </c>
      <c r="J418" s="75"/>
      <c r="K418" s="76">
        <v>86646</v>
      </c>
      <c r="L418" s="72">
        <v>2</v>
      </c>
    </row>
    <row r="419" spans="1:12" x14ac:dyDescent="0.4">
      <c r="A419" s="71" t="s">
        <v>391</v>
      </c>
      <c r="B419" s="72" t="s">
        <v>115</v>
      </c>
      <c r="C419" s="71" t="s">
        <v>386</v>
      </c>
      <c r="D419" s="71" t="s">
        <v>1093</v>
      </c>
      <c r="E419" s="73">
        <v>3106032587</v>
      </c>
      <c r="F419" s="71" t="s">
        <v>104</v>
      </c>
      <c r="G419" s="74">
        <v>41485</v>
      </c>
      <c r="H419" s="4">
        <f t="shared" ca="1" si="12"/>
        <v>9</v>
      </c>
      <c r="I419" s="83">
        <f t="shared" si="13"/>
        <v>41485</v>
      </c>
      <c r="J419" s="75" t="s">
        <v>122</v>
      </c>
      <c r="K419" s="76">
        <v>75418</v>
      </c>
      <c r="L419" s="72">
        <v>2</v>
      </c>
    </row>
    <row r="420" spans="1:12" x14ac:dyDescent="0.4">
      <c r="A420" s="71" t="s">
        <v>392</v>
      </c>
      <c r="B420" s="72" t="s">
        <v>102</v>
      </c>
      <c r="C420" s="71" t="s">
        <v>386</v>
      </c>
      <c r="D420" s="71" t="s">
        <v>842</v>
      </c>
      <c r="E420" s="73">
        <v>4089800906</v>
      </c>
      <c r="F420" s="71" t="s">
        <v>104</v>
      </c>
      <c r="G420" s="74">
        <v>42587</v>
      </c>
      <c r="H420" s="4">
        <f t="shared" ca="1" si="12"/>
        <v>6</v>
      </c>
      <c r="I420" s="83">
        <f t="shared" si="13"/>
        <v>42587</v>
      </c>
      <c r="J420" s="75" t="s">
        <v>119</v>
      </c>
      <c r="K420" s="76">
        <v>99960</v>
      </c>
      <c r="L420" s="72">
        <v>4</v>
      </c>
    </row>
    <row r="421" spans="1:12" x14ac:dyDescent="0.4">
      <c r="A421" s="71" t="s">
        <v>388</v>
      </c>
      <c r="B421" s="72" t="s">
        <v>113</v>
      </c>
      <c r="C421" s="71" t="s">
        <v>386</v>
      </c>
      <c r="D421" s="71" t="s">
        <v>990</v>
      </c>
      <c r="E421" s="73">
        <v>4086313688</v>
      </c>
      <c r="F421" s="71" t="s">
        <v>104</v>
      </c>
      <c r="G421" s="74">
        <v>43862</v>
      </c>
      <c r="H421" s="4">
        <f t="shared" ca="1" si="12"/>
        <v>2</v>
      </c>
      <c r="I421" s="83">
        <f t="shared" si="13"/>
        <v>43862</v>
      </c>
      <c r="J421" s="75" t="s">
        <v>122</v>
      </c>
      <c r="K421" s="76">
        <v>38150</v>
      </c>
      <c r="L421" s="72">
        <v>5</v>
      </c>
    </row>
    <row r="422" spans="1:12" x14ac:dyDescent="0.4">
      <c r="A422" s="71" t="s">
        <v>387</v>
      </c>
      <c r="B422" s="72" t="s">
        <v>111</v>
      </c>
      <c r="C422" s="71" t="s">
        <v>386</v>
      </c>
      <c r="D422" s="71" t="s">
        <v>1566</v>
      </c>
      <c r="E422" s="73">
        <v>4157915693</v>
      </c>
      <c r="F422" s="71" t="s">
        <v>104</v>
      </c>
      <c r="G422" s="74">
        <v>40956</v>
      </c>
      <c r="H422" s="4">
        <f t="shared" ca="1" si="12"/>
        <v>10</v>
      </c>
      <c r="I422" s="83">
        <f t="shared" si="13"/>
        <v>40956</v>
      </c>
      <c r="J422" s="75" t="s">
        <v>105</v>
      </c>
      <c r="K422" s="76">
        <v>82796</v>
      </c>
      <c r="L422" s="72">
        <v>5</v>
      </c>
    </row>
    <row r="423" spans="1:12" x14ac:dyDescent="0.4">
      <c r="A423" s="71" t="s">
        <v>441</v>
      </c>
      <c r="B423" s="72" t="s">
        <v>115</v>
      </c>
      <c r="C423" s="71" t="s">
        <v>394</v>
      </c>
      <c r="D423" s="71" t="s">
        <v>1550</v>
      </c>
      <c r="E423" s="73">
        <v>6507723593</v>
      </c>
      <c r="F423" s="71" t="s">
        <v>104</v>
      </c>
      <c r="G423" s="74">
        <v>39665</v>
      </c>
      <c r="H423" s="4">
        <f t="shared" ca="1" si="12"/>
        <v>14</v>
      </c>
      <c r="I423" s="83">
        <f t="shared" si="13"/>
        <v>39665</v>
      </c>
      <c r="J423" s="75" t="s">
        <v>119</v>
      </c>
      <c r="K423" s="76">
        <v>69678</v>
      </c>
      <c r="L423" s="72">
        <v>1</v>
      </c>
    </row>
    <row r="424" spans="1:12" x14ac:dyDescent="0.4">
      <c r="A424" s="71" t="s">
        <v>396</v>
      </c>
      <c r="B424" s="72" t="s">
        <v>115</v>
      </c>
      <c r="C424" s="71" t="s">
        <v>394</v>
      </c>
      <c r="D424" s="71" t="s">
        <v>1053</v>
      </c>
      <c r="E424" s="73">
        <v>4153382663</v>
      </c>
      <c r="F424" s="71" t="s">
        <v>107</v>
      </c>
      <c r="G424" s="74">
        <v>43006</v>
      </c>
      <c r="H424" s="4">
        <f t="shared" ca="1" si="12"/>
        <v>5</v>
      </c>
      <c r="I424" s="83">
        <f t="shared" si="13"/>
        <v>43006</v>
      </c>
      <c r="J424" s="75" t="s">
        <v>105</v>
      </c>
      <c r="K424" s="76">
        <v>43757</v>
      </c>
      <c r="L424" s="72">
        <v>5</v>
      </c>
    </row>
    <row r="425" spans="1:12" x14ac:dyDescent="0.4">
      <c r="A425" s="71" t="s">
        <v>429</v>
      </c>
      <c r="B425" s="72" t="s">
        <v>111</v>
      </c>
      <c r="C425" s="71" t="s">
        <v>394</v>
      </c>
      <c r="D425" s="71" t="s">
        <v>1504</v>
      </c>
      <c r="E425" s="73">
        <v>6505340290</v>
      </c>
      <c r="F425" s="71" t="s">
        <v>104</v>
      </c>
      <c r="G425" s="74">
        <v>43944</v>
      </c>
      <c r="H425" s="4">
        <f t="shared" ca="1" si="12"/>
        <v>2</v>
      </c>
      <c r="I425" s="83">
        <f t="shared" si="13"/>
        <v>43944</v>
      </c>
      <c r="J425" s="75" t="s">
        <v>105</v>
      </c>
      <c r="K425" s="76">
        <v>80584</v>
      </c>
      <c r="L425" s="72">
        <v>4</v>
      </c>
    </row>
    <row r="426" spans="1:12" x14ac:dyDescent="0.4">
      <c r="A426" s="71" t="s">
        <v>397</v>
      </c>
      <c r="B426" s="72" t="s">
        <v>102</v>
      </c>
      <c r="C426" s="71" t="s">
        <v>394</v>
      </c>
      <c r="D426" s="71" t="s">
        <v>895</v>
      </c>
      <c r="E426" s="73">
        <v>6506900176</v>
      </c>
      <c r="F426" s="71" t="s">
        <v>107</v>
      </c>
      <c r="G426" s="74">
        <v>42647</v>
      </c>
      <c r="H426" s="4">
        <f t="shared" ca="1" si="12"/>
        <v>6</v>
      </c>
      <c r="I426" s="83">
        <f t="shared" si="13"/>
        <v>42647</v>
      </c>
      <c r="J426" s="75" t="s">
        <v>122</v>
      </c>
      <c r="K426" s="76">
        <v>66787</v>
      </c>
      <c r="L426" s="72">
        <v>5</v>
      </c>
    </row>
    <row r="427" spans="1:12" x14ac:dyDescent="0.4">
      <c r="A427" s="71" t="s">
        <v>439</v>
      </c>
      <c r="B427" s="72" t="s">
        <v>115</v>
      </c>
      <c r="C427" s="71" t="s">
        <v>394</v>
      </c>
      <c r="D427" s="71" t="s">
        <v>1187</v>
      </c>
      <c r="E427" s="73">
        <v>6507431658</v>
      </c>
      <c r="F427" s="71" t="s">
        <v>104</v>
      </c>
      <c r="G427" s="74">
        <v>40012</v>
      </c>
      <c r="H427" s="4">
        <f t="shared" ca="1" si="12"/>
        <v>13</v>
      </c>
      <c r="I427" s="83">
        <f t="shared" si="13"/>
        <v>40012</v>
      </c>
      <c r="J427" s="75" t="s">
        <v>105</v>
      </c>
      <c r="K427" s="76">
        <v>61908</v>
      </c>
      <c r="L427" s="72">
        <v>3</v>
      </c>
    </row>
    <row r="428" spans="1:12" x14ac:dyDescent="0.4">
      <c r="A428" s="71" t="s">
        <v>419</v>
      </c>
      <c r="B428" s="72" t="s">
        <v>111</v>
      </c>
      <c r="C428" s="71" t="s">
        <v>394</v>
      </c>
      <c r="D428" s="71" t="s">
        <v>1140</v>
      </c>
      <c r="E428" s="73">
        <v>4153288891</v>
      </c>
      <c r="F428" s="71" t="s">
        <v>104</v>
      </c>
      <c r="G428" s="74">
        <v>44619</v>
      </c>
      <c r="H428" s="4">
        <f t="shared" ca="1" si="12"/>
        <v>0</v>
      </c>
      <c r="I428" s="83">
        <f t="shared" si="13"/>
        <v>44619</v>
      </c>
      <c r="J428" s="75" t="s">
        <v>108</v>
      </c>
      <c r="K428" s="76">
        <v>103502</v>
      </c>
      <c r="L428" s="72">
        <v>1</v>
      </c>
    </row>
    <row r="429" spans="1:12" x14ac:dyDescent="0.4">
      <c r="A429" s="71" t="s">
        <v>431</v>
      </c>
      <c r="B429" s="72" t="s">
        <v>121</v>
      </c>
      <c r="C429" s="71" t="s">
        <v>394</v>
      </c>
      <c r="D429" s="71" t="s">
        <v>1106</v>
      </c>
      <c r="E429" s="73">
        <v>2137767948</v>
      </c>
      <c r="F429" s="71" t="s">
        <v>109</v>
      </c>
      <c r="G429" s="74">
        <v>42879</v>
      </c>
      <c r="H429" s="4">
        <f t="shared" ca="1" si="12"/>
        <v>5</v>
      </c>
      <c r="I429" s="83">
        <f t="shared" si="13"/>
        <v>42879</v>
      </c>
      <c r="J429" s="75"/>
      <c r="K429" s="76">
        <v>114702</v>
      </c>
      <c r="L429" s="72">
        <v>5</v>
      </c>
    </row>
    <row r="430" spans="1:12" x14ac:dyDescent="0.4">
      <c r="A430" s="71" t="s">
        <v>438</v>
      </c>
      <c r="B430" s="72" t="s">
        <v>117</v>
      </c>
      <c r="C430" s="71" t="s">
        <v>394</v>
      </c>
      <c r="D430" s="71" t="s">
        <v>1276</v>
      </c>
      <c r="E430" s="73">
        <v>4082436251</v>
      </c>
      <c r="F430" s="71" t="s">
        <v>104</v>
      </c>
      <c r="G430" s="74">
        <v>40005</v>
      </c>
      <c r="H430" s="4">
        <f t="shared" ca="1" si="12"/>
        <v>13</v>
      </c>
      <c r="I430" s="83">
        <f t="shared" si="13"/>
        <v>40005</v>
      </c>
      <c r="J430" s="75" t="s">
        <v>122</v>
      </c>
      <c r="K430" s="76">
        <v>60844</v>
      </c>
      <c r="L430" s="72">
        <v>5</v>
      </c>
    </row>
    <row r="431" spans="1:12" x14ac:dyDescent="0.4">
      <c r="A431" s="71" t="s">
        <v>416</v>
      </c>
      <c r="B431" s="72" t="s">
        <v>102</v>
      </c>
      <c r="C431" s="71" t="s">
        <v>394</v>
      </c>
      <c r="D431" s="71" t="s">
        <v>1441</v>
      </c>
      <c r="E431" s="73">
        <v>4088768896</v>
      </c>
      <c r="F431" s="71" t="s">
        <v>104</v>
      </c>
      <c r="G431" s="74">
        <v>40211</v>
      </c>
      <c r="H431" s="4">
        <f t="shared" ca="1" si="12"/>
        <v>12</v>
      </c>
      <c r="I431" s="83">
        <f t="shared" si="13"/>
        <v>40211</v>
      </c>
      <c r="J431" s="75" t="s">
        <v>122</v>
      </c>
      <c r="K431" s="76">
        <v>73486</v>
      </c>
      <c r="L431" s="72">
        <v>4</v>
      </c>
    </row>
    <row r="432" spans="1:12" x14ac:dyDescent="0.4">
      <c r="A432" s="71" t="s">
        <v>409</v>
      </c>
      <c r="B432" s="72" t="s">
        <v>117</v>
      </c>
      <c r="C432" s="71" t="s">
        <v>394</v>
      </c>
      <c r="D432" s="71" t="s">
        <v>1245</v>
      </c>
      <c r="E432" s="73">
        <v>2135368950</v>
      </c>
      <c r="F432" s="71" t="s">
        <v>104</v>
      </c>
      <c r="G432" s="74">
        <v>39406</v>
      </c>
      <c r="H432" s="4">
        <f t="shared" ca="1" si="12"/>
        <v>14</v>
      </c>
      <c r="I432" s="83">
        <f t="shared" si="13"/>
        <v>39406</v>
      </c>
      <c r="J432" s="75" t="s">
        <v>122</v>
      </c>
      <c r="K432" s="76">
        <v>114954</v>
      </c>
      <c r="L432" s="72">
        <v>3</v>
      </c>
    </row>
    <row r="433" spans="1:12" x14ac:dyDescent="0.4">
      <c r="A433" s="71" t="s">
        <v>423</v>
      </c>
      <c r="B433" s="72" t="s">
        <v>117</v>
      </c>
      <c r="C433" s="71" t="s">
        <v>394</v>
      </c>
      <c r="D433" s="71" t="s">
        <v>1074</v>
      </c>
      <c r="E433" s="73">
        <v>4087757622</v>
      </c>
      <c r="F433" s="71" t="s">
        <v>107</v>
      </c>
      <c r="G433" s="74">
        <v>43900</v>
      </c>
      <c r="H433" s="4">
        <f t="shared" ca="1" si="12"/>
        <v>2</v>
      </c>
      <c r="I433" s="83">
        <f t="shared" si="13"/>
        <v>43900</v>
      </c>
      <c r="J433" s="75" t="s">
        <v>122</v>
      </c>
      <c r="K433" s="76">
        <v>28056</v>
      </c>
      <c r="L433" s="72">
        <v>3</v>
      </c>
    </row>
    <row r="434" spans="1:12" x14ac:dyDescent="0.4">
      <c r="A434" s="71" t="s">
        <v>420</v>
      </c>
      <c r="B434" s="72" t="s">
        <v>115</v>
      </c>
      <c r="C434" s="71" t="s">
        <v>394</v>
      </c>
      <c r="D434" s="71" t="s">
        <v>1478</v>
      </c>
      <c r="E434" s="73">
        <v>8056473798</v>
      </c>
      <c r="F434" s="71" t="s">
        <v>104</v>
      </c>
      <c r="G434" s="74">
        <v>42807</v>
      </c>
      <c r="H434" s="4">
        <f t="shared" ca="1" si="12"/>
        <v>5</v>
      </c>
      <c r="I434" s="83">
        <f t="shared" si="13"/>
        <v>42807</v>
      </c>
      <c r="J434" s="75" t="s">
        <v>119</v>
      </c>
      <c r="K434" s="76">
        <v>93688</v>
      </c>
      <c r="L434" s="72">
        <v>2</v>
      </c>
    </row>
    <row r="435" spans="1:12" x14ac:dyDescent="0.4">
      <c r="A435" s="71" t="s">
        <v>405</v>
      </c>
      <c r="B435" s="72" t="s">
        <v>115</v>
      </c>
      <c r="C435" s="71" t="s">
        <v>394</v>
      </c>
      <c r="D435" s="71" t="s">
        <v>1124</v>
      </c>
      <c r="E435" s="73">
        <v>6503558183</v>
      </c>
      <c r="F435" s="71" t="s">
        <v>104</v>
      </c>
      <c r="G435" s="74">
        <v>42696</v>
      </c>
      <c r="H435" s="4">
        <f t="shared" ca="1" si="12"/>
        <v>5</v>
      </c>
      <c r="I435" s="83">
        <f t="shared" si="13"/>
        <v>42696</v>
      </c>
      <c r="J435" s="75" t="s">
        <v>114</v>
      </c>
      <c r="K435" s="76">
        <v>63252</v>
      </c>
      <c r="L435" s="72">
        <v>5</v>
      </c>
    </row>
    <row r="436" spans="1:12" x14ac:dyDescent="0.4">
      <c r="A436" s="71" t="s">
        <v>428</v>
      </c>
      <c r="B436" s="72" t="s">
        <v>117</v>
      </c>
      <c r="C436" s="71" t="s">
        <v>394</v>
      </c>
      <c r="D436" s="71" t="s">
        <v>945</v>
      </c>
      <c r="E436" s="73">
        <v>6509813557</v>
      </c>
      <c r="F436" s="71" t="s">
        <v>104</v>
      </c>
      <c r="G436" s="74">
        <v>43910</v>
      </c>
      <c r="H436" s="4">
        <f t="shared" ca="1" si="12"/>
        <v>2</v>
      </c>
      <c r="I436" s="83">
        <f t="shared" si="13"/>
        <v>43910</v>
      </c>
      <c r="J436" s="75" t="s">
        <v>114</v>
      </c>
      <c r="K436" s="76">
        <v>106092</v>
      </c>
      <c r="L436" s="72">
        <v>2</v>
      </c>
    </row>
    <row r="437" spans="1:12" x14ac:dyDescent="0.4">
      <c r="A437" s="71" t="s">
        <v>436</v>
      </c>
      <c r="B437" s="72" t="s">
        <v>117</v>
      </c>
      <c r="C437" s="71" t="s">
        <v>394</v>
      </c>
      <c r="D437" s="71" t="s">
        <v>1552</v>
      </c>
      <c r="E437" s="73">
        <v>4157891994</v>
      </c>
      <c r="F437" s="71" t="s">
        <v>104</v>
      </c>
      <c r="G437" s="74">
        <v>43996</v>
      </c>
      <c r="H437" s="4">
        <f t="shared" ca="1" si="12"/>
        <v>2</v>
      </c>
      <c r="I437" s="83">
        <f t="shared" si="13"/>
        <v>43996</v>
      </c>
      <c r="J437" s="75" t="s">
        <v>105</v>
      </c>
      <c r="K437" s="76">
        <v>47558</v>
      </c>
      <c r="L437" s="72">
        <v>4</v>
      </c>
    </row>
    <row r="438" spans="1:12" x14ac:dyDescent="0.4">
      <c r="A438" s="71" t="s">
        <v>418</v>
      </c>
      <c r="B438" s="72" t="s">
        <v>111</v>
      </c>
      <c r="C438" s="71" t="s">
        <v>394</v>
      </c>
      <c r="D438" s="71" t="s">
        <v>919</v>
      </c>
      <c r="E438" s="73">
        <v>6505763985</v>
      </c>
      <c r="F438" s="71" t="s">
        <v>104</v>
      </c>
      <c r="G438" s="74">
        <v>44261</v>
      </c>
      <c r="H438" s="4">
        <f t="shared" ca="1" si="12"/>
        <v>1</v>
      </c>
      <c r="I438" s="83">
        <f t="shared" si="13"/>
        <v>44261</v>
      </c>
      <c r="J438" s="75" t="s">
        <v>105</v>
      </c>
      <c r="K438" s="76">
        <v>32060</v>
      </c>
      <c r="L438" s="72">
        <v>1</v>
      </c>
    </row>
    <row r="439" spans="1:12" x14ac:dyDescent="0.4">
      <c r="A439" s="71" t="s">
        <v>411</v>
      </c>
      <c r="B439" s="72" t="s">
        <v>115</v>
      </c>
      <c r="C439" s="71" t="s">
        <v>394</v>
      </c>
      <c r="D439" s="71" t="s">
        <v>1081</v>
      </c>
      <c r="E439" s="73">
        <v>3105423780</v>
      </c>
      <c r="F439" s="71" t="s">
        <v>104</v>
      </c>
      <c r="G439" s="74">
        <v>44549</v>
      </c>
      <c r="H439" s="4">
        <f t="shared" ca="1" si="12"/>
        <v>0</v>
      </c>
      <c r="I439" s="83">
        <f t="shared" si="13"/>
        <v>44549</v>
      </c>
      <c r="J439" s="75" t="s">
        <v>108</v>
      </c>
      <c r="K439" s="76">
        <v>84784</v>
      </c>
      <c r="L439" s="72">
        <v>4</v>
      </c>
    </row>
    <row r="440" spans="1:12" x14ac:dyDescent="0.4">
      <c r="A440" s="71" t="s">
        <v>404</v>
      </c>
      <c r="B440" s="72" t="s">
        <v>117</v>
      </c>
      <c r="C440" s="71" t="s">
        <v>394</v>
      </c>
      <c r="D440" s="71" t="s">
        <v>1409</v>
      </c>
      <c r="E440" s="73">
        <v>3109714409</v>
      </c>
      <c r="F440" s="71" t="s">
        <v>107</v>
      </c>
      <c r="G440" s="74">
        <v>44173</v>
      </c>
      <c r="H440" s="4">
        <f t="shared" ca="1" si="12"/>
        <v>1</v>
      </c>
      <c r="I440" s="83">
        <f t="shared" si="13"/>
        <v>44173</v>
      </c>
      <c r="J440" s="75" t="s">
        <v>114</v>
      </c>
      <c r="K440" s="76">
        <v>18326</v>
      </c>
      <c r="L440" s="72">
        <v>4</v>
      </c>
    </row>
    <row r="441" spans="1:12" x14ac:dyDescent="0.4">
      <c r="A441" s="71" t="s">
        <v>398</v>
      </c>
      <c r="B441" s="72" t="s">
        <v>117</v>
      </c>
      <c r="C441" s="71" t="s">
        <v>394</v>
      </c>
      <c r="D441" s="71" t="s">
        <v>962</v>
      </c>
      <c r="E441" s="73">
        <v>2133710121</v>
      </c>
      <c r="F441" s="71" t="s">
        <v>104</v>
      </c>
      <c r="G441" s="74">
        <v>43758</v>
      </c>
      <c r="H441" s="4">
        <f t="shared" ca="1" si="12"/>
        <v>2</v>
      </c>
      <c r="I441" s="83">
        <f t="shared" si="13"/>
        <v>43758</v>
      </c>
      <c r="J441" s="75" t="s">
        <v>122</v>
      </c>
      <c r="K441" s="76">
        <v>63364</v>
      </c>
      <c r="L441" s="72">
        <v>4</v>
      </c>
    </row>
    <row r="442" spans="1:12" x14ac:dyDescent="0.4">
      <c r="A442" s="71" t="s">
        <v>410</v>
      </c>
      <c r="B442" s="72" t="s">
        <v>102</v>
      </c>
      <c r="C442" s="71" t="s">
        <v>394</v>
      </c>
      <c r="D442" s="71" t="s">
        <v>1036</v>
      </c>
      <c r="E442" s="73">
        <v>2139131038</v>
      </c>
      <c r="F442" s="71" t="s">
        <v>104</v>
      </c>
      <c r="G442" s="74">
        <v>42706</v>
      </c>
      <c r="H442" s="4">
        <f t="shared" ca="1" si="12"/>
        <v>5</v>
      </c>
      <c r="I442" s="83">
        <f t="shared" si="13"/>
        <v>42706</v>
      </c>
      <c r="J442" s="75" t="s">
        <v>122</v>
      </c>
      <c r="K442" s="76">
        <v>66654</v>
      </c>
      <c r="L442" s="72">
        <v>4</v>
      </c>
    </row>
    <row r="443" spans="1:12" x14ac:dyDescent="0.4">
      <c r="A443" s="71" t="s">
        <v>425</v>
      </c>
      <c r="B443" s="72" t="s">
        <v>102</v>
      </c>
      <c r="C443" s="71" t="s">
        <v>394</v>
      </c>
      <c r="D443" s="71" t="s">
        <v>1080</v>
      </c>
      <c r="E443" s="73">
        <v>6503706306</v>
      </c>
      <c r="F443" s="71" t="s">
        <v>104</v>
      </c>
      <c r="G443" s="74">
        <v>43916</v>
      </c>
      <c r="H443" s="4">
        <f t="shared" ca="1" si="12"/>
        <v>2</v>
      </c>
      <c r="I443" s="83">
        <f t="shared" si="13"/>
        <v>43916</v>
      </c>
      <c r="J443" s="75" t="s">
        <v>105</v>
      </c>
      <c r="K443" s="76">
        <v>68320</v>
      </c>
      <c r="L443" s="72">
        <v>4</v>
      </c>
    </row>
    <row r="444" spans="1:12" x14ac:dyDescent="0.4">
      <c r="A444" s="71" t="s">
        <v>442</v>
      </c>
      <c r="B444" s="72" t="s">
        <v>102</v>
      </c>
      <c r="C444" s="71" t="s">
        <v>394</v>
      </c>
      <c r="D444" s="71" t="s">
        <v>1561</v>
      </c>
      <c r="E444" s="73">
        <v>6503315521</v>
      </c>
      <c r="F444" s="71" t="s">
        <v>107</v>
      </c>
      <c r="G444" s="74">
        <v>39670</v>
      </c>
      <c r="H444" s="4">
        <f t="shared" ca="1" si="12"/>
        <v>14</v>
      </c>
      <c r="I444" s="83">
        <f t="shared" si="13"/>
        <v>39670</v>
      </c>
      <c r="J444" s="75" t="s">
        <v>122</v>
      </c>
      <c r="K444" s="76">
        <v>40432</v>
      </c>
      <c r="L444" s="72">
        <v>3</v>
      </c>
    </row>
    <row r="445" spans="1:12" x14ac:dyDescent="0.4">
      <c r="A445" s="71" t="s">
        <v>435</v>
      </c>
      <c r="B445" s="72" t="s">
        <v>113</v>
      </c>
      <c r="C445" s="71" t="s">
        <v>394</v>
      </c>
      <c r="D445" s="71" t="s">
        <v>1121</v>
      </c>
      <c r="E445" s="73">
        <v>4157296313</v>
      </c>
      <c r="F445" s="71" t="s">
        <v>104</v>
      </c>
      <c r="G445" s="74">
        <v>43632</v>
      </c>
      <c r="H445" s="4">
        <f t="shared" ca="1" si="12"/>
        <v>3</v>
      </c>
      <c r="I445" s="83">
        <f t="shared" si="13"/>
        <v>43632</v>
      </c>
      <c r="J445" s="75" t="s">
        <v>122</v>
      </c>
      <c r="K445" s="76">
        <v>61810</v>
      </c>
      <c r="L445" s="72">
        <v>4</v>
      </c>
    </row>
    <row r="446" spans="1:12" x14ac:dyDescent="0.4">
      <c r="A446" s="71" t="s">
        <v>433</v>
      </c>
      <c r="B446" s="72" t="s">
        <v>102</v>
      </c>
      <c r="C446" s="71" t="s">
        <v>394</v>
      </c>
      <c r="D446" s="71" t="s">
        <v>1366</v>
      </c>
      <c r="E446" s="73">
        <v>3105553762</v>
      </c>
      <c r="F446" s="71" t="s">
        <v>107</v>
      </c>
      <c r="G446" s="74">
        <v>40687</v>
      </c>
      <c r="H446" s="4">
        <f t="shared" ca="1" si="12"/>
        <v>11</v>
      </c>
      <c r="I446" s="83">
        <f t="shared" si="13"/>
        <v>40687</v>
      </c>
      <c r="J446" s="75" t="s">
        <v>108</v>
      </c>
      <c r="K446" s="76">
        <v>43554</v>
      </c>
      <c r="L446" s="72">
        <v>1</v>
      </c>
    </row>
    <row r="447" spans="1:12" x14ac:dyDescent="0.4">
      <c r="A447" s="71" t="s">
        <v>430</v>
      </c>
      <c r="B447" s="72" t="s">
        <v>111</v>
      </c>
      <c r="C447" s="71" t="s">
        <v>394</v>
      </c>
      <c r="D447" s="71" t="s">
        <v>1308</v>
      </c>
      <c r="E447" s="73">
        <v>4088170460</v>
      </c>
      <c r="F447" s="71" t="s">
        <v>104</v>
      </c>
      <c r="G447" s="74">
        <v>39941</v>
      </c>
      <c r="H447" s="4">
        <f t="shared" ca="1" si="12"/>
        <v>13</v>
      </c>
      <c r="I447" s="83">
        <f t="shared" si="13"/>
        <v>39941</v>
      </c>
      <c r="J447" s="75" t="s">
        <v>122</v>
      </c>
      <c r="K447" s="76">
        <v>71974</v>
      </c>
      <c r="L447" s="72">
        <v>4</v>
      </c>
    </row>
    <row r="448" spans="1:12" x14ac:dyDescent="0.4">
      <c r="A448" s="71" t="s">
        <v>395</v>
      </c>
      <c r="B448" s="72" t="s">
        <v>115</v>
      </c>
      <c r="C448" s="71" t="s">
        <v>394</v>
      </c>
      <c r="D448" s="71" t="s">
        <v>1120</v>
      </c>
      <c r="E448" s="73">
        <v>8053102653</v>
      </c>
      <c r="F448" s="71" t="s">
        <v>104</v>
      </c>
      <c r="G448" s="74">
        <v>44460</v>
      </c>
      <c r="H448" s="4">
        <f t="shared" ca="1" si="12"/>
        <v>1</v>
      </c>
      <c r="I448" s="83">
        <f t="shared" si="13"/>
        <v>44460</v>
      </c>
      <c r="J448" s="75" t="s">
        <v>108</v>
      </c>
      <c r="K448" s="76">
        <v>121968</v>
      </c>
      <c r="L448" s="72">
        <v>3</v>
      </c>
    </row>
    <row r="449" spans="1:12" x14ac:dyDescent="0.4">
      <c r="A449" s="71" t="s">
        <v>406</v>
      </c>
      <c r="B449" s="72" t="s">
        <v>113</v>
      </c>
      <c r="C449" s="71" t="s">
        <v>394</v>
      </c>
      <c r="D449" s="71" t="s">
        <v>911</v>
      </c>
      <c r="E449" s="73">
        <v>6504701310</v>
      </c>
      <c r="F449" s="71" t="s">
        <v>109</v>
      </c>
      <c r="G449" s="74">
        <v>42716</v>
      </c>
      <c r="H449" s="4">
        <f t="shared" ca="1" si="12"/>
        <v>5</v>
      </c>
      <c r="I449" s="83">
        <f t="shared" si="13"/>
        <v>42716</v>
      </c>
      <c r="J449" s="75"/>
      <c r="K449" s="76">
        <v>40600</v>
      </c>
      <c r="L449" s="72">
        <v>5</v>
      </c>
    </row>
    <row r="450" spans="1:12" x14ac:dyDescent="0.4">
      <c r="A450" s="71" t="s">
        <v>402</v>
      </c>
      <c r="B450" s="72" t="s">
        <v>102</v>
      </c>
      <c r="C450" s="71" t="s">
        <v>394</v>
      </c>
      <c r="D450" s="71" t="s">
        <v>910</v>
      </c>
      <c r="E450" s="73">
        <v>4156138807</v>
      </c>
      <c r="F450" s="71" t="s">
        <v>107</v>
      </c>
      <c r="G450" s="74">
        <v>43420</v>
      </c>
      <c r="H450" s="4">
        <f t="shared" ref="H450:H513" ca="1" si="14">DATEDIF(G450,TODAY(),"Y")</f>
        <v>3</v>
      </c>
      <c r="I450" s="83">
        <f t="shared" ref="I450:I513" si="15">G450</f>
        <v>43420</v>
      </c>
      <c r="J450" s="75" t="s">
        <v>114</v>
      </c>
      <c r="K450" s="76">
        <v>54005</v>
      </c>
      <c r="L450" s="72">
        <v>2</v>
      </c>
    </row>
    <row r="451" spans="1:12" x14ac:dyDescent="0.4">
      <c r="A451" s="71" t="s">
        <v>403</v>
      </c>
      <c r="B451" s="72" t="s">
        <v>115</v>
      </c>
      <c r="C451" s="71" t="s">
        <v>394</v>
      </c>
      <c r="D451" s="71" t="s">
        <v>1267</v>
      </c>
      <c r="E451" s="73">
        <v>8059336906</v>
      </c>
      <c r="F451" s="71" t="s">
        <v>112</v>
      </c>
      <c r="G451" s="74">
        <v>44159</v>
      </c>
      <c r="H451" s="4">
        <f t="shared" ca="1" si="14"/>
        <v>1</v>
      </c>
      <c r="I451" s="83">
        <f t="shared" si="15"/>
        <v>44159</v>
      </c>
      <c r="J451" s="75"/>
      <c r="K451" s="76">
        <v>51582</v>
      </c>
      <c r="L451" s="72">
        <v>4</v>
      </c>
    </row>
    <row r="452" spans="1:12" x14ac:dyDescent="0.4">
      <c r="A452" s="71" t="s">
        <v>415</v>
      </c>
      <c r="B452" s="72" t="s">
        <v>113</v>
      </c>
      <c r="C452" s="71" t="s">
        <v>394</v>
      </c>
      <c r="D452" s="71" t="s">
        <v>883</v>
      </c>
      <c r="E452" s="73">
        <v>8057107287</v>
      </c>
      <c r="F452" s="71" t="s">
        <v>104</v>
      </c>
      <c r="G452" s="74">
        <v>39846</v>
      </c>
      <c r="H452" s="4">
        <f t="shared" ca="1" si="14"/>
        <v>13</v>
      </c>
      <c r="I452" s="83">
        <f t="shared" si="15"/>
        <v>39846</v>
      </c>
      <c r="J452" s="75" t="s">
        <v>105</v>
      </c>
      <c r="K452" s="76">
        <v>64442</v>
      </c>
      <c r="L452" s="72">
        <v>2</v>
      </c>
    </row>
    <row r="453" spans="1:12" x14ac:dyDescent="0.4">
      <c r="A453" s="71" t="s">
        <v>427</v>
      </c>
      <c r="B453" s="72" t="s">
        <v>117</v>
      </c>
      <c r="C453" s="71" t="s">
        <v>394</v>
      </c>
      <c r="D453" s="71" t="s">
        <v>1210</v>
      </c>
      <c r="E453" s="73">
        <v>4086534815</v>
      </c>
      <c r="F453" s="71" t="s">
        <v>109</v>
      </c>
      <c r="G453" s="74">
        <v>42832</v>
      </c>
      <c r="H453" s="4">
        <f t="shared" ca="1" si="14"/>
        <v>5</v>
      </c>
      <c r="I453" s="83">
        <f t="shared" si="15"/>
        <v>42832</v>
      </c>
      <c r="J453" s="75"/>
      <c r="K453" s="76">
        <v>104258</v>
      </c>
      <c r="L453" s="72">
        <v>3</v>
      </c>
    </row>
    <row r="454" spans="1:12" x14ac:dyDescent="0.4">
      <c r="A454" s="71" t="s">
        <v>399</v>
      </c>
      <c r="B454" s="72" t="s">
        <v>102</v>
      </c>
      <c r="C454" s="71" t="s">
        <v>394</v>
      </c>
      <c r="D454" s="71" t="s">
        <v>1403</v>
      </c>
      <c r="E454" s="73">
        <v>3104239339</v>
      </c>
      <c r="F454" s="71" t="s">
        <v>109</v>
      </c>
      <c r="G454" s="74">
        <v>39741</v>
      </c>
      <c r="H454" s="4">
        <f t="shared" ca="1" si="14"/>
        <v>13</v>
      </c>
      <c r="I454" s="83">
        <f t="shared" si="15"/>
        <v>39741</v>
      </c>
      <c r="J454" s="75"/>
      <c r="K454" s="76">
        <v>66668</v>
      </c>
      <c r="L454" s="72">
        <v>5</v>
      </c>
    </row>
    <row r="455" spans="1:12" x14ac:dyDescent="0.4">
      <c r="A455" s="71" t="s">
        <v>422</v>
      </c>
      <c r="B455" s="72" t="s">
        <v>115</v>
      </c>
      <c r="C455" s="71" t="s">
        <v>394</v>
      </c>
      <c r="D455" s="71" t="s">
        <v>1310</v>
      </c>
      <c r="E455" s="73">
        <v>6506832959</v>
      </c>
      <c r="F455" s="71" t="s">
        <v>109</v>
      </c>
      <c r="G455" s="74">
        <v>40252</v>
      </c>
      <c r="H455" s="4">
        <f t="shared" ca="1" si="14"/>
        <v>12</v>
      </c>
      <c r="I455" s="83">
        <f t="shared" si="15"/>
        <v>40252</v>
      </c>
      <c r="J455" s="75"/>
      <c r="K455" s="76">
        <v>70280</v>
      </c>
      <c r="L455" s="72">
        <v>4</v>
      </c>
    </row>
    <row r="456" spans="1:12" x14ac:dyDescent="0.4">
      <c r="A456" s="71" t="s">
        <v>443</v>
      </c>
      <c r="B456" s="72" t="s">
        <v>102</v>
      </c>
      <c r="C456" s="71" t="s">
        <v>394</v>
      </c>
      <c r="D456" s="71" t="s">
        <v>1479</v>
      </c>
      <c r="E456" s="73">
        <v>4084050038</v>
      </c>
      <c r="F456" s="71" t="s">
        <v>104</v>
      </c>
      <c r="G456" s="74">
        <v>39694</v>
      </c>
      <c r="H456" s="4">
        <f t="shared" ca="1" si="14"/>
        <v>14</v>
      </c>
      <c r="I456" s="83">
        <f t="shared" si="15"/>
        <v>39694</v>
      </c>
      <c r="J456" s="75" t="s">
        <v>108</v>
      </c>
      <c r="K456" s="76">
        <v>43764</v>
      </c>
      <c r="L456" s="72">
        <v>5</v>
      </c>
    </row>
    <row r="457" spans="1:12" x14ac:dyDescent="0.4">
      <c r="A457" s="71" t="s">
        <v>408</v>
      </c>
      <c r="B457" s="72" t="s">
        <v>102</v>
      </c>
      <c r="C457" s="71" t="s">
        <v>394</v>
      </c>
      <c r="D457" s="71" t="s">
        <v>1389</v>
      </c>
      <c r="E457" s="73">
        <v>8056923779</v>
      </c>
      <c r="F457" s="71" t="s">
        <v>104</v>
      </c>
      <c r="G457" s="74">
        <v>39405</v>
      </c>
      <c r="H457" s="4">
        <f t="shared" ca="1" si="14"/>
        <v>14</v>
      </c>
      <c r="I457" s="83">
        <f t="shared" si="15"/>
        <v>39405</v>
      </c>
      <c r="J457" s="75" t="s">
        <v>119</v>
      </c>
      <c r="K457" s="76">
        <v>121562</v>
      </c>
      <c r="L457" s="72">
        <v>3</v>
      </c>
    </row>
    <row r="458" spans="1:12" x14ac:dyDescent="0.4">
      <c r="A458" s="71" t="s">
        <v>412</v>
      </c>
      <c r="B458" s="72" t="s">
        <v>102</v>
      </c>
      <c r="C458" s="71" t="s">
        <v>394</v>
      </c>
      <c r="D458" s="71" t="s">
        <v>878</v>
      </c>
      <c r="E458" s="73">
        <v>3108944128</v>
      </c>
      <c r="F458" s="71" t="s">
        <v>104</v>
      </c>
      <c r="G458" s="74">
        <v>44556</v>
      </c>
      <c r="H458" s="4">
        <f t="shared" ca="1" si="14"/>
        <v>0</v>
      </c>
      <c r="I458" s="83">
        <f t="shared" si="15"/>
        <v>44556</v>
      </c>
      <c r="J458" s="75" t="s">
        <v>105</v>
      </c>
      <c r="K458" s="76">
        <v>51828</v>
      </c>
      <c r="L458" s="72">
        <v>2</v>
      </c>
    </row>
    <row r="459" spans="1:12" x14ac:dyDescent="0.4">
      <c r="A459" s="71" t="s">
        <v>413</v>
      </c>
      <c r="B459" s="72" t="s">
        <v>115</v>
      </c>
      <c r="C459" s="71" t="s">
        <v>394</v>
      </c>
      <c r="D459" s="71" t="s">
        <v>1511</v>
      </c>
      <c r="E459" s="73">
        <v>8055851880</v>
      </c>
      <c r="F459" s="71" t="s">
        <v>104</v>
      </c>
      <c r="G459" s="74">
        <v>42729</v>
      </c>
      <c r="H459" s="4">
        <f t="shared" ca="1" si="14"/>
        <v>5</v>
      </c>
      <c r="I459" s="83">
        <f t="shared" si="15"/>
        <v>42729</v>
      </c>
      <c r="J459" s="75" t="s">
        <v>114</v>
      </c>
      <c r="K459" s="76">
        <v>121156</v>
      </c>
      <c r="L459" s="72">
        <v>4</v>
      </c>
    </row>
    <row r="460" spans="1:12" x14ac:dyDescent="0.4">
      <c r="A460" s="71" t="s">
        <v>414</v>
      </c>
      <c r="B460" s="72" t="s">
        <v>115</v>
      </c>
      <c r="C460" s="71" t="s">
        <v>394</v>
      </c>
      <c r="D460" s="71" t="s">
        <v>857</v>
      </c>
      <c r="E460" s="73">
        <v>6503929669</v>
      </c>
      <c r="F460" s="71" t="s">
        <v>104</v>
      </c>
      <c r="G460" s="74">
        <v>42383</v>
      </c>
      <c r="H460" s="4">
        <f t="shared" ca="1" si="14"/>
        <v>6</v>
      </c>
      <c r="I460" s="83">
        <f t="shared" si="15"/>
        <v>42383</v>
      </c>
      <c r="J460" s="75" t="s">
        <v>105</v>
      </c>
      <c r="K460" s="76">
        <v>114296</v>
      </c>
      <c r="L460" s="72">
        <v>4</v>
      </c>
    </row>
    <row r="461" spans="1:12" x14ac:dyDescent="0.4">
      <c r="A461" s="71" t="s">
        <v>400</v>
      </c>
      <c r="B461" s="72" t="s">
        <v>111</v>
      </c>
      <c r="C461" s="71" t="s">
        <v>394</v>
      </c>
      <c r="D461" s="71" t="s">
        <v>1204</v>
      </c>
      <c r="E461" s="73">
        <v>3109685469</v>
      </c>
      <c r="F461" s="71" t="s">
        <v>109</v>
      </c>
      <c r="G461" s="74">
        <v>39748</v>
      </c>
      <c r="H461" s="4">
        <f t="shared" ca="1" si="14"/>
        <v>13</v>
      </c>
      <c r="I461" s="83">
        <f t="shared" si="15"/>
        <v>39748</v>
      </c>
      <c r="J461" s="75"/>
      <c r="K461" s="76">
        <v>43778</v>
      </c>
      <c r="L461" s="72">
        <v>5</v>
      </c>
    </row>
    <row r="462" spans="1:12" x14ac:dyDescent="0.4">
      <c r="A462" s="71" t="s">
        <v>401</v>
      </c>
      <c r="B462" s="72" t="s">
        <v>102</v>
      </c>
      <c r="C462" s="71" t="s">
        <v>394</v>
      </c>
      <c r="D462" s="71" t="s">
        <v>967</v>
      </c>
      <c r="E462" s="73">
        <v>3104602048</v>
      </c>
      <c r="F462" s="71" t="s">
        <v>104</v>
      </c>
      <c r="G462" s="74">
        <v>40489</v>
      </c>
      <c r="H462" s="4">
        <f t="shared" ca="1" si="14"/>
        <v>11</v>
      </c>
      <c r="I462" s="83">
        <f t="shared" si="15"/>
        <v>40489</v>
      </c>
      <c r="J462" s="75" t="s">
        <v>105</v>
      </c>
      <c r="K462" s="76">
        <v>68586</v>
      </c>
      <c r="L462" s="72">
        <v>5</v>
      </c>
    </row>
    <row r="463" spans="1:12" x14ac:dyDescent="0.4">
      <c r="A463" s="71" t="s">
        <v>424</v>
      </c>
      <c r="B463" s="72" t="s">
        <v>115</v>
      </c>
      <c r="C463" s="71" t="s">
        <v>394</v>
      </c>
      <c r="D463" s="71" t="s">
        <v>1019</v>
      </c>
      <c r="E463" s="73">
        <v>4153324006</v>
      </c>
      <c r="F463" s="71" t="s">
        <v>104</v>
      </c>
      <c r="G463" s="74">
        <v>42839</v>
      </c>
      <c r="H463" s="4">
        <f t="shared" ca="1" si="14"/>
        <v>5</v>
      </c>
      <c r="I463" s="83">
        <f t="shared" si="15"/>
        <v>42839</v>
      </c>
      <c r="J463" s="75" t="s">
        <v>122</v>
      </c>
      <c r="K463" s="76">
        <v>91350</v>
      </c>
      <c r="L463" s="72">
        <v>2</v>
      </c>
    </row>
    <row r="464" spans="1:12" x14ac:dyDescent="0.4">
      <c r="A464" s="71" t="s">
        <v>426</v>
      </c>
      <c r="B464" s="72" t="s">
        <v>121</v>
      </c>
      <c r="C464" s="71" t="s">
        <v>394</v>
      </c>
      <c r="D464" s="71" t="s">
        <v>1272</v>
      </c>
      <c r="E464" s="73">
        <v>2136257737</v>
      </c>
      <c r="F464" s="71" t="s">
        <v>107</v>
      </c>
      <c r="G464" s="74">
        <v>39920</v>
      </c>
      <c r="H464" s="4">
        <f t="shared" ca="1" si="14"/>
        <v>13</v>
      </c>
      <c r="I464" s="83">
        <f t="shared" si="15"/>
        <v>39920</v>
      </c>
      <c r="J464" s="75" t="s">
        <v>122</v>
      </c>
      <c r="K464" s="76">
        <v>37506</v>
      </c>
      <c r="L464" s="72">
        <v>2</v>
      </c>
    </row>
    <row r="465" spans="1:12" x14ac:dyDescent="0.4">
      <c r="A465" s="71" t="s">
        <v>444</v>
      </c>
      <c r="B465" s="72" t="s">
        <v>117</v>
      </c>
      <c r="C465" s="71" t="s">
        <v>394</v>
      </c>
      <c r="D465" s="71" t="s">
        <v>1336</v>
      </c>
      <c r="E465" s="73">
        <v>8058067192</v>
      </c>
      <c r="F465" s="71" t="s">
        <v>109</v>
      </c>
      <c r="G465" s="74">
        <v>42612</v>
      </c>
      <c r="H465" s="4">
        <f t="shared" ca="1" si="14"/>
        <v>6</v>
      </c>
      <c r="I465" s="83">
        <f t="shared" si="15"/>
        <v>42612</v>
      </c>
      <c r="J465" s="75"/>
      <c r="K465" s="76">
        <v>109102</v>
      </c>
      <c r="L465" s="72">
        <v>5</v>
      </c>
    </row>
    <row r="466" spans="1:12" x14ac:dyDescent="0.4">
      <c r="A466" s="71" t="s">
        <v>432</v>
      </c>
      <c r="B466" s="72" t="s">
        <v>115</v>
      </c>
      <c r="C466" s="71" t="s">
        <v>394</v>
      </c>
      <c r="D466" s="71" t="s">
        <v>989</v>
      </c>
      <c r="E466" s="73">
        <v>3107768858</v>
      </c>
      <c r="F466" s="71" t="s">
        <v>109</v>
      </c>
      <c r="G466" s="74">
        <v>42518</v>
      </c>
      <c r="H466" s="4">
        <f t="shared" ca="1" si="14"/>
        <v>6</v>
      </c>
      <c r="I466" s="83">
        <f t="shared" si="15"/>
        <v>42518</v>
      </c>
      <c r="J466" s="75"/>
      <c r="K466" s="76">
        <v>89390</v>
      </c>
      <c r="L466" s="72">
        <v>2</v>
      </c>
    </row>
    <row r="467" spans="1:12" x14ac:dyDescent="0.4">
      <c r="A467" s="71" t="s">
        <v>421</v>
      </c>
      <c r="B467" s="72" t="s">
        <v>102</v>
      </c>
      <c r="C467" s="71" t="s">
        <v>394</v>
      </c>
      <c r="D467" s="71" t="s">
        <v>1467</v>
      </c>
      <c r="E467" s="73">
        <v>4085418218</v>
      </c>
      <c r="F467" s="71" t="s">
        <v>104</v>
      </c>
      <c r="G467" s="74">
        <v>43882</v>
      </c>
      <c r="H467" s="4">
        <f t="shared" ca="1" si="14"/>
        <v>2</v>
      </c>
      <c r="I467" s="83">
        <f t="shared" si="15"/>
        <v>43882</v>
      </c>
      <c r="J467" s="75" t="s">
        <v>114</v>
      </c>
      <c r="K467" s="76">
        <v>98672</v>
      </c>
      <c r="L467" s="72">
        <v>4</v>
      </c>
    </row>
    <row r="468" spans="1:12" x14ac:dyDescent="0.4">
      <c r="A468" s="71" t="s">
        <v>407</v>
      </c>
      <c r="B468" s="72" t="s">
        <v>113</v>
      </c>
      <c r="C468" s="71" t="s">
        <v>394</v>
      </c>
      <c r="D468" s="71" t="s">
        <v>999</v>
      </c>
      <c r="E468" s="73">
        <v>6504698983</v>
      </c>
      <c r="F468" s="71" t="s">
        <v>109</v>
      </c>
      <c r="G468" s="74">
        <v>42354</v>
      </c>
      <c r="H468" s="4">
        <f t="shared" ca="1" si="14"/>
        <v>6</v>
      </c>
      <c r="I468" s="83">
        <f t="shared" si="15"/>
        <v>42354</v>
      </c>
      <c r="J468" s="75"/>
      <c r="K468" s="76">
        <v>75418</v>
      </c>
      <c r="L468" s="72">
        <v>2</v>
      </c>
    </row>
    <row r="469" spans="1:12" x14ac:dyDescent="0.4">
      <c r="A469" s="71" t="s">
        <v>393</v>
      </c>
      <c r="B469" s="72" t="s">
        <v>121</v>
      </c>
      <c r="C469" s="71" t="s">
        <v>394</v>
      </c>
      <c r="D469" s="71" t="s">
        <v>1181</v>
      </c>
      <c r="E469" s="73">
        <v>2138517525</v>
      </c>
      <c r="F469" s="71" t="s">
        <v>104</v>
      </c>
      <c r="G469" s="74">
        <v>44101</v>
      </c>
      <c r="H469" s="4">
        <f t="shared" ca="1" si="14"/>
        <v>2</v>
      </c>
      <c r="I469" s="83">
        <f t="shared" si="15"/>
        <v>44101</v>
      </c>
      <c r="J469" s="75" t="s">
        <v>105</v>
      </c>
      <c r="K469" s="76">
        <v>87836</v>
      </c>
      <c r="L469" s="72">
        <v>4</v>
      </c>
    </row>
    <row r="470" spans="1:12" x14ac:dyDescent="0.4">
      <c r="A470" s="71" t="s">
        <v>434</v>
      </c>
      <c r="B470" s="72" t="s">
        <v>121</v>
      </c>
      <c r="C470" s="71" t="s">
        <v>394</v>
      </c>
      <c r="D470" s="71" t="s">
        <v>997</v>
      </c>
      <c r="E470" s="73">
        <v>2136620494</v>
      </c>
      <c r="F470" s="71" t="s">
        <v>107</v>
      </c>
      <c r="G470" s="74">
        <v>40690</v>
      </c>
      <c r="H470" s="4">
        <f t="shared" ca="1" si="14"/>
        <v>11</v>
      </c>
      <c r="I470" s="83">
        <f t="shared" si="15"/>
        <v>40690</v>
      </c>
      <c r="J470" s="75" t="s">
        <v>119</v>
      </c>
      <c r="K470" s="76">
        <v>22274</v>
      </c>
      <c r="L470" s="72">
        <v>3</v>
      </c>
    </row>
    <row r="471" spans="1:12" x14ac:dyDescent="0.4">
      <c r="A471" s="71" t="s">
        <v>417</v>
      </c>
      <c r="B471" s="72" t="s">
        <v>111</v>
      </c>
      <c r="C471" s="71" t="s">
        <v>394</v>
      </c>
      <c r="D471" s="71" t="s">
        <v>1278</v>
      </c>
      <c r="E471" s="73">
        <v>4159836138</v>
      </c>
      <c r="F471" s="71" t="s">
        <v>109</v>
      </c>
      <c r="G471" s="74">
        <v>43141</v>
      </c>
      <c r="H471" s="4">
        <f t="shared" ca="1" si="14"/>
        <v>4</v>
      </c>
      <c r="I471" s="83">
        <f t="shared" si="15"/>
        <v>43141</v>
      </c>
      <c r="J471" s="75"/>
      <c r="K471" s="76">
        <v>80528</v>
      </c>
      <c r="L471" s="72">
        <v>3</v>
      </c>
    </row>
    <row r="472" spans="1:12" x14ac:dyDescent="0.4">
      <c r="A472" s="71" t="s">
        <v>437</v>
      </c>
      <c r="B472" s="72" t="s">
        <v>115</v>
      </c>
      <c r="C472" s="71" t="s">
        <v>394</v>
      </c>
      <c r="D472" s="71" t="s">
        <v>1324</v>
      </c>
      <c r="E472" s="73">
        <v>6503519375</v>
      </c>
      <c r="F472" s="71" t="s">
        <v>107</v>
      </c>
      <c r="G472" s="74">
        <v>39643</v>
      </c>
      <c r="H472" s="4">
        <f t="shared" ca="1" si="14"/>
        <v>14</v>
      </c>
      <c r="I472" s="83">
        <f t="shared" si="15"/>
        <v>39643</v>
      </c>
      <c r="J472" s="75" t="s">
        <v>105</v>
      </c>
      <c r="K472" s="76">
        <v>67039</v>
      </c>
      <c r="L472" s="72">
        <v>1</v>
      </c>
    </row>
    <row r="473" spans="1:12" x14ac:dyDescent="0.4">
      <c r="A473" s="71" t="s">
        <v>440</v>
      </c>
      <c r="B473" s="72" t="s">
        <v>117</v>
      </c>
      <c r="C473" s="71" t="s">
        <v>394</v>
      </c>
      <c r="D473" s="71" t="s">
        <v>1326</v>
      </c>
      <c r="E473" s="73">
        <v>8052923548</v>
      </c>
      <c r="F473" s="71" t="s">
        <v>107</v>
      </c>
      <c r="G473" s="74">
        <v>40715</v>
      </c>
      <c r="H473" s="4">
        <f t="shared" ca="1" si="14"/>
        <v>11</v>
      </c>
      <c r="I473" s="83">
        <f t="shared" si="15"/>
        <v>40715</v>
      </c>
      <c r="J473" s="75" t="s">
        <v>108</v>
      </c>
      <c r="K473" s="76">
        <v>66213</v>
      </c>
      <c r="L473" s="72">
        <v>4</v>
      </c>
    </row>
    <row r="474" spans="1:12" x14ac:dyDescent="0.4">
      <c r="A474" s="71" t="s">
        <v>186</v>
      </c>
      <c r="B474" s="72" t="s">
        <v>117</v>
      </c>
      <c r="C474" s="71" t="s">
        <v>185</v>
      </c>
      <c r="D474" s="71" t="s">
        <v>850</v>
      </c>
      <c r="E474" s="73">
        <v>3107904314</v>
      </c>
      <c r="F474" s="71" t="s">
        <v>104</v>
      </c>
      <c r="G474" s="74">
        <v>43747</v>
      </c>
      <c r="H474" s="4">
        <f t="shared" ca="1" si="14"/>
        <v>3</v>
      </c>
      <c r="I474" s="83">
        <f t="shared" si="15"/>
        <v>43747</v>
      </c>
      <c r="J474" s="75" t="s">
        <v>119</v>
      </c>
      <c r="K474" s="76">
        <v>68964</v>
      </c>
      <c r="L474" s="72">
        <v>3</v>
      </c>
    </row>
    <row r="475" spans="1:12" x14ac:dyDescent="0.4">
      <c r="A475" s="71" t="s">
        <v>187</v>
      </c>
      <c r="B475" s="72" t="s">
        <v>115</v>
      </c>
      <c r="C475" s="71" t="s">
        <v>185</v>
      </c>
      <c r="D475" s="71" t="s">
        <v>1419</v>
      </c>
      <c r="E475" s="73">
        <v>2132952498</v>
      </c>
      <c r="F475" s="71" t="s">
        <v>109</v>
      </c>
      <c r="G475" s="74">
        <v>41190</v>
      </c>
      <c r="H475" s="4">
        <f t="shared" ca="1" si="14"/>
        <v>10</v>
      </c>
      <c r="I475" s="83">
        <f t="shared" si="15"/>
        <v>41190</v>
      </c>
      <c r="J475" s="75"/>
      <c r="K475" s="76">
        <v>44758</v>
      </c>
      <c r="L475" s="72">
        <v>5</v>
      </c>
    </row>
    <row r="476" spans="1:12" x14ac:dyDescent="0.4">
      <c r="A476" s="71" t="s">
        <v>184</v>
      </c>
      <c r="B476" s="72" t="s">
        <v>115</v>
      </c>
      <c r="C476" s="71" t="s">
        <v>185</v>
      </c>
      <c r="D476" s="71" t="s">
        <v>1072</v>
      </c>
      <c r="E476" s="73">
        <v>8055923477</v>
      </c>
      <c r="F476" s="71" t="s">
        <v>107</v>
      </c>
      <c r="G476" s="74">
        <v>43733</v>
      </c>
      <c r="H476" s="4">
        <f t="shared" ca="1" si="14"/>
        <v>3</v>
      </c>
      <c r="I476" s="83">
        <f t="shared" si="15"/>
        <v>43733</v>
      </c>
      <c r="J476" s="75" t="s">
        <v>119</v>
      </c>
      <c r="K476" s="76">
        <v>29708</v>
      </c>
      <c r="L476" s="72">
        <v>3</v>
      </c>
    </row>
    <row r="477" spans="1:12" x14ac:dyDescent="0.4">
      <c r="A477" s="71" t="s">
        <v>218</v>
      </c>
      <c r="B477" s="72" t="s">
        <v>111</v>
      </c>
      <c r="C477" s="71" t="s">
        <v>185</v>
      </c>
      <c r="D477" s="71" t="s">
        <v>982</v>
      </c>
      <c r="E477" s="73">
        <v>6506059866</v>
      </c>
      <c r="F477" s="71" t="s">
        <v>104</v>
      </c>
      <c r="G477" s="74">
        <v>39631</v>
      </c>
      <c r="H477" s="4">
        <f t="shared" ca="1" si="14"/>
        <v>14</v>
      </c>
      <c r="I477" s="83">
        <f t="shared" si="15"/>
        <v>39631</v>
      </c>
      <c r="J477" s="75" t="s">
        <v>122</v>
      </c>
      <c r="K477" s="76">
        <v>115360</v>
      </c>
      <c r="L477" s="72">
        <v>2</v>
      </c>
    </row>
    <row r="478" spans="1:12" x14ac:dyDescent="0.4">
      <c r="A478" s="71" t="s">
        <v>215</v>
      </c>
      <c r="B478" s="72" t="s">
        <v>121</v>
      </c>
      <c r="C478" s="71" t="s">
        <v>185</v>
      </c>
      <c r="D478" s="71" t="s">
        <v>1362</v>
      </c>
      <c r="E478" s="73">
        <v>4154546382</v>
      </c>
      <c r="F478" s="71" t="s">
        <v>104</v>
      </c>
      <c r="G478" s="74">
        <v>44726</v>
      </c>
      <c r="H478" s="4">
        <f t="shared" ca="1" si="14"/>
        <v>0</v>
      </c>
      <c r="I478" s="83">
        <f t="shared" si="15"/>
        <v>44726</v>
      </c>
      <c r="J478" s="75" t="s">
        <v>105</v>
      </c>
      <c r="K478" s="76">
        <v>90314</v>
      </c>
      <c r="L478" s="72">
        <v>3</v>
      </c>
    </row>
    <row r="479" spans="1:12" x14ac:dyDescent="0.4">
      <c r="A479" s="71" t="s">
        <v>221</v>
      </c>
      <c r="B479" s="72" t="s">
        <v>117</v>
      </c>
      <c r="C479" s="71" t="s">
        <v>185</v>
      </c>
      <c r="D479" s="71" t="s">
        <v>1094</v>
      </c>
      <c r="E479" s="73">
        <v>4159473757</v>
      </c>
      <c r="F479" s="71" t="s">
        <v>107</v>
      </c>
      <c r="G479" s="74">
        <v>43317</v>
      </c>
      <c r="H479" s="4">
        <f t="shared" ca="1" si="14"/>
        <v>4</v>
      </c>
      <c r="I479" s="83">
        <f t="shared" si="15"/>
        <v>43317</v>
      </c>
      <c r="J479" s="75" t="s">
        <v>105</v>
      </c>
      <c r="K479" s="76">
        <v>55321</v>
      </c>
      <c r="L479" s="72">
        <v>5</v>
      </c>
    </row>
    <row r="480" spans="1:12" x14ac:dyDescent="0.4">
      <c r="A480" s="71" t="s">
        <v>201</v>
      </c>
      <c r="B480" s="72" t="s">
        <v>115</v>
      </c>
      <c r="C480" s="71" t="s">
        <v>185</v>
      </c>
      <c r="D480" s="71" t="s">
        <v>1567</v>
      </c>
      <c r="E480" s="73">
        <v>2133695389</v>
      </c>
      <c r="F480" s="71" t="s">
        <v>107</v>
      </c>
      <c r="G480" s="74">
        <v>43848</v>
      </c>
      <c r="H480" s="4">
        <f t="shared" ca="1" si="14"/>
        <v>2</v>
      </c>
      <c r="I480" s="83">
        <f t="shared" si="15"/>
        <v>43848</v>
      </c>
      <c r="J480" s="75" t="s">
        <v>119</v>
      </c>
      <c r="K480" s="76">
        <v>45969</v>
      </c>
      <c r="L480" s="72">
        <v>2</v>
      </c>
    </row>
    <row r="481" spans="1:12" x14ac:dyDescent="0.4">
      <c r="A481" s="71" t="s">
        <v>213</v>
      </c>
      <c r="B481" s="72" t="s">
        <v>117</v>
      </c>
      <c r="C481" s="71" t="s">
        <v>185</v>
      </c>
      <c r="D481" s="71" t="s">
        <v>1066</v>
      </c>
      <c r="E481" s="73">
        <v>2135751661</v>
      </c>
      <c r="F481" s="71" t="s">
        <v>104</v>
      </c>
      <c r="G481" s="74">
        <v>43948</v>
      </c>
      <c r="H481" s="4">
        <f t="shared" ca="1" si="14"/>
        <v>2</v>
      </c>
      <c r="I481" s="83">
        <f t="shared" si="15"/>
        <v>43948</v>
      </c>
      <c r="J481" s="75" t="s">
        <v>114</v>
      </c>
      <c r="K481" s="76">
        <v>45696</v>
      </c>
      <c r="L481" s="72">
        <v>4</v>
      </c>
    </row>
    <row r="482" spans="1:12" x14ac:dyDescent="0.4">
      <c r="A482" s="71" t="s">
        <v>209</v>
      </c>
      <c r="B482" s="72" t="s">
        <v>115</v>
      </c>
      <c r="C482" s="71" t="s">
        <v>185</v>
      </c>
      <c r="D482" s="71" t="s">
        <v>1189</v>
      </c>
      <c r="E482" s="73">
        <v>4088539615</v>
      </c>
      <c r="F482" s="71" t="s">
        <v>104</v>
      </c>
      <c r="G482" s="74">
        <v>43915</v>
      </c>
      <c r="H482" s="4">
        <f t="shared" ca="1" si="14"/>
        <v>2</v>
      </c>
      <c r="I482" s="83">
        <f t="shared" si="15"/>
        <v>43915</v>
      </c>
      <c r="J482" s="75" t="s">
        <v>105</v>
      </c>
      <c r="K482" s="76">
        <v>89292</v>
      </c>
      <c r="L482" s="72">
        <v>5</v>
      </c>
    </row>
    <row r="483" spans="1:12" x14ac:dyDescent="0.4">
      <c r="A483" s="71" t="s">
        <v>202</v>
      </c>
      <c r="B483" s="72" t="s">
        <v>117</v>
      </c>
      <c r="C483" s="71" t="s">
        <v>185</v>
      </c>
      <c r="D483" s="71" t="s">
        <v>1469</v>
      </c>
      <c r="E483" s="73">
        <v>2138520632</v>
      </c>
      <c r="F483" s="71" t="s">
        <v>109</v>
      </c>
      <c r="G483" s="74">
        <v>39488</v>
      </c>
      <c r="H483" s="4">
        <f t="shared" ca="1" si="14"/>
        <v>14</v>
      </c>
      <c r="I483" s="83">
        <f t="shared" si="15"/>
        <v>39488</v>
      </c>
      <c r="J483" s="75"/>
      <c r="K483" s="76">
        <v>35168</v>
      </c>
      <c r="L483" s="72">
        <v>5</v>
      </c>
    </row>
    <row r="484" spans="1:12" x14ac:dyDescent="0.4">
      <c r="A484" s="71" t="s">
        <v>196</v>
      </c>
      <c r="B484" s="72" t="s">
        <v>113</v>
      </c>
      <c r="C484" s="71" t="s">
        <v>185</v>
      </c>
      <c r="D484" s="71" t="s">
        <v>1129</v>
      </c>
      <c r="E484" s="73">
        <v>4086729999</v>
      </c>
      <c r="F484" s="71" t="s">
        <v>109</v>
      </c>
      <c r="G484" s="74">
        <v>43808</v>
      </c>
      <c r="H484" s="4">
        <f t="shared" ca="1" si="14"/>
        <v>2</v>
      </c>
      <c r="I484" s="83">
        <f t="shared" si="15"/>
        <v>43808</v>
      </c>
      <c r="J484" s="75"/>
      <c r="K484" s="76">
        <v>63994</v>
      </c>
      <c r="L484" s="72">
        <v>3</v>
      </c>
    </row>
    <row r="485" spans="1:12" x14ac:dyDescent="0.4">
      <c r="A485" s="71" t="s">
        <v>204</v>
      </c>
      <c r="B485" s="72" t="s">
        <v>117</v>
      </c>
      <c r="C485" s="71" t="s">
        <v>185</v>
      </c>
      <c r="D485" s="71" t="s">
        <v>1424</v>
      </c>
      <c r="E485" s="73">
        <v>4083250635</v>
      </c>
      <c r="F485" s="71" t="s">
        <v>104</v>
      </c>
      <c r="G485" s="74">
        <v>44259</v>
      </c>
      <c r="H485" s="4">
        <f t="shared" ca="1" si="14"/>
        <v>1</v>
      </c>
      <c r="I485" s="83">
        <f t="shared" si="15"/>
        <v>44259</v>
      </c>
      <c r="J485" s="75" t="s">
        <v>122</v>
      </c>
      <c r="K485" s="76">
        <v>44996</v>
      </c>
      <c r="L485" s="72">
        <v>2</v>
      </c>
    </row>
    <row r="486" spans="1:12" x14ac:dyDescent="0.4">
      <c r="A486" s="71" t="s">
        <v>195</v>
      </c>
      <c r="B486" s="72" t="s">
        <v>117</v>
      </c>
      <c r="C486" s="71" t="s">
        <v>185</v>
      </c>
      <c r="D486" s="71" t="s">
        <v>980</v>
      </c>
      <c r="E486" s="73">
        <v>4089578978</v>
      </c>
      <c r="F486" s="71" t="s">
        <v>112</v>
      </c>
      <c r="G486" s="74">
        <v>43442</v>
      </c>
      <c r="H486" s="4">
        <f t="shared" ca="1" si="14"/>
        <v>3</v>
      </c>
      <c r="I486" s="83">
        <f t="shared" si="15"/>
        <v>43442</v>
      </c>
      <c r="J486" s="75"/>
      <c r="K486" s="76">
        <v>22042</v>
      </c>
      <c r="L486" s="72">
        <v>3</v>
      </c>
    </row>
    <row r="487" spans="1:12" x14ac:dyDescent="0.4">
      <c r="A487" s="71" t="s">
        <v>192</v>
      </c>
      <c r="B487" s="72" t="s">
        <v>102</v>
      </c>
      <c r="C487" s="71" t="s">
        <v>185</v>
      </c>
      <c r="D487" s="71" t="s">
        <v>946</v>
      </c>
      <c r="E487" s="73">
        <v>3105562867</v>
      </c>
      <c r="F487" s="71" t="s">
        <v>109</v>
      </c>
      <c r="G487" s="74">
        <v>42693</v>
      </c>
      <c r="H487" s="4">
        <f t="shared" ca="1" si="14"/>
        <v>5</v>
      </c>
      <c r="I487" s="83">
        <f t="shared" si="15"/>
        <v>42693</v>
      </c>
      <c r="J487" s="75"/>
      <c r="K487" s="76">
        <v>63056</v>
      </c>
      <c r="L487" s="72">
        <v>5</v>
      </c>
    </row>
    <row r="488" spans="1:12" x14ac:dyDescent="0.4">
      <c r="A488" s="71" t="s">
        <v>207</v>
      </c>
      <c r="B488" s="72" t="s">
        <v>115</v>
      </c>
      <c r="C488" s="71" t="s">
        <v>185</v>
      </c>
      <c r="D488" s="71" t="s">
        <v>1239</v>
      </c>
      <c r="E488" s="73">
        <v>4154642301</v>
      </c>
      <c r="F488" s="71" t="s">
        <v>109</v>
      </c>
      <c r="G488" s="74">
        <v>44278</v>
      </c>
      <c r="H488" s="4">
        <f t="shared" ca="1" si="14"/>
        <v>1</v>
      </c>
      <c r="I488" s="83">
        <f t="shared" si="15"/>
        <v>44278</v>
      </c>
      <c r="J488" s="75"/>
      <c r="K488" s="76">
        <v>31248</v>
      </c>
      <c r="L488" s="72">
        <v>2</v>
      </c>
    </row>
    <row r="489" spans="1:12" x14ac:dyDescent="0.4">
      <c r="A489" s="71" t="s">
        <v>197</v>
      </c>
      <c r="B489" s="72" t="s">
        <v>102</v>
      </c>
      <c r="C489" s="71" t="s">
        <v>185</v>
      </c>
      <c r="D489" s="71" t="s">
        <v>966</v>
      </c>
      <c r="E489" s="73">
        <v>8056125701</v>
      </c>
      <c r="F489" s="71" t="s">
        <v>107</v>
      </c>
      <c r="G489" s="74">
        <v>44563</v>
      </c>
      <c r="H489" s="4">
        <f t="shared" ca="1" si="14"/>
        <v>0</v>
      </c>
      <c r="I489" s="83">
        <f t="shared" si="15"/>
        <v>44563</v>
      </c>
      <c r="J489" s="75" t="s">
        <v>105</v>
      </c>
      <c r="K489" s="76">
        <v>47754</v>
      </c>
      <c r="L489" s="72">
        <v>4</v>
      </c>
    </row>
    <row r="490" spans="1:12" x14ac:dyDescent="0.4">
      <c r="A490" s="71" t="s">
        <v>200</v>
      </c>
      <c r="B490" s="72" t="s">
        <v>102</v>
      </c>
      <c r="C490" s="71" t="s">
        <v>185</v>
      </c>
      <c r="D490" s="71" t="s">
        <v>1114</v>
      </c>
      <c r="E490" s="73">
        <v>4084036725</v>
      </c>
      <c r="F490" s="71" t="s">
        <v>104</v>
      </c>
      <c r="G490" s="74">
        <v>40192</v>
      </c>
      <c r="H490" s="4">
        <f t="shared" ca="1" si="14"/>
        <v>12</v>
      </c>
      <c r="I490" s="83">
        <f t="shared" si="15"/>
        <v>40192</v>
      </c>
      <c r="J490" s="75" t="s">
        <v>122</v>
      </c>
      <c r="K490" s="76">
        <v>99932</v>
      </c>
      <c r="L490" s="72">
        <v>2</v>
      </c>
    </row>
    <row r="491" spans="1:12" x14ac:dyDescent="0.4">
      <c r="A491" s="71" t="s">
        <v>220</v>
      </c>
      <c r="B491" s="72" t="s">
        <v>111</v>
      </c>
      <c r="C491" s="71" t="s">
        <v>185</v>
      </c>
      <c r="D491" s="71" t="s">
        <v>1481</v>
      </c>
      <c r="E491" s="73">
        <v>6504505522</v>
      </c>
      <c r="F491" s="71" t="s">
        <v>104</v>
      </c>
      <c r="G491" s="74">
        <v>44777</v>
      </c>
      <c r="H491" s="4">
        <f t="shared" ca="1" si="14"/>
        <v>0</v>
      </c>
      <c r="I491" s="83">
        <f t="shared" si="15"/>
        <v>44777</v>
      </c>
      <c r="J491" s="75" t="s">
        <v>122</v>
      </c>
      <c r="K491" s="76">
        <v>64876</v>
      </c>
      <c r="L491" s="72">
        <v>5</v>
      </c>
    </row>
    <row r="492" spans="1:12" x14ac:dyDescent="0.4">
      <c r="A492" s="71" t="s">
        <v>217</v>
      </c>
      <c r="B492" s="72" t="s">
        <v>121</v>
      </c>
      <c r="C492" s="71" t="s">
        <v>185</v>
      </c>
      <c r="D492" s="71" t="s">
        <v>1029</v>
      </c>
      <c r="E492" s="73">
        <v>4155274862</v>
      </c>
      <c r="F492" s="71" t="s">
        <v>104</v>
      </c>
      <c r="G492" s="74">
        <v>39963</v>
      </c>
      <c r="H492" s="4">
        <f t="shared" ca="1" si="14"/>
        <v>13</v>
      </c>
      <c r="I492" s="83">
        <f t="shared" si="15"/>
        <v>39963</v>
      </c>
      <c r="J492" s="75" t="s">
        <v>119</v>
      </c>
      <c r="K492" s="76">
        <v>55552</v>
      </c>
      <c r="L492" s="72">
        <v>5</v>
      </c>
    </row>
    <row r="493" spans="1:12" x14ac:dyDescent="0.4">
      <c r="A493" s="71" t="s">
        <v>199</v>
      </c>
      <c r="B493" s="72" t="s">
        <v>121</v>
      </c>
      <c r="C493" s="71" t="s">
        <v>185</v>
      </c>
      <c r="D493" s="71" t="s">
        <v>1323</v>
      </c>
      <c r="E493" s="73">
        <v>3104235003</v>
      </c>
      <c r="F493" s="71" t="s">
        <v>112</v>
      </c>
      <c r="G493" s="74">
        <v>39812</v>
      </c>
      <c r="H493" s="4">
        <f t="shared" ca="1" si="14"/>
        <v>13</v>
      </c>
      <c r="I493" s="83">
        <f t="shared" si="15"/>
        <v>39812</v>
      </c>
      <c r="J493" s="75"/>
      <c r="K493" s="76">
        <v>54275</v>
      </c>
      <c r="L493" s="72">
        <v>4</v>
      </c>
    </row>
    <row r="494" spans="1:12" x14ac:dyDescent="0.4">
      <c r="A494" s="71" t="s">
        <v>203</v>
      </c>
      <c r="B494" s="72" t="s">
        <v>115</v>
      </c>
      <c r="C494" s="71" t="s">
        <v>185</v>
      </c>
      <c r="D494" s="71" t="s">
        <v>1396</v>
      </c>
      <c r="E494" s="73">
        <v>4153419847</v>
      </c>
      <c r="F494" s="71" t="s">
        <v>104</v>
      </c>
      <c r="G494" s="74">
        <v>41684</v>
      </c>
      <c r="H494" s="4">
        <f t="shared" ca="1" si="14"/>
        <v>8</v>
      </c>
      <c r="I494" s="83">
        <f t="shared" si="15"/>
        <v>41684</v>
      </c>
      <c r="J494" s="75" t="s">
        <v>114</v>
      </c>
      <c r="K494" s="76">
        <v>91784</v>
      </c>
      <c r="L494" s="72">
        <v>1</v>
      </c>
    </row>
    <row r="495" spans="1:12" x14ac:dyDescent="0.4">
      <c r="A495" s="71" t="s">
        <v>205</v>
      </c>
      <c r="B495" s="72" t="s">
        <v>117</v>
      </c>
      <c r="C495" s="71" t="s">
        <v>185</v>
      </c>
      <c r="D495" s="71" t="s">
        <v>1299</v>
      </c>
      <c r="E495" s="73">
        <v>6503413078</v>
      </c>
      <c r="F495" s="71" t="s">
        <v>104</v>
      </c>
      <c r="G495" s="74">
        <v>42441</v>
      </c>
      <c r="H495" s="4">
        <f t="shared" ca="1" si="14"/>
        <v>6</v>
      </c>
      <c r="I495" s="83">
        <f t="shared" si="15"/>
        <v>42441</v>
      </c>
      <c r="J495" s="75" t="s">
        <v>122</v>
      </c>
      <c r="K495" s="76">
        <v>79618</v>
      </c>
      <c r="L495" s="72">
        <v>1</v>
      </c>
    </row>
    <row r="496" spans="1:12" x14ac:dyDescent="0.4">
      <c r="A496" s="71" t="s">
        <v>206</v>
      </c>
      <c r="B496" s="72" t="s">
        <v>121</v>
      </c>
      <c r="C496" s="71" t="s">
        <v>185</v>
      </c>
      <c r="D496" s="71" t="s">
        <v>875</v>
      </c>
      <c r="E496" s="73">
        <v>3102514828</v>
      </c>
      <c r="F496" s="71" t="s">
        <v>104</v>
      </c>
      <c r="G496" s="74">
        <v>43203</v>
      </c>
      <c r="H496" s="4">
        <f t="shared" ca="1" si="14"/>
        <v>4</v>
      </c>
      <c r="I496" s="83">
        <f t="shared" si="15"/>
        <v>43203</v>
      </c>
      <c r="J496" s="75" t="s">
        <v>119</v>
      </c>
      <c r="K496" s="76">
        <v>45304</v>
      </c>
      <c r="L496" s="72">
        <v>4</v>
      </c>
    </row>
    <row r="497" spans="1:12" x14ac:dyDescent="0.4">
      <c r="A497" s="71" t="s">
        <v>190</v>
      </c>
      <c r="B497" s="72" t="s">
        <v>115</v>
      </c>
      <c r="C497" s="71" t="s">
        <v>185</v>
      </c>
      <c r="D497" s="71" t="s">
        <v>1319</v>
      </c>
      <c r="E497" s="73">
        <v>2138140169</v>
      </c>
      <c r="F497" s="71" t="s">
        <v>104</v>
      </c>
      <c r="G497" s="74">
        <v>42302</v>
      </c>
      <c r="H497" s="4">
        <f t="shared" ca="1" si="14"/>
        <v>6</v>
      </c>
      <c r="I497" s="83">
        <f t="shared" si="15"/>
        <v>42302</v>
      </c>
      <c r="J497" s="75" t="s">
        <v>105</v>
      </c>
      <c r="K497" s="76">
        <v>31374</v>
      </c>
      <c r="L497" s="72">
        <v>4</v>
      </c>
    </row>
    <row r="498" spans="1:12" x14ac:dyDescent="0.4">
      <c r="A498" s="71" t="s">
        <v>214</v>
      </c>
      <c r="B498" s="72" t="s">
        <v>117</v>
      </c>
      <c r="C498" s="71" t="s">
        <v>185</v>
      </c>
      <c r="D498" s="71" t="s">
        <v>873</v>
      </c>
      <c r="E498" s="73">
        <v>4156645047</v>
      </c>
      <c r="F498" s="71" t="s">
        <v>104</v>
      </c>
      <c r="G498" s="74">
        <v>43241</v>
      </c>
      <c r="H498" s="4">
        <f t="shared" ca="1" si="14"/>
        <v>4</v>
      </c>
      <c r="I498" s="83">
        <f t="shared" si="15"/>
        <v>43241</v>
      </c>
      <c r="J498" s="75" t="s">
        <v>114</v>
      </c>
      <c r="K498" s="76">
        <v>49504</v>
      </c>
      <c r="L498" s="72">
        <v>5</v>
      </c>
    </row>
    <row r="499" spans="1:12" x14ac:dyDescent="0.4">
      <c r="A499" s="71" t="s">
        <v>222</v>
      </c>
      <c r="B499" s="72" t="s">
        <v>117</v>
      </c>
      <c r="C499" s="71" t="s">
        <v>185</v>
      </c>
      <c r="D499" s="71" t="s">
        <v>925</v>
      </c>
      <c r="E499" s="73">
        <v>3102584872</v>
      </c>
      <c r="F499" s="71" t="s">
        <v>109</v>
      </c>
      <c r="G499" s="74">
        <v>44803</v>
      </c>
      <c r="H499" s="4">
        <f t="shared" ca="1" si="14"/>
        <v>0</v>
      </c>
      <c r="I499" s="83">
        <f t="shared" si="15"/>
        <v>44803</v>
      </c>
      <c r="J499" s="75"/>
      <c r="K499" s="76">
        <v>113498</v>
      </c>
      <c r="L499" s="72">
        <v>5</v>
      </c>
    </row>
    <row r="500" spans="1:12" x14ac:dyDescent="0.4">
      <c r="A500" s="71" t="s">
        <v>219</v>
      </c>
      <c r="B500" s="72" t="s">
        <v>115</v>
      </c>
      <c r="C500" s="71" t="s">
        <v>185</v>
      </c>
      <c r="D500" s="71" t="s">
        <v>1346</v>
      </c>
      <c r="E500" s="73">
        <v>8057785330</v>
      </c>
      <c r="F500" s="71" t="s">
        <v>104</v>
      </c>
      <c r="G500" s="74">
        <v>44019</v>
      </c>
      <c r="H500" s="4">
        <f t="shared" ca="1" si="14"/>
        <v>2</v>
      </c>
      <c r="I500" s="83">
        <f t="shared" si="15"/>
        <v>44019</v>
      </c>
      <c r="J500" s="75" t="s">
        <v>122</v>
      </c>
      <c r="K500" s="76">
        <v>59668</v>
      </c>
      <c r="L500" s="72">
        <v>3</v>
      </c>
    </row>
    <row r="501" spans="1:12" x14ac:dyDescent="0.4">
      <c r="A501" s="71" t="s">
        <v>208</v>
      </c>
      <c r="B501" s="72" t="s">
        <v>102</v>
      </c>
      <c r="C501" s="71" t="s">
        <v>185</v>
      </c>
      <c r="D501" s="71" t="s">
        <v>953</v>
      </c>
      <c r="E501" s="73">
        <v>2136669269</v>
      </c>
      <c r="F501" s="71" t="s">
        <v>109</v>
      </c>
      <c r="G501" s="74">
        <v>42823</v>
      </c>
      <c r="H501" s="4">
        <f t="shared" ca="1" si="14"/>
        <v>5</v>
      </c>
      <c r="I501" s="83">
        <f t="shared" si="15"/>
        <v>42823</v>
      </c>
      <c r="J501" s="75"/>
      <c r="K501" s="76">
        <v>89726</v>
      </c>
      <c r="L501" s="72">
        <v>2</v>
      </c>
    </row>
    <row r="502" spans="1:12" x14ac:dyDescent="0.4">
      <c r="A502" s="71" t="s">
        <v>188</v>
      </c>
      <c r="B502" s="72" t="s">
        <v>115</v>
      </c>
      <c r="C502" s="71" t="s">
        <v>185</v>
      </c>
      <c r="D502" s="71" t="s">
        <v>1563</v>
      </c>
      <c r="E502" s="73">
        <v>2134701025</v>
      </c>
      <c r="F502" s="71" t="s">
        <v>107</v>
      </c>
      <c r="G502" s="74">
        <v>42687</v>
      </c>
      <c r="H502" s="4">
        <f t="shared" ca="1" si="14"/>
        <v>5</v>
      </c>
      <c r="I502" s="83">
        <f t="shared" si="15"/>
        <v>42687</v>
      </c>
      <c r="J502" s="75" t="s">
        <v>114</v>
      </c>
      <c r="K502" s="76">
        <v>21007</v>
      </c>
      <c r="L502" s="72">
        <v>4</v>
      </c>
    </row>
    <row r="503" spans="1:12" x14ac:dyDescent="0.4">
      <c r="A503" s="71" t="s">
        <v>210</v>
      </c>
      <c r="B503" s="72" t="s">
        <v>111</v>
      </c>
      <c r="C503" s="71" t="s">
        <v>185</v>
      </c>
      <c r="D503" s="71" t="s">
        <v>1148</v>
      </c>
      <c r="E503" s="73">
        <v>4158492841</v>
      </c>
      <c r="F503" s="71" t="s">
        <v>104</v>
      </c>
      <c r="G503" s="74">
        <v>39538</v>
      </c>
      <c r="H503" s="4">
        <f t="shared" ca="1" si="14"/>
        <v>14</v>
      </c>
      <c r="I503" s="83">
        <f t="shared" si="15"/>
        <v>39538</v>
      </c>
      <c r="J503" s="75" t="s">
        <v>108</v>
      </c>
      <c r="K503" s="76">
        <v>99414</v>
      </c>
      <c r="L503" s="72">
        <v>5</v>
      </c>
    </row>
    <row r="504" spans="1:12" x14ac:dyDescent="0.4">
      <c r="A504" s="71" t="s">
        <v>194</v>
      </c>
      <c r="B504" s="72" t="s">
        <v>115</v>
      </c>
      <c r="C504" s="71" t="s">
        <v>185</v>
      </c>
      <c r="D504" s="71" t="s">
        <v>1457</v>
      </c>
      <c r="E504" s="73">
        <v>8056415042</v>
      </c>
      <c r="F504" s="71" t="s">
        <v>104</v>
      </c>
      <c r="G504" s="74">
        <v>42337</v>
      </c>
      <c r="H504" s="4">
        <f t="shared" ca="1" si="14"/>
        <v>6</v>
      </c>
      <c r="I504" s="83">
        <f t="shared" si="15"/>
        <v>42337</v>
      </c>
      <c r="J504" s="75" t="s">
        <v>122</v>
      </c>
      <c r="K504" s="76">
        <v>52850</v>
      </c>
      <c r="L504" s="72">
        <v>5</v>
      </c>
    </row>
    <row r="505" spans="1:12" x14ac:dyDescent="0.4">
      <c r="A505" s="71" t="s">
        <v>191</v>
      </c>
      <c r="B505" s="72" t="s">
        <v>117</v>
      </c>
      <c r="C505" s="71" t="s">
        <v>185</v>
      </c>
      <c r="D505" s="71" t="s">
        <v>1544</v>
      </c>
      <c r="E505" s="73">
        <v>8054978330</v>
      </c>
      <c r="F505" s="71" t="s">
        <v>109</v>
      </c>
      <c r="G505" s="74">
        <v>43785</v>
      </c>
      <c r="H505" s="4">
        <f t="shared" ca="1" si="14"/>
        <v>2</v>
      </c>
      <c r="I505" s="83">
        <f t="shared" si="15"/>
        <v>43785</v>
      </c>
      <c r="J505" s="75"/>
      <c r="K505" s="76">
        <v>64162</v>
      </c>
      <c r="L505" s="72">
        <v>4</v>
      </c>
    </row>
    <row r="506" spans="1:12" x14ac:dyDescent="0.4">
      <c r="A506" s="71" t="s">
        <v>212</v>
      </c>
      <c r="B506" s="72" t="s">
        <v>111</v>
      </c>
      <c r="C506" s="71" t="s">
        <v>185</v>
      </c>
      <c r="D506" s="71" t="s">
        <v>1218</v>
      </c>
      <c r="E506" s="73">
        <v>8056775837</v>
      </c>
      <c r="F506" s="71" t="s">
        <v>109</v>
      </c>
      <c r="G506" s="74">
        <v>43603</v>
      </c>
      <c r="H506" s="4">
        <f t="shared" ca="1" si="14"/>
        <v>3</v>
      </c>
      <c r="I506" s="83">
        <f t="shared" si="15"/>
        <v>43603</v>
      </c>
      <c r="J506" s="75"/>
      <c r="K506" s="76">
        <v>79688</v>
      </c>
      <c r="L506" s="72">
        <v>4</v>
      </c>
    </row>
    <row r="507" spans="1:12" x14ac:dyDescent="0.4">
      <c r="A507" s="71" t="s">
        <v>198</v>
      </c>
      <c r="B507" s="72" t="s">
        <v>115</v>
      </c>
      <c r="C507" s="71" t="s">
        <v>185</v>
      </c>
      <c r="D507" s="71" t="s">
        <v>841</v>
      </c>
      <c r="E507" s="73">
        <v>6509567906</v>
      </c>
      <c r="F507" s="71" t="s">
        <v>104</v>
      </c>
      <c r="G507" s="74">
        <v>42748</v>
      </c>
      <c r="H507" s="4">
        <f t="shared" ca="1" si="14"/>
        <v>5</v>
      </c>
      <c r="I507" s="83">
        <f t="shared" si="15"/>
        <v>42748</v>
      </c>
      <c r="J507" s="75" t="s">
        <v>105</v>
      </c>
      <c r="K507" s="76">
        <v>44576</v>
      </c>
      <c r="L507" s="72">
        <v>1</v>
      </c>
    </row>
    <row r="508" spans="1:12" x14ac:dyDescent="0.4">
      <c r="A508" s="71" t="s">
        <v>216</v>
      </c>
      <c r="B508" s="72" t="s">
        <v>117</v>
      </c>
      <c r="C508" s="71" t="s">
        <v>185</v>
      </c>
      <c r="D508" s="71" t="s">
        <v>1145</v>
      </c>
      <c r="E508" s="73">
        <v>6506869996</v>
      </c>
      <c r="F508" s="71" t="s">
        <v>104</v>
      </c>
      <c r="G508" s="74">
        <v>42875</v>
      </c>
      <c r="H508" s="4">
        <f t="shared" ca="1" si="14"/>
        <v>5</v>
      </c>
      <c r="I508" s="83">
        <f t="shared" si="15"/>
        <v>42875</v>
      </c>
      <c r="J508" s="75" t="s">
        <v>105</v>
      </c>
      <c r="K508" s="76">
        <v>102060</v>
      </c>
      <c r="L508" s="72">
        <v>3</v>
      </c>
    </row>
    <row r="509" spans="1:12" x14ac:dyDescent="0.4">
      <c r="A509" s="71" t="s">
        <v>211</v>
      </c>
      <c r="B509" s="72" t="s">
        <v>115</v>
      </c>
      <c r="C509" s="71" t="s">
        <v>185</v>
      </c>
      <c r="D509" s="71" t="s">
        <v>933</v>
      </c>
      <c r="E509" s="73">
        <v>6503092725</v>
      </c>
      <c r="F509" s="71" t="s">
        <v>109</v>
      </c>
      <c r="G509" s="74">
        <v>42844</v>
      </c>
      <c r="H509" s="4">
        <f t="shared" ca="1" si="14"/>
        <v>5</v>
      </c>
      <c r="I509" s="83">
        <f t="shared" si="15"/>
        <v>42844</v>
      </c>
      <c r="J509" s="75"/>
      <c r="K509" s="76">
        <v>56784</v>
      </c>
      <c r="L509" s="72">
        <v>5</v>
      </c>
    </row>
    <row r="510" spans="1:12" x14ac:dyDescent="0.4">
      <c r="A510" s="71" t="s">
        <v>193</v>
      </c>
      <c r="B510" s="72" t="s">
        <v>117</v>
      </c>
      <c r="C510" s="71" t="s">
        <v>185</v>
      </c>
      <c r="D510" s="71" t="s">
        <v>1538</v>
      </c>
      <c r="E510" s="73">
        <v>4085294180</v>
      </c>
      <c r="F510" s="71" t="s">
        <v>109</v>
      </c>
      <c r="G510" s="74">
        <v>42703</v>
      </c>
      <c r="H510" s="4">
        <f t="shared" ca="1" si="14"/>
        <v>5</v>
      </c>
      <c r="I510" s="83">
        <f t="shared" si="15"/>
        <v>42703</v>
      </c>
      <c r="J510" s="75"/>
      <c r="K510" s="76">
        <v>36904</v>
      </c>
      <c r="L510" s="72">
        <v>4</v>
      </c>
    </row>
    <row r="511" spans="1:12" x14ac:dyDescent="0.4">
      <c r="A511" s="71" t="s">
        <v>189</v>
      </c>
      <c r="B511" s="72" t="s">
        <v>117</v>
      </c>
      <c r="C511" s="71" t="s">
        <v>185</v>
      </c>
      <c r="D511" s="71" t="s">
        <v>1224</v>
      </c>
      <c r="E511" s="73">
        <v>4084647721</v>
      </c>
      <c r="F511" s="71" t="s">
        <v>104</v>
      </c>
      <c r="G511" s="74">
        <v>40837</v>
      </c>
      <c r="H511" s="4">
        <f t="shared" ca="1" si="14"/>
        <v>10</v>
      </c>
      <c r="I511" s="83">
        <f t="shared" si="15"/>
        <v>40837</v>
      </c>
      <c r="J511" s="75" t="s">
        <v>105</v>
      </c>
      <c r="K511" s="76">
        <v>59472</v>
      </c>
      <c r="L511" s="72">
        <v>3</v>
      </c>
    </row>
    <row r="512" spans="1:12" x14ac:dyDescent="0.4">
      <c r="A512" s="71" t="s">
        <v>515</v>
      </c>
      <c r="B512" s="72" t="s">
        <v>113</v>
      </c>
      <c r="C512" s="71" t="s">
        <v>504</v>
      </c>
      <c r="D512" s="71" t="s">
        <v>1317</v>
      </c>
      <c r="E512" s="73">
        <v>6504744192</v>
      </c>
      <c r="F512" s="71" t="s">
        <v>104</v>
      </c>
      <c r="G512" s="74">
        <v>44367</v>
      </c>
      <c r="H512" s="4">
        <f t="shared" ca="1" si="14"/>
        <v>1</v>
      </c>
      <c r="I512" s="83">
        <f t="shared" si="15"/>
        <v>44367</v>
      </c>
      <c r="J512" s="75" t="s">
        <v>114</v>
      </c>
      <c r="K512" s="76">
        <v>62384</v>
      </c>
      <c r="L512" s="72">
        <v>2</v>
      </c>
    </row>
    <row r="513" spans="1:12" x14ac:dyDescent="0.4">
      <c r="A513" s="71" t="s">
        <v>503</v>
      </c>
      <c r="B513" s="72" t="s">
        <v>115</v>
      </c>
      <c r="C513" s="71" t="s">
        <v>504</v>
      </c>
      <c r="D513" s="71" t="s">
        <v>1061</v>
      </c>
      <c r="E513" s="73">
        <v>3103052975</v>
      </c>
      <c r="F513" s="71" t="s">
        <v>104</v>
      </c>
      <c r="G513" s="74">
        <v>44100</v>
      </c>
      <c r="H513" s="4">
        <f t="shared" ca="1" si="14"/>
        <v>2</v>
      </c>
      <c r="I513" s="83">
        <f t="shared" si="15"/>
        <v>44100</v>
      </c>
      <c r="J513" s="75" t="s">
        <v>105</v>
      </c>
      <c r="K513" s="76">
        <v>100422</v>
      </c>
      <c r="L513" s="72">
        <v>1</v>
      </c>
    </row>
    <row r="514" spans="1:12" x14ac:dyDescent="0.4">
      <c r="A514" s="71" t="s">
        <v>509</v>
      </c>
      <c r="B514" s="72" t="s">
        <v>117</v>
      </c>
      <c r="C514" s="71" t="s">
        <v>504</v>
      </c>
      <c r="D514" s="71" t="s">
        <v>1014</v>
      </c>
      <c r="E514" s="73">
        <v>6505833151</v>
      </c>
      <c r="F514" s="71" t="s">
        <v>104</v>
      </c>
      <c r="G514" s="74">
        <v>44294</v>
      </c>
      <c r="H514" s="4">
        <f t="shared" ref="H514:H577" ca="1" si="16">DATEDIF(G514,TODAY(),"Y")</f>
        <v>1</v>
      </c>
      <c r="I514" s="83">
        <f t="shared" ref="I514:I577" si="17">G514</f>
        <v>44294</v>
      </c>
      <c r="J514" s="75" t="s">
        <v>105</v>
      </c>
      <c r="K514" s="76">
        <v>97160</v>
      </c>
      <c r="L514" s="72">
        <v>5</v>
      </c>
    </row>
    <row r="515" spans="1:12" x14ac:dyDescent="0.4">
      <c r="A515" s="71" t="s">
        <v>513</v>
      </c>
      <c r="B515" s="72" t="s">
        <v>115</v>
      </c>
      <c r="C515" s="71" t="s">
        <v>504</v>
      </c>
      <c r="D515" s="71" t="s">
        <v>1413</v>
      </c>
      <c r="E515" s="73">
        <v>4087067795</v>
      </c>
      <c r="F515" s="71" t="s">
        <v>112</v>
      </c>
      <c r="G515" s="74">
        <v>43282</v>
      </c>
      <c r="H515" s="4">
        <f t="shared" ca="1" si="16"/>
        <v>4</v>
      </c>
      <c r="I515" s="83">
        <f t="shared" si="17"/>
        <v>43282</v>
      </c>
      <c r="J515" s="75"/>
      <c r="K515" s="76">
        <v>46525</v>
      </c>
      <c r="L515" s="72">
        <v>4</v>
      </c>
    </row>
    <row r="516" spans="1:12" x14ac:dyDescent="0.4">
      <c r="A516" s="71" t="s">
        <v>510</v>
      </c>
      <c r="B516" s="72" t="s">
        <v>115</v>
      </c>
      <c r="C516" s="71" t="s">
        <v>504</v>
      </c>
      <c r="D516" s="71" t="s">
        <v>1165</v>
      </c>
      <c r="E516" s="73">
        <v>6506571692</v>
      </c>
      <c r="F516" s="71" t="s">
        <v>107</v>
      </c>
      <c r="G516" s="74">
        <v>43236</v>
      </c>
      <c r="H516" s="4">
        <f t="shared" ca="1" si="16"/>
        <v>4</v>
      </c>
      <c r="I516" s="83">
        <f t="shared" si="17"/>
        <v>43236</v>
      </c>
      <c r="J516" s="75" t="s">
        <v>114</v>
      </c>
      <c r="K516" s="76">
        <v>34741</v>
      </c>
      <c r="L516" s="72">
        <v>1</v>
      </c>
    </row>
    <row r="517" spans="1:12" x14ac:dyDescent="0.4">
      <c r="A517" s="71" t="s">
        <v>518</v>
      </c>
      <c r="B517" s="72" t="s">
        <v>115</v>
      </c>
      <c r="C517" s="71" t="s">
        <v>504</v>
      </c>
      <c r="D517" s="71" t="s">
        <v>862</v>
      </c>
      <c r="E517" s="73">
        <v>6504794726</v>
      </c>
      <c r="F517" s="71" t="s">
        <v>104</v>
      </c>
      <c r="G517" s="74">
        <v>43310</v>
      </c>
      <c r="H517" s="4">
        <f t="shared" ca="1" si="16"/>
        <v>4</v>
      </c>
      <c r="I517" s="83">
        <f t="shared" si="17"/>
        <v>43310</v>
      </c>
      <c r="J517" s="75" t="s">
        <v>105</v>
      </c>
      <c r="K517" s="76">
        <v>57316</v>
      </c>
      <c r="L517" s="72">
        <v>3</v>
      </c>
    </row>
    <row r="518" spans="1:12" x14ac:dyDescent="0.4">
      <c r="A518" s="71" t="s">
        <v>516</v>
      </c>
      <c r="B518" s="72" t="s">
        <v>117</v>
      </c>
      <c r="C518" s="71" t="s">
        <v>504</v>
      </c>
      <c r="D518" s="71" t="s">
        <v>1518</v>
      </c>
      <c r="E518" s="73">
        <v>3106540649</v>
      </c>
      <c r="F518" s="71" t="s">
        <v>104</v>
      </c>
      <c r="G518" s="74">
        <v>44390</v>
      </c>
      <c r="H518" s="4">
        <f t="shared" ca="1" si="16"/>
        <v>1</v>
      </c>
      <c r="I518" s="83">
        <f t="shared" si="17"/>
        <v>44390</v>
      </c>
      <c r="J518" s="75" t="s">
        <v>105</v>
      </c>
      <c r="K518" s="76">
        <v>114142</v>
      </c>
      <c r="L518" s="72">
        <v>5</v>
      </c>
    </row>
    <row r="519" spans="1:12" x14ac:dyDescent="0.4">
      <c r="A519" s="71" t="s">
        <v>505</v>
      </c>
      <c r="B519" s="72" t="s">
        <v>115</v>
      </c>
      <c r="C519" s="71" t="s">
        <v>504</v>
      </c>
      <c r="D519" s="71" t="s">
        <v>1150</v>
      </c>
      <c r="E519" s="73">
        <v>2137419563</v>
      </c>
      <c r="F519" s="71" t="s">
        <v>104</v>
      </c>
      <c r="G519" s="74">
        <v>44134</v>
      </c>
      <c r="H519" s="4">
        <f t="shared" ca="1" si="16"/>
        <v>1</v>
      </c>
      <c r="I519" s="83">
        <f t="shared" si="17"/>
        <v>44134</v>
      </c>
      <c r="J519" s="75" t="s">
        <v>105</v>
      </c>
      <c r="K519" s="76">
        <v>123130</v>
      </c>
      <c r="L519" s="72">
        <v>4</v>
      </c>
    </row>
    <row r="520" spans="1:12" x14ac:dyDescent="0.4">
      <c r="A520" s="71" t="s">
        <v>519</v>
      </c>
      <c r="B520" s="72" t="s">
        <v>102</v>
      </c>
      <c r="C520" s="71" t="s">
        <v>504</v>
      </c>
      <c r="D520" s="71" t="s">
        <v>1178</v>
      </c>
      <c r="E520" s="73">
        <v>8054553629</v>
      </c>
      <c r="F520" s="71" t="s">
        <v>104</v>
      </c>
      <c r="G520" s="74">
        <v>44442</v>
      </c>
      <c r="H520" s="4">
        <f t="shared" ca="1" si="16"/>
        <v>1</v>
      </c>
      <c r="I520" s="83">
        <f t="shared" si="17"/>
        <v>44442</v>
      </c>
      <c r="J520" s="75" t="s">
        <v>122</v>
      </c>
      <c r="K520" s="76">
        <v>62468</v>
      </c>
      <c r="L520" s="72">
        <v>5</v>
      </c>
    </row>
    <row r="521" spans="1:12" x14ac:dyDescent="0.4">
      <c r="A521" s="71" t="s">
        <v>507</v>
      </c>
      <c r="B521" s="72" t="s">
        <v>117</v>
      </c>
      <c r="C521" s="71" t="s">
        <v>504</v>
      </c>
      <c r="D521" s="71" t="s">
        <v>1554</v>
      </c>
      <c r="E521" s="73">
        <v>3108329382</v>
      </c>
      <c r="F521" s="71" t="s">
        <v>104</v>
      </c>
      <c r="G521" s="74">
        <v>44174</v>
      </c>
      <c r="H521" s="4">
        <f t="shared" ca="1" si="16"/>
        <v>1</v>
      </c>
      <c r="I521" s="83">
        <f t="shared" si="17"/>
        <v>44174</v>
      </c>
      <c r="J521" s="75" t="s">
        <v>119</v>
      </c>
      <c r="K521" s="76">
        <v>49448</v>
      </c>
      <c r="L521" s="72">
        <v>3</v>
      </c>
    </row>
    <row r="522" spans="1:12" x14ac:dyDescent="0.4">
      <c r="A522" s="71" t="s">
        <v>517</v>
      </c>
      <c r="B522" s="72" t="s">
        <v>113</v>
      </c>
      <c r="C522" s="71" t="s">
        <v>504</v>
      </c>
      <c r="D522" s="71" t="s">
        <v>1248</v>
      </c>
      <c r="E522" s="73">
        <v>3106604540</v>
      </c>
      <c r="F522" s="71" t="s">
        <v>104</v>
      </c>
      <c r="G522" s="74">
        <v>43303</v>
      </c>
      <c r="H522" s="4">
        <f t="shared" ca="1" si="16"/>
        <v>4</v>
      </c>
      <c r="I522" s="83">
        <f t="shared" si="17"/>
        <v>43303</v>
      </c>
      <c r="J522" s="75" t="s">
        <v>122</v>
      </c>
      <c r="K522" s="76">
        <v>60354</v>
      </c>
      <c r="L522" s="72">
        <v>2</v>
      </c>
    </row>
    <row r="523" spans="1:12" x14ac:dyDescent="0.4">
      <c r="A523" s="71" t="s">
        <v>508</v>
      </c>
      <c r="B523" s="72" t="s">
        <v>115</v>
      </c>
      <c r="C523" s="71" t="s">
        <v>504</v>
      </c>
      <c r="D523" s="71" t="s">
        <v>1065</v>
      </c>
      <c r="E523" s="73">
        <v>2139272718</v>
      </c>
      <c r="F523" s="71" t="s">
        <v>107</v>
      </c>
      <c r="G523" s="74">
        <v>44203</v>
      </c>
      <c r="H523" s="4">
        <f t="shared" ca="1" si="16"/>
        <v>1</v>
      </c>
      <c r="I523" s="83">
        <f t="shared" si="17"/>
        <v>44203</v>
      </c>
      <c r="J523" s="75" t="s">
        <v>119</v>
      </c>
      <c r="K523" s="76">
        <v>22421</v>
      </c>
      <c r="L523" s="72">
        <v>3</v>
      </c>
    </row>
    <row r="524" spans="1:12" x14ac:dyDescent="0.4">
      <c r="A524" s="71" t="s">
        <v>511</v>
      </c>
      <c r="B524" s="72" t="s">
        <v>117</v>
      </c>
      <c r="C524" s="71" t="s">
        <v>504</v>
      </c>
      <c r="D524" s="71" t="s">
        <v>932</v>
      </c>
      <c r="E524" s="73">
        <v>2139479604</v>
      </c>
      <c r="F524" s="71" t="s">
        <v>104</v>
      </c>
      <c r="G524" s="74">
        <v>43237</v>
      </c>
      <c r="H524" s="4">
        <f t="shared" ca="1" si="16"/>
        <v>4</v>
      </c>
      <c r="I524" s="83">
        <f t="shared" si="17"/>
        <v>43237</v>
      </c>
      <c r="J524" s="75" t="s">
        <v>105</v>
      </c>
      <c r="K524" s="76">
        <v>45640</v>
      </c>
      <c r="L524" s="72">
        <v>5</v>
      </c>
    </row>
    <row r="525" spans="1:12" x14ac:dyDescent="0.4">
      <c r="A525" s="71" t="s">
        <v>514</v>
      </c>
      <c r="B525" s="72" t="s">
        <v>102</v>
      </c>
      <c r="C525" s="71" t="s">
        <v>504</v>
      </c>
      <c r="D525" s="71" t="s">
        <v>1405</v>
      </c>
      <c r="E525" s="73">
        <v>6504860401</v>
      </c>
      <c r="F525" s="71" t="s">
        <v>107</v>
      </c>
      <c r="G525" s="74">
        <v>43284</v>
      </c>
      <c r="H525" s="4">
        <f t="shared" ca="1" si="16"/>
        <v>4</v>
      </c>
      <c r="I525" s="83">
        <f t="shared" si="17"/>
        <v>43284</v>
      </c>
      <c r="J525" s="75" t="s">
        <v>108</v>
      </c>
      <c r="K525" s="76">
        <v>55468</v>
      </c>
      <c r="L525" s="72">
        <v>5</v>
      </c>
    </row>
    <row r="526" spans="1:12" x14ac:dyDescent="0.4">
      <c r="A526" s="71" t="s">
        <v>512</v>
      </c>
      <c r="B526" s="72" t="s">
        <v>117</v>
      </c>
      <c r="C526" s="71" t="s">
        <v>504</v>
      </c>
      <c r="D526" s="71" t="s">
        <v>1425</v>
      </c>
      <c r="E526" s="73">
        <v>4083752894</v>
      </c>
      <c r="F526" s="71" t="s">
        <v>104</v>
      </c>
      <c r="G526" s="74">
        <v>44314</v>
      </c>
      <c r="H526" s="4">
        <f t="shared" ca="1" si="16"/>
        <v>1</v>
      </c>
      <c r="I526" s="83">
        <f t="shared" si="17"/>
        <v>44314</v>
      </c>
      <c r="J526" s="75" t="s">
        <v>122</v>
      </c>
      <c r="K526" s="76">
        <v>108808</v>
      </c>
      <c r="L526" s="72">
        <v>3</v>
      </c>
    </row>
    <row r="527" spans="1:12" x14ac:dyDescent="0.4">
      <c r="A527" s="71" t="s">
        <v>506</v>
      </c>
      <c r="B527" s="72" t="s">
        <v>111</v>
      </c>
      <c r="C527" s="71" t="s">
        <v>504</v>
      </c>
      <c r="D527" s="71" t="s">
        <v>961</v>
      </c>
      <c r="E527" s="73">
        <v>2132643093</v>
      </c>
      <c r="F527" s="71" t="s">
        <v>109</v>
      </c>
      <c r="G527" s="74">
        <v>44140</v>
      </c>
      <c r="H527" s="4">
        <f t="shared" ca="1" si="16"/>
        <v>1</v>
      </c>
      <c r="I527" s="83">
        <f t="shared" si="17"/>
        <v>44140</v>
      </c>
      <c r="J527" s="75"/>
      <c r="K527" s="76">
        <v>68698</v>
      </c>
      <c r="L527" s="72">
        <v>3</v>
      </c>
    </row>
    <row r="528" spans="1:12" x14ac:dyDescent="0.4">
      <c r="A528" s="71" t="s">
        <v>614</v>
      </c>
      <c r="B528" s="72" t="s">
        <v>115</v>
      </c>
      <c r="C528" s="71" t="s">
        <v>608</v>
      </c>
      <c r="D528" s="71" t="s">
        <v>1015</v>
      </c>
      <c r="E528" s="73">
        <v>4153756713</v>
      </c>
      <c r="F528" s="71" t="s">
        <v>104</v>
      </c>
      <c r="G528" s="74">
        <v>40075</v>
      </c>
      <c r="H528" s="4">
        <f t="shared" ca="1" si="16"/>
        <v>13</v>
      </c>
      <c r="I528" s="83">
        <f t="shared" si="17"/>
        <v>40075</v>
      </c>
      <c r="J528" s="75" t="s">
        <v>105</v>
      </c>
      <c r="K528" s="76">
        <v>40964</v>
      </c>
      <c r="L528" s="72">
        <v>4</v>
      </c>
    </row>
    <row r="529" spans="1:12" x14ac:dyDescent="0.4">
      <c r="A529" s="71" t="s">
        <v>623</v>
      </c>
      <c r="B529" s="72" t="s">
        <v>117</v>
      </c>
      <c r="C529" s="71" t="s">
        <v>608</v>
      </c>
      <c r="D529" s="71" t="s">
        <v>1557</v>
      </c>
      <c r="E529" s="73">
        <v>3109705350</v>
      </c>
      <c r="F529" s="71" t="s">
        <v>104</v>
      </c>
      <c r="G529" s="74">
        <v>42686</v>
      </c>
      <c r="H529" s="4">
        <f t="shared" ca="1" si="16"/>
        <v>5</v>
      </c>
      <c r="I529" s="83">
        <f t="shared" si="17"/>
        <v>42686</v>
      </c>
      <c r="J529" s="75" t="s">
        <v>105</v>
      </c>
      <c r="K529" s="76">
        <v>54600</v>
      </c>
      <c r="L529" s="72">
        <v>5</v>
      </c>
    </row>
    <row r="530" spans="1:12" x14ac:dyDescent="0.4">
      <c r="A530" s="71" t="s">
        <v>609</v>
      </c>
      <c r="B530" s="72" t="s">
        <v>115</v>
      </c>
      <c r="C530" s="71" t="s">
        <v>608</v>
      </c>
      <c r="D530" s="71" t="s">
        <v>1374</v>
      </c>
      <c r="E530" s="73">
        <v>3109203888</v>
      </c>
      <c r="F530" s="71" t="s">
        <v>104</v>
      </c>
      <c r="G530" s="74">
        <v>44123</v>
      </c>
      <c r="H530" s="4">
        <f t="shared" ca="1" si="16"/>
        <v>1</v>
      </c>
      <c r="I530" s="83">
        <f t="shared" si="17"/>
        <v>44123</v>
      </c>
      <c r="J530" s="75" t="s">
        <v>122</v>
      </c>
      <c r="K530" s="76">
        <v>34776</v>
      </c>
      <c r="L530" s="72">
        <v>1</v>
      </c>
    </row>
    <row r="531" spans="1:12" x14ac:dyDescent="0.4">
      <c r="A531" s="71" t="s">
        <v>642</v>
      </c>
      <c r="B531" s="72" t="s">
        <v>102</v>
      </c>
      <c r="C531" s="71" t="s">
        <v>608</v>
      </c>
      <c r="D531" s="71" t="s">
        <v>1265</v>
      </c>
      <c r="E531" s="73">
        <v>3108799166</v>
      </c>
      <c r="F531" s="71" t="s">
        <v>104</v>
      </c>
      <c r="G531" s="74">
        <v>39839</v>
      </c>
      <c r="H531" s="4">
        <f t="shared" ca="1" si="16"/>
        <v>13</v>
      </c>
      <c r="I531" s="83">
        <f t="shared" si="17"/>
        <v>39839</v>
      </c>
      <c r="J531" s="75" t="s">
        <v>122</v>
      </c>
      <c r="K531" s="76">
        <v>54600</v>
      </c>
      <c r="L531" s="72">
        <v>3</v>
      </c>
    </row>
    <row r="532" spans="1:12" x14ac:dyDescent="0.4">
      <c r="A532" s="71" t="s">
        <v>619</v>
      </c>
      <c r="B532" s="72" t="s">
        <v>111</v>
      </c>
      <c r="C532" s="71" t="s">
        <v>608</v>
      </c>
      <c r="D532" s="71" t="s">
        <v>1073</v>
      </c>
      <c r="E532" s="73">
        <v>4159112553</v>
      </c>
      <c r="F532" s="71" t="s">
        <v>109</v>
      </c>
      <c r="G532" s="74">
        <v>44136</v>
      </c>
      <c r="H532" s="4">
        <f t="shared" ca="1" si="16"/>
        <v>1</v>
      </c>
      <c r="I532" s="83">
        <f t="shared" si="17"/>
        <v>44136</v>
      </c>
      <c r="J532" s="75"/>
      <c r="K532" s="76">
        <v>125230</v>
      </c>
      <c r="L532" s="72">
        <v>2</v>
      </c>
    </row>
    <row r="533" spans="1:12" x14ac:dyDescent="0.4">
      <c r="A533" s="71" t="s">
        <v>678</v>
      </c>
      <c r="B533" s="72" t="s">
        <v>117</v>
      </c>
      <c r="C533" s="71" t="s">
        <v>608</v>
      </c>
      <c r="D533" s="71" t="s">
        <v>1144</v>
      </c>
      <c r="E533" s="73">
        <v>8057847068</v>
      </c>
      <c r="F533" s="71" t="s">
        <v>112</v>
      </c>
      <c r="G533" s="74">
        <v>44064</v>
      </c>
      <c r="H533" s="4">
        <f t="shared" ca="1" si="16"/>
        <v>2</v>
      </c>
      <c r="I533" s="83">
        <f t="shared" si="17"/>
        <v>44064</v>
      </c>
      <c r="J533" s="75"/>
      <c r="K533" s="76">
        <v>46911</v>
      </c>
      <c r="L533" s="72">
        <v>4</v>
      </c>
    </row>
    <row r="534" spans="1:12" x14ac:dyDescent="0.4">
      <c r="A534" s="71" t="s">
        <v>680</v>
      </c>
      <c r="B534" s="72" t="s">
        <v>113</v>
      </c>
      <c r="C534" s="71" t="s">
        <v>608</v>
      </c>
      <c r="D534" s="71" t="s">
        <v>975</v>
      </c>
      <c r="E534" s="73">
        <v>2134262290</v>
      </c>
      <c r="F534" s="71" t="s">
        <v>104</v>
      </c>
      <c r="G534" s="74">
        <v>40063</v>
      </c>
      <c r="H534" s="4">
        <f t="shared" ca="1" si="16"/>
        <v>13</v>
      </c>
      <c r="I534" s="83">
        <f t="shared" si="17"/>
        <v>40063</v>
      </c>
      <c r="J534" s="75" t="s">
        <v>122</v>
      </c>
      <c r="K534" s="76">
        <v>67550</v>
      </c>
      <c r="L534" s="72">
        <v>3</v>
      </c>
    </row>
    <row r="535" spans="1:12" x14ac:dyDescent="0.4">
      <c r="A535" s="71" t="s">
        <v>632</v>
      </c>
      <c r="B535" s="72" t="s">
        <v>117</v>
      </c>
      <c r="C535" s="71" t="s">
        <v>608</v>
      </c>
      <c r="D535" s="71" t="s">
        <v>983</v>
      </c>
      <c r="E535" s="73">
        <v>4155212196</v>
      </c>
      <c r="F535" s="71" t="s">
        <v>112</v>
      </c>
      <c r="G535" s="74">
        <v>39410</v>
      </c>
      <c r="H535" s="4">
        <f t="shared" ca="1" si="16"/>
        <v>14</v>
      </c>
      <c r="I535" s="83">
        <f t="shared" si="17"/>
        <v>39410</v>
      </c>
      <c r="J535" s="75"/>
      <c r="K535" s="76">
        <v>17970</v>
      </c>
      <c r="L535" s="72">
        <v>5</v>
      </c>
    </row>
    <row r="536" spans="1:12" x14ac:dyDescent="0.4">
      <c r="A536" s="71" t="s">
        <v>616</v>
      </c>
      <c r="B536" s="72" t="s">
        <v>113</v>
      </c>
      <c r="C536" s="71" t="s">
        <v>608</v>
      </c>
      <c r="D536" s="71" t="s">
        <v>1330</v>
      </c>
      <c r="E536" s="73">
        <v>6503145584</v>
      </c>
      <c r="F536" s="71" t="s">
        <v>104</v>
      </c>
      <c r="G536" s="74">
        <v>41174</v>
      </c>
      <c r="H536" s="4">
        <f t="shared" ca="1" si="16"/>
        <v>10</v>
      </c>
      <c r="I536" s="83">
        <f t="shared" si="17"/>
        <v>41174</v>
      </c>
      <c r="J536" s="75" t="s">
        <v>122</v>
      </c>
      <c r="K536" s="76">
        <v>115486</v>
      </c>
      <c r="L536" s="72">
        <v>5</v>
      </c>
    </row>
    <row r="537" spans="1:12" x14ac:dyDescent="0.4">
      <c r="A537" s="71" t="s">
        <v>631</v>
      </c>
      <c r="B537" s="72" t="s">
        <v>115</v>
      </c>
      <c r="C537" s="71" t="s">
        <v>608</v>
      </c>
      <c r="D537" s="71" t="s">
        <v>1524</v>
      </c>
      <c r="E537" s="73">
        <v>2134040784</v>
      </c>
      <c r="F537" s="71" t="s">
        <v>104</v>
      </c>
      <c r="G537" s="74">
        <v>42333</v>
      </c>
      <c r="H537" s="4">
        <f t="shared" ca="1" si="16"/>
        <v>6</v>
      </c>
      <c r="I537" s="83">
        <f t="shared" si="17"/>
        <v>42333</v>
      </c>
      <c r="J537" s="75" t="s">
        <v>105</v>
      </c>
      <c r="K537" s="76">
        <v>110194</v>
      </c>
      <c r="L537" s="72">
        <v>4</v>
      </c>
    </row>
    <row r="538" spans="1:12" x14ac:dyDescent="0.4">
      <c r="A538" s="71" t="s">
        <v>662</v>
      </c>
      <c r="B538" s="72" t="s">
        <v>115</v>
      </c>
      <c r="C538" s="71" t="s">
        <v>608</v>
      </c>
      <c r="D538" s="71" t="s">
        <v>1009</v>
      </c>
      <c r="E538" s="73">
        <v>6503866020</v>
      </c>
      <c r="F538" s="71" t="s">
        <v>109</v>
      </c>
      <c r="G538" s="74">
        <v>43269</v>
      </c>
      <c r="H538" s="4">
        <f t="shared" ca="1" si="16"/>
        <v>4</v>
      </c>
      <c r="I538" s="83">
        <f t="shared" si="17"/>
        <v>43269</v>
      </c>
      <c r="J538" s="75"/>
      <c r="K538" s="76">
        <v>60648</v>
      </c>
      <c r="L538" s="72">
        <v>5</v>
      </c>
    </row>
    <row r="539" spans="1:12" x14ac:dyDescent="0.4">
      <c r="A539" s="71" t="s">
        <v>649</v>
      </c>
      <c r="B539" s="72" t="s">
        <v>117</v>
      </c>
      <c r="C539" s="71" t="s">
        <v>608</v>
      </c>
      <c r="D539" s="71" t="s">
        <v>1215</v>
      </c>
      <c r="E539" s="73">
        <v>4153715422</v>
      </c>
      <c r="F539" s="71" t="s">
        <v>112</v>
      </c>
      <c r="G539" s="74">
        <v>42842</v>
      </c>
      <c r="H539" s="4">
        <f t="shared" ca="1" si="16"/>
        <v>5</v>
      </c>
      <c r="I539" s="83">
        <f t="shared" si="17"/>
        <v>42842</v>
      </c>
      <c r="J539" s="75"/>
      <c r="K539" s="76">
        <v>37078</v>
      </c>
      <c r="L539" s="72">
        <v>5</v>
      </c>
    </row>
    <row r="540" spans="1:12" x14ac:dyDescent="0.4">
      <c r="A540" s="71" t="s">
        <v>627</v>
      </c>
      <c r="B540" s="72" t="s">
        <v>113</v>
      </c>
      <c r="C540" s="71" t="s">
        <v>608</v>
      </c>
      <c r="D540" s="71" t="s">
        <v>1164</v>
      </c>
      <c r="E540" s="73">
        <v>6504953269</v>
      </c>
      <c r="F540" s="71" t="s">
        <v>112</v>
      </c>
      <c r="G540" s="74">
        <v>40106</v>
      </c>
      <c r="H540" s="4">
        <f t="shared" ca="1" si="16"/>
        <v>12</v>
      </c>
      <c r="I540" s="83">
        <f t="shared" si="17"/>
        <v>40106</v>
      </c>
      <c r="J540" s="75"/>
      <c r="K540" s="76">
        <v>21773</v>
      </c>
      <c r="L540" s="72">
        <v>4</v>
      </c>
    </row>
    <row r="541" spans="1:12" x14ac:dyDescent="0.4">
      <c r="A541" s="71" t="s">
        <v>621</v>
      </c>
      <c r="B541" s="72" t="s">
        <v>111</v>
      </c>
      <c r="C541" s="71" t="s">
        <v>608</v>
      </c>
      <c r="D541" s="71" t="s">
        <v>1531</v>
      </c>
      <c r="E541" s="73">
        <v>3103481980</v>
      </c>
      <c r="F541" s="71" t="s">
        <v>104</v>
      </c>
      <c r="G541" s="74">
        <v>42683</v>
      </c>
      <c r="H541" s="4">
        <f t="shared" ca="1" si="16"/>
        <v>5</v>
      </c>
      <c r="I541" s="83">
        <f t="shared" si="17"/>
        <v>42683</v>
      </c>
      <c r="J541" s="75" t="s">
        <v>122</v>
      </c>
      <c r="K541" s="76">
        <v>63154</v>
      </c>
      <c r="L541" s="72">
        <v>2</v>
      </c>
    </row>
    <row r="542" spans="1:12" x14ac:dyDescent="0.4">
      <c r="A542" s="71" t="s">
        <v>635</v>
      </c>
      <c r="B542" s="72" t="s">
        <v>115</v>
      </c>
      <c r="C542" s="71" t="s">
        <v>608</v>
      </c>
      <c r="D542" s="71" t="s">
        <v>1515</v>
      </c>
      <c r="E542" s="73">
        <v>8052412839</v>
      </c>
      <c r="F542" s="71" t="s">
        <v>109</v>
      </c>
      <c r="G542" s="74">
        <v>42342</v>
      </c>
      <c r="H542" s="4">
        <f t="shared" ca="1" si="16"/>
        <v>6</v>
      </c>
      <c r="I542" s="83">
        <f t="shared" si="17"/>
        <v>42342</v>
      </c>
      <c r="J542" s="75"/>
      <c r="K542" s="76">
        <v>120302</v>
      </c>
      <c r="L542" s="72">
        <v>2</v>
      </c>
    </row>
    <row r="543" spans="1:12" x14ac:dyDescent="0.4">
      <c r="A543" s="71" t="s">
        <v>659</v>
      </c>
      <c r="B543" s="72" t="s">
        <v>115</v>
      </c>
      <c r="C543" s="71" t="s">
        <v>608</v>
      </c>
      <c r="D543" s="71" t="s">
        <v>1217</v>
      </c>
      <c r="E543" s="73">
        <v>6508933507</v>
      </c>
      <c r="F543" s="71" t="s">
        <v>104</v>
      </c>
      <c r="G543" s="74">
        <v>39956</v>
      </c>
      <c r="H543" s="4">
        <f t="shared" ca="1" si="16"/>
        <v>13</v>
      </c>
      <c r="I543" s="83">
        <f t="shared" si="17"/>
        <v>39956</v>
      </c>
      <c r="J543" s="75" t="s">
        <v>108</v>
      </c>
      <c r="K543" s="76">
        <v>64232</v>
      </c>
      <c r="L543" s="72">
        <v>5</v>
      </c>
    </row>
    <row r="544" spans="1:12" x14ac:dyDescent="0.4">
      <c r="A544" s="71" t="s">
        <v>670</v>
      </c>
      <c r="B544" s="72" t="s">
        <v>115</v>
      </c>
      <c r="C544" s="71" t="s">
        <v>608</v>
      </c>
      <c r="D544" s="71" t="s">
        <v>1250</v>
      </c>
      <c r="E544" s="73">
        <v>3108587041</v>
      </c>
      <c r="F544" s="71" t="s">
        <v>104</v>
      </c>
      <c r="G544" s="74">
        <v>43294</v>
      </c>
      <c r="H544" s="4">
        <f t="shared" ca="1" si="16"/>
        <v>4</v>
      </c>
      <c r="I544" s="83">
        <f t="shared" si="17"/>
        <v>43294</v>
      </c>
      <c r="J544" s="75" t="s">
        <v>122</v>
      </c>
      <c r="K544" s="76">
        <v>41062</v>
      </c>
      <c r="L544" s="72">
        <v>5</v>
      </c>
    </row>
    <row r="545" spans="1:12" x14ac:dyDescent="0.4">
      <c r="A545" s="71" t="s">
        <v>675</v>
      </c>
      <c r="B545" s="72" t="s">
        <v>115</v>
      </c>
      <c r="C545" s="71" t="s">
        <v>608</v>
      </c>
      <c r="D545" s="71" t="s">
        <v>1126</v>
      </c>
      <c r="E545" s="73">
        <v>4088960659</v>
      </c>
      <c r="F545" s="71" t="s">
        <v>109</v>
      </c>
      <c r="G545" s="74">
        <v>40028</v>
      </c>
      <c r="H545" s="4">
        <f t="shared" ca="1" si="16"/>
        <v>13</v>
      </c>
      <c r="I545" s="83">
        <f t="shared" si="17"/>
        <v>40028</v>
      </c>
      <c r="J545" s="75"/>
      <c r="K545" s="76">
        <v>76776</v>
      </c>
      <c r="L545" s="72">
        <v>4</v>
      </c>
    </row>
    <row r="546" spans="1:12" x14ac:dyDescent="0.4">
      <c r="A546" s="71" t="s">
        <v>658</v>
      </c>
      <c r="B546" s="72" t="s">
        <v>117</v>
      </c>
      <c r="C546" s="71" t="s">
        <v>608</v>
      </c>
      <c r="D546" s="71" t="s">
        <v>1454</v>
      </c>
      <c r="E546" s="73">
        <v>3103027627</v>
      </c>
      <c r="F546" s="71" t="s">
        <v>109</v>
      </c>
      <c r="G546" s="74">
        <v>39955</v>
      </c>
      <c r="H546" s="4">
        <f t="shared" ca="1" si="16"/>
        <v>13</v>
      </c>
      <c r="I546" s="83">
        <f t="shared" si="17"/>
        <v>39955</v>
      </c>
      <c r="J546" s="75"/>
      <c r="K546" s="76">
        <v>85120</v>
      </c>
      <c r="L546" s="72">
        <v>4</v>
      </c>
    </row>
    <row r="547" spans="1:12" x14ac:dyDescent="0.4">
      <c r="A547" s="71" t="s">
        <v>648</v>
      </c>
      <c r="B547" s="72" t="s">
        <v>115</v>
      </c>
      <c r="C547" s="71" t="s">
        <v>608</v>
      </c>
      <c r="D547" s="71" t="s">
        <v>1502</v>
      </c>
      <c r="E547" s="73">
        <v>8057053951</v>
      </c>
      <c r="F547" s="71" t="s">
        <v>104</v>
      </c>
      <c r="G547" s="74">
        <v>42822</v>
      </c>
      <c r="H547" s="4">
        <f t="shared" ca="1" si="16"/>
        <v>5</v>
      </c>
      <c r="I547" s="83">
        <f t="shared" si="17"/>
        <v>42822</v>
      </c>
      <c r="J547" s="75" t="s">
        <v>105</v>
      </c>
      <c r="K547" s="76">
        <v>75880</v>
      </c>
      <c r="L547" s="72">
        <v>4</v>
      </c>
    </row>
    <row r="548" spans="1:12" x14ac:dyDescent="0.4">
      <c r="A548" s="71" t="s">
        <v>630</v>
      </c>
      <c r="B548" s="72" t="s">
        <v>115</v>
      </c>
      <c r="C548" s="71" t="s">
        <v>608</v>
      </c>
      <c r="D548" s="71" t="s">
        <v>1259</v>
      </c>
      <c r="E548" s="73">
        <v>4087550725</v>
      </c>
      <c r="F548" s="71" t="s">
        <v>104</v>
      </c>
      <c r="G548" s="74">
        <v>44539</v>
      </c>
      <c r="H548" s="4">
        <f t="shared" ca="1" si="16"/>
        <v>0</v>
      </c>
      <c r="I548" s="83">
        <f t="shared" si="17"/>
        <v>44539</v>
      </c>
      <c r="J548" s="75" t="s">
        <v>105</v>
      </c>
      <c r="K548" s="76">
        <v>91799</v>
      </c>
      <c r="L548" s="72">
        <v>3</v>
      </c>
    </row>
    <row r="549" spans="1:12" x14ac:dyDescent="0.4">
      <c r="A549" s="71" t="s">
        <v>657</v>
      </c>
      <c r="B549" s="72" t="s">
        <v>117</v>
      </c>
      <c r="C549" s="71" t="s">
        <v>608</v>
      </c>
      <c r="D549" s="71" t="s">
        <v>1352</v>
      </c>
      <c r="E549" s="73">
        <v>2134362300</v>
      </c>
      <c r="F549" s="71" t="s">
        <v>107</v>
      </c>
      <c r="G549" s="74">
        <v>42524</v>
      </c>
      <c r="H549" s="4">
        <f t="shared" ca="1" si="16"/>
        <v>6</v>
      </c>
      <c r="I549" s="83">
        <f t="shared" si="17"/>
        <v>42524</v>
      </c>
      <c r="J549" s="75" t="s">
        <v>122</v>
      </c>
      <c r="K549" s="76">
        <v>59836</v>
      </c>
      <c r="L549" s="72">
        <v>2</v>
      </c>
    </row>
    <row r="550" spans="1:12" x14ac:dyDescent="0.4">
      <c r="A550" s="71" t="s">
        <v>610</v>
      </c>
      <c r="B550" s="72" t="s">
        <v>115</v>
      </c>
      <c r="C550" s="71" t="s">
        <v>608</v>
      </c>
      <c r="D550" s="71" t="s">
        <v>863</v>
      </c>
      <c r="E550" s="73">
        <v>3109673715</v>
      </c>
      <c r="F550" s="71" t="s">
        <v>104</v>
      </c>
      <c r="G550" s="74">
        <v>44458</v>
      </c>
      <c r="H550" s="4">
        <f t="shared" ca="1" si="16"/>
        <v>1</v>
      </c>
      <c r="I550" s="83">
        <f t="shared" si="17"/>
        <v>44458</v>
      </c>
      <c r="J550" s="75" t="s">
        <v>105</v>
      </c>
      <c r="K550" s="76">
        <v>76762</v>
      </c>
      <c r="L550" s="72">
        <v>1</v>
      </c>
    </row>
    <row r="551" spans="1:12" x14ac:dyDescent="0.4">
      <c r="A551" s="71" t="s">
        <v>611</v>
      </c>
      <c r="B551" s="72" t="s">
        <v>117</v>
      </c>
      <c r="C551" s="71" t="s">
        <v>608</v>
      </c>
      <c r="D551" s="71" t="s">
        <v>1365</v>
      </c>
      <c r="E551" s="73">
        <v>4158843197</v>
      </c>
      <c r="F551" s="71" t="s">
        <v>112</v>
      </c>
      <c r="G551" s="74">
        <v>43007</v>
      </c>
      <c r="H551" s="4">
        <f t="shared" ca="1" si="16"/>
        <v>5</v>
      </c>
      <c r="I551" s="83">
        <f t="shared" si="17"/>
        <v>43007</v>
      </c>
      <c r="J551" s="75"/>
      <c r="K551" s="76">
        <v>51503</v>
      </c>
      <c r="L551" s="72">
        <v>4</v>
      </c>
    </row>
    <row r="552" spans="1:12" x14ac:dyDescent="0.4">
      <c r="A552" s="71" t="s">
        <v>643</v>
      </c>
      <c r="B552" s="72" t="s">
        <v>115</v>
      </c>
      <c r="C552" s="71" t="s">
        <v>608</v>
      </c>
      <c r="D552" s="71" t="s">
        <v>1229</v>
      </c>
      <c r="E552" s="73">
        <v>6504559680</v>
      </c>
      <c r="F552" s="71" t="s">
        <v>104</v>
      </c>
      <c r="G552" s="74">
        <v>39861</v>
      </c>
      <c r="H552" s="4">
        <f t="shared" ca="1" si="16"/>
        <v>13</v>
      </c>
      <c r="I552" s="83">
        <f t="shared" si="17"/>
        <v>39861</v>
      </c>
      <c r="J552" s="75" t="s">
        <v>105</v>
      </c>
      <c r="K552" s="76">
        <v>96880</v>
      </c>
      <c r="L552" s="72">
        <v>4</v>
      </c>
    </row>
    <row r="553" spans="1:12" x14ac:dyDescent="0.4">
      <c r="A553" s="71" t="s">
        <v>652</v>
      </c>
      <c r="B553" s="72" t="s">
        <v>121</v>
      </c>
      <c r="C553" s="71" t="s">
        <v>608</v>
      </c>
      <c r="D553" s="71" t="s">
        <v>1000</v>
      </c>
      <c r="E553" s="73">
        <v>8059723522</v>
      </c>
      <c r="F553" s="71" t="s">
        <v>107</v>
      </c>
      <c r="G553" s="74">
        <v>41364</v>
      </c>
      <c r="H553" s="4">
        <f t="shared" ca="1" si="16"/>
        <v>9</v>
      </c>
      <c r="I553" s="83">
        <f t="shared" si="17"/>
        <v>41364</v>
      </c>
      <c r="J553" s="75" t="s">
        <v>105</v>
      </c>
      <c r="K553" s="76">
        <v>68236</v>
      </c>
      <c r="L553" s="72">
        <v>1</v>
      </c>
    </row>
    <row r="554" spans="1:12" x14ac:dyDescent="0.4">
      <c r="A554" s="71" t="s">
        <v>640</v>
      </c>
      <c r="B554" s="72" t="s">
        <v>117</v>
      </c>
      <c r="C554" s="71" t="s">
        <v>608</v>
      </c>
      <c r="D554" s="71" t="s">
        <v>849</v>
      </c>
      <c r="E554" s="73">
        <v>3107935850</v>
      </c>
      <c r="F554" s="71" t="s">
        <v>109</v>
      </c>
      <c r="G554" s="74">
        <v>40191</v>
      </c>
      <c r="H554" s="4">
        <f t="shared" ca="1" si="16"/>
        <v>12</v>
      </c>
      <c r="I554" s="83">
        <f t="shared" si="17"/>
        <v>40191</v>
      </c>
      <c r="J554" s="75"/>
      <c r="K554" s="76">
        <v>108864</v>
      </c>
      <c r="L554" s="72">
        <v>3</v>
      </c>
    </row>
    <row r="555" spans="1:12" x14ac:dyDescent="0.4">
      <c r="A555" s="71" t="s">
        <v>629</v>
      </c>
      <c r="B555" s="72" t="s">
        <v>115</v>
      </c>
      <c r="C555" s="71" t="s">
        <v>608</v>
      </c>
      <c r="D555" s="71" t="s">
        <v>1010</v>
      </c>
      <c r="E555" s="73">
        <v>3108558922</v>
      </c>
      <c r="F555" s="71" t="s">
        <v>104</v>
      </c>
      <c r="G555" s="74">
        <v>44130</v>
      </c>
      <c r="H555" s="4">
        <f t="shared" ca="1" si="16"/>
        <v>1</v>
      </c>
      <c r="I555" s="83">
        <f t="shared" si="17"/>
        <v>44130</v>
      </c>
      <c r="J555" s="75" t="s">
        <v>114</v>
      </c>
      <c r="K555" s="76">
        <v>112364</v>
      </c>
      <c r="L555" s="72">
        <v>3</v>
      </c>
    </row>
    <row r="556" spans="1:12" x14ac:dyDescent="0.4">
      <c r="A556" s="71" t="s">
        <v>664</v>
      </c>
      <c r="B556" s="72" t="s">
        <v>113</v>
      </c>
      <c r="C556" s="71" t="s">
        <v>608</v>
      </c>
      <c r="D556" s="71" t="s">
        <v>952</v>
      </c>
      <c r="E556" s="73">
        <v>6502346771</v>
      </c>
      <c r="F556" s="71" t="s">
        <v>107</v>
      </c>
      <c r="G556" s="74">
        <v>44744</v>
      </c>
      <c r="H556" s="4">
        <f t="shared" ca="1" si="16"/>
        <v>0</v>
      </c>
      <c r="I556" s="83">
        <f t="shared" si="17"/>
        <v>44744</v>
      </c>
      <c r="J556" s="75" t="s">
        <v>122</v>
      </c>
      <c r="K556" s="76">
        <v>36239</v>
      </c>
      <c r="L556" s="72">
        <v>5</v>
      </c>
    </row>
    <row r="557" spans="1:12" x14ac:dyDescent="0.4">
      <c r="A557" s="71" t="s">
        <v>665</v>
      </c>
      <c r="B557" s="72" t="s">
        <v>117</v>
      </c>
      <c r="C557" s="71" t="s">
        <v>608</v>
      </c>
      <c r="D557" s="71" t="s">
        <v>885</v>
      </c>
      <c r="E557" s="73">
        <v>3108843369</v>
      </c>
      <c r="F557" s="71" t="s">
        <v>104</v>
      </c>
      <c r="G557" s="74">
        <v>44018</v>
      </c>
      <c r="H557" s="4">
        <f t="shared" ca="1" si="16"/>
        <v>2</v>
      </c>
      <c r="I557" s="83">
        <f t="shared" si="17"/>
        <v>44018</v>
      </c>
      <c r="J557" s="75" t="s">
        <v>108</v>
      </c>
      <c r="K557" s="76">
        <v>88242</v>
      </c>
      <c r="L557" s="72">
        <v>1</v>
      </c>
    </row>
    <row r="558" spans="1:12" x14ac:dyDescent="0.4">
      <c r="A558" s="71" t="s">
        <v>639</v>
      </c>
      <c r="B558" s="72" t="s">
        <v>115</v>
      </c>
      <c r="C558" s="71" t="s">
        <v>608</v>
      </c>
      <c r="D558" s="71" t="s">
        <v>1503</v>
      </c>
      <c r="E558" s="73">
        <v>4158981074</v>
      </c>
      <c r="F558" s="71" t="s">
        <v>104</v>
      </c>
      <c r="G558" s="74">
        <v>39445</v>
      </c>
      <c r="H558" s="4">
        <f t="shared" ca="1" si="16"/>
        <v>14</v>
      </c>
      <c r="I558" s="83">
        <f t="shared" si="17"/>
        <v>39445</v>
      </c>
      <c r="J558" s="75" t="s">
        <v>122</v>
      </c>
      <c r="K558" s="76">
        <v>98392</v>
      </c>
      <c r="L558" s="72">
        <v>3</v>
      </c>
    </row>
    <row r="559" spans="1:12" x14ac:dyDescent="0.4">
      <c r="A559" s="71" t="s">
        <v>677</v>
      </c>
      <c r="B559" s="72" t="s">
        <v>113</v>
      </c>
      <c r="C559" s="71" t="s">
        <v>608</v>
      </c>
      <c r="D559" s="71" t="s">
        <v>1166</v>
      </c>
      <c r="E559" s="73">
        <v>8058013077</v>
      </c>
      <c r="F559" s="71" t="s">
        <v>112</v>
      </c>
      <c r="G559" s="74">
        <v>42966</v>
      </c>
      <c r="H559" s="4">
        <f t="shared" ca="1" si="16"/>
        <v>5</v>
      </c>
      <c r="I559" s="83">
        <f t="shared" si="17"/>
        <v>42966</v>
      </c>
      <c r="J559" s="75"/>
      <c r="K559" s="76">
        <v>33169</v>
      </c>
      <c r="L559" s="72">
        <v>4</v>
      </c>
    </row>
    <row r="560" spans="1:12" x14ac:dyDescent="0.4">
      <c r="A560" s="71" t="s">
        <v>626</v>
      </c>
      <c r="B560" s="72" t="s">
        <v>115</v>
      </c>
      <c r="C560" s="71" t="s">
        <v>608</v>
      </c>
      <c r="D560" s="71" t="s">
        <v>1446</v>
      </c>
      <c r="E560" s="73">
        <v>6507598583</v>
      </c>
      <c r="F560" s="71" t="s">
        <v>109</v>
      </c>
      <c r="G560" s="74">
        <v>39763</v>
      </c>
      <c r="H560" s="4">
        <f t="shared" ca="1" si="16"/>
        <v>13</v>
      </c>
      <c r="I560" s="83">
        <f t="shared" si="17"/>
        <v>39763</v>
      </c>
      <c r="J560" s="75"/>
      <c r="K560" s="76">
        <v>74634</v>
      </c>
      <c r="L560" s="72">
        <v>5</v>
      </c>
    </row>
    <row r="561" spans="1:12" x14ac:dyDescent="0.4">
      <c r="A561" s="71" t="s">
        <v>676</v>
      </c>
      <c r="B561" s="72" t="s">
        <v>115</v>
      </c>
      <c r="C561" s="71" t="s">
        <v>608</v>
      </c>
      <c r="D561" s="71" t="s">
        <v>1263</v>
      </c>
      <c r="E561" s="73">
        <v>6508639164</v>
      </c>
      <c r="F561" s="71" t="s">
        <v>104</v>
      </c>
      <c r="G561" s="74">
        <v>43346</v>
      </c>
      <c r="H561" s="4">
        <f t="shared" ca="1" si="16"/>
        <v>4</v>
      </c>
      <c r="I561" s="83">
        <f t="shared" si="17"/>
        <v>43346</v>
      </c>
      <c r="J561" s="75" t="s">
        <v>105</v>
      </c>
      <c r="K561" s="76">
        <v>75460</v>
      </c>
      <c r="L561" s="72">
        <v>5</v>
      </c>
    </row>
    <row r="562" spans="1:12" x14ac:dyDescent="0.4">
      <c r="A562" s="71" t="s">
        <v>674</v>
      </c>
      <c r="B562" s="72" t="s">
        <v>117</v>
      </c>
      <c r="C562" s="71" t="s">
        <v>608</v>
      </c>
      <c r="D562" s="71" t="s">
        <v>1099</v>
      </c>
      <c r="E562" s="73">
        <v>6504654163</v>
      </c>
      <c r="F562" s="71" t="s">
        <v>104</v>
      </c>
      <c r="G562" s="74">
        <v>44035</v>
      </c>
      <c r="H562" s="4">
        <f t="shared" ca="1" si="16"/>
        <v>2</v>
      </c>
      <c r="I562" s="83">
        <f t="shared" si="17"/>
        <v>44035</v>
      </c>
      <c r="J562" s="75" t="s">
        <v>122</v>
      </c>
      <c r="K562" s="76">
        <v>93016</v>
      </c>
      <c r="L562" s="72">
        <v>3</v>
      </c>
    </row>
    <row r="563" spans="1:12" x14ac:dyDescent="0.4">
      <c r="A563" s="71" t="s">
        <v>646</v>
      </c>
      <c r="B563" s="72" t="s">
        <v>117</v>
      </c>
      <c r="C563" s="71" t="s">
        <v>608</v>
      </c>
      <c r="D563" s="71" t="s">
        <v>1337</v>
      </c>
      <c r="E563" s="73">
        <v>4158180021</v>
      </c>
      <c r="F563" s="71" t="s">
        <v>109</v>
      </c>
      <c r="G563" s="74">
        <v>43899</v>
      </c>
      <c r="H563" s="4">
        <f t="shared" ca="1" si="16"/>
        <v>2</v>
      </c>
      <c r="I563" s="83">
        <f t="shared" si="17"/>
        <v>43899</v>
      </c>
      <c r="J563" s="75"/>
      <c r="K563" s="76">
        <v>30212</v>
      </c>
      <c r="L563" s="72">
        <v>3</v>
      </c>
    </row>
    <row r="564" spans="1:12" x14ac:dyDescent="0.4">
      <c r="A564" s="71" t="s">
        <v>663</v>
      </c>
      <c r="B564" s="72" t="s">
        <v>121</v>
      </c>
      <c r="C564" s="71" t="s">
        <v>608</v>
      </c>
      <c r="D564" s="71" t="s">
        <v>1316</v>
      </c>
      <c r="E564" s="73">
        <v>8053348020</v>
      </c>
      <c r="F564" s="71" t="s">
        <v>104</v>
      </c>
      <c r="G564" s="74">
        <v>43627</v>
      </c>
      <c r="H564" s="4">
        <f t="shared" ca="1" si="16"/>
        <v>3</v>
      </c>
      <c r="I564" s="83">
        <f t="shared" si="17"/>
        <v>43627</v>
      </c>
      <c r="J564" s="75" t="s">
        <v>122</v>
      </c>
      <c r="K564" s="76">
        <v>32466</v>
      </c>
      <c r="L564" s="72">
        <v>5</v>
      </c>
    </row>
    <row r="565" spans="1:12" x14ac:dyDescent="0.4">
      <c r="A565" s="71" t="s">
        <v>617</v>
      </c>
      <c r="B565" s="72" t="s">
        <v>121</v>
      </c>
      <c r="C565" s="71" t="s">
        <v>608</v>
      </c>
      <c r="D565" s="71" t="s">
        <v>938</v>
      </c>
      <c r="E565" s="73">
        <v>3102760684</v>
      </c>
      <c r="F565" s="71" t="s">
        <v>104</v>
      </c>
      <c r="G565" s="74">
        <v>42997</v>
      </c>
      <c r="H565" s="4">
        <f t="shared" ca="1" si="16"/>
        <v>5</v>
      </c>
      <c r="I565" s="83">
        <f t="shared" si="17"/>
        <v>42997</v>
      </c>
      <c r="J565" s="75" t="s">
        <v>122</v>
      </c>
      <c r="K565" s="76">
        <v>117194</v>
      </c>
      <c r="L565" s="72">
        <v>3</v>
      </c>
    </row>
    <row r="566" spans="1:12" x14ac:dyDescent="0.4">
      <c r="A566" s="71" t="s">
        <v>607</v>
      </c>
      <c r="B566" s="72" t="s">
        <v>102</v>
      </c>
      <c r="C566" s="71" t="s">
        <v>608</v>
      </c>
      <c r="D566" s="71" t="s">
        <v>912</v>
      </c>
      <c r="E566" s="73">
        <v>3108718551</v>
      </c>
      <c r="F566" s="71" t="s">
        <v>112</v>
      </c>
      <c r="G566" s="74">
        <v>44110</v>
      </c>
      <c r="H566" s="4">
        <f t="shared" ca="1" si="16"/>
        <v>2</v>
      </c>
      <c r="I566" s="83">
        <f t="shared" si="17"/>
        <v>44110</v>
      </c>
      <c r="J566" s="75"/>
      <c r="K566" s="76">
        <v>42655</v>
      </c>
      <c r="L566" s="72">
        <v>2</v>
      </c>
    </row>
    <row r="567" spans="1:12" x14ac:dyDescent="0.4">
      <c r="A567" s="71" t="s">
        <v>615</v>
      </c>
      <c r="B567" s="72" t="s">
        <v>117</v>
      </c>
      <c r="C567" s="71" t="s">
        <v>608</v>
      </c>
      <c r="D567" s="71" t="s">
        <v>1083</v>
      </c>
      <c r="E567" s="73">
        <v>4153501432</v>
      </c>
      <c r="F567" s="71" t="s">
        <v>107</v>
      </c>
      <c r="G567" s="74">
        <v>40080</v>
      </c>
      <c r="H567" s="4">
        <f t="shared" ca="1" si="16"/>
        <v>13</v>
      </c>
      <c r="I567" s="83">
        <f t="shared" si="17"/>
        <v>40080</v>
      </c>
      <c r="J567" s="75" t="s">
        <v>114</v>
      </c>
      <c r="K567" s="76">
        <v>29386</v>
      </c>
      <c r="L567" s="72">
        <v>4</v>
      </c>
    </row>
    <row r="568" spans="1:12" x14ac:dyDescent="0.4">
      <c r="A568" s="71" t="s">
        <v>647</v>
      </c>
      <c r="B568" s="72" t="s">
        <v>117</v>
      </c>
      <c r="C568" s="71" t="s">
        <v>608</v>
      </c>
      <c r="D568" s="71" t="s">
        <v>1430</v>
      </c>
      <c r="E568" s="73">
        <v>4156818743</v>
      </c>
      <c r="F568" s="71" t="s">
        <v>109</v>
      </c>
      <c r="G568" s="74">
        <v>44275</v>
      </c>
      <c r="H568" s="4">
        <f t="shared" ca="1" si="16"/>
        <v>1</v>
      </c>
      <c r="I568" s="83">
        <f t="shared" si="17"/>
        <v>44275</v>
      </c>
      <c r="J568" s="75"/>
      <c r="K568" s="76">
        <v>65310</v>
      </c>
      <c r="L568" s="72">
        <v>2</v>
      </c>
    </row>
    <row r="569" spans="1:12" x14ac:dyDescent="0.4">
      <c r="A569" s="71" t="s">
        <v>641</v>
      </c>
      <c r="B569" s="72" t="s">
        <v>115</v>
      </c>
      <c r="C569" s="71" t="s">
        <v>608</v>
      </c>
      <c r="D569" s="71" t="s">
        <v>1258</v>
      </c>
      <c r="E569" s="73">
        <v>4083739774</v>
      </c>
      <c r="F569" s="71" t="s">
        <v>104</v>
      </c>
      <c r="G569" s="74">
        <v>42405</v>
      </c>
      <c r="H569" s="4">
        <f t="shared" ca="1" si="16"/>
        <v>6</v>
      </c>
      <c r="I569" s="83">
        <f t="shared" si="17"/>
        <v>42405</v>
      </c>
      <c r="J569" s="75" t="s">
        <v>122</v>
      </c>
      <c r="K569" s="76">
        <v>52878</v>
      </c>
      <c r="L569" s="72">
        <v>5</v>
      </c>
    </row>
    <row r="570" spans="1:12" x14ac:dyDescent="0.4">
      <c r="A570" s="71" t="s">
        <v>622</v>
      </c>
      <c r="B570" s="72" t="s">
        <v>117</v>
      </c>
      <c r="C570" s="71" t="s">
        <v>608</v>
      </c>
      <c r="D570" s="71" t="s">
        <v>1143</v>
      </c>
      <c r="E570" s="73">
        <v>6509875105</v>
      </c>
      <c r="F570" s="71" t="s">
        <v>104</v>
      </c>
      <c r="G570" s="74">
        <v>42690</v>
      </c>
      <c r="H570" s="4">
        <f t="shared" ca="1" si="16"/>
        <v>5</v>
      </c>
      <c r="I570" s="83">
        <f t="shared" si="17"/>
        <v>42690</v>
      </c>
      <c r="J570" s="75" t="s">
        <v>122</v>
      </c>
      <c r="K570" s="76">
        <v>93554</v>
      </c>
      <c r="L570" s="72">
        <v>2</v>
      </c>
    </row>
    <row r="571" spans="1:12" x14ac:dyDescent="0.4">
      <c r="A571" s="71" t="s">
        <v>669</v>
      </c>
      <c r="B571" s="72" t="s">
        <v>102</v>
      </c>
      <c r="C571" s="71" t="s">
        <v>608</v>
      </c>
      <c r="D571" s="71" t="s">
        <v>1130</v>
      </c>
      <c r="E571" s="73">
        <v>2137581481</v>
      </c>
      <c r="F571" s="71" t="s">
        <v>104</v>
      </c>
      <c r="G571" s="74">
        <v>39630</v>
      </c>
      <c r="H571" s="4">
        <f t="shared" ca="1" si="16"/>
        <v>14</v>
      </c>
      <c r="I571" s="83">
        <f t="shared" si="17"/>
        <v>39630</v>
      </c>
      <c r="J571" s="75" t="s">
        <v>122</v>
      </c>
      <c r="K571" s="76">
        <v>94370</v>
      </c>
      <c r="L571" s="72">
        <v>5</v>
      </c>
    </row>
    <row r="572" spans="1:12" x14ac:dyDescent="0.4">
      <c r="A572" s="71" t="s">
        <v>667</v>
      </c>
      <c r="B572" s="72" t="s">
        <v>102</v>
      </c>
      <c r="C572" s="71" t="s">
        <v>608</v>
      </c>
      <c r="D572" s="71" t="s">
        <v>1537</v>
      </c>
      <c r="E572" s="73">
        <v>4089721410</v>
      </c>
      <c r="F572" s="71" t="s">
        <v>109</v>
      </c>
      <c r="G572" s="74">
        <v>39619</v>
      </c>
      <c r="H572" s="4">
        <f t="shared" ca="1" si="16"/>
        <v>14</v>
      </c>
      <c r="I572" s="83">
        <f t="shared" si="17"/>
        <v>39619</v>
      </c>
      <c r="J572" s="75"/>
      <c r="K572" s="76">
        <v>82670</v>
      </c>
      <c r="L572" s="72">
        <v>4</v>
      </c>
    </row>
    <row r="573" spans="1:12" x14ac:dyDescent="0.4">
      <c r="A573" s="71" t="s">
        <v>625</v>
      </c>
      <c r="B573" s="72" t="s">
        <v>117</v>
      </c>
      <c r="C573" s="71" t="s">
        <v>608</v>
      </c>
      <c r="D573" s="71" t="s">
        <v>1510</v>
      </c>
      <c r="E573" s="73">
        <v>3105427544</v>
      </c>
      <c r="F573" s="71" t="s">
        <v>107</v>
      </c>
      <c r="G573" s="74">
        <v>39745</v>
      </c>
      <c r="H573" s="4">
        <f t="shared" ca="1" si="16"/>
        <v>13</v>
      </c>
      <c r="I573" s="83">
        <f t="shared" si="17"/>
        <v>39745</v>
      </c>
      <c r="J573" s="75" t="s">
        <v>105</v>
      </c>
      <c r="K573" s="76">
        <v>48972</v>
      </c>
      <c r="L573" s="72">
        <v>2</v>
      </c>
    </row>
    <row r="574" spans="1:12" x14ac:dyDescent="0.4">
      <c r="A574" s="71" t="s">
        <v>655</v>
      </c>
      <c r="B574" s="72" t="s">
        <v>117</v>
      </c>
      <c r="C574" s="71" t="s">
        <v>608</v>
      </c>
      <c r="D574" s="71" t="s">
        <v>917</v>
      </c>
      <c r="E574" s="73">
        <v>4155477271</v>
      </c>
      <c r="F574" s="71" t="s">
        <v>104</v>
      </c>
      <c r="G574" s="74">
        <v>39561</v>
      </c>
      <c r="H574" s="4">
        <f t="shared" ca="1" si="16"/>
        <v>14</v>
      </c>
      <c r="I574" s="83">
        <f t="shared" si="17"/>
        <v>39561</v>
      </c>
      <c r="J574" s="75" t="s">
        <v>108</v>
      </c>
      <c r="K574" s="76">
        <v>110530</v>
      </c>
      <c r="L574" s="72">
        <v>1</v>
      </c>
    </row>
    <row r="575" spans="1:12" x14ac:dyDescent="0.4">
      <c r="A575" s="71" t="s">
        <v>668</v>
      </c>
      <c r="B575" s="72" t="s">
        <v>117</v>
      </c>
      <c r="C575" s="71" t="s">
        <v>608</v>
      </c>
      <c r="D575" s="71" t="s">
        <v>1508</v>
      </c>
      <c r="E575" s="73">
        <v>2135293882</v>
      </c>
      <c r="F575" s="71" t="s">
        <v>104</v>
      </c>
      <c r="G575" s="74">
        <v>39627</v>
      </c>
      <c r="H575" s="4">
        <f t="shared" ca="1" si="16"/>
        <v>14</v>
      </c>
      <c r="I575" s="83">
        <f t="shared" si="17"/>
        <v>39627</v>
      </c>
      <c r="J575" s="75" t="s">
        <v>119</v>
      </c>
      <c r="K575" s="76">
        <v>111454</v>
      </c>
      <c r="L575" s="72">
        <v>2</v>
      </c>
    </row>
    <row r="576" spans="1:12" x14ac:dyDescent="0.4">
      <c r="A576" s="71" t="s">
        <v>671</v>
      </c>
      <c r="B576" s="72" t="s">
        <v>113</v>
      </c>
      <c r="C576" s="71" t="s">
        <v>608</v>
      </c>
      <c r="D576" s="71" t="s">
        <v>1001</v>
      </c>
      <c r="E576" s="73">
        <v>4085580360</v>
      </c>
      <c r="F576" s="71" t="s">
        <v>104</v>
      </c>
      <c r="G576" s="74">
        <v>44402</v>
      </c>
      <c r="H576" s="4">
        <f t="shared" ca="1" si="16"/>
        <v>1</v>
      </c>
      <c r="I576" s="83">
        <f t="shared" si="17"/>
        <v>44402</v>
      </c>
      <c r="J576" s="75" t="s">
        <v>122</v>
      </c>
      <c r="K576" s="76">
        <v>88270</v>
      </c>
      <c r="L576" s="72">
        <v>3</v>
      </c>
    </row>
    <row r="577" spans="1:12" x14ac:dyDescent="0.4">
      <c r="A577" s="71" t="s">
        <v>618</v>
      </c>
      <c r="B577" s="72" t="s">
        <v>102</v>
      </c>
      <c r="C577" s="71" t="s">
        <v>608</v>
      </c>
      <c r="D577" s="71" t="s">
        <v>871</v>
      </c>
      <c r="E577" s="73">
        <v>6507146146</v>
      </c>
      <c r="F577" s="71" t="s">
        <v>104</v>
      </c>
      <c r="G577" s="74">
        <v>43364</v>
      </c>
      <c r="H577" s="4">
        <f t="shared" ca="1" si="16"/>
        <v>4</v>
      </c>
      <c r="I577" s="83">
        <f t="shared" si="17"/>
        <v>43364</v>
      </c>
      <c r="J577" s="75" t="s">
        <v>122</v>
      </c>
      <c r="K577" s="76">
        <v>100884</v>
      </c>
      <c r="L577" s="72">
        <v>2</v>
      </c>
    </row>
    <row r="578" spans="1:12" x14ac:dyDescent="0.4">
      <c r="A578" s="71" t="s">
        <v>645</v>
      </c>
      <c r="B578" s="72" t="s">
        <v>121</v>
      </c>
      <c r="C578" s="71" t="s">
        <v>608</v>
      </c>
      <c r="D578" s="71" t="s">
        <v>847</v>
      </c>
      <c r="E578" s="73">
        <v>4085020256</v>
      </c>
      <c r="F578" s="71" t="s">
        <v>104</v>
      </c>
      <c r="G578" s="74">
        <v>41342</v>
      </c>
      <c r="H578" s="4">
        <f t="shared" ref="H578:H641" ca="1" si="18">DATEDIF(G578,TODAY(),"Y")</f>
        <v>9</v>
      </c>
      <c r="I578" s="83">
        <f t="shared" ref="I578:I641" si="19">G578</f>
        <v>41342</v>
      </c>
      <c r="J578" s="75" t="s">
        <v>105</v>
      </c>
      <c r="K578" s="76">
        <v>40894</v>
      </c>
      <c r="L578" s="72">
        <v>5</v>
      </c>
    </row>
    <row r="579" spans="1:12" x14ac:dyDescent="0.4">
      <c r="A579" s="71" t="s">
        <v>654</v>
      </c>
      <c r="B579" s="72" t="s">
        <v>111</v>
      </c>
      <c r="C579" s="71" t="s">
        <v>608</v>
      </c>
      <c r="D579" s="71" t="s">
        <v>859</v>
      </c>
      <c r="E579" s="73">
        <v>4159701556</v>
      </c>
      <c r="F579" s="71" t="s">
        <v>104</v>
      </c>
      <c r="G579" s="74">
        <v>44308</v>
      </c>
      <c r="H579" s="4">
        <f t="shared" ca="1" si="18"/>
        <v>1</v>
      </c>
      <c r="I579" s="83">
        <f t="shared" si="19"/>
        <v>44308</v>
      </c>
      <c r="J579" s="75" t="s">
        <v>105</v>
      </c>
      <c r="K579" s="76">
        <v>95088</v>
      </c>
      <c r="L579" s="72">
        <v>4</v>
      </c>
    </row>
    <row r="580" spans="1:12" x14ac:dyDescent="0.4">
      <c r="A580" s="71" t="s">
        <v>672</v>
      </c>
      <c r="B580" s="72" t="s">
        <v>115</v>
      </c>
      <c r="C580" s="71" t="s">
        <v>608</v>
      </c>
      <c r="D580" s="71" t="s">
        <v>985</v>
      </c>
      <c r="E580" s="73">
        <v>3104242428</v>
      </c>
      <c r="F580" s="71" t="s">
        <v>109</v>
      </c>
      <c r="G580" s="74">
        <v>44768</v>
      </c>
      <c r="H580" s="4">
        <f t="shared" ca="1" si="18"/>
        <v>0</v>
      </c>
      <c r="I580" s="83">
        <f t="shared" si="19"/>
        <v>44768</v>
      </c>
      <c r="J580" s="75"/>
      <c r="K580" s="76">
        <v>77966</v>
      </c>
      <c r="L580" s="72">
        <v>2</v>
      </c>
    </row>
    <row r="581" spans="1:12" x14ac:dyDescent="0.4">
      <c r="A581" s="71" t="s">
        <v>637</v>
      </c>
      <c r="B581" s="72" t="s">
        <v>115</v>
      </c>
      <c r="C581" s="71" t="s">
        <v>608</v>
      </c>
      <c r="D581" s="71" t="s">
        <v>1127</v>
      </c>
      <c r="E581" s="73">
        <v>3107354920</v>
      </c>
      <c r="F581" s="71" t="s">
        <v>104</v>
      </c>
      <c r="G581" s="74">
        <v>44565</v>
      </c>
      <c r="H581" s="4">
        <f t="shared" ca="1" si="18"/>
        <v>0</v>
      </c>
      <c r="I581" s="83">
        <f t="shared" si="19"/>
        <v>44565</v>
      </c>
      <c r="J581" s="75" t="s">
        <v>105</v>
      </c>
      <c r="K581" s="76">
        <v>95858</v>
      </c>
      <c r="L581" s="72">
        <v>4</v>
      </c>
    </row>
    <row r="582" spans="1:12" x14ac:dyDescent="0.4">
      <c r="A582" s="71" t="s">
        <v>661</v>
      </c>
      <c r="B582" s="72" t="s">
        <v>102</v>
      </c>
      <c r="C582" s="71" t="s">
        <v>608</v>
      </c>
      <c r="D582" s="71" t="s">
        <v>1370</v>
      </c>
      <c r="E582" s="73">
        <v>2137945866</v>
      </c>
      <c r="F582" s="71" t="s">
        <v>104</v>
      </c>
      <c r="G582" s="74">
        <v>41786</v>
      </c>
      <c r="H582" s="4">
        <f t="shared" ca="1" si="18"/>
        <v>8</v>
      </c>
      <c r="I582" s="83">
        <f t="shared" si="19"/>
        <v>41786</v>
      </c>
      <c r="J582" s="75" t="s">
        <v>122</v>
      </c>
      <c r="K582" s="76">
        <v>44674</v>
      </c>
      <c r="L582" s="72">
        <v>5</v>
      </c>
    </row>
    <row r="583" spans="1:12" x14ac:dyDescent="0.4">
      <c r="A583" s="71" t="s">
        <v>624</v>
      </c>
      <c r="B583" s="72" t="s">
        <v>121</v>
      </c>
      <c r="C583" s="71" t="s">
        <v>608</v>
      </c>
      <c r="D583" s="71" t="s">
        <v>1444</v>
      </c>
      <c r="E583" s="73">
        <v>4157329271</v>
      </c>
      <c r="F583" s="71" t="s">
        <v>107</v>
      </c>
      <c r="G583" s="74">
        <v>39391</v>
      </c>
      <c r="H583" s="4">
        <f t="shared" ca="1" si="18"/>
        <v>14</v>
      </c>
      <c r="I583" s="83">
        <f t="shared" si="19"/>
        <v>39391</v>
      </c>
      <c r="J583" s="75" t="s">
        <v>114</v>
      </c>
      <c r="K583" s="76">
        <v>55342</v>
      </c>
      <c r="L583" s="72">
        <v>5</v>
      </c>
    </row>
    <row r="584" spans="1:12" x14ac:dyDescent="0.4">
      <c r="A584" s="71" t="s">
        <v>612</v>
      </c>
      <c r="B584" s="72" t="s">
        <v>102</v>
      </c>
      <c r="C584" s="71" t="s">
        <v>608</v>
      </c>
      <c r="D584" s="71" t="s">
        <v>1188</v>
      </c>
      <c r="E584" s="73">
        <v>3108379790</v>
      </c>
      <c r="F584" s="71" t="s">
        <v>104</v>
      </c>
      <c r="G584" s="74">
        <v>42287</v>
      </c>
      <c r="H584" s="4">
        <f t="shared" ca="1" si="18"/>
        <v>7</v>
      </c>
      <c r="I584" s="83">
        <f t="shared" si="19"/>
        <v>42287</v>
      </c>
      <c r="J584" s="75" t="s">
        <v>119</v>
      </c>
      <c r="K584" s="76">
        <v>88151</v>
      </c>
      <c r="L584" s="72">
        <v>1</v>
      </c>
    </row>
    <row r="585" spans="1:12" x14ac:dyDescent="0.4">
      <c r="A585" s="71" t="s">
        <v>650</v>
      </c>
      <c r="B585" s="72" t="s">
        <v>102</v>
      </c>
      <c r="C585" s="71" t="s">
        <v>608</v>
      </c>
      <c r="D585" s="71" t="s">
        <v>1269</v>
      </c>
      <c r="E585" s="73">
        <v>4086979069</v>
      </c>
      <c r="F585" s="71" t="s">
        <v>104</v>
      </c>
      <c r="G585" s="74">
        <v>39909</v>
      </c>
      <c r="H585" s="4">
        <f t="shared" ca="1" si="18"/>
        <v>13</v>
      </c>
      <c r="I585" s="83">
        <f t="shared" si="19"/>
        <v>39909</v>
      </c>
      <c r="J585" s="75" t="s">
        <v>122</v>
      </c>
      <c r="K585" s="76">
        <v>93828</v>
      </c>
      <c r="L585" s="72">
        <v>1</v>
      </c>
    </row>
    <row r="586" spans="1:12" x14ac:dyDescent="0.4">
      <c r="A586" s="71" t="s">
        <v>644</v>
      </c>
      <c r="B586" s="72" t="s">
        <v>102</v>
      </c>
      <c r="C586" s="71" t="s">
        <v>608</v>
      </c>
      <c r="D586" s="71" t="s">
        <v>1328</v>
      </c>
      <c r="E586" s="73">
        <v>6504944947</v>
      </c>
      <c r="F586" s="71" t="s">
        <v>107</v>
      </c>
      <c r="G586" s="74">
        <v>41324</v>
      </c>
      <c r="H586" s="4">
        <f t="shared" ca="1" si="18"/>
        <v>9</v>
      </c>
      <c r="I586" s="83">
        <f t="shared" si="19"/>
        <v>41324</v>
      </c>
      <c r="J586" s="75" t="s">
        <v>108</v>
      </c>
      <c r="K586" s="76">
        <v>39935</v>
      </c>
      <c r="L586" s="72">
        <v>4</v>
      </c>
    </row>
    <row r="587" spans="1:12" x14ac:dyDescent="0.4">
      <c r="A587" s="71" t="s">
        <v>660</v>
      </c>
      <c r="B587" s="72" t="s">
        <v>115</v>
      </c>
      <c r="C587" s="71" t="s">
        <v>608</v>
      </c>
      <c r="D587" s="71" t="s">
        <v>1268</v>
      </c>
      <c r="E587" s="73">
        <v>2139235679</v>
      </c>
      <c r="F587" s="71" t="s">
        <v>107</v>
      </c>
      <c r="G587" s="74">
        <v>39972</v>
      </c>
      <c r="H587" s="4">
        <f t="shared" ca="1" si="18"/>
        <v>13</v>
      </c>
      <c r="I587" s="83">
        <f t="shared" si="19"/>
        <v>39972</v>
      </c>
      <c r="J587" s="75" t="s">
        <v>119</v>
      </c>
      <c r="K587" s="76">
        <v>66290</v>
      </c>
      <c r="L587" s="72">
        <v>1</v>
      </c>
    </row>
    <row r="588" spans="1:12" x14ac:dyDescent="0.4">
      <c r="A588" s="71" t="s">
        <v>638</v>
      </c>
      <c r="B588" s="72" t="s">
        <v>115</v>
      </c>
      <c r="C588" s="71" t="s">
        <v>608</v>
      </c>
      <c r="D588" s="71" t="s">
        <v>887</v>
      </c>
      <c r="E588" s="73">
        <v>4156196178</v>
      </c>
      <c r="F588" s="71" t="s">
        <v>104</v>
      </c>
      <c r="G588" s="74">
        <v>42732</v>
      </c>
      <c r="H588" s="4">
        <f t="shared" ca="1" si="18"/>
        <v>5</v>
      </c>
      <c r="I588" s="83">
        <f t="shared" si="19"/>
        <v>42732</v>
      </c>
      <c r="J588" s="75" t="s">
        <v>108</v>
      </c>
      <c r="K588" s="76">
        <v>115780</v>
      </c>
      <c r="L588" s="72">
        <v>3</v>
      </c>
    </row>
    <row r="589" spans="1:12" x14ac:dyDescent="0.4">
      <c r="A589" s="71" t="s">
        <v>634</v>
      </c>
      <c r="B589" s="72" t="s">
        <v>115</v>
      </c>
      <c r="C589" s="71" t="s">
        <v>608</v>
      </c>
      <c r="D589" s="71" t="s">
        <v>955</v>
      </c>
      <c r="E589" s="73">
        <v>8059577919</v>
      </c>
      <c r="F589" s="71" t="s">
        <v>104</v>
      </c>
      <c r="G589" s="74">
        <v>39794</v>
      </c>
      <c r="H589" s="4">
        <f t="shared" ca="1" si="18"/>
        <v>13</v>
      </c>
      <c r="I589" s="83">
        <f t="shared" si="19"/>
        <v>39794</v>
      </c>
      <c r="J589" s="75" t="s">
        <v>105</v>
      </c>
      <c r="K589" s="76">
        <v>81774</v>
      </c>
      <c r="L589" s="72">
        <v>5</v>
      </c>
    </row>
    <row r="590" spans="1:12" x14ac:dyDescent="0.4">
      <c r="A590" s="71" t="s">
        <v>628</v>
      </c>
      <c r="B590" s="72" t="s">
        <v>111</v>
      </c>
      <c r="C590" s="71" t="s">
        <v>608</v>
      </c>
      <c r="D590" s="71" t="s">
        <v>1280</v>
      </c>
      <c r="E590" s="73">
        <v>3105485967</v>
      </c>
      <c r="F590" s="71" t="s">
        <v>109</v>
      </c>
      <c r="G590" s="74">
        <v>41576</v>
      </c>
      <c r="H590" s="4">
        <f t="shared" ca="1" si="18"/>
        <v>8</v>
      </c>
      <c r="I590" s="83">
        <f t="shared" si="19"/>
        <v>41576</v>
      </c>
      <c r="J590" s="75"/>
      <c r="K590" s="76">
        <v>90426</v>
      </c>
      <c r="L590" s="72">
        <v>1</v>
      </c>
    </row>
    <row r="591" spans="1:12" x14ac:dyDescent="0.4">
      <c r="A591" s="71" t="s">
        <v>620</v>
      </c>
      <c r="B591" s="72" t="s">
        <v>102</v>
      </c>
      <c r="C591" s="71" t="s">
        <v>608</v>
      </c>
      <c r="D591" s="71" t="s">
        <v>1447</v>
      </c>
      <c r="E591" s="73">
        <v>4085121234</v>
      </c>
      <c r="F591" s="71" t="s">
        <v>104</v>
      </c>
      <c r="G591" s="74">
        <v>42672</v>
      </c>
      <c r="H591" s="4">
        <f t="shared" ca="1" si="18"/>
        <v>5</v>
      </c>
      <c r="I591" s="83">
        <f t="shared" si="19"/>
        <v>42672</v>
      </c>
      <c r="J591" s="75" t="s">
        <v>105</v>
      </c>
      <c r="K591" s="76">
        <v>75978</v>
      </c>
      <c r="L591" s="72">
        <v>3</v>
      </c>
    </row>
    <row r="592" spans="1:12" x14ac:dyDescent="0.4">
      <c r="A592" s="71" t="s">
        <v>666</v>
      </c>
      <c r="B592" s="72" t="s">
        <v>121</v>
      </c>
      <c r="C592" s="71" t="s">
        <v>608</v>
      </c>
      <c r="D592" s="71" t="s">
        <v>843</v>
      </c>
      <c r="E592" s="73">
        <v>8056333654</v>
      </c>
      <c r="F592" s="71" t="s">
        <v>104</v>
      </c>
      <c r="G592" s="74">
        <v>42551</v>
      </c>
      <c r="H592" s="4">
        <f t="shared" ca="1" si="18"/>
        <v>6</v>
      </c>
      <c r="I592" s="83">
        <f t="shared" si="19"/>
        <v>42551</v>
      </c>
      <c r="J592" s="75" t="s">
        <v>122</v>
      </c>
      <c r="K592" s="76">
        <v>44968</v>
      </c>
      <c r="L592" s="72">
        <v>1</v>
      </c>
    </row>
    <row r="593" spans="1:12" x14ac:dyDescent="0.4">
      <c r="A593" s="71" t="s">
        <v>633</v>
      </c>
      <c r="B593" s="72" t="s">
        <v>102</v>
      </c>
      <c r="C593" s="71" t="s">
        <v>608</v>
      </c>
      <c r="D593" s="71" t="s">
        <v>1415</v>
      </c>
      <c r="E593" s="73">
        <v>4152704120</v>
      </c>
      <c r="F593" s="71" t="s">
        <v>112</v>
      </c>
      <c r="G593" s="74">
        <v>39418</v>
      </c>
      <c r="H593" s="4">
        <f t="shared" ca="1" si="18"/>
        <v>14</v>
      </c>
      <c r="I593" s="83">
        <f t="shared" si="19"/>
        <v>39418</v>
      </c>
      <c r="J593" s="75"/>
      <c r="K593" s="76">
        <v>25077</v>
      </c>
      <c r="L593" s="72">
        <v>5</v>
      </c>
    </row>
    <row r="594" spans="1:12" x14ac:dyDescent="0.4">
      <c r="A594" s="71" t="s">
        <v>636</v>
      </c>
      <c r="B594" s="72" t="s">
        <v>102</v>
      </c>
      <c r="C594" s="71" t="s">
        <v>608</v>
      </c>
      <c r="D594" s="71" t="s">
        <v>939</v>
      </c>
      <c r="E594" s="73">
        <v>4154135448</v>
      </c>
      <c r="F594" s="71" t="s">
        <v>104</v>
      </c>
      <c r="G594" s="74">
        <v>42702</v>
      </c>
      <c r="H594" s="4">
        <f t="shared" ca="1" si="18"/>
        <v>5</v>
      </c>
      <c r="I594" s="83">
        <f t="shared" si="19"/>
        <v>42702</v>
      </c>
      <c r="J594" s="75" t="s">
        <v>122</v>
      </c>
      <c r="K594" s="76">
        <v>61040</v>
      </c>
      <c r="L594" s="72">
        <v>5</v>
      </c>
    </row>
    <row r="595" spans="1:12" x14ac:dyDescent="0.4">
      <c r="A595" s="71" t="s">
        <v>653</v>
      </c>
      <c r="B595" s="72" t="s">
        <v>115</v>
      </c>
      <c r="C595" s="71" t="s">
        <v>608</v>
      </c>
      <c r="D595" s="71" t="s">
        <v>848</v>
      </c>
      <c r="E595" s="73">
        <v>2139943008</v>
      </c>
      <c r="F595" s="71" t="s">
        <v>104</v>
      </c>
      <c r="G595" s="74">
        <v>42451</v>
      </c>
      <c r="H595" s="4">
        <f t="shared" ca="1" si="18"/>
        <v>6</v>
      </c>
      <c r="I595" s="83">
        <f t="shared" si="19"/>
        <v>42451</v>
      </c>
      <c r="J595" s="75" t="s">
        <v>105</v>
      </c>
      <c r="K595" s="76">
        <v>102984</v>
      </c>
      <c r="L595" s="72">
        <v>3</v>
      </c>
    </row>
    <row r="596" spans="1:12" x14ac:dyDescent="0.4">
      <c r="A596" s="71" t="s">
        <v>679</v>
      </c>
      <c r="B596" s="72" t="s">
        <v>115</v>
      </c>
      <c r="C596" s="71" t="s">
        <v>608</v>
      </c>
      <c r="D596" s="71" t="s">
        <v>930</v>
      </c>
      <c r="E596" s="73">
        <v>8054553558</v>
      </c>
      <c r="F596" s="71" t="s">
        <v>104</v>
      </c>
      <c r="G596" s="74">
        <v>44070</v>
      </c>
      <c r="H596" s="4">
        <f t="shared" ca="1" si="18"/>
        <v>2</v>
      </c>
      <c r="I596" s="83">
        <f t="shared" si="19"/>
        <v>44070</v>
      </c>
      <c r="J596" s="75" t="s">
        <v>122</v>
      </c>
      <c r="K596" s="76">
        <v>48062</v>
      </c>
      <c r="L596" s="72">
        <v>3</v>
      </c>
    </row>
    <row r="597" spans="1:12" x14ac:dyDescent="0.4">
      <c r="A597" s="71" t="s">
        <v>656</v>
      </c>
      <c r="B597" s="72" t="s">
        <v>117</v>
      </c>
      <c r="C597" s="71" t="s">
        <v>608</v>
      </c>
      <c r="D597" s="71" t="s">
        <v>1325</v>
      </c>
      <c r="E597" s="73">
        <v>4087086263</v>
      </c>
      <c r="F597" s="71" t="s">
        <v>104</v>
      </c>
      <c r="G597" s="74">
        <v>44706</v>
      </c>
      <c r="H597" s="4">
        <f t="shared" ca="1" si="18"/>
        <v>0</v>
      </c>
      <c r="I597" s="83">
        <f t="shared" si="19"/>
        <v>44706</v>
      </c>
      <c r="J597" s="75" t="s">
        <v>119</v>
      </c>
      <c r="K597" s="76">
        <v>120736</v>
      </c>
      <c r="L597" s="72">
        <v>1</v>
      </c>
    </row>
    <row r="598" spans="1:12" x14ac:dyDescent="0.4">
      <c r="A598" s="71" t="s">
        <v>651</v>
      </c>
      <c r="B598" s="72" t="s">
        <v>111</v>
      </c>
      <c r="C598" s="71" t="s">
        <v>608</v>
      </c>
      <c r="D598" s="71" t="s">
        <v>991</v>
      </c>
      <c r="E598" s="73">
        <v>6503062195</v>
      </c>
      <c r="F598" s="71" t="s">
        <v>109</v>
      </c>
      <c r="G598" s="74">
        <v>40631</v>
      </c>
      <c r="H598" s="4">
        <f t="shared" ca="1" si="18"/>
        <v>11</v>
      </c>
      <c r="I598" s="83">
        <f t="shared" si="19"/>
        <v>40631</v>
      </c>
      <c r="J598" s="75"/>
      <c r="K598" s="76">
        <v>65492</v>
      </c>
      <c r="L598" s="72">
        <v>2</v>
      </c>
    </row>
    <row r="599" spans="1:12" x14ac:dyDescent="0.4">
      <c r="A599" s="71" t="s">
        <v>613</v>
      </c>
      <c r="B599" s="72" t="s">
        <v>117</v>
      </c>
      <c r="C599" s="71" t="s">
        <v>608</v>
      </c>
      <c r="D599" s="71" t="s">
        <v>984</v>
      </c>
      <c r="E599" s="73">
        <v>3103357136</v>
      </c>
      <c r="F599" s="71" t="s">
        <v>109</v>
      </c>
      <c r="G599" s="74">
        <v>39355</v>
      </c>
      <c r="H599" s="4">
        <f t="shared" ca="1" si="18"/>
        <v>15</v>
      </c>
      <c r="I599" s="83">
        <f t="shared" si="19"/>
        <v>39355</v>
      </c>
      <c r="J599" s="75"/>
      <c r="K599" s="76">
        <v>120540</v>
      </c>
      <c r="L599" s="72">
        <v>4</v>
      </c>
    </row>
    <row r="600" spans="1:12" x14ac:dyDescent="0.4">
      <c r="A600" s="71" t="s">
        <v>673</v>
      </c>
      <c r="B600" s="72" t="s">
        <v>117</v>
      </c>
      <c r="C600" s="71" t="s">
        <v>608</v>
      </c>
      <c r="D600" s="71" t="s">
        <v>1132</v>
      </c>
      <c r="E600" s="73">
        <v>4156372467</v>
      </c>
      <c r="F600" s="71" t="s">
        <v>104</v>
      </c>
      <c r="G600" s="74">
        <v>42947</v>
      </c>
      <c r="H600" s="4">
        <f t="shared" ca="1" si="18"/>
        <v>5</v>
      </c>
      <c r="I600" s="83">
        <f t="shared" si="19"/>
        <v>42947</v>
      </c>
      <c r="J600" s="75" t="s">
        <v>114</v>
      </c>
      <c r="K600" s="76">
        <v>67886</v>
      </c>
      <c r="L600" s="72">
        <v>2</v>
      </c>
    </row>
    <row r="601" spans="1:12" x14ac:dyDescent="0.4">
      <c r="A601" s="71" t="s">
        <v>686</v>
      </c>
      <c r="B601" s="72" t="s">
        <v>115</v>
      </c>
      <c r="C601" s="71" t="s">
        <v>682</v>
      </c>
      <c r="D601" s="71" t="s">
        <v>891</v>
      </c>
      <c r="E601" s="73">
        <v>8057801966</v>
      </c>
      <c r="F601" s="71" t="s">
        <v>109</v>
      </c>
      <c r="G601" s="74">
        <v>39375</v>
      </c>
      <c r="H601" s="4">
        <f t="shared" ca="1" si="18"/>
        <v>14</v>
      </c>
      <c r="I601" s="83">
        <f t="shared" si="19"/>
        <v>39375</v>
      </c>
      <c r="J601" s="75"/>
      <c r="K601" s="76">
        <v>63042</v>
      </c>
      <c r="L601" s="72">
        <v>3</v>
      </c>
    </row>
    <row r="602" spans="1:12" x14ac:dyDescent="0.4">
      <c r="A602" s="71" t="s">
        <v>687</v>
      </c>
      <c r="B602" s="72" t="s">
        <v>115</v>
      </c>
      <c r="C602" s="71" t="s">
        <v>682</v>
      </c>
      <c r="D602" s="71" t="s">
        <v>904</v>
      </c>
      <c r="E602" s="73">
        <v>2138146753</v>
      </c>
      <c r="F602" s="71" t="s">
        <v>104</v>
      </c>
      <c r="G602" s="74">
        <v>40098</v>
      </c>
      <c r="H602" s="4">
        <f t="shared" ca="1" si="18"/>
        <v>13</v>
      </c>
      <c r="I602" s="83">
        <f t="shared" si="19"/>
        <v>40098</v>
      </c>
      <c r="J602" s="75" t="s">
        <v>122</v>
      </c>
      <c r="K602" s="76">
        <v>49644</v>
      </c>
      <c r="L602" s="72">
        <v>1</v>
      </c>
    </row>
    <row r="603" spans="1:12" x14ac:dyDescent="0.4">
      <c r="A603" s="71" t="s">
        <v>742</v>
      </c>
      <c r="B603" s="72" t="s">
        <v>113</v>
      </c>
      <c r="C603" s="71" t="s">
        <v>682</v>
      </c>
      <c r="D603" s="71" t="s">
        <v>1315</v>
      </c>
      <c r="E603" s="73">
        <v>2132898554</v>
      </c>
      <c r="F603" s="71" t="s">
        <v>107</v>
      </c>
      <c r="G603" s="74">
        <v>43959</v>
      </c>
      <c r="H603" s="4">
        <f t="shared" ca="1" si="18"/>
        <v>2</v>
      </c>
      <c r="I603" s="83">
        <f t="shared" si="19"/>
        <v>43959</v>
      </c>
      <c r="J603" s="75" t="s">
        <v>122</v>
      </c>
      <c r="K603" s="76">
        <v>53347</v>
      </c>
      <c r="L603" s="72">
        <v>2</v>
      </c>
    </row>
    <row r="604" spans="1:12" x14ac:dyDescent="0.4">
      <c r="A604" s="71" t="s">
        <v>713</v>
      </c>
      <c r="B604" s="72" t="s">
        <v>115</v>
      </c>
      <c r="C604" s="71" t="s">
        <v>682</v>
      </c>
      <c r="D604" s="71" t="s">
        <v>1205</v>
      </c>
      <c r="E604" s="73">
        <v>3107917066</v>
      </c>
      <c r="F604" s="71" t="s">
        <v>104</v>
      </c>
      <c r="G604" s="74">
        <v>40221</v>
      </c>
      <c r="H604" s="4">
        <f t="shared" ca="1" si="18"/>
        <v>12</v>
      </c>
      <c r="I604" s="83">
        <f t="shared" si="19"/>
        <v>40221</v>
      </c>
      <c r="J604" s="75" t="s">
        <v>108</v>
      </c>
      <c r="K604" s="76">
        <v>91448</v>
      </c>
      <c r="L604" s="72">
        <v>5</v>
      </c>
    </row>
    <row r="605" spans="1:12" x14ac:dyDescent="0.4">
      <c r="A605" s="71" t="s">
        <v>694</v>
      </c>
      <c r="B605" s="72" t="s">
        <v>102</v>
      </c>
      <c r="C605" s="71" t="s">
        <v>682</v>
      </c>
      <c r="D605" s="71" t="s">
        <v>971</v>
      </c>
      <c r="E605" s="73">
        <v>2136684123</v>
      </c>
      <c r="F605" s="71" t="s">
        <v>109</v>
      </c>
      <c r="G605" s="74">
        <v>39742</v>
      </c>
      <c r="H605" s="4">
        <f t="shared" ca="1" si="18"/>
        <v>13</v>
      </c>
      <c r="I605" s="83">
        <f t="shared" si="19"/>
        <v>39742</v>
      </c>
      <c r="J605" s="75"/>
      <c r="K605" s="76">
        <v>81550</v>
      </c>
      <c r="L605" s="72">
        <v>2</v>
      </c>
    </row>
    <row r="606" spans="1:12" x14ac:dyDescent="0.4">
      <c r="A606" s="71" t="s">
        <v>729</v>
      </c>
      <c r="B606" s="72" t="s">
        <v>121</v>
      </c>
      <c r="C606" s="71" t="s">
        <v>682</v>
      </c>
      <c r="D606" s="71" t="s">
        <v>1207</v>
      </c>
      <c r="E606" s="73">
        <v>4158725656</v>
      </c>
      <c r="F606" s="71" t="s">
        <v>109</v>
      </c>
      <c r="G606" s="74">
        <v>42821</v>
      </c>
      <c r="H606" s="4">
        <f t="shared" ca="1" si="18"/>
        <v>5</v>
      </c>
      <c r="I606" s="83">
        <f t="shared" si="19"/>
        <v>42821</v>
      </c>
      <c r="J606" s="75"/>
      <c r="K606" s="76">
        <v>49336</v>
      </c>
      <c r="L606" s="72">
        <v>3</v>
      </c>
    </row>
    <row r="607" spans="1:12" x14ac:dyDescent="0.4">
      <c r="A607" s="71" t="s">
        <v>726</v>
      </c>
      <c r="B607" s="72" t="s">
        <v>102</v>
      </c>
      <c r="C607" s="71" t="s">
        <v>682</v>
      </c>
      <c r="D607" s="71" t="s">
        <v>1399</v>
      </c>
      <c r="E607" s="73">
        <v>2139924602</v>
      </c>
      <c r="F607" s="71" t="s">
        <v>109</v>
      </c>
      <c r="G607" s="74">
        <v>44643</v>
      </c>
      <c r="H607" s="4">
        <f t="shared" ca="1" si="18"/>
        <v>0</v>
      </c>
      <c r="I607" s="83">
        <f t="shared" si="19"/>
        <v>44643</v>
      </c>
      <c r="J607" s="75"/>
      <c r="K607" s="76">
        <v>82779</v>
      </c>
      <c r="L607" s="72">
        <v>4</v>
      </c>
    </row>
    <row r="608" spans="1:12" x14ac:dyDescent="0.4">
      <c r="A608" s="71" t="s">
        <v>731</v>
      </c>
      <c r="B608" s="72" t="s">
        <v>115</v>
      </c>
      <c r="C608" s="71" t="s">
        <v>682</v>
      </c>
      <c r="D608" s="71" t="s">
        <v>1040</v>
      </c>
      <c r="E608" s="73">
        <v>3102963348</v>
      </c>
      <c r="F608" s="71" t="s">
        <v>112</v>
      </c>
      <c r="G608" s="74">
        <v>43909</v>
      </c>
      <c r="H608" s="4">
        <f t="shared" ca="1" si="18"/>
        <v>2</v>
      </c>
      <c r="I608" s="83">
        <f t="shared" si="19"/>
        <v>43909</v>
      </c>
      <c r="J608" s="75"/>
      <c r="K608" s="76">
        <v>47253</v>
      </c>
      <c r="L608" s="72">
        <v>3</v>
      </c>
    </row>
    <row r="609" spans="1:12" x14ac:dyDescent="0.4">
      <c r="A609" s="71" t="s">
        <v>730</v>
      </c>
      <c r="B609" s="72" t="s">
        <v>115</v>
      </c>
      <c r="C609" s="71" t="s">
        <v>682</v>
      </c>
      <c r="D609" s="71" t="s">
        <v>1489</v>
      </c>
      <c r="E609" s="73">
        <v>8055517161</v>
      </c>
      <c r="F609" s="71" t="s">
        <v>109</v>
      </c>
      <c r="G609" s="74">
        <v>43197</v>
      </c>
      <c r="H609" s="4">
        <f t="shared" ca="1" si="18"/>
        <v>4</v>
      </c>
      <c r="I609" s="83">
        <f t="shared" si="19"/>
        <v>43197</v>
      </c>
      <c r="J609" s="75"/>
      <c r="K609" s="76">
        <v>63147</v>
      </c>
      <c r="L609" s="72">
        <v>1</v>
      </c>
    </row>
    <row r="610" spans="1:12" x14ac:dyDescent="0.4">
      <c r="A610" s="71" t="s">
        <v>710</v>
      </c>
      <c r="B610" s="72" t="s">
        <v>111</v>
      </c>
      <c r="C610" s="71" t="s">
        <v>682</v>
      </c>
      <c r="D610" s="71" t="s">
        <v>1471</v>
      </c>
      <c r="E610" s="73">
        <v>2136690600</v>
      </c>
      <c r="F610" s="71" t="s">
        <v>109</v>
      </c>
      <c r="G610" s="74">
        <v>44187</v>
      </c>
      <c r="H610" s="4">
        <f t="shared" ca="1" si="18"/>
        <v>1</v>
      </c>
      <c r="I610" s="83">
        <f t="shared" si="19"/>
        <v>44187</v>
      </c>
      <c r="J610" s="75"/>
      <c r="K610" s="76">
        <v>60186</v>
      </c>
      <c r="L610" s="72">
        <v>4</v>
      </c>
    </row>
    <row r="611" spans="1:12" x14ac:dyDescent="0.4">
      <c r="A611" s="71" t="s">
        <v>738</v>
      </c>
      <c r="B611" s="72" t="s">
        <v>115</v>
      </c>
      <c r="C611" s="71" t="s">
        <v>682</v>
      </c>
      <c r="D611" s="71" t="s">
        <v>1461</v>
      </c>
      <c r="E611" s="73">
        <v>8058710558</v>
      </c>
      <c r="F611" s="71" t="s">
        <v>104</v>
      </c>
      <c r="G611" s="74">
        <v>42832</v>
      </c>
      <c r="H611" s="4">
        <f t="shared" ca="1" si="18"/>
        <v>5</v>
      </c>
      <c r="I611" s="83">
        <f t="shared" si="19"/>
        <v>42832</v>
      </c>
      <c r="J611" s="75" t="s">
        <v>105</v>
      </c>
      <c r="K611" s="76">
        <v>34972</v>
      </c>
      <c r="L611" s="72">
        <v>3</v>
      </c>
    </row>
    <row r="612" spans="1:12" x14ac:dyDescent="0.4">
      <c r="A612" s="71" t="s">
        <v>725</v>
      </c>
      <c r="B612" s="72" t="s">
        <v>113</v>
      </c>
      <c r="C612" s="71" t="s">
        <v>682</v>
      </c>
      <c r="D612" s="71" t="s">
        <v>1091</v>
      </c>
      <c r="E612" s="73">
        <v>3109680687</v>
      </c>
      <c r="F612" s="71" t="s">
        <v>109</v>
      </c>
      <c r="G612" s="74">
        <v>43883</v>
      </c>
      <c r="H612" s="4">
        <f t="shared" ca="1" si="18"/>
        <v>2</v>
      </c>
      <c r="I612" s="83">
        <f t="shared" si="19"/>
        <v>43883</v>
      </c>
      <c r="J612" s="75"/>
      <c r="K612" s="76">
        <v>66192</v>
      </c>
      <c r="L612" s="72">
        <v>1</v>
      </c>
    </row>
    <row r="613" spans="1:12" x14ac:dyDescent="0.4">
      <c r="A613" s="71" t="s">
        <v>762</v>
      </c>
      <c r="B613" s="72" t="s">
        <v>117</v>
      </c>
      <c r="C613" s="71" t="s">
        <v>682</v>
      </c>
      <c r="D613" s="71" t="s">
        <v>1436</v>
      </c>
      <c r="E613" s="73">
        <v>6505867043</v>
      </c>
      <c r="F613" s="71" t="s">
        <v>109</v>
      </c>
      <c r="G613" s="74">
        <v>43317</v>
      </c>
      <c r="H613" s="4">
        <f t="shared" ca="1" si="18"/>
        <v>4</v>
      </c>
      <c r="I613" s="83">
        <f t="shared" si="19"/>
        <v>43317</v>
      </c>
      <c r="J613" s="75"/>
      <c r="K613" s="76">
        <v>89054</v>
      </c>
      <c r="L613" s="72">
        <v>5</v>
      </c>
    </row>
    <row r="614" spans="1:12" x14ac:dyDescent="0.4">
      <c r="A614" s="71" t="s">
        <v>744</v>
      </c>
      <c r="B614" s="72" t="s">
        <v>115</v>
      </c>
      <c r="C614" s="71" t="s">
        <v>682</v>
      </c>
      <c r="D614" s="71" t="s">
        <v>1230</v>
      </c>
      <c r="E614" s="73">
        <v>4088237092</v>
      </c>
      <c r="F614" s="71" t="s">
        <v>104</v>
      </c>
      <c r="G614" s="74">
        <v>39574</v>
      </c>
      <c r="H614" s="4">
        <f t="shared" ca="1" si="18"/>
        <v>14</v>
      </c>
      <c r="I614" s="83">
        <f t="shared" si="19"/>
        <v>39574</v>
      </c>
      <c r="J614" s="75" t="s">
        <v>108</v>
      </c>
      <c r="K614" s="76">
        <v>90258</v>
      </c>
      <c r="L614" s="72">
        <v>5</v>
      </c>
    </row>
    <row r="615" spans="1:12" x14ac:dyDescent="0.4">
      <c r="A615" s="71" t="s">
        <v>752</v>
      </c>
      <c r="B615" s="72" t="s">
        <v>121</v>
      </c>
      <c r="C615" s="71" t="s">
        <v>682</v>
      </c>
      <c r="D615" s="71" t="s">
        <v>1173</v>
      </c>
      <c r="E615" s="73">
        <v>8055213049</v>
      </c>
      <c r="F615" s="71" t="s">
        <v>107</v>
      </c>
      <c r="G615" s="74">
        <v>39602</v>
      </c>
      <c r="H615" s="4">
        <f t="shared" ca="1" si="18"/>
        <v>14</v>
      </c>
      <c r="I615" s="83">
        <f t="shared" si="19"/>
        <v>39602</v>
      </c>
      <c r="J615" s="75" t="s">
        <v>119</v>
      </c>
      <c r="K615" s="76">
        <v>64547</v>
      </c>
      <c r="L615" s="72">
        <v>5</v>
      </c>
    </row>
    <row r="616" spans="1:12" x14ac:dyDescent="0.4">
      <c r="A616" s="71" t="s">
        <v>701</v>
      </c>
      <c r="B616" s="72" t="s">
        <v>115</v>
      </c>
      <c r="C616" s="71" t="s">
        <v>682</v>
      </c>
      <c r="D616" s="71" t="s">
        <v>907</v>
      </c>
      <c r="E616" s="73">
        <v>6503589926</v>
      </c>
      <c r="F616" s="71" t="s">
        <v>104</v>
      </c>
      <c r="G616" s="74">
        <v>40505</v>
      </c>
      <c r="H616" s="4">
        <f t="shared" ca="1" si="18"/>
        <v>11</v>
      </c>
      <c r="I616" s="83">
        <f t="shared" si="19"/>
        <v>40505</v>
      </c>
      <c r="J616" s="75" t="s">
        <v>119</v>
      </c>
      <c r="K616" s="76">
        <v>69902</v>
      </c>
      <c r="L616" s="72">
        <v>1</v>
      </c>
    </row>
    <row r="617" spans="1:12" x14ac:dyDescent="0.4">
      <c r="A617" s="71" t="s">
        <v>737</v>
      </c>
      <c r="B617" s="72" t="s">
        <v>115</v>
      </c>
      <c r="C617" s="71" t="s">
        <v>682</v>
      </c>
      <c r="D617" s="71" t="s">
        <v>830</v>
      </c>
      <c r="E617" s="73">
        <v>6506857329</v>
      </c>
      <c r="F617" s="71" t="s">
        <v>104</v>
      </c>
      <c r="G617" s="74">
        <v>41359</v>
      </c>
      <c r="H617" s="4">
        <f t="shared" ca="1" si="18"/>
        <v>9</v>
      </c>
      <c r="I617" s="83">
        <f t="shared" si="19"/>
        <v>41359</v>
      </c>
      <c r="J617" s="75" t="s">
        <v>122</v>
      </c>
      <c r="K617" s="76">
        <v>67214</v>
      </c>
      <c r="L617" s="72">
        <v>3</v>
      </c>
    </row>
    <row r="618" spans="1:12" x14ac:dyDescent="0.4">
      <c r="A618" s="71" t="s">
        <v>727</v>
      </c>
      <c r="B618" s="72" t="s">
        <v>117</v>
      </c>
      <c r="C618" s="71" t="s">
        <v>682</v>
      </c>
      <c r="D618" s="71" t="s">
        <v>1170</v>
      </c>
      <c r="E618" s="73">
        <v>4087377921</v>
      </c>
      <c r="F618" s="71" t="s">
        <v>104</v>
      </c>
      <c r="G618" s="74">
        <v>44660</v>
      </c>
      <c r="H618" s="4">
        <f t="shared" ca="1" si="18"/>
        <v>0</v>
      </c>
      <c r="I618" s="83">
        <f t="shared" si="19"/>
        <v>44660</v>
      </c>
      <c r="J618" s="75" t="s">
        <v>108</v>
      </c>
      <c r="K618" s="76">
        <v>87892</v>
      </c>
      <c r="L618" s="72">
        <v>3</v>
      </c>
    </row>
    <row r="619" spans="1:12" x14ac:dyDescent="0.4">
      <c r="A619" s="71" t="s">
        <v>721</v>
      </c>
      <c r="B619" s="72" t="s">
        <v>115</v>
      </c>
      <c r="C619" s="71" t="s">
        <v>682</v>
      </c>
      <c r="D619" s="71" t="s">
        <v>968</v>
      </c>
      <c r="E619" s="73">
        <v>3104582229</v>
      </c>
      <c r="F619" s="71" t="s">
        <v>107</v>
      </c>
      <c r="G619" s="74">
        <v>42802</v>
      </c>
      <c r="H619" s="4">
        <f t="shared" ca="1" si="18"/>
        <v>5</v>
      </c>
      <c r="I619" s="83">
        <f t="shared" si="19"/>
        <v>42802</v>
      </c>
      <c r="J619" s="75" t="s">
        <v>119</v>
      </c>
      <c r="K619" s="76">
        <v>15722</v>
      </c>
      <c r="L619" s="72">
        <v>4</v>
      </c>
    </row>
    <row r="620" spans="1:12" x14ac:dyDescent="0.4">
      <c r="A620" s="71" t="s">
        <v>695</v>
      </c>
      <c r="B620" s="72" t="s">
        <v>115</v>
      </c>
      <c r="C620" s="71" t="s">
        <v>682</v>
      </c>
      <c r="D620" s="71" t="s">
        <v>924</v>
      </c>
      <c r="E620" s="73">
        <v>8059786288</v>
      </c>
      <c r="F620" s="71" t="s">
        <v>109</v>
      </c>
      <c r="G620" s="74">
        <v>43784</v>
      </c>
      <c r="H620" s="4">
        <f t="shared" ca="1" si="18"/>
        <v>2</v>
      </c>
      <c r="I620" s="83">
        <f t="shared" si="19"/>
        <v>43784</v>
      </c>
      <c r="J620" s="75"/>
      <c r="K620" s="76">
        <v>113021</v>
      </c>
      <c r="L620" s="72">
        <v>3</v>
      </c>
    </row>
    <row r="621" spans="1:12" x14ac:dyDescent="0.4">
      <c r="A621" s="71" t="s">
        <v>767</v>
      </c>
      <c r="B621" s="72" t="s">
        <v>117</v>
      </c>
      <c r="C621" s="71" t="s">
        <v>682</v>
      </c>
      <c r="D621" s="71" t="s">
        <v>974</v>
      </c>
      <c r="E621" s="73">
        <v>6509869888</v>
      </c>
      <c r="F621" s="71" t="s">
        <v>104</v>
      </c>
      <c r="G621" s="74">
        <v>44811</v>
      </c>
      <c r="H621" s="4">
        <f t="shared" ca="1" si="18"/>
        <v>0</v>
      </c>
      <c r="I621" s="83">
        <f t="shared" si="19"/>
        <v>44811</v>
      </c>
      <c r="J621" s="75" t="s">
        <v>108</v>
      </c>
      <c r="K621" s="76">
        <v>83286</v>
      </c>
      <c r="L621" s="72">
        <v>3</v>
      </c>
    </row>
    <row r="622" spans="1:12" x14ac:dyDescent="0.4">
      <c r="A622" s="71" t="s">
        <v>724</v>
      </c>
      <c r="B622" s="72" t="s">
        <v>102</v>
      </c>
      <c r="C622" s="71" t="s">
        <v>682</v>
      </c>
      <c r="D622" s="71" t="s">
        <v>1551</v>
      </c>
      <c r="E622" s="73">
        <v>8056984502</v>
      </c>
      <c r="F622" s="71" t="s">
        <v>104</v>
      </c>
      <c r="G622" s="74">
        <v>43151</v>
      </c>
      <c r="H622" s="4">
        <f t="shared" ca="1" si="18"/>
        <v>4</v>
      </c>
      <c r="I622" s="83">
        <f t="shared" si="19"/>
        <v>43151</v>
      </c>
      <c r="J622" s="75" t="s">
        <v>105</v>
      </c>
      <c r="K622" s="76">
        <v>111132</v>
      </c>
      <c r="L622" s="72">
        <v>5</v>
      </c>
    </row>
    <row r="623" spans="1:12" x14ac:dyDescent="0.4">
      <c r="A623" s="71" t="s">
        <v>681</v>
      </c>
      <c r="B623" s="72" t="s">
        <v>115</v>
      </c>
      <c r="C623" s="71" t="s">
        <v>682</v>
      </c>
      <c r="D623" s="71" t="s">
        <v>1541</v>
      </c>
      <c r="E623" s="73">
        <v>4084147811</v>
      </c>
      <c r="F623" s="71" t="s">
        <v>109</v>
      </c>
      <c r="G623" s="74">
        <v>42636</v>
      </c>
      <c r="H623" s="4">
        <f t="shared" ca="1" si="18"/>
        <v>6</v>
      </c>
      <c r="I623" s="83">
        <f t="shared" si="19"/>
        <v>42636</v>
      </c>
      <c r="J623" s="75"/>
      <c r="K623" s="76">
        <v>98210</v>
      </c>
      <c r="L623" s="72">
        <v>2</v>
      </c>
    </row>
    <row r="624" spans="1:12" x14ac:dyDescent="0.4">
      <c r="A624" s="71" t="s">
        <v>747</v>
      </c>
      <c r="B624" s="72" t="s">
        <v>115</v>
      </c>
      <c r="C624" s="71" t="s">
        <v>682</v>
      </c>
      <c r="D624" s="71" t="s">
        <v>1103</v>
      </c>
      <c r="E624" s="73">
        <v>3108334676</v>
      </c>
      <c r="F624" s="71" t="s">
        <v>109</v>
      </c>
      <c r="G624" s="74">
        <v>43268</v>
      </c>
      <c r="H624" s="4">
        <f t="shared" ca="1" si="18"/>
        <v>4</v>
      </c>
      <c r="I624" s="83">
        <f t="shared" si="19"/>
        <v>43268</v>
      </c>
      <c r="J624" s="75"/>
      <c r="K624" s="76">
        <v>32676</v>
      </c>
      <c r="L624" s="72">
        <v>4</v>
      </c>
    </row>
    <row r="625" spans="1:12" x14ac:dyDescent="0.4">
      <c r="A625" s="71" t="s">
        <v>684</v>
      </c>
      <c r="B625" s="72" t="s">
        <v>121</v>
      </c>
      <c r="C625" s="71" t="s">
        <v>682</v>
      </c>
      <c r="D625" s="71" t="s">
        <v>1249</v>
      </c>
      <c r="E625" s="73">
        <v>4087056273</v>
      </c>
      <c r="F625" s="71" t="s">
        <v>104</v>
      </c>
      <c r="G625" s="74">
        <v>42640</v>
      </c>
      <c r="H625" s="4">
        <f t="shared" ca="1" si="18"/>
        <v>6</v>
      </c>
      <c r="I625" s="83">
        <f t="shared" si="19"/>
        <v>42640</v>
      </c>
      <c r="J625" s="75" t="s">
        <v>122</v>
      </c>
      <c r="K625" s="76">
        <v>64974</v>
      </c>
      <c r="L625" s="72">
        <v>2</v>
      </c>
    </row>
    <row r="626" spans="1:12" x14ac:dyDescent="0.4">
      <c r="A626" s="71" t="s">
        <v>766</v>
      </c>
      <c r="B626" s="72" t="s">
        <v>111</v>
      </c>
      <c r="C626" s="71" t="s">
        <v>682</v>
      </c>
      <c r="D626" s="71" t="s">
        <v>1560</v>
      </c>
      <c r="E626" s="73">
        <v>4086415954</v>
      </c>
      <c r="F626" s="71" t="s">
        <v>104</v>
      </c>
      <c r="G626" s="74">
        <v>40392</v>
      </c>
      <c r="H626" s="4">
        <f t="shared" ca="1" si="18"/>
        <v>12</v>
      </c>
      <c r="I626" s="83">
        <f t="shared" si="19"/>
        <v>40392</v>
      </c>
      <c r="J626" s="75" t="s">
        <v>122</v>
      </c>
      <c r="K626" s="76">
        <v>66682</v>
      </c>
      <c r="L626" s="72">
        <v>3</v>
      </c>
    </row>
    <row r="627" spans="1:12" x14ac:dyDescent="0.4">
      <c r="A627" s="71" t="s">
        <v>757</v>
      </c>
      <c r="B627" s="72" t="s">
        <v>115</v>
      </c>
      <c r="C627" s="71" t="s">
        <v>682</v>
      </c>
      <c r="D627" s="71" t="s">
        <v>995</v>
      </c>
      <c r="E627" s="73">
        <v>4153498080</v>
      </c>
      <c r="F627" s="71" t="s">
        <v>107</v>
      </c>
      <c r="G627" s="74">
        <v>40011</v>
      </c>
      <c r="H627" s="4">
        <f t="shared" ca="1" si="18"/>
        <v>13</v>
      </c>
      <c r="I627" s="83">
        <f t="shared" si="19"/>
        <v>40011</v>
      </c>
      <c r="J627" s="75" t="s">
        <v>122</v>
      </c>
      <c r="K627" s="76">
        <v>36659</v>
      </c>
      <c r="L627" s="72">
        <v>5</v>
      </c>
    </row>
    <row r="628" spans="1:12" x14ac:dyDescent="0.4">
      <c r="A628" s="71" t="s">
        <v>748</v>
      </c>
      <c r="B628" s="72" t="s">
        <v>115</v>
      </c>
      <c r="C628" s="71" t="s">
        <v>682</v>
      </c>
      <c r="D628" s="71" t="s">
        <v>1558</v>
      </c>
      <c r="E628" s="73">
        <v>2134667188</v>
      </c>
      <c r="F628" s="71" t="s">
        <v>109</v>
      </c>
      <c r="G628" s="74">
        <v>44349</v>
      </c>
      <c r="H628" s="4">
        <f t="shared" ca="1" si="18"/>
        <v>1</v>
      </c>
      <c r="I628" s="83">
        <f t="shared" si="19"/>
        <v>44349</v>
      </c>
      <c r="J628" s="75"/>
      <c r="K628" s="76">
        <v>87472</v>
      </c>
      <c r="L628" s="72">
        <v>5</v>
      </c>
    </row>
    <row r="629" spans="1:12" x14ac:dyDescent="0.4">
      <c r="A629" s="71" t="s">
        <v>702</v>
      </c>
      <c r="B629" s="72" t="s">
        <v>115</v>
      </c>
      <c r="C629" s="71" t="s">
        <v>682</v>
      </c>
      <c r="D629" s="71" t="s">
        <v>1387</v>
      </c>
      <c r="E629" s="73">
        <v>8054135786</v>
      </c>
      <c r="F629" s="71" t="s">
        <v>104</v>
      </c>
      <c r="G629" s="74">
        <v>40516</v>
      </c>
      <c r="H629" s="4">
        <f t="shared" ca="1" si="18"/>
        <v>11</v>
      </c>
      <c r="I629" s="83">
        <f t="shared" si="19"/>
        <v>40516</v>
      </c>
      <c r="J629" s="75" t="s">
        <v>105</v>
      </c>
      <c r="K629" s="76">
        <v>88284</v>
      </c>
      <c r="L629" s="72">
        <v>4</v>
      </c>
    </row>
    <row r="630" spans="1:12" x14ac:dyDescent="0.4">
      <c r="A630" s="71" t="s">
        <v>758</v>
      </c>
      <c r="B630" s="72" t="s">
        <v>111</v>
      </c>
      <c r="C630" s="71" t="s">
        <v>682</v>
      </c>
      <c r="D630" s="71" t="s">
        <v>831</v>
      </c>
      <c r="E630" s="73">
        <v>8054578595</v>
      </c>
      <c r="F630" s="71" t="s">
        <v>104</v>
      </c>
      <c r="G630" s="74">
        <v>43271</v>
      </c>
      <c r="H630" s="4">
        <f t="shared" ca="1" si="18"/>
        <v>4</v>
      </c>
      <c r="I630" s="83">
        <f t="shared" si="19"/>
        <v>43271</v>
      </c>
      <c r="J630" s="75" t="s">
        <v>105</v>
      </c>
      <c r="K630" s="76">
        <v>62342</v>
      </c>
      <c r="L630" s="72">
        <v>2</v>
      </c>
    </row>
    <row r="631" spans="1:12" x14ac:dyDescent="0.4">
      <c r="A631" s="71" t="s">
        <v>711</v>
      </c>
      <c r="B631" s="72" t="s">
        <v>115</v>
      </c>
      <c r="C631" s="71" t="s">
        <v>682</v>
      </c>
      <c r="D631" s="71" t="s">
        <v>1240</v>
      </c>
      <c r="E631" s="73">
        <v>8059690773</v>
      </c>
      <c r="F631" s="71" t="s">
        <v>112</v>
      </c>
      <c r="G631" s="74">
        <v>42757</v>
      </c>
      <c r="H631" s="4">
        <f t="shared" ca="1" si="18"/>
        <v>5</v>
      </c>
      <c r="I631" s="83">
        <f t="shared" si="19"/>
        <v>42757</v>
      </c>
      <c r="J631" s="75"/>
      <c r="K631" s="76">
        <v>37722</v>
      </c>
      <c r="L631" s="72">
        <v>4</v>
      </c>
    </row>
    <row r="632" spans="1:12" x14ac:dyDescent="0.4">
      <c r="A632" s="71" t="s">
        <v>751</v>
      </c>
      <c r="B632" s="72" t="s">
        <v>121</v>
      </c>
      <c r="C632" s="71" t="s">
        <v>682</v>
      </c>
      <c r="D632" s="71" t="s">
        <v>1216</v>
      </c>
      <c r="E632" s="73">
        <v>8057775300</v>
      </c>
      <c r="F632" s="71" t="s">
        <v>109</v>
      </c>
      <c r="G632" s="74">
        <v>44000</v>
      </c>
      <c r="H632" s="4">
        <f t="shared" ca="1" si="18"/>
        <v>2</v>
      </c>
      <c r="I632" s="83">
        <f t="shared" si="19"/>
        <v>44000</v>
      </c>
      <c r="J632" s="75"/>
      <c r="K632" s="76">
        <v>122962</v>
      </c>
      <c r="L632" s="72">
        <v>2</v>
      </c>
    </row>
    <row r="633" spans="1:12" x14ac:dyDescent="0.4">
      <c r="A633" s="71" t="s">
        <v>716</v>
      </c>
      <c r="B633" s="72" t="s">
        <v>115</v>
      </c>
      <c r="C633" s="71" t="s">
        <v>682</v>
      </c>
      <c r="D633" s="71" t="s">
        <v>1105</v>
      </c>
      <c r="E633" s="73">
        <v>2136196994</v>
      </c>
      <c r="F633" s="71" t="s">
        <v>107</v>
      </c>
      <c r="G633" s="74">
        <v>44245</v>
      </c>
      <c r="H633" s="4">
        <f t="shared" ca="1" si="18"/>
        <v>1</v>
      </c>
      <c r="I633" s="83">
        <f t="shared" si="19"/>
        <v>44245</v>
      </c>
      <c r="J633" s="75" t="s">
        <v>122</v>
      </c>
      <c r="K633" s="76">
        <v>18837</v>
      </c>
      <c r="L633" s="72">
        <v>2</v>
      </c>
    </row>
    <row r="634" spans="1:12" x14ac:dyDescent="0.4">
      <c r="A634" s="71" t="s">
        <v>770</v>
      </c>
      <c r="B634" s="72" t="s">
        <v>113</v>
      </c>
      <c r="C634" s="71" t="s">
        <v>682</v>
      </c>
      <c r="D634" s="71" t="s">
        <v>1136</v>
      </c>
      <c r="E634" s="73">
        <v>3105938201</v>
      </c>
      <c r="F634" s="71" t="s">
        <v>104</v>
      </c>
      <c r="G634" s="74">
        <v>42612</v>
      </c>
      <c r="H634" s="4">
        <f t="shared" ca="1" si="18"/>
        <v>6</v>
      </c>
      <c r="I634" s="83">
        <f t="shared" si="19"/>
        <v>42612</v>
      </c>
      <c r="J634" s="75" t="s">
        <v>105</v>
      </c>
      <c r="K634" s="76">
        <v>120848</v>
      </c>
      <c r="L634" s="72">
        <v>4</v>
      </c>
    </row>
    <row r="635" spans="1:12" x14ac:dyDescent="0.4">
      <c r="A635" s="71" t="s">
        <v>732</v>
      </c>
      <c r="B635" s="72" t="s">
        <v>115</v>
      </c>
      <c r="C635" s="71" t="s">
        <v>682</v>
      </c>
      <c r="D635" s="71" t="s">
        <v>903</v>
      </c>
      <c r="E635" s="73">
        <v>8057623956</v>
      </c>
      <c r="F635" s="71" t="s">
        <v>104</v>
      </c>
      <c r="G635" s="74">
        <v>43938</v>
      </c>
      <c r="H635" s="4">
        <f t="shared" ca="1" si="18"/>
        <v>2</v>
      </c>
      <c r="I635" s="83">
        <f t="shared" si="19"/>
        <v>43938</v>
      </c>
      <c r="J635" s="75" t="s">
        <v>105</v>
      </c>
      <c r="K635" s="76">
        <v>81718</v>
      </c>
      <c r="L635" s="72">
        <v>5</v>
      </c>
    </row>
    <row r="636" spans="1:12" x14ac:dyDescent="0.4">
      <c r="A636" s="71" t="s">
        <v>773</v>
      </c>
      <c r="B636" s="72" t="s">
        <v>121</v>
      </c>
      <c r="C636" s="71" t="s">
        <v>682</v>
      </c>
      <c r="D636" s="71" t="s">
        <v>1348</v>
      </c>
      <c r="E636" s="73">
        <v>6507498763</v>
      </c>
      <c r="F636" s="71" t="s">
        <v>104</v>
      </c>
      <c r="G636" s="74">
        <v>42990</v>
      </c>
      <c r="H636" s="4">
        <f t="shared" ca="1" si="18"/>
        <v>5</v>
      </c>
      <c r="I636" s="83">
        <f t="shared" si="19"/>
        <v>42990</v>
      </c>
      <c r="J636" s="75" t="s">
        <v>108</v>
      </c>
      <c r="K636" s="76">
        <v>96404</v>
      </c>
      <c r="L636" s="72">
        <v>2</v>
      </c>
    </row>
    <row r="637" spans="1:12" x14ac:dyDescent="0.4">
      <c r="A637" s="71" t="s">
        <v>693</v>
      </c>
      <c r="B637" s="72" t="s">
        <v>115</v>
      </c>
      <c r="C637" s="71" t="s">
        <v>682</v>
      </c>
      <c r="D637" s="71" t="s">
        <v>853</v>
      </c>
      <c r="E637" s="73">
        <v>4084747444</v>
      </c>
      <c r="F637" s="71" t="s">
        <v>107</v>
      </c>
      <c r="G637" s="74">
        <v>42302</v>
      </c>
      <c r="H637" s="4">
        <f t="shared" ca="1" si="18"/>
        <v>6</v>
      </c>
      <c r="I637" s="83">
        <f t="shared" si="19"/>
        <v>42302</v>
      </c>
      <c r="J637" s="75" t="s">
        <v>108</v>
      </c>
      <c r="K637" s="76">
        <v>52724</v>
      </c>
      <c r="L637" s="72">
        <v>4</v>
      </c>
    </row>
    <row r="638" spans="1:12" x14ac:dyDescent="0.4">
      <c r="A638" s="71" t="s">
        <v>703</v>
      </c>
      <c r="B638" s="72" t="s">
        <v>121</v>
      </c>
      <c r="C638" s="71" t="s">
        <v>682</v>
      </c>
      <c r="D638" s="71" t="s">
        <v>1051</v>
      </c>
      <c r="E638" s="73">
        <v>2134271053</v>
      </c>
      <c r="F638" s="71" t="s">
        <v>109</v>
      </c>
      <c r="G638" s="74">
        <v>43083</v>
      </c>
      <c r="H638" s="4">
        <f t="shared" ca="1" si="18"/>
        <v>4</v>
      </c>
      <c r="I638" s="83">
        <f t="shared" si="19"/>
        <v>43083</v>
      </c>
      <c r="J638" s="75"/>
      <c r="K638" s="76">
        <v>46032</v>
      </c>
      <c r="L638" s="72">
        <v>3</v>
      </c>
    </row>
    <row r="639" spans="1:12" x14ac:dyDescent="0.4">
      <c r="A639" s="71" t="s">
        <v>763</v>
      </c>
      <c r="B639" s="72" t="s">
        <v>115</v>
      </c>
      <c r="C639" s="71" t="s">
        <v>682</v>
      </c>
      <c r="D639" s="71" t="s">
        <v>836</v>
      </c>
      <c r="E639" s="73">
        <v>2136071920</v>
      </c>
      <c r="F639" s="71" t="s">
        <v>109</v>
      </c>
      <c r="G639" s="74">
        <v>44416</v>
      </c>
      <c r="H639" s="4">
        <f t="shared" ca="1" si="18"/>
        <v>1</v>
      </c>
      <c r="I639" s="83">
        <f t="shared" si="19"/>
        <v>44416</v>
      </c>
      <c r="J639" s="75"/>
      <c r="K639" s="76">
        <v>80500</v>
      </c>
      <c r="L639" s="72">
        <v>1</v>
      </c>
    </row>
    <row r="640" spans="1:12" x14ac:dyDescent="0.4">
      <c r="A640" s="71" t="s">
        <v>728</v>
      </c>
      <c r="B640" s="72" t="s">
        <v>117</v>
      </c>
      <c r="C640" s="71" t="s">
        <v>682</v>
      </c>
      <c r="D640" s="71" t="s">
        <v>941</v>
      </c>
      <c r="E640" s="73">
        <v>3107717421</v>
      </c>
      <c r="F640" s="71" t="s">
        <v>107</v>
      </c>
      <c r="G640" s="74">
        <v>42816</v>
      </c>
      <c r="H640" s="4">
        <f t="shared" ca="1" si="18"/>
        <v>5</v>
      </c>
      <c r="I640" s="83">
        <f t="shared" si="19"/>
        <v>42816</v>
      </c>
      <c r="J640" s="75" t="s">
        <v>105</v>
      </c>
      <c r="K640" s="76">
        <v>69363</v>
      </c>
      <c r="L640" s="72">
        <v>2</v>
      </c>
    </row>
    <row r="641" spans="1:12" x14ac:dyDescent="0.4">
      <c r="A641" s="71" t="s">
        <v>709</v>
      </c>
      <c r="B641" s="72" t="s">
        <v>117</v>
      </c>
      <c r="C641" s="71" t="s">
        <v>682</v>
      </c>
      <c r="D641" s="71" t="s">
        <v>1192</v>
      </c>
      <c r="E641" s="73">
        <v>8059139816</v>
      </c>
      <c r="F641" s="71" t="s">
        <v>104</v>
      </c>
      <c r="G641" s="74">
        <v>44186</v>
      </c>
      <c r="H641" s="4">
        <f t="shared" ca="1" si="18"/>
        <v>1</v>
      </c>
      <c r="I641" s="83">
        <f t="shared" si="19"/>
        <v>44186</v>
      </c>
      <c r="J641" s="75" t="s">
        <v>105</v>
      </c>
      <c r="K641" s="76">
        <v>121296</v>
      </c>
      <c r="L641" s="72">
        <v>3</v>
      </c>
    </row>
    <row r="642" spans="1:12" x14ac:dyDescent="0.4">
      <c r="A642" s="71" t="s">
        <v>753</v>
      </c>
      <c r="B642" s="72" t="s">
        <v>113</v>
      </c>
      <c r="C642" s="71" t="s">
        <v>682</v>
      </c>
      <c r="D642" s="71" t="s">
        <v>894</v>
      </c>
      <c r="E642" s="73">
        <v>4085401460</v>
      </c>
      <c r="F642" s="71" t="s">
        <v>109</v>
      </c>
      <c r="G642" s="74">
        <v>40690</v>
      </c>
      <c r="H642" s="4">
        <f t="shared" ref="H642:H705" ca="1" si="20">DATEDIF(G642,TODAY(),"Y")</f>
        <v>11</v>
      </c>
      <c r="I642" s="83">
        <f t="shared" ref="I642:I705" si="21">G642</f>
        <v>40690</v>
      </c>
      <c r="J642" s="75"/>
      <c r="K642" s="76">
        <v>35742</v>
      </c>
      <c r="L642" s="72">
        <v>3</v>
      </c>
    </row>
    <row r="643" spans="1:12" x14ac:dyDescent="0.4">
      <c r="A643" s="71" t="s">
        <v>723</v>
      </c>
      <c r="B643" s="72" t="s">
        <v>113</v>
      </c>
      <c r="C643" s="71" t="s">
        <v>682</v>
      </c>
      <c r="D643" s="71" t="s">
        <v>1459</v>
      </c>
      <c r="E643" s="73">
        <v>8052862174</v>
      </c>
      <c r="F643" s="71" t="s">
        <v>109</v>
      </c>
      <c r="G643" s="74">
        <v>40614</v>
      </c>
      <c r="H643" s="4">
        <f t="shared" ca="1" si="20"/>
        <v>11</v>
      </c>
      <c r="I643" s="83">
        <f t="shared" si="21"/>
        <v>40614</v>
      </c>
      <c r="J643" s="75"/>
      <c r="K643" s="76">
        <v>107990</v>
      </c>
      <c r="L643" s="72">
        <v>5</v>
      </c>
    </row>
    <row r="644" spans="1:12" x14ac:dyDescent="0.4">
      <c r="A644" s="71" t="s">
        <v>689</v>
      </c>
      <c r="B644" s="72" t="s">
        <v>115</v>
      </c>
      <c r="C644" s="71" t="s">
        <v>682</v>
      </c>
      <c r="D644" s="71" t="s">
        <v>1533</v>
      </c>
      <c r="E644" s="73">
        <v>3107347737</v>
      </c>
      <c r="F644" s="71" t="s">
        <v>109</v>
      </c>
      <c r="G644" s="74">
        <v>44112</v>
      </c>
      <c r="H644" s="4">
        <f t="shared" ca="1" si="20"/>
        <v>2</v>
      </c>
      <c r="I644" s="83">
        <f t="shared" si="21"/>
        <v>44112</v>
      </c>
      <c r="J644" s="75"/>
      <c r="K644" s="76">
        <v>77714</v>
      </c>
      <c r="L644" s="72">
        <v>3</v>
      </c>
    </row>
    <row r="645" spans="1:12" x14ac:dyDescent="0.4">
      <c r="A645" s="71" t="s">
        <v>685</v>
      </c>
      <c r="B645" s="72" t="s">
        <v>117</v>
      </c>
      <c r="C645" s="71" t="s">
        <v>682</v>
      </c>
      <c r="D645" s="71" t="s">
        <v>1514</v>
      </c>
      <c r="E645" s="73">
        <v>6508150029</v>
      </c>
      <c r="F645" s="71" t="s">
        <v>109</v>
      </c>
      <c r="G645" s="74">
        <v>42655</v>
      </c>
      <c r="H645" s="4">
        <f t="shared" ca="1" si="20"/>
        <v>6</v>
      </c>
      <c r="I645" s="83">
        <f t="shared" si="21"/>
        <v>42655</v>
      </c>
      <c r="J645" s="75"/>
      <c r="K645" s="76">
        <v>89968</v>
      </c>
      <c r="L645" s="72">
        <v>3</v>
      </c>
    </row>
    <row r="646" spans="1:12" x14ac:dyDescent="0.4">
      <c r="A646" s="71" t="s">
        <v>735</v>
      </c>
      <c r="B646" s="72" t="s">
        <v>117</v>
      </c>
      <c r="C646" s="71" t="s">
        <v>682</v>
      </c>
      <c r="D646" s="71" t="s">
        <v>902</v>
      </c>
      <c r="E646" s="73">
        <v>4155613344</v>
      </c>
      <c r="F646" s="71" t="s">
        <v>109</v>
      </c>
      <c r="G646" s="74">
        <v>40648</v>
      </c>
      <c r="H646" s="4">
        <f t="shared" ca="1" si="20"/>
        <v>11</v>
      </c>
      <c r="I646" s="83">
        <f t="shared" si="21"/>
        <v>40648</v>
      </c>
      <c r="J646" s="75"/>
      <c r="K646" s="76">
        <v>39578</v>
      </c>
      <c r="L646" s="72">
        <v>5</v>
      </c>
    </row>
    <row r="647" spans="1:12" x14ac:dyDescent="0.4">
      <c r="A647" s="71" t="s">
        <v>768</v>
      </c>
      <c r="B647" s="72" t="s">
        <v>117</v>
      </c>
      <c r="C647" s="71" t="s">
        <v>682</v>
      </c>
      <c r="D647" s="71" t="s">
        <v>1494</v>
      </c>
      <c r="E647" s="73">
        <v>6503614837</v>
      </c>
      <c r="F647" s="71" t="s">
        <v>104</v>
      </c>
      <c r="G647" s="74">
        <v>43333</v>
      </c>
      <c r="H647" s="4">
        <f t="shared" ca="1" si="20"/>
        <v>4</v>
      </c>
      <c r="I647" s="83">
        <f t="shared" si="21"/>
        <v>43333</v>
      </c>
      <c r="J647" s="75" t="s">
        <v>105</v>
      </c>
      <c r="K647" s="76">
        <v>97314</v>
      </c>
      <c r="L647" s="72">
        <v>5</v>
      </c>
    </row>
    <row r="648" spans="1:12" x14ac:dyDescent="0.4">
      <c r="A648" s="71" t="s">
        <v>699</v>
      </c>
      <c r="B648" s="72" t="s">
        <v>102</v>
      </c>
      <c r="C648" s="71" t="s">
        <v>682</v>
      </c>
      <c r="D648" s="71" t="s">
        <v>1545</v>
      </c>
      <c r="E648" s="73">
        <v>8052973822</v>
      </c>
      <c r="F648" s="71" t="s">
        <v>107</v>
      </c>
      <c r="G648" s="74">
        <v>42354</v>
      </c>
      <c r="H648" s="4">
        <f t="shared" ca="1" si="20"/>
        <v>6</v>
      </c>
      <c r="I648" s="83">
        <f t="shared" si="21"/>
        <v>42354</v>
      </c>
      <c r="J648" s="75" t="s">
        <v>108</v>
      </c>
      <c r="K648" s="76">
        <v>19166</v>
      </c>
      <c r="L648" s="72">
        <v>5</v>
      </c>
    </row>
    <row r="649" spans="1:12" x14ac:dyDescent="0.4">
      <c r="A649" s="71" t="s">
        <v>691</v>
      </c>
      <c r="B649" s="72" t="s">
        <v>117</v>
      </c>
      <c r="C649" s="71" t="s">
        <v>682</v>
      </c>
      <c r="D649" s="71" t="s">
        <v>1238</v>
      </c>
      <c r="E649" s="73">
        <v>4159244812</v>
      </c>
      <c r="F649" s="71" t="s">
        <v>104</v>
      </c>
      <c r="G649" s="74">
        <v>44133</v>
      </c>
      <c r="H649" s="4">
        <f t="shared" ca="1" si="20"/>
        <v>1</v>
      </c>
      <c r="I649" s="83">
        <f t="shared" si="21"/>
        <v>44133</v>
      </c>
      <c r="J649" s="75" t="s">
        <v>105</v>
      </c>
      <c r="K649" s="76">
        <v>33880</v>
      </c>
      <c r="L649" s="72">
        <v>5</v>
      </c>
    </row>
    <row r="650" spans="1:12" x14ac:dyDescent="0.4">
      <c r="A650" s="71" t="s">
        <v>756</v>
      </c>
      <c r="B650" s="72" t="s">
        <v>113</v>
      </c>
      <c r="C650" s="71" t="s">
        <v>682</v>
      </c>
      <c r="D650" s="71" t="s">
        <v>1423</v>
      </c>
      <c r="E650" s="73">
        <v>2135851456</v>
      </c>
      <c r="F650" s="71" t="s">
        <v>112</v>
      </c>
      <c r="G650" s="74">
        <v>40007</v>
      </c>
      <c r="H650" s="4">
        <f t="shared" ca="1" si="20"/>
        <v>13</v>
      </c>
      <c r="I650" s="83">
        <f t="shared" si="21"/>
        <v>40007</v>
      </c>
      <c r="J650" s="75"/>
      <c r="K650" s="76">
        <v>45550</v>
      </c>
      <c r="L650" s="72">
        <v>2</v>
      </c>
    </row>
    <row r="651" spans="1:12" x14ac:dyDescent="0.4">
      <c r="A651" s="71" t="s">
        <v>696</v>
      </c>
      <c r="B651" s="72" t="s">
        <v>115</v>
      </c>
      <c r="C651" s="71" t="s">
        <v>682</v>
      </c>
      <c r="D651" s="71" t="s">
        <v>1206</v>
      </c>
      <c r="E651" s="73">
        <v>4084241962</v>
      </c>
      <c r="F651" s="71" t="s">
        <v>104</v>
      </c>
      <c r="G651" s="74">
        <v>44535</v>
      </c>
      <c r="H651" s="4">
        <f t="shared" ca="1" si="20"/>
        <v>0</v>
      </c>
      <c r="I651" s="83">
        <f t="shared" si="21"/>
        <v>44535</v>
      </c>
      <c r="J651" s="75" t="s">
        <v>108</v>
      </c>
      <c r="K651" s="76">
        <v>65170</v>
      </c>
      <c r="L651" s="72">
        <v>4</v>
      </c>
    </row>
    <row r="652" spans="1:12" x14ac:dyDescent="0.4">
      <c r="A652" s="71" t="s">
        <v>774</v>
      </c>
      <c r="B652" s="72" t="s">
        <v>115</v>
      </c>
      <c r="C652" s="71" t="s">
        <v>682</v>
      </c>
      <c r="D652" s="71" t="s">
        <v>1439</v>
      </c>
      <c r="E652" s="73">
        <v>4153678261</v>
      </c>
      <c r="F652" s="71" t="s">
        <v>109</v>
      </c>
      <c r="G652" s="74">
        <v>44072</v>
      </c>
      <c r="H652" s="4">
        <f t="shared" ca="1" si="20"/>
        <v>2</v>
      </c>
      <c r="I652" s="83">
        <f t="shared" si="21"/>
        <v>44072</v>
      </c>
      <c r="J652" s="75"/>
      <c r="K652" s="76">
        <v>65198</v>
      </c>
      <c r="L652" s="72">
        <v>4</v>
      </c>
    </row>
    <row r="653" spans="1:12" x14ac:dyDescent="0.4">
      <c r="A653" s="71" t="s">
        <v>772</v>
      </c>
      <c r="B653" s="72" t="s">
        <v>102</v>
      </c>
      <c r="C653" s="71" t="s">
        <v>682</v>
      </c>
      <c r="D653" s="71" t="s">
        <v>1213</v>
      </c>
      <c r="E653" s="73">
        <v>4157737348</v>
      </c>
      <c r="F653" s="71" t="s">
        <v>104</v>
      </c>
      <c r="G653" s="74">
        <v>41896</v>
      </c>
      <c r="H653" s="4">
        <f t="shared" ca="1" si="20"/>
        <v>8</v>
      </c>
      <c r="I653" s="83">
        <f t="shared" si="21"/>
        <v>41896</v>
      </c>
      <c r="J653" s="75" t="s">
        <v>122</v>
      </c>
      <c r="K653" s="76">
        <v>113876</v>
      </c>
      <c r="L653" s="72">
        <v>2</v>
      </c>
    </row>
    <row r="654" spans="1:12" x14ac:dyDescent="0.4">
      <c r="A654" s="71" t="s">
        <v>749</v>
      </c>
      <c r="B654" s="72" t="s">
        <v>117</v>
      </c>
      <c r="C654" s="71" t="s">
        <v>682</v>
      </c>
      <c r="D654" s="71" t="s">
        <v>1007</v>
      </c>
      <c r="E654" s="73">
        <v>4156062686</v>
      </c>
      <c r="F654" s="71" t="s">
        <v>109</v>
      </c>
      <c r="G654" s="74">
        <v>44360</v>
      </c>
      <c r="H654" s="4">
        <f t="shared" ca="1" si="20"/>
        <v>1</v>
      </c>
      <c r="I654" s="83">
        <f t="shared" si="21"/>
        <v>44360</v>
      </c>
      <c r="J654" s="75"/>
      <c r="K654" s="76">
        <v>85588</v>
      </c>
      <c r="L654" s="72">
        <v>4</v>
      </c>
    </row>
    <row r="655" spans="1:12" x14ac:dyDescent="0.4">
      <c r="A655" s="71" t="s">
        <v>760</v>
      </c>
      <c r="B655" s="72" t="s">
        <v>115</v>
      </c>
      <c r="C655" s="71" t="s">
        <v>682</v>
      </c>
      <c r="D655" s="71" t="s">
        <v>1047</v>
      </c>
      <c r="E655" s="73">
        <v>6508780242</v>
      </c>
      <c r="F655" s="71" t="s">
        <v>104</v>
      </c>
      <c r="G655" s="74">
        <v>43277</v>
      </c>
      <c r="H655" s="4">
        <f t="shared" ca="1" si="20"/>
        <v>4</v>
      </c>
      <c r="I655" s="83">
        <f t="shared" si="21"/>
        <v>43277</v>
      </c>
      <c r="J655" s="75" t="s">
        <v>105</v>
      </c>
      <c r="K655" s="76">
        <v>115318</v>
      </c>
      <c r="L655" s="72">
        <v>5</v>
      </c>
    </row>
    <row r="656" spans="1:12" x14ac:dyDescent="0.4">
      <c r="A656" s="71" t="s">
        <v>761</v>
      </c>
      <c r="B656" s="72" t="s">
        <v>102</v>
      </c>
      <c r="C656" s="71" t="s">
        <v>682</v>
      </c>
      <c r="D656" s="71" t="s">
        <v>1077</v>
      </c>
      <c r="E656" s="73">
        <v>3102844914</v>
      </c>
      <c r="F656" s="71" t="s">
        <v>109</v>
      </c>
      <c r="G656" s="74">
        <v>43277</v>
      </c>
      <c r="H656" s="4">
        <f t="shared" ca="1" si="20"/>
        <v>4</v>
      </c>
      <c r="I656" s="83">
        <f t="shared" si="21"/>
        <v>43277</v>
      </c>
      <c r="J656" s="75"/>
      <c r="K656" s="76">
        <v>120456</v>
      </c>
      <c r="L656" s="72">
        <v>5</v>
      </c>
    </row>
    <row r="657" spans="1:12" x14ac:dyDescent="0.4">
      <c r="A657" s="71" t="s">
        <v>771</v>
      </c>
      <c r="B657" s="72" t="s">
        <v>115</v>
      </c>
      <c r="C657" s="71" t="s">
        <v>682</v>
      </c>
      <c r="D657" s="71" t="s">
        <v>1393</v>
      </c>
      <c r="E657" s="73">
        <v>3103507136</v>
      </c>
      <c r="F657" s="71" t="s">
        <v>104</v>
      </c>
      <c r="G657" s="74">
        <v>41877</v>
      </c>
      <c r="H657" s="4">
        <f t="shared" ca="1" si="20"/>
        <v>8</v>
      </c>
      <c r="I657" s="83">
        <f t="shared" si="21"/>
        <v>41877</v>
      </c>
      <c r="J657" s="75" t="s">
        <v>108</v>
      </c>
      <c r="K657" s="76">
        <v>67592</v>
      </c>
      <c r="L657" s="72">
        <v>4</v>
      </c>
    </row>
    <row r="658" spans="1:12" x14ac:dyDescent="0.4">
      <c r="A658" s="71" t="s">
        <v>697</v>
      </c>
      <c r="B658" s="72" t="s">
        <v>117</v>
      </c>
      <c r="C658" s="71" t="s">
        <v>682</v>
      </c>
      <c r="D658" s="71" t="s">
        <v>1473</v>
      </c>
      <c r="E658" s="73">
        <v>3103649004</v>
      </c>
      <c r="F658" s="71" t="s">
        <v>107</v>
      </c>
      <c r="G658" s="74">
        <v>42704</v>
      </c>
      <c r="H658" s="4">
        <f t="shared" ca="1" si="20"/>
        <v>5</v>
      </c>
      <c r="I658" s="83">
        <f t="shared" si="21"/>
        <v>42704</v>
      </c>
      <c r="J658" s="75" t="s">
        <v>114</v>
      </c>
      <c r="K658" s="76">
        <v>38794</v>
      </c>
      <c r="L658" s="72">
        <v>3</v>
      </c>
    </row>
    <row r="659" spans="1:12" x14ac:dyDescent="0.4">
      <c r="A659" s="71" t="s">
        <v>719</v>
      </c>
      <c r="B659" s="72" t="s">
        <v>115</v>
      </c>
      <c r="C659" s="71" t="s">
        <v>682</v>
      </c>
      <c r="D659" s="71" t="s">
        <v>1437</v>
      </c>
      <c r="E659" s="73">
        <v>3105571490</v>
      </c>
      <c r="F659" s="71" t="s">
        <v>109</v>
      </c>
      <c r="G659" s="74">
        <v>42788</v>
      </c>
      <c r="H659" s="4">
        <f t="shared" ca="1" si="20"/>
        <v>5</v>
      </c>
      <c r="I659" s="83">
        <f t="shared" si="21"/>
        <v>42788</v>
      </c>
      <c r="J659" s="75"/>
      <c r="K659" s="76">
        <v>105770</v>
      </c>
      <c r="L659" s="72">
        <v>3</v>
      </c>
    </row>
    <row r="660" spans="1:12" x14ac:dyDescent="0.4">
      <c r="A660" s="71" t="s">
        <v>717</v>
      </c>
      <c r="B660" s="72" t="s">
        <v>102</v>
      </c>
      <c r="C660" s="71" t="s">
        <v>682</v>
      </c>
      <c r="D660" s="71" t="s">
        <v>934</v>
      </c>
      <c r="E660" s="73">
        <v>6509202719</v>
      </c>
      <c r="F660" s="71" t="s">
        <v>109</v>
      </c>
      <c r="G660" s="74">
        <v>44255</v>
      </c>
      <c r="H660" s="4">
        <f t="shared" ca="1" si="20"/>
        <v>1</v>
      </c>
      <c r="I660" s="83">
        <f t="shared" si="21"/>
        <v>44255</v>
      </c>
      <c r="J660" s="75"/>
      <c r="K660" s="76">
        <v>48552</v>
      </c>
      <c r="L660" s="72">
        <v>5</v>
      </c>
    </row>
    <row r="661" spans="1:12" x14ac:dyDescent="0.4">
      <c r="A661" s="71" t="s">
        <v>714</v>
      </c>
      <c r="B661" s="72" t="s">
        <v>117</v>
      </c>
      <c r="C661" s="71" t="s">
        <v>682</v>
      </c>
      <c r="D661" s="71" t="s">
        <v>1234</v>
      </c>
      <c r="E661" s="73">
        <v>3106205588</v>
      </c>
      <c r="F661" s="71" t="s">
        <v>104</v>
      </c>
      <c r="G661" s="74">
        <v>44229</v>
      </c>
      <c r="H661" s="4">
        <f t="shared" ca="1" si="20"/>
        <v>1</v>
      </c>
      <c r="I661" s="83">
        <f t="shared" si="21"/>
        <v>44229</v>
      </c>
      <c r="J661" s="75" t="s">
        <v>105</v>
      </c>
      <c r="K661" s="76">
        <v>32242</v>
      </c>
      <c r="L661" s="72">
        <v>4</v>
      </c>
    </row>
    <row r="662" spans="1:12" x14ac:dyDescent="0.4">
      <c r="A662" s="71" t="s">
        <v>745</v>
      </c>
      <c r="B662" s="72" t="s">
        <v>111</v>
      </c>
      <c r="C662" s="71" t="s">
        <v>682</v>
      </c>
      <c r="D662" s="71" t="s">
        <v>1031</v>
      </c>
      <c r="E662" s="73">
        <v>2136001819</v>
      </c>
      <c r="F662" s="71" t="s">
        <v>104</v>
      </c>
      <c r="G662" s="74">
        <v>41044</v>
      </c>
      <c r="H662" s="4">
        <f t="shared" ca="1" si="20"/>
        <v>10</v>
      </c>
      <c r="I662" s="83">
        <f t="shared" si="21"/>
        <v>41044</v>
      </c>
      <c r="J662" s="75" t="s">
        <v>119</v>
      </c>
      <c r="K662" s="76">
        <v>84420</v>
      </c>
      <c r="L662" s="72">
        <v>2</v>
      </c>
    </row>
    <row r="663" spans="1:12" x14ac:dyDescent="0.4">
      <c r="A663" s="71" t="s">
        <v>741</v>
      </c>
      <c r="B663" s="72" t="s">
        <v>121</v>
      </c>
      <c r="C663" s="71" t="s">
        <v>682</v>
      </c>
      <c r="D663" s="71" t="s">
        <v>864</v>
      </c>
      <c r="E663" s="73">
        <v>8057966412</v>
      </c>
      <c r="F663" s="71" t="s">
        <v>109</v>
      </c>
      <c r="G663" s="74">
        <v>43942</v>
      </c>
      <c r="H663" s="4">
        <f t="shared" ca="1" si="20"/>
        <v>2</v>
      </c>
      <c r="I663" s="83">
        <f t="shared" si="21"/>
        <v>43942</v>
      </c>
      <c r="J663" s="75"/>
      <c r="K663" s="76">
        <v>58478</v>
      </c>
      <c r="L663" s="72">
        <v>5</v>
      </c>
    </row>
    <row r="664" spans="1:12" x14ac:dyDescent="0.4">
      <c r="A664" s="71" t="s">
        <v>704</v>
      </c>
      <c r="B664" s="72" t="s">
        <v>121</v>
      </c>
      <c r="C664" s="71" t="s">
        <v>682</v>
      </c>
      <c r="D664" s="71" t="s">
        <v>1532</v>
      </c>
      <c r="E664" s="73">
        <v>8058685196</v>
      </c>
      <c r="F664" s="71" t="s">
        <v>104</v>
      </c>
      <c r="G664" s="74">
        <v>42720</v>
      </c>
      <c r="H664" s="4">
        <f t="shared" ca="1" si="20"/>
        <v>5</v>
      </c>
      <c r="I664" s="83">
        <f t="shared" si="21"/>
        <v>42720</v>
      </c>
      <c r="J664" s="75" t="s">
        <v>114</v>
      </c>
      <c r="K664" s="76">
        <v>35966</v>
      </c>
      <c r="L664" s="72">
        <v>2</v>
      </c>
    </row>
    <row r="665" spans="1:12" x14ac:dyDescent="0.4">
      <c r="A665" s="71" t="s">
        <v>718</v>
      </c>
      <c r="B665" s="72" t="s">
        <v>121</v>
      </c>
      <c r="C665" s="71" t="s">
        <v>682</v>
      </c>
      <c r="D665" s="71" t="s">
        <v>1128</v>
      </c>
      <c r="E665" s="73">
        <v>2135825778</v>
      </c>
      <c r="F665" s="71" t="s">
        <v>109</v>
      </c>
      <c r="G665" s="74">
        <v>44267</v>
      </c>
      <c r="H665" s="4">
        <f t="shared" ca="1" si="20"/>
        <v>1</v>
      </c>
      <c r="I665" s="83">
        <f t="shared" si="21"/>
        <v>44267</v>
      </c>
      <c r="J665" s="75"/>
      <c r="K665" s="76">
        <v>36428</v>
      </c>
      <c r="L665" s="72">
        <v>5</v>
      </c>
    </row>
    <row r="666" spans="1:12" x14ac:dyDescent="0.4">
      <c r="A666" s="71" t="s">
        <v>750</v>
      </c>
      <c r="B666" s="72" t="s">
        <v>102</v>
      </c>
      <c r="C666" s="71" t="s">
        <v>682</v>
      </c>
      <c r="D666" s="71" t="s">
        <v>1565</v>
      </c>
      <c r="E666" s="73">
        <v>4158734952</v>
      </c>
      <c r="F666" s="71" t="s">
        <v>107</v>
      </c>
      <c r="G666" s="74">
        <v>42892</v>
      </c>
      <c r="H666" s="4">
        <f t="shared" ca="1" si="20"/>
        <v>5</v>
      </c>
      <c r="I666" s="83">
        <f t="shared" si="21"/>
        <v>42892</v>
      </c>
      <c r="J666" s="75" t="s">
        <v>119</v>
      </c>
      <c r="K666" s="76">
        <v>32200</v>
      </c>
      <c r="L666" s="72">
        <v>4</v>
      </c>
    </row>
    <row r="667" spans="1:12" x14ac:dyDescent="0.4">
      <c r="A667" s="71" t="s">
        <v>700</v>
      </c>
      <c r="B667" s="72" t="s">
        <v>121</v>
      </c>
      <c r="C667" s="71" t="s">
        <v>682</v>
      </c>
      <c r="D667" s="71" t="s">
        <v>1134</v>
      </c>
      <c r="E667" s="73">
        <v>4158150093</v>
      </c>
      <c r="F667" s="71" t="s">
        <v>104</v>
      </c>
      <c r="G667" s="74">
        <v>39792</v>
      </c>
      <c r="H667" s="4">
        <f t="shared" ca="1" si="20"/>
        <v>13</v>
      </c>
      <c r="I667" s="83">
        <f t="shared" si="21"/>
        <v>39792</v>
      </c>
      <c r="J667" s="75" t="s">
        <v>119</v>
      </c>
      <c r="K667" s="76">
        <v>108752</v>
      </c>
      <c r="L667" s="72">
        <v>3</v>
      </c>
    </row>
    <row r="668" spans="1:12" x14ac:dyDescent="0.4">
      <c r="A668" s="71" t="s">
        <v>734</v>
      </c>
      <c r="B668" s="72" t="s">
        <v>111</v>
      </c>
      <c r="C668" s="71" t="s">
        <v>682</v>
      </c>
      <c r="D668" s="71" t="s">
        <v>1307</v>
      </c>
      <c r="E668" s="73">
        <v>3102805843</v>
      </c>
      <c r="F668" s="71" t="s">
        <v>107</v>
      </c>
      <c r="G668" s="74">
        <v>39914</v>
      </c>
      <c r="H668" s="4">
        <f t="shared" ca="1" si="20"/>
        <v>13</v>
      </c>
      <c r="I668" s="83">
        <f t="shared" si="21"/>
        <v>39914</v>
      </c>
      <c r="J668" s="75" t="s">
        <v>114</v>
      </c>
      <c r="K668" s="76">
        <v>27755</v>
      </c>
      <c r="L668" s="72">
        <v>2</v>
      </c>
    </row>
    <row r="669" spans="1:12" x14ac:dyDescent="0.4">
      <c r="A669" s="71" t="s">
        <v>708</v>
      </c>
      <c r="B669" s="72" t="s">
        <v>111</v>
      </c>
      <c r="C669" s="71" t="s">
        <v>682</v>
      </c>
      <c r="D669" s="71" t="s">
        <v>1013</v>
      </c>
      <c r="E669" s="73">
        <v>4086545619</v>
      </c>
      <c r="F669" s="71" t="s">
        <v>104</v>
      </c>
      <c r="G669" s="74">
        <v>40558</v>
      </c>
      <c r="H669" s="4">
        <f t="shared" ca="1" si="20"/>
        <v>11</v>
      </c>
      <c r="I669" s="83">
        <f t="shared" si="21"/>
        <v>40558</v>
      </c>
      <c r="J669" s="75" t="s">
        <v>122</v>
      </c>
      <c r="K669" s="76">
        <v>110194</v>
      </c>
      <c r="L669" s="72">
        <v>2</v>
      </c>
    </row>
    <row r="670" spans="1:12" x14ac:dyDescent="0.4">
      <c r="A670" s="71" t="s">
        <v>688</v>
      </c>
      <c r="B670" s="72" t="s">
        <v>115</v>
      </c>
      <c r="C670" s="71" t="s">
        <v>682</v>
      </c>
      <c r="D670" s="71" t="s">
        <v>882</v>
      </c>
      <c r="E670" s="73">
        <v>3104263669</v>
      </c>
      <c r="F670" s="71" t="s">
        <v>107</v>
      </c>
      <c r="G670" s="74">
        <v>40467</v>
      </c>
      <c r="H670" s="4">
        <f t="shared" ca="1" si="20"/>
        <v>11</v>
      </c>
      <c r="I670" s="83">
        <f t="shared" si="21"/>
        <v>40467</v>
      </c>
      <c r="J670" s="75" t="s">
        <v>105</v>
      </c>
      <c r="K670" s="76">
        <v>24087</v>
      </c>
      <c r="L670" s="72">
        <v>5</v>
      </c>
    </row>
    <row r="671" spans="1:12" x14ac:dyDescent="0.4">
      <c r="A671" s="71" t="s">
        <v>698</v>
      </c>
      <c r="B671" s="72" t="s">
        <v>115</v>
      </c>
      <c r="C671" s="71" t="s">
        <v>682</v>
      </c>
      <c r="D671" s="71" t="s">
        <v>992</v>
      </c>
      <c r="E671" s="73">
        <v>4159551383</v>
      </c>
      <c r="F671" s="71" t="s">
        <v>104</v>
      </c>
      <c r="G671" s="74">
        <v>43799</v>
      </c>
      <c r="H671" s="4">
        <f t="shared" ca="1" si="20"/>
        <v>2</v>
      </c>
      <c r="I671" s="83">
        <f t="shared" si="21"/>
        <v>43799</v>
      </c>
      <c r="J671" s="75" t="s">
        <v>122</v>
      </c>
      <c r="K671" s="76">
        <v>47026</v>
      </c>
      <c r="L671" s="72">
        <v>5</v>
      </c>
    </row>
    <row r="672" spans="1:12" x14ac:dyDescent="0.4">
      <c r="A672" s="71" t="s">
        <v>746</v>
      </c>
      <c r="B672" s="72" t="s">
        <v>121</v>
      </c>
      <c r="C672" s="71" t="s">
        <v>682</v>
      </c>
      <c r="D672" s="71" t="s">
        <v>1112</v>
      </c>
      <c r="E672" s="73">
        <v>4088818927</v>
      </c>
      <c r="F672" s="71" t="s">
        <v>104</v>
      </c>
      <c r="G672" s="74">
        <v>43228</v>
      </c>
      <c r="H672" s="4">
        <f t="shared" ca="1" si="20"/>
        <v>4</v>
      </c>
      <c r="I672" s="83">
        <f t="shared" si="21"/>
        <v>43228</v>
      </c>
      <c r="J672" s="75" t="s">
        <v>105</v>
      </c>
      <c r="K672" s="76">
        <v>31948</v>
      </c>
      <c r="L672" s="72">
        <v>5</v>
      </c>
    </row>
    <row r="673" spans="1:12" x14ac:dyDescent="0.4">
      <c r="A673" s="71" t="s">
        <v>683</v>
      </c>
      <c r="B673" s="72" t="s">
        <v>117</v>
      </c>
      <c r="C673" s="71" t="s">
        <v>682</v>
      </c>
      <c r="D673" s="71" t="s">
        <v>1445</v>
      </c>
      <c r="E673" s="73">
        <v>4088047375</v>
      </c>
      <c r="F673" s="71" t="s">
        <v>109</v>
      </c>
      <c r="G673" s="74">
        <v>42639</v>
      </c>
      <c r="H673" s="4">
        <f t="shared" ca="1" si="20"/>
        <v>6</v>
      </c>
      <c r="I673" s="83">
        <f t="shared" si="21"/>
        <v>42639</v>
      </c>
      <c r="J673" s="75"/>
      <c r="K673" s="76">
        <v>88606</v>
      </c>
      <c r="L673" s="72">
        <v>5</v>
      </c>
    </row>
    <row r="674" spans="1:12" x14ac:dyDescent="0.4">
      <c r="A674" s="71" t="s">
        <v>764</v>
      </c>
      <c r="B674" s="72" t="s">
        <v>113</v>
      </c>
      <c r="C674" s="71" t="s">
        <v>682</v>
      </c>
      <c r="D674" s="71" t="s">
        <v>1179</v>
      </c>
      <c r="E674" s="73">
        <v>8053144694</v>
      </c>
      <c r="F674" s="71" t="s">
        <v>104</v>
      </c>
      <c r="G674" s="74">
        <v>44775</v>
      </c>
      <c r="H674" s="4">
        <f t="shared" ca="1" si="20"/>
        <v>0</v>
      </c>
      <c r="I674" s="83">
        <f t="shared" si="21"/>
        <v>44775</v>
      </c>
      <c r="J674" s="75" t="s">
        <v>114</v>
      </c>
      <c r="K674" s="76">
        <v>45024</v>
      </c>
      <c r="L674" s="72">
        <v>3</v>
      </c>
    </row>
    <row r="675" spans="1:12" x14ac:dyDescent="0.4">
      <c r="A675" s="71" t="s">
        <v>706</v>
      </c>
      <c r="B675" s="72" t="s">
        <v>117</v>
      </c>
      <c r="C675" s="71" t="s">
        <v>682</v>
      </c>
      <c r="D675" s="71" t="s">
        <v>1133</v>
      </c>
      <c r="E675" s="73">
        <v>2137124345</v>
      </c>
      <c r="F675" s="71" t="s">
        <v>104</v>
      </c>
      <c r="G675" s="74">
        <v>43088</v>
      </c>
      <c r="H675" s="4">
        <f t="shared" ca="1" si="20"/>
        <v>4</v>
      </c>
      <c r="I675" s="83">
        <f t="shared" si="21"/>
        <v>43088</v>
      </c>
      <c r="J675" s="75" t="s">
        <v>122</v>
      </c>
      <c r="K675" s="76">
        <v>103390</v>
      </c>
      <c r="L675" s="72">
        <v>2</v>
      </c>
    </row>
    <row r="676" spans="1:12" x14ac:dyDescent="0.4">
      <c r="A676" s="71" t="s">
        <v>736</v>
      </c>
      <c r="B676" s="72" t="s">
        <v>113</v>
      </c>
      <c r="C676" s="71" t="s">
        <v>682</v>
      </c>
      <c r="D676" s="71" t="s">
        <v>1306</v>
      </c>
      <c r="E676" s="73">
        <v>2136237445</v>
      </c>
      <c r="F676" s="71" t="s">
        <v>109</v>
      </c>
      <c r="G676" s="74">
        <v>41002</v>
      </c>
      <c r="H676" s="4">
        <f t="shared" ca="1" si="20"/>
        <v>10</v>
      </c>
      <c r="I676" s="83">
        <f t="shared" si="21"/>
        <v>41002</v>
      </c>
      <c r="J676" s="75"/>
      <c r="K676" s="76">
        <v>68726</v>
      </c>
      <c r="L676" s="72">
        <v>4</v>
      </c>
    </row>
    <row r="677" spans="1:12" x14ac:dyDescent="0.4">
      <c r="A677" s="71" t="s">
        <v>765</v>
      </c>
      <c r="B677" s="72" t="s">
        <v>115</v>
      </c>
      <c r="C677" s="71" t="s">
        <v>682</v>
      </c>
      <c r="D677" s="71" t="s">
        <v>1277</v>
      </c>
      <c r="E677" s="73">
        <v>4088844072</v>
      </c>
      <c r="F677" s="71" t="s">
        <v>104</v>
      </c>
      <c r="G677" s="74">
        <v>42948</v>
      </c>
      <c r="H677" s="4">
        <f t="shared" ca="1" si="20"/>
        <v>5</v>
      </c>
      <c r="I677" s="83">
        <f t="shared" si="21"/>
        <v>42948</v>
      </c>
      <c r="J677" s="75" t="s">
        <v>122</v>
      </c>
      <c r="K677" s="76">
        <v>122108</v>
      </c>
      <c r="L677" s="72">
        <v>1</v>
      </c>
    </row>
    <row r="678" spans="1:12" x14ac:dyDescent="0.4">
      <c r="A678" s="71" t="s">
        <v>754</v>
      </c>
      <c r="B678" s="72" t="s">
        <v>117</v>
      </c>
      <c r="C678" s="71" t="s">
        <v>682</v>
      </c>
      <c r="D678" s="71" t="s">
        <v>1432</v>
      </c>
      <c r="E678" s="73">
        <v>3107299191</v>
      </c>
      <c r="F678" s="71" t="s">
        <v>104</v>
      </c>
      <c r="G678" s="74">
        <v>44026</v>
      </c>
      <c r="H678" s="4">
        <f t="shared" ca="1" si="20"/>
        <v>2</v>
      </c>
      <c r="I678" s="83">
        <f t="shared" si="21"/>
        <v>44026</v>
      </c>
      <c r="J678" s="75" t="s">
        <v>105</v>
      </c>
      <c r="K678" s="76">
        <v>37982</v>
      </c>
      <c r="L678" s="72">
        <v>5</v>
      </c>
    </row>
    <row r="679" spans="1:12" x14ac:dyDescent="0.4">
      <c r="A679" s="71" t="s">
        <v>712</v>
      </c>
      <c r="B679" s="72" t="s">
        <v>115</v>
      </c>
      <c r="C679" s="71" t="s">
        <v>682</v>
      </c>
      <c r="D679" s="71" t="s">
        <v>1495</v>
      </c>
      <c r="E679" s="73">
        <v>2134351009</v>
      </c>
      <c r="F679" s="71" t="s">
        <v>112</v>
      </c>
      <c r="G679" s="74">
        <v>42412</v>
      </c>
      <c r="H679" s="4">
        <f t="shared" ca="1" si="20"/>
        <v>6</v>
      </c>
      <c r="I679" s="83">
        <f t="shared" si="21"/>
        <v>42412</v>
      </c>
      <c r="J679" s="75"/>
      <c r="K679" s="76">
        <v>40275</v>
      </c>
      <c r="L679" s="72">
        <v>3</v>
      </c>
    </row>
    <row r="680" spans="1:12" x14ac:dyDescent="0.4">
      <c r="A680" s="71" t="s">
        <v>715</v>
      </c>
      <c r="B680" s="72" t="s">
        <v>117</v>
      </c>
      <c r="C680" s="71" t="s">
        <v>682</v>
      </c>
      <c r="D680" s="71" t="s">
        <v>879</v>
      </c>
      <c r="E680" s="73">
        <v>2134551751</v>
      </c>
      <c r="F680" s="71" t="s">
        <v>104</v>
      </c>
      <c r="G680" s="74">
        <v>44229</v>
      </c>
      <c r="H680" s="4">
        <f t="shared" ca="1" si="20"/>
        <v>1</v>
      </c>
      <c r="I680" s="83">
        <f t="shared" si="21"/>
        <v>44229</v>
      </c>
      <c r="J680" s="75" t="s">
        <v>119</v>
      </c>
      <c r="K680" s="76">
        <v>56364</v>
      </c>
      <c r="L680" s="72">
        <v>5</v>
      </c>
    </row>
    <row r="681" spans="1:12" x14ac:dyDescent="0.4">
      <c r="A681" s="71" t="s">
        <v>722</v>
      </c>
      <c r="B681" s="72" t="s">
        <v>117</v>
      </c>
      <c r="C681" s="71" t="s">
        <v>682</v>
      </c>
      <c r="D681" s="71" t="s">
        <v>970</v>
      </c>
      <c r="E681" s="73">
        <v>3103859844</v>
      </c>
      <c r="F681" s="71" t="s">
        <v>104</v>
      </c>
      <c r="G681" s="74">
        <v>39879</v>
      </c>
      <c r="H681" s="4">
        <f t="shared" ca="1" si="20"/>
        <v>13</v>
      </c>
      <c r="I681" s="83">
        <f t="shared" si="21"/>
        <v>39879</v>
      </c>
      <c r="J681" s="75" t="s">
        <v>119</v>
      </c>
      <c r="K681" s="76">
        <v>86590</v>
      </c>
      <c r="L681" s="72">
        <v>2</v>
      </c>
    </row>
    <row r="682" spans="1:12" x14ac:dyDescent="0.4">
      <c r="A682" s="71" t="s">
        <v>759</v>
      </c>
      <c r="B682" s="72" t="s">
        <v>102</v>
      </c>
      <c r="C682" s="71" t="s">
        <v>682</v>
      </c>
      <c r="D682" s="71" t="s">
        <v>957</v>
      </c>
      <c r="E682" s="73">
        <v>2137273461</v>
      </c>
      <c r="F682" s="71" t="s">
        <v>112</v>
      </c>
      <c r="G682" s="74">
        <v>43291</v>
      </c>
      <c r="H682" s="4">
        <f t="shared" ca="1" si="20"/>
        <v>4</v>
      </c>
      <c r="I682" s="83">
        <f t="shared" si="21"/>
        <v>43291</v>
      </c>
      <c r="J682" s="75"/>
      <c r="K682" s="76">
        <v>52282</v>
      </c>
      <c r="L682" s="72">
        <v>2</v>
      </c>
    </row>
    <row r="683" spans="1:12" x14ac:dyDescent="0.4">
      <c r="A683" s="71" t="s">
        <v>692</v>
      </c>
      <c r="B683" s="72" t="s">
        <v>115</v>
      </c>
      <c r="C683" s="71" t="s">
        <v>682</v>
      </c>
      <c r="D683" s="71" t="s">
        <v>1242</v>
      </c>
      <c r="E683" s="73">
        <v>4158256149</v>
      </c>
      <c r="F683" s="71" t="s">
        <v>107</v>
      </c>
      <c r="G683" s="74">
        <v>42667</v>
      </c>
      <c r="H683" s="4">
        <f t="shared" ca="1" si="20"/>
        <v>5</v>
      </c>
      <c r="I683" s="83">
        <f t="shared" si="21"/>
        <v>42667</v>
      </c>
      <c r="J683" s="75" t="s">
        <v>105</v>
      </c>
      <c r="K683" s="76">
        <v>28105</v>
      </c>
      <c r="L683" s="72">
        <v>1</v>
      </c>
    </row>
    <row r="684" spans="1:12" x14ac:dyDescent="0.4">
      <c r="A684" s="71" t="s">
        <v>740</v>
      </c>
      <c r="B684" s="72" t="s">
        <v>102</v>
      </c>
      <c r="C684" s="71" t="s">
        <v>682</v>
      </c>
      <c r="D684" s="71" t="s">
        <v>1418</v>
      </c>
      <c r="E684" s="73">
        <v>3109673278</v>
      </c>
      <c r="F684" s="71" t="s">
        <v>109</v>
      </c>
      <c r="G684" s="74">
        <v>44674</v>
      </c>
      <c r="H684" s="4">
        <f t="shared" ca="1" si="20"/>
        <v>0</v>
      </c>
      <c r="I684" s="83">
        <f t="shared" si="21"/>
        <v>44674</v>
      </c>
      <c r="J684" s="75"/>
      <c r="K684" s="76">
        <v>98420</v>
      </c>
      <c r="L684" s="72">
        <v>3</v>
      </c>
    </row>
    <row r="685" spans="1:12" x14ac:dyDescent="0.4">
      <c r="A685" s="71" t="s">
        <v>690</v>
      </c>
      <c r="B685" s="72" t="s">
        <v>115</v>
      </c>
      <c r="C685" s="71" t="s">
        <v>682</v>
      </c>
      <c r="D685" s="71" t="s">
        <v>1160</v>
      </c>
      <c r="E685" s="73">
        <v>3109219948</v>
      </c>
      <c r="F685" s="71" t="s">
        <v>104</v>
      </c>
      <c r="G685" s="74">
        <v>44117</v>
      </c>
      <c r="H685" s="4">
        <f t="shared" ca="1" si="20"/>
        <v>1</v>
      </c>
      <c r="I685" s="83">
        <f t="shared" si="21"/>
        <v>44117</v>
      </c>
      <c r="J685" s="75" t="s">
        <v>105</v>
      </c>
      <c r="K685" s="76">
        <v>64946</v>
      </c>
      <c r="L685" s="72">
        <v>5</v>
      </c>
    </row>
    <row r="686" spans="1:12" x14ac:dyDescent="0.4">
      <c r="A686" s="71" t="s">
        <v>720</v>
      </c>
      <c r="B686" s="72" t="s">
        <v>121</v>
      </c>
      <c r="C686" s="71" t="s">
        <v>682</v>
      </c>
      <c r="D686" s="71" t="s">
        <v>914</v>
      </c>
      <c r="E686" s="73">
        <v>2136025412</v>
      </c>
      <c r="F686" s="71" t="s">
        <v>109</v>
      </c>
      <c r="G686" s="74">
        <v>42797</v>
      </c>
      <c r="H686" s="4">
        <f t="shared" ca="1" si="20"/>
        <v>5</v>
      </c>
      <c r="I686" s="83">
        <f t="shared" si="21"/>
        <v>42797</v>
      </c>
      <c r="J686" s="75"/>
      <c r="K686" s="76">
        <v>110026</v>
      </c>
      <c r="L686" s="72">
        <v>1</v>
      </c>
    </row>
    <row r="687" spans="1:12" x14ac:dyDescent="0.4">
      <c r="A687" s="71" t="s">
        <v>769</v>
      </c>
      <c r="B687" s="72" t="s">
        <v>115</v>
      </c>
      <c r="C687" s="71" t="s">
        <v>682</v>
      </c>
      <c r="D687" s="71" t="s">
        <v>1056</v>
      </c>
      <c r="E687" s="73">
        <v>2134773314</v>
      </c>
      <c r="F687" s="71" t="s">
        <v>104</v>
      </c>
      <c r="G687" s="74">
        <v>42984</v>
      </c>
      <c r="H687" s="4">
        <f t="shared" ca="1" si="20"/>
        <v>5</v>
      </c>
      <c r="I687" s="83">
        <f t="shared" si="21"/>
        <v>42984</v>
      </c>
      <c r="J687" s="75" t="s">
        <v>114</v>
      </c>
      <c r="K687" s="76">
        <v>90692</v>
      </c>
      <c r="L687" s="72">
        <v>5</v>
      </c>
    </row>
    <row r="688" spans="1:12" x14ac:dyDescent="0.4">
      <c r="A688" s="71" t="s">
        <v>755</v>
      </c>
      <c r="B688" s="72" t="s">
        <v>111</v>
      </c>
      <c r="C688" s="71" t="s">
        <v>682</v>
      </c>
      <c r="D688" s="71" t="s">
        <v>1025</v>
      </c>
      <c r="E688" s="73">
        <v>4083380654</v>
      </c>
      <c r="F688" s="71" t="s">
        <v>104</v>
      </c>
      <c r="G688" s="74">
        <v>39629</v>
      </c>
      <c r="H688" s="4">
        <f t="shared" ca="1" si="20"/>
        <v>14</v>
      </c>
      <c r="I688" s="83">
        <f t="shared" si="21"/>
        <v>39629</v>
      </c>
      <c r="J688" s="75" t="s">
        <v>122</v>
      </c>
      <c r="K688" s="76">
        <v>67774</v>
      </c>
      <c r="L688" s="72">
        <v>5</v>
      </c>
    </row>
    <row r="689" spans="1:12" x14ac:dyDescent="0.4">
      <c r="A689" s="71" t="s">
        <v>733</v>
      </c>
      <c r="B689" s="72" t="s">
        <v>115</v>
      </c>
      <c r="C689" s="71" t="s">
        <v>682</v>
      </c>
      <c r="D689" s="71" t="s">
        <v>865</v>
      </c>
      <c r="E689" s="73">
        <v>6509373086</v>
      </c>
      <c r="F689" s="71" t="s">
        <v>104</v>
      </c>
      <c r="G689" s="74">
        <v>42463</v>
      </c>
      <c r="H689" s="4">
        <f t="shared" ca="1" si="20"/>
        <v>6</v>
      </c>
      <c r="I689" s="83">
        <f t="shared" si="21"/>
        <v>42463</v>
      </c>
      <c r="J689" s="75" t="s">
        <v>122</v>
      </c>
      <c r="K689" s="76">
        <v>57932</v>
      </c>
      <c r="L689" s="72">
        <v>2</v>
      </c>
    </row>
    <row r="690" spans="1:12" x14ac:dyDescent="0.4">
      <c r="A690" s="71" t="s">
        <v>775</v>
      </c>
      <c r="B690" s="72" t="s">
        <v>113</v>
      </c>
      <c r="C690" s="71" t="s">
        <v>682</v>
      </c>
      <c r="D690" s="71" t="s">
        <v>846</v>
      </c>
      <c r="E690" s="73">
        <v>4082492900</v>
      </c>
      <c r="F690" s="71" t="s">
        <v>104</v>
      </c>
      <c r="G690" s="74">
        <v>44085</v>
      </c>
      <c r="H690" s="4">
        <f t="shared" ca="1" si="20"/>
        <v>2</v>
      </c>
      <c r="I690" s="83">
        <f t="shared" si="21"/>
        <v>44085</v>
      </c>
      <c r="J690" s="75" t="s">
        <v>122</v>
      </c>
      <c r="K690" s="76">
        <v>99022</v>
      </c>
      <c r="L690" s="72">
        <v>1</v>
      </c>
    </row>
    <row r="691" spans="1:12" x14ac:dyDescent="0.4">
      <c r="A691" s="71" t="s">
        <v>707</v>
      </c>
      <c r="B691" s="72" t="s">
        <v>115</v>
      </c>
      <c r="C691" s="71" t="s">
        <v>682</v>
      </c>
      <c r="D691" s="71" t="s">
        <v>898</v>
      </c>
      <c r="E691" s="73">
        <v>4154208874</v>
      </c>
      <c r="F691" s="71" t="s">
        <v>104</v>
      </c>
      <c r="G691" s="74">
        <v>40168</v>
      </c>
      <c r="H691" s="4">
        <f t="shared" ca="1" si="20"/>
        <v>12</v>
      </c>
      <c r="I691" s="83">
        <f t="shared" si="21"/>
        <v>40168</v>
      </c>
      <c r="J691" s="75" t="s">
        <v>108</v>
      </c>
      <c r="K691" s="76">
        <v>100758</v>
      </c>
      <c r="L691" s="72">
        <v>4</v>
      </c>
    </row>
    <row r="692" spans="1:12" x14ac:dyDescent="0.4">
      <c r="A692" s="71" t="s">
        <v>739</v>
      </c>
      <c r="B692" s="72" t="s">
        <v>117</v>
      </c>
      <c r="C692" s="71" t="s">
        <v>682</v>
      </c>
      <c r="D692" s="71" t="s">
        <v>1293</v>
      </c>
      <c r="E692" s="73">
        <v>6508393073</v>
      </c>
      <c r="F692" s="71" t="s">
        <v>104</v>
      </c>
      <c r="G692" s="74">
        <v>43567</v>
      </c>
      <c r="H692" s="4">
        <f t="shared" ca="1" si="20"/>
        <v>3</v>
      </c>
      <c r="I692" s="83">
        <f t="shared" si="21"/>
        <v>43567</v>
      </c>
      <c r="J692" s="75" t="s">
        <v>122</v>
      </c>
      <c r="K692" s="76">
        <v>48986</v>
      </c>
      <c r="L692" s="72">
        <v>3</v>
      </c>
    </row>
    <row r="693" spans="1:12" x14ac:dyDescent="0.4">
      <c r="A693" s="71" t="s">
        <v>743</v>
      </c>
      <c r="B693" s="72" t="s">
        <v>111</v>
      </c>
      <c r="C693" s="71" t="s">
        <v>682</v>
      </c>
      <c r="D693" s="71" t="s">
        <v>1394</v>
      </c>
      <c r="E693" s="73">
        <v>8053700288</v>
      </c>
      <c r="F693" s="71" t="s">
        <v>104</v>
      </c>
      <c r="G693" s="74">
        <v>43969</v>
      </c>
      <c r="H693" s="4">
        <f t="shared" ca="1" si="20"/>
        <v>2</v>
      </c>
      <c r="I693" s="83">
        <f t="shared" si="21"/>
        <v>43969</v>
      </c>
      <c r="J693" s="75" t="s">
        <v>105</v>
      </c>
      <c r="K693" s="76">
        <v>44366</v>
      </c>
      <c r="L693" s="72">
        <v>4</v>
      </c>
    </row>
    <row r="694" spans="1:12" x14ac:dyDescent="0.4">
      <c r="A694" s="71" t="s">
        <v>705</v>
      </c>
      <c r="B694" s="72" t="s">
        <v>121</v>
      </c>
      <c r="C694" s="71" t="s">
        <v>682</v>
      </c>
      <c r="D694" s="71" t="s">
        <v>1212</v>
      </c>
      <c r="E694" s="73">
        <v>8059757210</v>
      </c>
      <c r="F694" s="71" t="s">
        <v>107</v>
      </c>
      <c r="G694" s="74">
        <v>43084</v>
      </c>
      <c r="H694" s="4">
        <f t="shared" ca="1" si="20"/>
        <v>4</v>
      </c>
      <c r="I694" s="83">
        <f t="shared" si="21"/>
        <v>43084</v>
      </c>
      <c r="J694" s="75" t="s">
        <v>119</v>
      </c>
      <c r="K694" s="76">
        <v>68712</v>
      </c>
      <c r="L694" s="72">
        <v>5</v>
      </c>
    </row>
    <row r="695" spans="1:12" x14ac:dyDescent="0.4">
      <c r="A695" s="71" t="s">
        <v>776</v>
      </c>
      <c r="B695" s="72" t="s">
        <v>113</v>
      </c>
      <c r="C695" s="71" t="s">
        <v>777</v>
      </c>
      <c r="D695" s="71" t="s">
        <v>1517</v>
      </c>
      <c r="E695" s="73">
        <v>3109606989</v>
      </c>
      <c r="F695" s="71" t="s">
        <v>104</v>
      </c>
      <c r="G695" s="74">
        <v>41233</v>
      </c>
      <c r="H695" s="4">
        <f t="shared" ca="1" si="20"/>
        <v>9</v>
      </c>
      <c r="I695" s="83">
        <f t="shared" si="21"/>
        <v>41233</v>
      </c>
      <c r="J695" s="75" t="s">
        <v>122</v>
      </c>
      <c r="K695" s="76">
        <v>59920</v>
      </c>
      <c r="L695" s="72">
        <v>5</v>
      </c>
    </row>
    <row r="696" spans="1:12" x14ac:dyDescent="0.4">
      <c r="A696" s="71" t="s">
        <v>779</v>
      </c>
      <c r="B696" s="72" t="s">
        <v>102</v>
      </c>
      <c r="C696" s="71" t="s">
        <v>777</v>
      </c>
      <c r="D696" s="71" t="s">
        <v>1035</v>
      </c>
      <c r="E696" s="73">
        <v>6504424454</v>
      </c>
      <c r="F696" s="71" t="s">
        <v>109</v>
      </c>
      <c r="G696" s="74">
        <v>44241</v>
      </c>
      <c r="H696" s="4">
        <f t="shared" ca="1" si="20"/>
        <v>1</v>
      </c>
      <c r="I696" s="83">
        <f t="shared" si="21"/>
        <v>44241</v>
      </c>
      <c r="J696" s="75"/>
      <c r="K696" s="76">
        <v>119714</v>
      </c>
      <c r="L696" s="72">
        <v>4</v>
      </c>
    </row>
    <row r="697" spans="1:12" x14ac:dyDescent="0.4">
      <c r="A697" s="71" t="s">
        <v>781</v>
      </c>
      <c r="B697" s="72" t="s">
        <v>102</v>
      </c>
      <c r="C697" s="71" t="s">
        <v>777</v>
      </c>
      <c r="D697" s="71" t="s">
        <v>908</v>
      </c>
      <c r="E697" s="73">
        <v>4159251673</v>
      </c>
      <c r="F697" s="71" t="s">
        <v>104</v>
      </c>
      <c r="G697" s="74">
        <v>40622</v>
      </c>
      <c r="H697" s="4">
        <f t="shared" ca="1" si="20"/>
        <v>11</v>
      </c>
      <c r="I697" s="83">
        <f t="shared" si="21"/>
        <v>40622</v>
      </c>
      <c r="J697" s="75" t="s">
        <v>119</v>
      </c>
      <c r="K697" s="76">
        <v>56952</v>
      </c>
      <c r="L697" s="72">
        <v>5</v>
      </c>
    </row>
    <row r="698" spans="1:12" x14ac:dyDescent="0.4">
      <c r="A698" s="71" t="s">
        <v>778</v>
      </c>
      <c r="B698" s="72" t="s">
        <v>117</v>
      </c>
      <c r="C698" s="71" t="s">
        <v>777</v>
      </c>
      <c r="D698" s="71" t="s">
        <v>1345</v>
      </c>
      <c r="E698" s="73">
        <v>6508197236</v>
      </c>
      <c r="F698" s="71" t="s">
        <v>104</v>
      </c>
      <c r="G698" s="74">
        <v>40540</v>
      </c>
      <c r="H698" s="4">
        <f t="shared" ca="1" si="20"/>
        <v>11</v>
      </c>
      <c r="I698" s="83">
        <f t="shared" si="21"/>
        <v>40540</v>
      </c>
      <c r="J698" s="75" t="s">
        <v>105</v>
      </c>
      <c r="K698" s="76">
        <v>89138</v>
      </c>
      <c r="L698" s="72">
        <v>5</v>
      </c>
    </row>
    <row r="699" spans="1:12" x14ac:dyDescent="0.4">
      <c r="A699" s="71" t="s">
        <v>780</v>
      </c>
      <c r="B699" s="72" t="s">
        <v>117</v>
      </c>
      <c r="C699" s="71" t="s">
        <v>777</v>
      </c>
      <c r="D699" s="71" t="s">
        <v>1341</v>
      </c>
      <c r="E699" s="73">
        <v>8053691424</v>
      </c>
      <c r="F699" s="71" t="s">
        <v>109</v>
      </c>
      <c r="G699" s="74">
        <v>44268</v>
      </c>
      <c r="H699" s="4">
        <f t="shared" ca="1" si="20"/>
        <v>1</v>
      </c>
      <c r="I699" s="83">
        <f t="shared" si="21"/>
        <v>44268</v>
      </c>
      <c r="J699" s="75"/>
      <c r="K699" s="76">
        <v>92585</v>
      </c>
      <c r="L699" s="72">
        <v>4</v>
      </c>
    </row>
    <row r="700" spans="1:12" x14ac:dyDescent="0.4">
      <c r="A700" s="71" t="s">
        <v>785</v>
      </c>
      <c r="B700" s="72" t="s">
        <v>115</v>
      </c>
      <c r="C700" s="71" t="s">
        <v>783</v>
      </c>
      <c r="D700" s="71" t="s">
        <v>1303</v>
      </c>
      <c r="E700" s="73">
        <v>4089525750</v>
      </c>
      <c r="F700" s="71" t="s">
        <v>109</v>
      </c>
      <c r="G700" s="74">
        <v>43188</v>
      </c>
      <c r="H700" s="4">
        <f t="shared" ca="1" si="20"/>
        <v>4</v>
      </c>
      <c r="I700" s="83">
        <f t="shared" si="21"/>
        <v>43188</v>
      </c>
      <c r="J700" s="75"/>
      <c r="K700" s="76">
        <v>90608</v>
      </c>
      <c r="L700" s="72">
        <v>5</v>
      </c>
    </row>
    <row r="701" spans="1:12" x14ac:dyDescent="0.4">
      <c r="A701" s="71" t="s">
        <v>787</v>
      </c>
      <c r="B701" s="72" t="s">
        <v>113</v>
      </c>
      <c r="C701" s="71" t="s">
        <v>783</v>
      </c>
      <c r="D701" s="71" t="s">
        <v>1123</v>
      </c>
      <c r="E701" s="73">
        <v>8056989717</v>
      </c>
      <c r="F701" s="71" t="s">
        <v>112</v>
      </c>
      <c r="G701" s="74">
        <v>44092</v>
      </c>
      <c r="H701" s="4">
        <f t="shared" ca="1" si="20"/>
        <v>2</v>
      </c>
      <c r="I701" s="83">
        <f t="shared" si="21"/>
        <v>44092</v>
      </c>
      <c r="J701" s="75"/>
      <c r="K701" s="76">
        <v>26662</v>
      </c>
      <c r="L701" s="72">
        <v>1</v>
      </c>
    </row>
    <row r="702" spans="1:12" x14ac:dyDescent="0.4">
      <c r="A702" s="71" t="s">
        <v>784</v>
      </c>
      <c r="B702" s="72" t="s">
        <v>113</v>
      </c>
      <c r="C702" s="71" t="s">
        <v>783</v>
      </c>
      <c r="D702" s="71" t="s">
        <v>1026</v>
      </c>
      <c r="E702" s="73">
        <v>2135390268</v>
      </c>
      <c r="F702" s="71" t="s">
        <v>107</v>
      </c>
      <c r="G702" s="74">
        <v>40106</v>
      </c>
      <c r="H702" s="4">
        <f t="shared" ca="1" si="20"/>
        <v>12</v>
      </c>
      <c r="I702" s="83">
        <f t="shared" si="21"/>
        <v>40106</v>
      </c>
      <c r="J702" s="75" t="s">
        <v>105</v>
      </c>
      <c r="K702" s="76">
        <v>43750</v>
      </c>
      <c r="L702" s="72">
        <v>2</v>
      </c>
    </row>
    <row r="703" spans="1:12" x14ac:dyDescent="0.4">
      <c r="A703" s="71" t="s">
        <v>782</v>
      </c>
      <c r="B703" s="72" t="s">
        <v>115</v>
      </c>
      <c r="C703" s="71" t="s">
        <v>783</v>
      </c>
      <c r="D703" s="71" t="s">
        <v>969</v>
      </c>
      <c r="E703" s="73">
        <v>4085843933</v>
      </c>
      <c r="F703" s="71" t="s">
        <v>109</v>
      </c>
      <c r="G703" s="74">
        <v>42665</v>
      </c>
      <c r="H703" s="4">
        <f t="shared" ca="1" si="20"/>
        <v>5</v>
      </c>
      <c r="I703" s="83">
        <f t="shared" si="21"/>
        <v>42665</v>
      </c>
      <c r="J703" s="75"/>
      <c r="K703" s="76">
        <v>85064</v>
      </c>
      <c r="L703" s="72">
        <v>2</v>
      </c>
    </row>
    <row r="704" spans="1:12" x14ac:dyDescent="0.4">
      <c r="A704" s="71" t="s">
        <v>786</v>
      </c>
      <c r="B704" s="72" t="s">
        <v>111</v>
      </c>
      <c r="C704" s="71" t="s">
        <v>783</v>
      </c>
      <c r="D704" s="71" t="s">
        <v>1222</v>
      </c>
      <c r="E704" s="73">
        <v>3103561392</v>
      </c>
      <c r="F704" s="71" t="s">
        <v>104</v>
      </c>
      <c r="G704" s="74">
        <v>43933</v>
      </c>
      <c r="H704" s="4">
        <f t="shared" ca="1" si="20"/>
        <v>2</v>
      </c>
      <c r="I704" s="83">
        <f t="shared" si="21"/>
        <v>43933</v>
      </c>
      <c r="J704" s="75" t="s">
        <v>105</v>
      </c>
      <c r="K704" s="76">
        <v>65352</v>
      </c>
      <c r="L704" s="72">
        <v>1</v>
      </c>
    </row>
    <row r="705" spans="1:12" x14ac:dyDescent="0.4">
      <c r="A705" s="71" t="s">
        <v>93</v>
      </c>
      <c r="B705" s="72" t="s">
        <v>115</v>
      </c>
      <c r="C705" s="71" t="s">
        <v>0</v>
      </c>
      <c r="D705" s="71" t="s">
        <v>1327</v>
      </c>
      <c r="E705" s="73">
        <v>3103497365</v>
      </c>
      <c r="F705" s="71" t="s">
        <v>104</v>
      </c>
      <c r="G705" s="74">
        <v>43784</v>
      </c>
      <c r="H705" s="4">
        <f t="shared" ca="1" si="20"/>
        <v>2</v>
      </c>
      <c r="I705" s="83">
        <f t="shared" si="21"/>
        <v>43784</v>
      </c>
      <c r="J705" s="75" t="s">
        <v>122</v>
      </c>
      <c r="K705" s="76">
        <v>32004</v>
      </c>
      <c r="L705" s="72">
        <v>5</v>
      </c>
    </row>
    <row r="706" spans="1:12" x14ac:dyDescent="0.4">
      <c r="A706" s="71" t="s">
        <v>448</v>
      </c>
      <c r="B706" s="72" t="s">
        <v>115</v>
      </c>
      <c r="C706" s="71" t="s">
        <v>0</v>
      </c>
      <c r="D706" s="71" t="s">
        <v>1156</v>
      </c>
      <c r="E706" s="73">
        <v>3103915068</v>
      </c>
      <c r="F706" s="71" t="s">
        <v>104</v>
      </c>
      <c r="G706" s="74">
        <v>44758</v>
      </c>
      <c r="H706" s="4">
        <f t="shared" ref="H706:H742" ca="1" si="22">DATEDIF(G706,TODAY(),"Y")</f>
        <v>0</v>
      </c>
      <c r="I706" s="83">
        <f t="shared" ref="I706:I742" si="23">G706</f>
        <v>44758</v>
      </c>
      <c r="J706" s="75" t="s">
        <v>108</v>
      </c>
      <c r="K706" s="76">
        <v>123172</v>
      </c>
      <c r="L706" s="72">
        <v>1</v>
      </c>
    </row>
    <row r="707" spans="1:12" x14ac:dyDescent="0.4">
      <c r="A707" s="71" t="s">
        <v>445</v>
      </c>
      <c r="B707" s="72" t="s">
        <v>121</v>
      </c>
      <c r="C707" s="71" t="s">
        <v>0</v>
      </c>
      <c r="D707" s="71" t="s">
        <v>1227</v>
      </c>
      <c r="E707" s="73">
        <v>6503372600</v>
      </c>
      <c r="F707" s="71" t="s">
        <v>107</v>
      </c>
      <c r="G707" s="74">
        <v>43812</v>
      </c>
      <c r="H707" s="4">
        <f t="shared" ca="1" si="22"/>
        <v>2</v>
      </c>
      <c r="I707" s="83">
        <f t="shared" si="23"/>
        <v>43812</v>
      </c>
      <c r="J707" s="75" t="s">
        <v>105</v>
      </c>
      <c r="K707" s="76">
        <v>69167</v>
      </c>
      <c r="L707" s="72">
        <v>4</v>
      </c>
    </row>
    <row r="708" spans="1:12" x14ac:dyDescent="0.4">
      <c r="A708" s="71" t="s">
        <v>453</v>
      </c>
      <c r="B708" s="72" t="s">
        <v>121</v>
      </c>
      <c r="C708" s="71" t="s">
        <v>0</v>
      </c>
      <c r="D708" s="71" t="s">
        <v>1059</v>
      </c>
      <c r="E708" s="73">
        <v>3106212541</v>
      </c>
      <c r="F708" s="71" t="s">
        <v>104</v>
      </c>
      <c r="G708" s="74">
        <v>44082</v>
      </c>
      <c r="H708" s="4">
        <f t="shared" ca="1" si="22"/>
        <v>2</v>
      </c>
      <c r="I708" s="83">
        <f t="shared" si="23"/>
        <v>44082</v>
      </c>
      <c r="J708" s="75" t="s">
        <v>119</v>
      </c>
      <c r="K708" s="76">
        <v>87052</v>
      </c>
      <c r="L708" s="72">
        <v>2</v>
      </c>
    </row>
    <row r="709" spans="1:12" x14ac:dyDescent="0.4">
      <c r="A709" s="71" t="s">
        <v>449</v>
      </c>
      <c r="B709" s="72" t="s">
        <v>111</v>
      </c>
      <c r="C709" s="71" t="s">
        <v>0</v>
      </c>
      <c r="D709" s="71" t="s">
        <v>838</v>
      </c>
      <c r="E709" s="73">
        <v>4155262738</v>
      </c>
      <c r="F709" s="71" t="s">
        <v>109</v>
      </c>
      <c r="G709" s="74">
        <v>42560</v>
      </c>
      <c r="H709" s="4">
        <f t="shared" ca="1" si="22"/>
        <v>6</v>
      </c>
      <c r="I709" s="83">
        <f t="shared" si="23"/>
        <v>42560</v>
      </c>
      <c r="J709" s="75"/>
      <c r="K709" s="76">
        <v>121058</v>
      </c>
      <c r="L709" s="72">
        <v>4</v>
      </c>
    </row>
    <row r="710" spans="1:12" x14ac:dyDescent="0.4">
      <c r="A710" s="71" t="s">
        <v>86</v>
      </c>
      <c r="B710" s="72" t="s">
        <v>113</v>
      </c>
      <c r="C710" s="71" t="s">
        <v>0</v>
      </c>
      <c r="D710" s="71" t="s">
        <v>1169</v>
      </c>
      <c r="E710" s="73">
        <v>2138012002</v>
      </c>
      <c r="F710" s="71" t="s">
        <v>112</v>
      </c>
      <c r="G710" s="74">
        <v>41376</v>
      </c>
      <c r="H710" s="4">
        <f t="shared" ca="1" si="22"/>
        <v>9</v>
      </c>
      <c r="I710" s="83">
        <f t="shared" si="23"/>
        <v>41376</v>
      </c>
      <c r="J710" s="75"/>
      <c r="K710" s="76">
        <v>15462</v>
      </c>
      <c r="L710" s="72">
        <v>2</v>
      </c>
    </row>
    <row r="711" spans="1:12" x14ac:dyDescent="0.4">
      <c r="A711" s="71" t="s">
        <v>85</v>
      </c>
      <c r="B711" s="72" t="s">
        <v>117</v>
      </c>
      <c r="C711" s="71" t="s">
        <v>0</v>
      </c>
      <c r="D711" s="71" t="s">
        <v>994</v>
      </c>
      <c r="E711" s="73">
        <v>3109898851</v>
      </c>
      <c r="F711" s="71" t="s">
        <v>112</v>
      </c>
      <c r="G711" s="74">
        <v>44043</v>
      </c>
      <c r="H711" s="4">
        <f t="shared" ca="1" si="22"/>
        <v>2</v>
      </c>
      <c r="I711" s="83">
        <f t="shared" si="23"/>
        <v>44043</v>
      </c>
      <c r="J711" s="75"/>
      <c r="K711" s="76">
        <v>49437</v>
      </c>
      <c r="L711" s="72">
        <v>3</v>
      </c>
    </row>
    <row r="712" spans="1:12" x14ac:dyDescent="0.4">
      <c r="A712" s="71" t="s">
        <v>451</v>
      </c>
      <c r="B712" s="72" t="s">
        <v>113</v>
      </c>
      <c r="C712" s="71" t="s">
        <v>0</v>
      </c>
      <c r="D712" s="71" t="s">
        <v>1086</v>
      </c>
      <c r="E712" s="73">
        <v>2137331224</v>
      </c>
      <c r="F712" s="71" t="s">
        <v>104</v>
      </c>
      <c r="G712" s="74">
        <v>40015</v>
      </c>
      <c r="H712" s="4">
        <f t="shared" ca="1" si="22"/>
        <v>13</v>
      </c>
      <c r="I712" s="83">
        <f t="shared" si="23"/>
        <v>40015</v>
      </c>
      <c r="J712" s="75" t="s">
        <v>122</v>
      </c>
      <c r="K712" s="76">
        <v>95774</v>
      </c>
      <c r="L712" s="72">
        <v>5</v>
      </c>
    </row>
    <row r="713" spans="1:12" x14ac:dyDescent="0.4">
      <c r="A713" s="71" t="s">
        <v>91</v>
      </c>
      <c r="B713" s="72" t="s">
        <v>121</v>
      </c>
      <c r="C713" s="71" t="s">
        <v>0</v>
      </c>
      <c r="D713" s="71" t="s">
        <v>1153</v>
      </c>
      <c r="E713" s="73">
        <v>4088067565</v>
      </c>
      <c r="F713" s="71" t="s">
        <v>104</v>
      </c>
      <c r="G713" s="74">
        <v>40116</v>
      </c>
      <c r="H713" s="4">
        <f t="shared" ca="1" si="22"/>
        <v>12</v>
      </c>
      <c r="I713" s="83">
        <f t="shared" si="23"/>
        <v>40116</v>
      </c>
      <c r="J713" s="75" t="s">
        <v>119</v>
      </c>
      <c r="K713" s="76">
        <v>63630</v>
      </c>
      <c r="L713" s="72">
        <v>5</v>
      </c>
    </row>
    <row r="714" spans="1:12" x14ac:dyDescent="0.4">
      <c r="A714" s="71" t="s">
        <v>92</v>
      </c>
      <c r="B714" s="72" t="s">
        <v>117</v>
      </c>
      <c r="C714" s="71" t="s">
        <v>0</v>
      </c>
      <c r="D714" s="71" t="s">
        <v>1097</v>
      </c>
      <c r="E714" s="73">
        <v>4155217255</v>
      </c>
      <c r="F714" s="71" t="s">
        <v>104</v>
      </c>
      <c r="G714" s="74">
        <v>39724</v>
      </c>
      <c r="H714" s="4">
        <f t="shared" ca="1" si="22"/>
        <v>14</v>
      </c>
      <c r="I714" s="83">
        <f t="shared" si="23"/>
        <v>39724</v>
      </c>
      <c r="J714" s="75" t="s">
        <v>122</v>
      </c>
      <c r="K714" s="76">
        <v>32928</v>
      </c>
      <c r="L714" s="72">
        <v>2</v>
      </c>
    </row>
    <row r="715" spans="1:12" x14ac:dyDescent="0.4">
      <c r="A715" s="71" t="s">
        <v>90</v>
      </c>
      <c r="B715" s="72" t="s">
        <v>111</v>
      </c>
      <c r="C715" s="71" t="s">
        <v>0</v>
      </c>
      <c r="D715" s="71" t="s">
        <v>872</v>
      </c>
      <c r="E715" s="73">
        <v>4153258031</v>
      </c>
      <c r="F715" s="71" t="s">
        <v>109</v>
      </c>
      <c r="G715" s="74">
        <v>43882</v>
      </c>
      <c r="H715" s="4">
        <f t="shared" ca="1" si="22"/>
        <v>2</v>
      </c>
      <c r="I715" s="83">
        <f t="shared" si="23"/>
        <v>43882</v>
      </c>
      <c r="J715" s="75"/>
      <c r="K715" s="76">
        <v>103628</v>
      </c>
      <c r="L715" s="72">
        <v>2</v>
      </c>
    </row>
    <row r="716" spans="1:12" x14ac:dyDescent="0.4">
      <c r="A716" s="71" t="s">
        <v>89</v>
      </c>
      <c r="B716" s="72" t="s">
        <v>115</v>
      </c>
      <c r="C716" s="71" t="s">
        <v>0</v>
      </c>
      <c r="D716" s="71" t="s">
        <v>1232</v>
      </c>
      <c r="E716" s="73">
        <v>4088523585</v>
      </c>
      <c r="F716" s="71" t="s">
        <v>109</v>
      </c>
      <c r="G716" s="74">
        <v>41352</v>
      </c>
      <c r="H716" s="4">
        <f t="shared" ca="1" si="22"/>
        <v>9</v>
      </c>
      <c r="I716" s="83">
        <f t="shared" si="23"/>
        <v>41352</v>
      </c>
      <c r="J716" s="75"/>
      <c r="K716" s="76">
        <v>109340</v>
      </c>
      <c r="L716" s="72">
        <v>3</v>
      </c>
    </row>
    <row r="717" spans="1:12" x14ac:dyDescent="0.4">
      <c r="A717" s="71" t="s">
        <v>88</v>
      </c>
      <c r="B717" s="72" t="s">
        <v>121</v>
      </c>
      <c r="C717" s="71" t="s">
        <v>0</v>
      </c>
      <c r="D717" s="71" t="s">
        <v>1159</v>
      </c>
      <c r="E717" s="73">
        <v>8055687761</v>
      </c>
      <c r="F717" s="71" t="s">
        <v>104</v>
      </c>
      <c r="G717" s="74">
        <v>44471</v>
      </c>
      <c r="H717" s="4">
        <f t="shared" ca="1" si="22"/>
        <v>1</v>
      </c>
      <c r="I717" s="83">
        <f t="shared" si="23"/>
        <v>44471</v>
      </c>
      <c r="J717" s="75" t="s">
        <v>105</v>
      </c>
      <c r="K717" s="76">
        <v>54754</v>
      </c>
      <c r="L717" s="72">
        <v>5</v>
      </c>
    </row>
    <row r="718" spans="1:12" x14ac:dyDescent="0.4">
      <c r="A718" s="71" t="s">
        <v>447</v>
      </c>
      <c r="B718" s="72" t="s">
        <v>102</v>
      </c>
      <c r="C718" s="71" t="s">
        <v>0</v>
      </c>
      <c r="D718" s="71" t="s">
        <v>1530</v>
      </c>
      <c r="E718" s="73">
        <v>4085421741</v>
      </c>
      <c r="F718" s="71" t="s">
        <v>109</v>
      </c>
      <c r="G718" s="74">
        <v>39596</v>
      </c>
      <c r="H718" s="4">
        <f t="shared" ca="1" si="22"/>
        <v>14</v>
      </c>
      <c r="I718" s="83">
        <f t="shared" si="23"/>
        <v>39596</v>
      </c>
      <c r="J718" s="75"/>
      <c r="K718" s="76">
        <v>101472</v>
      </c>
      <c r="L718" s="72">
        <v>2</v>
      </c>
    </row>
    <row r="719" spans="1:12" x14ac:dyDescent="0.4">
      <c r="A719" s="71" t="s">
        <v>94</v>
      </c>
      <c r="B719" s="72" t="s">
        <v>115</v>
      </c>
      <c r="C719" s="71" t="s">
        <v>0</v>
      </c>
      <c r="D719" s="71" t="s">
        <v>1182</v>
      </c>
      <c r="E719" s="73">
        <v>4083378018</v>
      </c>
      <c r="F719" s="71" t="s">
        <v>104</v>
      </c>
      <c r="G719" s="74">
        <v>44595</v>
      </c>
      <c r="H719" s="4">
        <f t="shared" ca="1" si="22"/>
        <v>0</v>
      </c>
      <c r="I719" s="83">
        <f t="shared" si="23"/>
        <v>44595</v>
      </c>
      <c r="J719" s="75" t="s">
        <v>105</v>
      </c>
      <c r="K719" s="76">
        <v>67970</v>
      </c>
      <c r="L719" s="72">
        <v>5</v>
      </c>
    </row>
    <row r="720" spans="1:12" x14ac:dyDescent="0.4">
      <c r="A720" s="71" t="s">
        <v>452</v>
      </c>
      <c r="B720" s="72" t="s">
        <v>102</v>
      </c>
      <c r="C720" s="71" t="s">
        <v>0</v>
      </c>
      <c r="D720" s="71" t="s">
        <v>949</v>
      </c>
      <c r="E720" s="73">
        <v>6508501923</v>
      </c>
      <c r="F720" s="71" t="s">
        <v>109</v>
      </c>
      <c r="G720" s="74">
        <v>40785</v>
      </c>
      <c r="H720" s="4">
        <f t="shared" ca="1" si="22"/>
        <v>11</v>
      </c>
      <c r="I720" s="83">
        <f t="shared" si="23"/>
        <v>40785</v>
      </c>
      <c r="J720" s="75"/>
      <c r="K720" s="76">
        <v>41356</v>
      </c>
      <c r="L720" s="72">
        <v>3</v>
      </c>
    </row>
    <row r="721" spans="1:12" x14ac:dyDescent="0.4">
      <c r="A721" s="71" t="s">
        <v>84</v>
      </c>
      <c r="B721" s="72" t="s">
        <v>115</v>
      </c>
      <c r="C721" s="71" t="s">
        <v>0</v>
      </c>
      <c r="D721" s="71" t="s">
        <v>1452</v>
      </c>
      <c r="E721" s="73">
        <v>4157806654</v>
      </c>
      <c r="F721" s="71" t="s">
        <v>109</v>
      </c>
      <c r="G721" s="74">
        <v>42283</v>
      </c>
      <c r="H721" s="4">
        <f t="shared" ca="1" si="22"/>
        <v>7</v>
      </c>
      <c r="I721" s="83">
        <f t="shared" si="23"/>
        <v>42283</v>
      </c>
      <c r="J721" s="75"/>
      <c r="K721" s="76">
        <v>75866</v>
      </c>
      <c r="L721" s="72">
        <v>4</v>
      </c>
    </row>
    <row r="722" spans="1:12" x14ac:dyDescent="0.4">
      <c r="A722" s="71" t="s">
        <v>87</v>
      </c>
      <c r="B722" s="72" t="s">
        <v>117</v>
      </c>
      <c r="C722" s="71" t="s">
        <v>0</v>
      </c>
      <c r="D722" s="71" t="s">
        <v>855</v>
      </c>
      <c r="E722" s="73">
        <v>6508221617</v>
      </c>
      <c r="F722" s="71" t="s">
        <v>107</v>
      </c>
      <c r="G722" s="74">
        <v>39510</v>
      </c>
      <c r="H722" s="4">
        <f t="shared" ca="1" si="22"/>
        <v>14</v>
      </c>
      <c r="I722" s="83">
        <f t="shared" si="23"/>
        <v>39510</v>
      </c>
      <c r="J722" s="75" t="s">
        <v>105</v>
      </c>
      <c r="K722" s="76">
        <v>28700</v>
      </c>
      <c r="L722" s="72">
        <v>3</v>
      </c>
    </row>
    <row r="723" spans="1:12" x14ac:dyDescent="0.4">
      <c r="A723" s="71" t="s">
        <v>450</v>
      </c>
      <c r="B723" s="72" t="s">
        <v>117</v>
      </c>
      <c r="C723" s="71" t="s">
        <v>0</v>
      </c>
      <c r="D723" s="71" t="s">
        <v>1228</v>
      </c>
      <c r="E723" s="73">
        <v>4152304190</v>
      </c>
      <c r="F723" s="71" t="s">
        <v>112</v>
      </c>
      <c r="G723" s="74">
        <v>39633</v>
      </c>
      <c r="H723" s="4">
        <f t="shared" ca="1" si="22"/>
        <v>14</v>
      </c>
      <c r="I723" s="83">
        <f t="shared" si="23"/>
        <v>39633</v>
      </c>
      <c r="J723" s="75"/>
      <c r="K723" s="76">
        <v>30335</v>
      </c>
      <c r="L723" s="72">
        <v>4</v>
      </c>
    </row>
    <row r="724" spans="1:12" x14ac:dyDescent="0.4">
      <c r="A724" s="71" t="s">
        <v>446</v>
      </c>
      <c r="B724" s="72" t="s">
        <v>117</v>
      </c>
      <c r="C724" s="71" t="s">
        <v>0</v>
      </c>
      <c r="D724" s="71" t="s">
        <v>1211</v>
      </c>
      <c r="E724" s="73">
        <v>6507088963</v>
      </c>
      <c r="F724" s="71" t="s">
        <v>109</v>
      </c>
      <c r="G724" s="74">
        <v>43921</v>
      </c>
      <c r="H724" s="4">
        <f t="shared" ca="1" si="22"/>
        <v>2</v>
      </c>
      <c r="I724" s="83">
        <f t="shared" si="23"/>
        <v>43921</v>
      </c>
      <c r="J724" s="75"/>
      <c r="K724" s="76">
        <v>105140</v>
      </c>
      <c r="L724" s="72">
        <v>4</v>
      </c>
    </row>
    <row r="725" spans="1:12" x14ac:dyDescent="0.4">
      <c r="A725" s="71" t="s">
        <v>83</v>
      </c>
      <c r="B725" s="72" t="s">
        <v>117</v>
      </c>
      <c r="C725" s="71" t="s">
        <v>0</v>
      </c>
      <c r="D725" s="71" t="s">
        <v>1256</v>
      </c>
      <c r="E725" s="73">
        <v>4153430192</v>
      </c>
      <c r="F725" s="71" t="s">
        <v>104</v>
      </c>
      <c r="G725" s="74">
        <v>40447</v>
      </c>
      <c r="H725" s="4">
        <f t="shared" ca="1" si="22"/>
        <v>12</v>
      </c>
      <c r="I725" s="83">
        <f t="shared" si="23"/>
        <v>40447</v>
      </c>
      <c r="J725" s="75" t="s">
        <v>105</v>
      </c>
      <c r="K725" s="76">
        <v>100548</v>
      </c>
      <c r="L725" s="72">
        <v>2</v>
      </c>
    </row>
    <row r="726" spans="1:12" x14ac:dyDescent="0.4">
      <c r="A726" s="71" t="s">
        <v>796</v>
      </c>
      <c r="B726" s="72" t="s">
        <v>117</v>
      </c>
      <c r="C726" s="71" t="s">
        <v>116</v>
      </c>
      <c r="D726" s="71" t="s">
        <v>1183</v>
      </c>
      <c r="E726" s="73">
        <v>3107849132</v>
      </c>
      <c r="F726" s="71" t="s">
        <v>107</v>
      </c>
      <c r="G726" s="74">
        <v>44328</v>
      </c>
      <c r="H726" s="4">
        <f t="shared" ca="1" si="22"/>
        <v>1</v>
      </c>
      <c r="I726" s="83">
        <f t="shared" si="23"/>
        <v>44328</v>
      </c>
      <c r="J726" s="75" t="s">
        <v>108</v>
      </c>
      <c r="K726" s="76">
        <v>42623</v>
      </c>
      <c r="L726" s="72">
        <v>1</v>
      </c>
    </row>
    <row r="727" spans="1:12" x14ac:dyDescent="0.4">
      <c r="A727" s="71" t="s">
        <v>38</v>
      </c>
      <c r="B727" s="72" t="s">
        <v>102</v>
      </c>
      <c r="C727" s="71" t="s">
        <v>116</v>
      </c>
      <c r="D727" s="71" t="s">
        <v>1011</v>
      </c>
      <c r="E727" s="73">
        <v>3104204808</v>
      </c>
      <c r="F727" s="71" t="s">
        <v>104</v>
      </c>
      <c r="G727" s="74">
        <v>43253</v>
      </c>
      <c r="H727" s="4">
        <f t="shared" ca="1" si="22"/>
        <v>4</v>
      </c>
      <c r="I727" s="83">
        <f t="shared" si="23"/>
        <v>43253</v>
      </c>
      <c r="J727" s="75" t="s">
        <v>119</v>
      </c>
      <c r="K727" s="76">
        <v>81606</v>
      </c>
      <c r="L727" s="72">
        <v>5</v>
      </c>
    </row>
    <row r="728" spans="1:12" x14ac:dyDescent="0.4">
      <c r="A728" s="71" t="s">
        <v>34</v>
      </c>
      <c r="B728" s="72" t="s">
        <v>117</v>
      </c>
      <c r="C728" s="71" t="s">
        <v>116</v>
      </c>
      <c r="D728" s="71" t="s">
        <v>1450</v>
      </c>
      <c r="E728" s="73">
        <v>2136443013</v>
      </c>
      <c r="F728" s="71" t="s">
        <v>104</v>
      </c>
      <c r="G728" s="74">
        <v>41691</v>
      </c>
      <c r="H728" s="4">
        <f t="shared" ca="1" si="22"/>
        <v>8</v>
      </c>
      <c r="I728" s="83">
        <f t="shared" si="23"/>
        <v>41691</v>
      </c>
      <c r="J728" s="75" t="s">
        <v>105</v>
      </c>
      <c r="K728" s="76">
        <v>69090</v>
      </c>
      <c r="L728" s="72">
        <v>4</v>
      </c>
    </row>
    <row r="729" spans="1:12" x14ac:dyDescent="0.4">
      <c r="A729" s="71" t="s">
        <v>123</v>
      </c>
      <c r="B729" s="72" t="s">
        <v>102</v>
      </c>
      <c r="C729" s="71" t="s">
        <v>116</v>
      </c>
      <c r="D729" s="71" t="s">
        <v>1044</v>
      </c>
      <c r="E729" s="73">
        <v>3106852047</v>
      </c>
      <c r="F729" s="71" t="s">
        <v>112</v>
      </c>
      <c r="G729" s="74">
        <v>43675</v>
      </c>
      <c r="H729" s="4">
        <f t="shared" ca="1" si="22"/>
        <v>3</v>
      </c>
      <c r="I729" s="83">
        <f t="shared" si="23"/>
        <v>43675</v>
      </c>
      <c r="J729" s="75"/>
      <c r="K729" s="76">
        <v>14890</v>
      </c>
      <c r="L729" s="72">
        <v>4</v>
      </c>
    </row>
    <row r="730" spans="1:12" x14ac:dyDescent="0.4">
      <c r="A730" s="71" t="s">
        <v>120</v>
      </c>
      <c r="B730" s="72" t="s">
        <v>121</v>
      </c>
      <c r="C730" s="71" t="s">
        <v>116</v>
      </c>
      <c r="D730" s="71" t="s">
        <v>1338</v>
      </c>
      <c r="E730" s="73">
        <v>2135105363</v>
      </c>
      <c r="F730" s="71" t="s">
        <v>112</v>
      </c>
      <c r="G730" s="74">
        <v>44336</v>
      </c>
      <c r="H730" s="4">
        <f t="shared" ca="1" si="22"/>
        <v>1</v>
      </c>
      <c r="I730" s="83">
        <f t="shared" si="23"/>
        <v>44336</v>
      </c>
      <c r="J730" s="75" t="s">
        <v>105</v>
      </c>
      <c r="K730" s="76">
        <v>40698</v>
      </c>
      <c r="L730" s="72">
        <v>3</v>
      </c>
    </row>
    <row r="731" spans="1:12" x14ac:dyDescent="0.4">
      <c r="A731" s="71" t="s">
        <v>795</v>
      </c>
      <c r="B731" s="72" t="s">
        <v>111</v>
      </c>
      <c r="C731" s="71" t="s">
        <v>116</v>
      </c>
      <c r="D731" s="71" t="s">
        <v>1507</v>
      </c>
      <c r="E731" s="73">
        <v>3107548981</v>
      </c>
      <c r="F731" s="71" t="s">
        <v>107</v>
      </c>
      <c r="G731" s="74">
        <v>39766</v>
      </c>
      <c r="H731" s="4">
        <f t="shared" ca="1" si="22"/>
        <v>13</v>
      </c>
      <c r="I731" s="83">
        <f t="shared" si="23"/>
        <v>39766</v>
      </c>
      <c r="J731" s="75" t="s">
        <v>105</v>
      </c>
      <c r="K731" s="76">
        <v>21336</v>
      </c>
      <c r="L731" s="72">
        <v>1</v>
      </c>
    </row>
    <row r="732" spans="1:12" x14ac:dyDescent="0.4">
      <c r="A732" s="71" t="s">
        <v>39</v>
      </c>
      <c r="B732" s="72" t="s">
        <v>121</v>
      </c>
      <c r="C732" s="71" t="s">
        <v>116</v>
      </c>
      <c r="D732" s="71" t="s">
        <v>1117</v>
      </c>
      <c r="E732" s="73">
        <v>4152856487</v>
      </c>
      <c r="F732" s="71" t="s">
        <v>104</v>
      </c>
      <c r="G732" s="74">
        <v>42578</v>
      </c>
      <c r="H732" s="4">
        <f t="shared" ca="1" si="22"/>
        <v>6</v>
      </c>
      <c r="I732" s="83">
        <f t="shared" si="23"/>
        <v>42578</v>
      </c>
      <c r="J732" s="75" t="s">
        <v>122</v>
      </c>
      <c r="K732" s="76">
        <v>119420</v>
      </c>
      <c r="L732" s="72">
        <v>2</v>
      </c>
    </row>
    <row r="733" spans="1:12" x14ac:dyDescent="0.4">
      <c r="A733" s="71" t="s">
        <v>30</v>
      </c>
      <c r="B733" s="72" t="s">
        <v>115</v>
      </c>
      <c r="C733" s="71" t="s">
        <v>116</v>
      </c>
      <c r="D733" s="71" t="s">
        <v>1032</v>
      </c>
      <c r="E733" s="73">
        <v>2137326795</v>
      </c>
      <c r="F733" s="71" t="s">
        <v>104</v>
      </c>
      <c r="G733" s="74">
        <v>42300</v>
      </c>
      <c r="H733" s="4">
        <f t="shared" ca="1" si="22"/>
        <v>6</v>
      </c>
      <c r="I733" s="83">
        <f t="shared" si="23"/>
        <v>42300</v>
      </c>
      <c r="J733" s="75" t="s">
        <v>105</v>
      </c>
      <c r="K733" s="76">
        <v>85162</v>
      </c>
      <c r="L733" s="72">
        <v>2</v>
      </c>
    </row>
    <row r="734" spans="1:12" x14ac:dyDescent="0.4">
      <c r="A734" s="71" t="s">
        <v>37</v>
      </c>
      <c r="B734" s="72" t="s">
        <v>102</v>
      </c>
      <c r="C734" s="71" t="s">
        <v>116</v>
      </c>
      <c r="D734" s="71" t="s">
        <v>1008</v>
      </c>
      <c r="E734" s="73">
        <v>4154431600</v>
      </c>
      <c r="F734" s="71" t="s">
        <v>109</v>
      </c>
      <c r="G734" s="74">
        <v>40326</v>
      </c>
      <c r="H734" s="4">
        <f t="shared" ca="1" si="22"/>
        <v>12</v>
      </c>
      <c r="I734" s="83">
        <f t="shared" si="23"/>
        <v>40326</v>
      </c>
      <c r="J734" s="75"/>
      <c r="K734" s="76">
        <v>107366</v>
      </c>
      <c r="L734" s="72">
        <v>3</v>
      </c>
    </row>
    <row r="735" spans="1:12" x14ac:dyDescent="0.4">
      <c r="A735" s="71" t="s">
        <v>31</v>
      </c>
      <c r="B735" s="72" t="s">
        <v>117</v>
      </c>
      <c r="C735" s="71" t="s">
        <v>116</v>
      </c>
      <c r="D735" s="71" t="s">
        <v>1220</v>
      </c>
      <c r="E735" s="73">
        <v>8055837411</v>
      </c>
      <c r="F735" s="71" t="s">
        <v>109</v>
      </c>
      <c r="G735" s="74">
        <v>42738</v>
      </c>
      <c r="H735" s="4">
        <f t="shared" ca="1" si="22"/>
        <v>5</v>
      </c>
      <c r="I735" s="83">
        <f t="shared" si="23"/>
        <v>42738</v>
      </c>
      <c r="J735" s="75"/>
      <c r="K735" s="76">
        <v>93212</v>
      </c>
      <c r="L735" s="72">
        <v>5</v>
      </c>
    </row>
    <row r="736" spans="1:12" x14ac:dyDescent="0.4">
      <c r="A736" s="71" t="s">
        <v>118</v>
      </c>
      <c r="B736" s="72" t="s">
        <v>117</v>
      </c>
      <c r="C736" s="71" t="s">
        <v>116</v>
      </c>
      <c r="D736" s="71" t="s">
        <v>1397</v>
      </c>
      <c r="E736" s="73">
        <v>4083624955</v>
      </c>
      <c r="F736" s="71" t="s">
        <v>107</v>
      </c>
      <c r="G736" s="74">
        <v>41331</v>
      </c>
      <c r="H736" s="4">
        <f t="shared" ca="1" si="22"/>
        <v>9</v>
      </c>
      <c r="I736" s="83">
        <f t="shared" si="23"/>
        <v>41331</v>
      </c>
      <c r="J736" s="75" t="s">
        <v>119</v>
      </c>
      <c r="K736" s="76">
        <v>24829</v>
      </c>
      <c r="L736" s="72">
        <v>3</v>
      </c>
    </row>
    <row r="737" spans="1:12" x14ac:dyDescent="0.4">
      <c r="A737" s="71" t="s">
        <v>33</v>
      </c>
      <c r="B737" s="72" t="s">
        <v>111</v>
      </c>
      <c r="C737" s="71" t="s">
        <v>116</v>
      </c>
      <c r="D737" s="71" t="s">
        <v>1270</v>
      </c>
      <c r="E737" s="73">
        <v>4159948598</v>
      </c>
      <c r="F737" s="71" t="s">
        <v>104</v>
      </c>
      <c r="G737" s="74">
        <v>40953</v>
      </c>
      <c r="H737" s="4">
        <f t="shared" ca="1" si="22"/>
        <v>10</v>
      </c>
      <c r="I737" s="83">
        <f t="shared" si="23"/>
        <v>40953</v>
      </c>
      <c r="J737" s="75" t="s">
        <v>105</v>
      </c>
      <c r="K737" s="76">
        <v>43092</v>
      </c>
      <c r="L737" s="72">
        <v>4</v>
      </c>
    </row>
    <row r="738" spans="1:12" x14ac:dyDescent="0.4">
      <c r="A738" s="71" t="s">
        <v>41</v>
      </c>
      <c r="B738" s="72" t="s">
        <v>113</v>
      </c>
      <c r="C738" s="71" t="s">
        <v>116</v>
      </c>
      <c r="D738" s="71" t="s">
        <v>1381</v>
      </c>
      <c r="E738" s="73">
        <v>2137872044</v>
      </c>
      <c r="F738" s="71" t="s">
        <v>104</v>
      </c>
      <c r="G738" s="74">
        <v>42618</v>
      </c>
      <c r="H738" s="4">
        <f t="shared" ca="1" si="22"/>
        <v>6</v>
      </c>
      <c r="I738" s="83">
        <f t="shared" si="23"/>
        <v>42618</v>
      </c>
      <c r="J738" s="75" t="s">
        <v>114</v>
      </c>
      <c r="K738" s="76">
        <v>52738</v>
      </c>
      <c r="L738" s="72">
        <v>3</v>
      </c>
    </row>
    <row r="739" spans="1:12" x14ac:dyDescent="0.4">
      <c r="A739" s="71" t="s">
        <v>36</v>
      </c>
      <c r="B739" s="72" t="s">
        <v>113</v>
      </c>
      <c r="C739" s="71" t="s">
        <v>116</v>
      </c>
      <c r="D739" s="71" t="s">
        <v>1196</v>
      </c>
      <c r="E739" s="73">
        <v>6508507991</v>
      </c>
      <c r="F739" s="71" t="s">
        <v>104</v>
      </c>
      <c r="G739" s="74">
        <v>40313</v>
      </c>
      <c r="H739" s="4">
        <f t="shared" ca="1" si="22"/>
        <v>12</v>
      </c>
      <c r="I739" s="83">
        <f t="shared" si="23"/>
        <v>40313</v>
      </c>
      <c r="J739" s="75" t="s">
        <v>119</v>
      </c>
      <c r="K739" s="76">
        <v>104776</v>
      </c>
      <c r="L739" s="72">
        <v>4</v>
      </c>
    </row>
    <row r="740" spans="1:12" x14ac:dyDescent="0.4">
      <c r="A740" s="71" t="s">
        <v>32</v>
      </c>
      <c r="B740" s="72" t="s">
        <v>115</v>
      </c>
      <c r="C740" s="71" t="s">
        <v>116</v>
      </c>
      <c r="D740" s="71" t="s">
        <v>1400</v>
      </c>
      <c r="E740" s="73">
        <v>4085240571</v>
      </c>
      <c r="F740" s="71" t="s">
        <v>104</v>
      </c>
      <c r="G740" s="74">
        <v>39809</v>
      </c>
      <c r="H740" s="4">
        <f t="shared" ca="1" si="22"/>
        <v>13</v>
      </c>
      <c r="I740" s="83">
        <f t="shared" si="23"/>
        <v>39809</v>
      </c>
      <c r="J740" s="75" t="s">
        <v>105</v>
      </c>
      <c r="K740" s="76">
        <v>105210</v>
      </c>
      <c r="L740" s="72">
        <v>1</v>
      </c>
    </row>
    <row r="741" spans="1:12" x14ac:dyDescent="0.4">
      <c r="A741" s="71" t="s">
        <v>35</v>
      </c>
      <c r="B741" s="72" t="s">
        <v>115</v>
      </c>
      <c r="C741" s="71" t="s">
        <v>116</v>
      </c>
      <c r="D741" s="71" t="s">
        <v>1078</v>
      </c>
      <c r="E741" s="73">
        <v>4159667273</v>
      </c>
      <c r="F741" s="71" t="s">
        <v>104</v>
      </c>
      <c r="G741" s="74">
        <v>44685</v>
      </c>
      <c r="H741" s="4">
        <f t="shared" ca="1" si="22"/>
        <v>0</v>
      </c>
      <c r="I741" s="83">
        <f t="shared" si="23"/>
        <v>44685</v>
      </c>
      <c r="J741" s="75" t="s">
        <v>105</v>
      </c>
      <c r="K741" s="76">
        <v>111664</v>
      </c>
      <c r="L741" s="72">
        <v>5</v>
      </c>
    </row>
    <row r="742" spans="1:12" x14ac:dyDescent="0.4">
      <c r="A742" s="71" t="s">
        <v>40</v>
      </c>
      <c r="B742" s="72" t="s">
        <v>111</v>
      </c>
      <c r="C742" s="71" t="s">
        <v>116</v>
      </c>
      <c r="D742" s="71" t="s">
        <v>844</v>
      </c>
      <c r="E742" s="73">
        <v>4156214459</v>
      </c>
      <c r="F742" s="71" t="s">
        <v>104</v>
      </c>
      <c r="G742" s="74">
        <v>39692</v>
      </c>
      <c r="H742" s="4">
        <f t="shared" ca="1" si="22"/>
        <v>14</v>
      </c>
      <c r="I742" s="83">
        <f t="shared" si="23"/>
        <v>39692</v>
      </c>
      <c r="J742" s="75" t="s">
        <v>122</v>
      </c>
      <c r="K742" s="76">
        <v>100926</v>
      </c>
      <c r="L742" s="72">
        <v>5</v>
      </c>
    </row>
  </sheetData>
  <sortState xmlns:xlrd2="http://schemas.microsoft.com/office/spreadsheetml/2017/richdata2" ref="A2:L742">
    <sortCondition ref="C4:C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66"/>
    <pageSetUpPr autoPageBreaks="0"/>
  </sheetPr>
  <dimension ref="A1:R35"/>
  <sheetViews>
    <sheetView zoomScale="85" zoomScaleNormal="85" zoomScalePageLayoutView="190" workbookViewId="0">
      <selection activeCell="K26" sqref="K26"/>
    </sheetView>
  </sheetViews>
  <sheetFormatPr defaultColWidth="9.15234375" defaultRowHeight="14.6" x14ac:dyDescent="0.4"/>
  <cols>
    <col min="1" max="1" width="17.3828125" style="2" customWidth="1"/>
    <col min="2" max="17" width="10.53515625" style="2" customWidth="1"/>
    <col min="18" max="18" width="11.53515625" style="2" bestFit="1" customWidth="1"/>
    <col min="19" max="16384" width="9.15234375" style="2"/>
  </cols>
  <sheetData>
    <row r="1" spans="1:18" ht="20.6" x14ac:dyDescent="0.4">
      <c r="A1" s="61" t="s">
        <v>1579</v>
      </c>
      <c r="B1" s="1"/>
      <c r="C1" s="1"/>
      <c r="D1" s="1"/>
      <c r="I1" s="7"/>
      <c r="J1" s="6"/>
      <c r="K1" s="6"/>
      <c r="L1" s="6"/>
      <c r="M1" s="8"/>
      <c r="N1" s="6"/>
      <c r="O1" s="6"/>
      <c r="P1" s="6"/>
      <c r="Q1" s="8"/>
      <c r="R1" s="9"/>
    </row>
    <row r="2" spans="1:18" ht="15.9" x14ac:dyDescent="0.45">
      <c r="A2" s="10">
        <f>R35</f>
        <v>5679600</v>
      </c>
      <c r="B2" s="6"/>
      <c r="C2" s="6"/>
      <c r="D2" s="6"/>
      <c r="E2" s="8"/>
      <c r="F2" s="6"/>
      <c r="G2" s="6"/>
      <c r="H2" s="6"/>
      <c r="I2" s="8"/>
      <c r="J2" s="6"/>
      <c r="K2" s="6"/>
      <c r="L2" s="6"/>
      <c r="M2" s="8"/>
      <c r="N2" s="6"/>
      <c r="O2" s="6"/>
      <c r="P2" s="6"/>
      <c r="Q2" s="8"/>
      <c r="R2" s="9"/>
    </row>
    <row r="3" spans="1:18" ht="15" thickBot="1" x14ac:dyDescent="0.45">
      <c r="A3" s="11"/>
      <c r="B3" s="12" t="s">
        <v>6</v>
      </c>
      <c r="C3" s="12" t="s">
        <v>5</v>
      </c>
      <c r="D3" s="12" t="s">
        <v>4</v>
      </c>
      <c r="E3" s="89" t="s">
        <v>797</v>
      </c>
      <c r="F3" s="12" t="s">
        <v>3</v>
      </c>
      <c r="G3" s="12" t="s">
        <v>2</v>
      </c>
      <c r="H3" s="12" t="s">
        <v>1</v>
      </c>
      <c r="I3" s="89" t="s">
        <v>798</v>
      </c>
      <c r="J3" s="12" t="s">
        <v>788</v>
      </c>
      <c r="K3" s="12" t="s">
        <v>789</v>
      </c>
      <c r="L3" s="12" t="s">
        <v>790</v>
      </c>
      <c r="M3" s="89" t="s">
        <v>799</v>
      </c>
      <c r="N3" s="12" t="s">
        <v>791</v>
      </c>
      <c r="O3" s="12" t="s">
        <v>792</v>
      </c>
      <c r="P3" s="12" t="s">
        <v>793</v>
      </c>
      <c r="Q3" s="89" t="s">
        <v>800</v>
      </c>
      <c r="R3" s="90" t="s">
        <v>801</v>
      </c>
    </row>
    <row r="4" spans="1:18" x14ac:dyDescent="0.4">
      <c r="A4" s="15" t="s">
        <v>802</v>
      </c>
      <c r="B4" s="16"/>
      <c r="C4" s="16"/>
      <c r="D4" s="16"/>
      <c r="E4" s="17"/>
      <c r="F4" s="18"/>
      <c r="G4" s="18"/>
      <c r="H4" s="18"/>
      <c r="I4" s="17"/>
      <c r="J4" s="18"/>
      <c r="K4" s="18"/>
      <c r="L4" s="18"/>
      <c r="M4" s="17"/>
      <c r="N4" s="18"/>
      <c r="O4" s="18"/>
      <c r="P4" s="18"/>
      <c r="Q4" s="17"/>
      <c r="R4" s="19"/>
    </row>
    <row r="5" spans="1:18" x14ac:dyDescent="0.4">
      <c r="A5" s="20" t="s">
        <v>0</v>
      </c>
      <c r="B5" s="21">
        <v>1393000</v>
      </c>
      <c r="C5" s="21">
        <v>1406930</v>
      </c>
      <c r="D5" s="21">
        <v>1421000</v>
      </c>
      <c r="E5" s="22">
        <f>SUM(B5:D5)</f>
        <v>4220930</v>
      </c>
      <c r="F5" s="21">
        <v>1463630</v>
      </c>
      <c r="G5" s="21">
        <v>1507540</v>
      </c>
      <c r="H5" s="21">
        <v>1552770</v>
      </c>
      <c r="I5" s="22">
        <f>SUM(F5:H5)</f>
        <v>4523940</v>
      </c>
      <c r="J5" s="21">
        <v>1583830</v>
      </c>
      <c r="K5" s="21">
        <v>1615510</v>
      </c>
      <c r="L5" s="21">
        <v>1647820</v>
      </c>
      <c r="M5" s="22">
        <f>SUM(J5:L5)</f>
        <v>4847160</v>
      </c>
      <c r="N5" s="21">
        <v>1697250</v>
      </c>
      <c r="O5" s="21">
        <v>1748170</v>
      </c>
      <c r="P5" s="21">
        <v>1800620</v>
      </c>
      <c r="Q5" s="22">
        <f>SUM(N5:P5)</f>
        <v>5246040</v>
      </c>
      <c r="R5" s="23">
        <f t="shared" ref="R5:R32" si="0">SUM(B5:Q5)/2</f>
        <v>18838070</v>
      </c>
    </row>
    <row r="6" spans="1:18" x14ac:dyDescent="0.4">
      <c r="A6" s="20" t="s">
        <v>803</v>
      </c>
      <c r="B6" s="62">
        <v>267000</v>
      </c>
      <c r="C6" s="24">
        <v>269670</v>
      </c>
      <c r="D6" s="24">
        <v>272370</v>
      </c>
      <c r="E6" s="25">
        <f>SUM(B6:D6)</f>
        <v>809040</v>
      </c>
      <c r="F6" s="24">
        <v>280540</v>
      </c>
      <c r="G6" s="24">
        <v>288960</v>
      </c>
      <c r="H6" s="24">
        <v>297630</v>
      </c>
      <c r="I6" s="25">
        <f>SUM(F6:H6)</f>
        <v>867130</v>
      </c>
      <c r="J6" s="24">
        <v>303580</v>
      </c>
      <c r="K6" s="24">
        <v>309650</v>
      </c>
      <c r="L6" s="24">
        <v>315840</v>
      </c>
      <c r="M6" s="25">
        <f>SUM(J6:L6)</f>
        <v>929070</v>
      </c>
      <c r="N6" s="24">
        <v>325320</v>
      </c>
      <c r="O6" s="24">
        <v>335080</v>
      </c>
      <c r="P6" s="24">
        <v>345130</v>
      </c>
      <c r="Q6" s="25">
        <f>SUM(N6:P6)</f>
        <v>1005530</v>
      </c>
      <c r="R6" s="26">
        <f t="shared" si="0"/>
        <v>3610770</v>
      </c>
    </row>
    <row r="7" spans="1:18" ht="15" thickBot="1" x14ac:dyDescent="0.45">
      <c r="A7" s="27" t="s">
        <v>802</v>
      </c>
      <c r="B7" s="42">
        <f t="shared" ref="B7:R7" si="1">B5+B6</f>
        <v>1660000</v>
      </c>
      <c r="C7" s="28">
        <f t="shared" si="1"/>
        <v>1676600</v>
      </c>
      <c r="D7" s="28">
        <f t="shared" si="1"/>
        <v>1693370</v>
      </c>
      <c r="E7" s="29">
        <f t="shared" si="1"/>
        <v>5029970</v>
      </c>
      <c r="F7" s="28">
        <f t="shared" si="1"/>
        <v>1744170</v>
      </c>
      <c r="G7" s="28">
        <f t="shared" si="1"/>
        <v>1796500</v>
      </c>
      <c r="H7" s="28">
        <f t="shared" si="1"/>
        <v>1850400</v>
      </c>
      <c r="I7" s="29">
        <f t="shared" si="1"/>
        <v>5391070</v>
      </c>
      <c r="J7" s="28">
        <f t="shared" si="1"/>
        <v>1887410</v>
      </c>
      <c r="K7" s="28">
        <f t="shared" si="1"/>
        <v>1925160</v>
      </c>
      <c r="L7" s="28">
        <f t="shared" si="1"/>
        <v>1963660</v>
      </c>
      <c r="M7" s="29">
        <f t="shared" si="1"/>
        <v>5776230</v>
      </c>
      <c r="N7" s="28">
        <f t="shared" si="1"/>
        <v>2022570</v>
      </c>
      <c r="O7" s="28">
        <f t="shared" si="1"/>
        <v>2083250</v>
      </c>
      <c r="P7" s="28">
        <f t="shared" si="1"/>
        <v>2145750</v>
      </c>
      <c r="Q7" s="29">
        <f t="shared" si="1"/>
        <v>6251570</v>
      </c>
      <c r="R7" s="30">
        <f t="shared" si="1"/>
        <v>22448840</v>
      </c>
    </row>
    <row r="8" spans="1:18" ht="15" thickTop="1" x14ac:dyDescent="0.4">
      <c r="A8" s="31"/>
      <c r="B8" s="32"/>
      <c r="C8" s="32"/>
      <c r="D8" s="32"/>
      <c r="E8" s="33"/>
      <c r="F8" s="32"/>
      <c r="G8" s="32"/>
      <c r="H8" s="32"/>
      <c r="I8" s="33"/>
      <c r="J8" s="32"/>
      <c r="K8" s="32"/>
      <c r="L8" s="32"/>
      <c r="M8" s="33"/>
      <c r="N8" s="32"/>
      <c r="O8" s="32"/>
      <c r="P8" s="32"/>
      <c r="Q8" s="33"/>
      <c r="R8" s="34"/>
    </row>
    <row r="9" spans="1:18" x14ac:dyDescent="0.4">
      <c r="A9" s="15" t="s">
        <v>804</v>
      </c>
      <c r="B9" s="21"/>
      <c r="C9" s="21"/>
      <c r="D9" s="21"/>
      <c r="E9" s="35"/>
      <c r="F9" s="21"/>
      <c r="G9" s="21"/>
      <c r="H9" s="21"/>
      <c r="I9" s="35"/>
      <c r="J9" s="21"/>
      <c r="K9" s="21"/>
      <c r="L9" s="21"/>
      <c r="M9" s="35"/>
      <c r="N9" s="21"/>
      <c r="O9" s="21"/>
      <c r="P9" s="21"/>
      <c r="Q9" s="35"/>
      <c r="R9" s="36"/>
    </row>
    <row r="10" spans="1:18" x14ac:dyDescent="0.4">
      <c r="A10" s="20" t="s">
        <v>805</v>
      </c>
      <c r="B10" s="21">
        <v>771000</v>
      </c>
      <c r="C10" s="21">
        <v>778710</v>
      </c>
      <c r="D10" s="21">
        <v>786500</v>
      </c>
      <c r="E10" s="22">
        <f>SUM(B10:D10)</f>
        <v>2336210</v>
      </c>
      <c r="F10" s="21">
        <v>810100</v>
      </c>
      <c r="G10" s="21">
        <v>834400</v>
      </c>
      <c r="H10" s="21">
        <v>859430</v>
      </c>
      <c r="I10" s="22">
        <f>SUM(F10:H10)</f>
        <v>2503930</v>
      </c>
      <c r="J10" s="21">
        <v>876620</v>
      </c>
      <c r="K10" s="21">
        <v>894150</v>
      </c>
      <c r="L10" s="21">
        <v>912030</v>
      </c>
      <c r="M10" s="22">
        <f>SUM(J10:L10)</f>
        <v>2682800</v>
      </c>
      <c r="N10" s="21">
        <v>939390</v>
      </c>
      <c r="O10" s="21">
        <v>967570</v>
      </c>
      <c r="P10" s="21">
        <v>996600</v>
      </c>
      <c r="Q10" s="22">
        <f>SUM(N10:P10)</f>
        <v>2903560</v>
      </c>
      <c r="R10" s="23">
        <f t="shared" si="0"/>
        <v>10426500</v>
      </c>
    </row>
    <row r="11" spans="1:18" x14ac:dyDescent="0.4">
      <c r="A11" s="20" t="s">
        <v>806</v>
      </c>
      <c r="B11" s="62">
        <v>16000</v>
      </c>
      <c r="C11" s="24">
        <v>16160</v>
      </c>
      <c r="D11" s="24">
        <v>16320</v>
      </c>
      <c r="E11" s="38">
        <f>SUM(B11:D11)</f>
        <v>48480</v>
      </c>
      <c r="F11" s="24">
        <v>16810</v>
      </c>
      <c r="G11" s="24">
        <v>17310</v>
      </c>
      <c r="H11" s="24">
        <v>17830</v>
      </c>
      <c r="I11" s="38">
        <f>SUM(F11:H11)</f>
        <v>51950</v>
      </c>
      <c r="J11" s="24">
        <v>18190</v>
      </c>
      <c r="K11" s="24">
        <v>18550</v>
      </c>
      <c r="L11" s="24">
        <v>18920</v>
      </c>
      <c r="M11" s="38">
        <f>SUM(J11:L11)</f>
        <v>55660</v>
      </c>
      <c r="N11" s="24">
        <v>19490</v>
      </c>
      <c r="O11" s="24">
        <v>20070</v>
      </c>
      <c r="P11" s="24">
        <v>20670</v>
      </c>
      <c r="Q11" s="38">
        <f>SUM(N11:P11)</f>
        <v>60230</v>
      </c>
      <c r="R11" s="39">
        <f t="shared" si="0"/>
        <v>216320</v>
      </c>
    </row>
    <row r="12" spans="1:18" x14ac:dyDescent="0.4">
      <c r="A12" s="20" t="s">
        <v>807</v>
      </c>
      <c r="B12" s="62">
        <v>6000</v>
      </c>
      <c r="C12" s="24">
        <v>6060</v>
      </c>
      <c r="D12" s="24">
        <v>6120</v>
      </c>
      <c r="E12" s="25">
        <f>SUM(B12:D12)</f>
        <v>18180</v>
      </c>
      <c r="F12" s="24">
        <v>6300</v>
      </c>
      <c r="G12" s="24">
        <v>6490</v>
      </c>
      <c r="H12" s="24">
        <v>6680</v>
      </c>
      <c r="I12" s="25">
        <f>SUM(F12:H12)</f>
        <v>19470</v>
      </c>
      <c r="J12" s="24">
        <v>6810</v>
      </c>
      <c r="K12" s="24">
        <v>6950</v>
      </c>
      <c r="L12" s="24">
        <v>7090</v>
      </c>
      <c r="M12" s="25">
        <f>SUM(J12:L12)</f>
        <v>20850</v>
      </c>
      <c r="N12" s="24">
        <v>7300</v>
      </c>
      <c r="O12" s="24">
        <v>7520</v>
      </c>
      <c r="P12" s="24">
        <v>7750</v>
      </c>
      <c r="Q12" s="25">
        <f>SUM(N12:P12)</f>
        <v>22570</v>
      </c>
      <c r="R12" s="26">
        <f t="shared" si="0"/>
        <v>81070</v>
      </c>
    </row>
    <row r="13" spans="1:18" ht="15" thickBot="1" x14ac:dyDescent="0.45">
      <c r="A13" s="27" t="s">
        <v>808</v>
      </c>
      <c r="B13" s="41">
        <f t="shared" ref="B13:R13" si="2">SUM(B10:B12)</f>
        <v>793000</v>
      </c>
      <c r="C13" s="28">
        <f t="shared" si="2"/>
        <v>800930</v>
      </c>
      <c r="D13" s="28">
        <f t="shared" si="2"/>
        <v>808940</v>
      </c>
      <c r="E13" s="29">
        <f t="shared" si="2"/>
        <v>2402870</v>
      </c>
      <c r="F13" s="28">
        <f t="shared" si="2"/>
        <v>833210</v>
      </c>
      <c r="G13" s="28">
        <f t="shared" si="2"/>
        <v>858200</v>
      </c>
      <c r="H13" s="28">
        <f t="shared" si="2"/>
        <v>883940</v>
      </c>
      <c r="I13" s="29">
        <f t="shared" si="2"/>
        <v>2575350</v>
      </c>
      <c r="J13" s="28">
        <f t="shared" si="2"/>
        <v>901620</v>
      </c>
      <c r="K13" s="28">
        <f t="shared" si="2"/>
        <v>919650</v>
      </c>
      <c r="L13" s="28">
        <f t="shared" si="2"/>
        <v>938040</v>
      </c>
      <c r="M13" s="29">
        <f t="shared" si="2"/>
        <v>2759310</v>
      </c>
      <c r="N13" s="28">
        <f t="shared" si="2"/>
        <v>966180</v>
      </c>
      <c r="O13" s="28">
        <f t="shared" si="2"/>
        <v>995160</v>
      </c>
      <c r="P13" s="28">
        <f t="shared" si="2"/>
        <v>1025020</v>
      </c>
      <c r="Q13" s="29">
        <f t="shared" si="2"/>
        <v>2986360</v>
      </c>
      <c r="R13" s="30">
        <f t="shared" si="2"/>
        <v>10723890</v>
      </c>
    </row>
    <row r="14" spans="1:18" ht="15" thickBot="1" x14ac:dyDescent="0.45">
      <c r="A14" s="15" t="s">
        <v>809</v>
      </c>
      <c r="B14" s="42">
        <f t="shared" ref="B14:R14" si="3">B7-B13</f>
        <v>867000</v>
      </c>
      <c r="C14" s="43">
        <f t="shared" si="3"/>
        <v>875670</v>
      </c>
      <c r="D14" s="43">
        <f t="shared" si="3"/>
        <v>884430</v>
      </c>
      <c r="E14" s="44">
        <f t="shared" si="3"/>
        <v>2627100</v>
      </c>
      <c r="F14" s="43">
        <f t="shared" si="3"/>
        <v>910960</v>
      </c>
      <c r="G14" s="43">
        <f t="shared" si="3"/>
        <v>938300</v>
      </c>
      <c r="H14" s="43">
        <f t="shared" si="3"/>
        <v>966460</v>
      </c>
      <c r="I14" s="44">
        <f t="shared" si="3"/>
        <v>2815720</v>
      </c>
      <c r="J14" s="43">
        <f t="shared" si="3"/>
        <v>985790</v>
      </c>
      <c r="K14" s="43">
        <f t="shared" si="3"/>
        <v>1005510</v>
      </c>
      <c r="L14" s="43">
        <f t="shared" si="3"/>
        <v>1025620</v>
      </c>
      <c r="M14" s="44">
        <f t="shared" si="3"/>
        <v>3016920</v>
      </c>
      <c r="N14" s="43">
        <f t="shared" si="3"/>
        <v>1056390</v>
      </c>
      <c r="O14" s="43">
        <f t="shared" si="3"/>
        <v>1088090</v>
      </c>
      <c r="P14" s="43">
        <f t="shared" si="3"/>
        <v>1120730</v>
      </c>
      <c r="Q14" s="44">
        <f t="shared" si="3"/>
        <v>3265210</v>
      </c>
      <c r="R14" s="45">
        <f t="shared" si="3"/>
        <v>11724950</v>
      </c>
    </row>
    <row r="15" spans="1:18" ht="15" thickTop="1" x14ac:dyDescent="0.4">
      <c r="A15" s="11"/>
      <c r="B15" s="21"/>
      <c r="C15" s="21"/>
      <c r="D15" s="21"/>
      <c r="E15" s="46"/>
      <c r="F15" s="21"/>
      <c r="G15" s="21"/>
      <c r="H15" s="21"/>
      <c r="I15" s="46"/>
      <c r="J15" s="21"/>
      <c r="K15" s="21"/>
      <c r="L15" s="21"/>
      <c r="M15" s="46"/>
      <c r="N15" s="21"/>
      <c r="O15" s="21"/>
      <c r="P15" s="21"/>
      <c r="Q15" s="46"/>
      <c r="R15" s="47"/>
    </row>
    <row r="16" spans="1:18" x14ac:dyDescent="0.4">
      <c r="A16" s="15" t="s">
        <v>810</v>
      </c>
      <c r="B16" s="21"/>
      <c r="C16" s="21"/>
      <c r="D16" s="21"/>
      <c r="E16" s="35"/>
      <c r="F16" s="21"/>
      <c r="G16" s="21"/>
      <c r="H16" s="21"/>
      <c r="I16" s="35"/>
      <c r="J16" s="21"/>
      <c r="K16" s="21"/>
      <c r="L16" s="21"/>
      <c r="M16" s="35"/>
      <c r="N16" s="21"/>
      <c r="O16" s="21"/>
      <c r="P16" s="21"/>
      <c r="Q16" s="35"/>
      <c r="R16" s="36"/>
    </row>
    <row r="17" spans="1:18" x14ac:dyDescent="0.4">
      <c r="A17" s="48" t="s">
        <v>811</v>
      </c>
      <c r="B17" s="21">
        <v>92500</v>
      </c>
      <c r="C17" s="21">
        <v>93430</v>
      </c>
      <c r="D17" s="21">
        <v>94360</v>
      </c>
      <c r="E17" s="22">
        <f t="shared" ref="E17:E32" si="4">SUM(B17:D17)</f>
        <v>280290</v>
      </c>
      <c r="F17" s="21">
        <v>97190</v>
      </c>
      <c r="G17" s="21">
        <v>100110</v>
      </c>
      <c r="H17" s="21">
        <v>103110</v>
      </c>
      <c r="I17" s="22">
        <f t="shared" ref="I17:I32" si="5">SUM(F17:H17)</f>
        <v>300410</v>
      </c>
      <c r="J17" s="21">
        <v>105170</v>
      </c>
      <c r="K17" s="21">
        <v>107270</v>
      </c>
      <c r="L17" s="21">
        <v>109420</v>
      </c>
      <c r="M17" s="22">
        <f t="shared" ref="M17:M32" si="6">SUM(J17:L17)</f>
        <v>321860</v>
      </c>
      <c r="N17" s="21">
        <v>112700</v>
      </c>
      <c r="O17" s="21">
        <v>116080</v>
      </c>
      <c r="P17" s="21">
        <v>119560</v>
      </c>
      <c r="Q17" s="22">
        <f t="shared" ref="Q17:Q32" si="7">SUM(N17:P17)</f>
        <v>348340</v>
      </c>
      <c r="R17" s="23">
        <f t="shared" si="0"/>
        <v>1250900</v>
      </c>
    </row>
    <row r="18" spans="1:18" x14ac:dyDescent="0.4">
      <c r="A18" s="48" t="s">
        <v>812</v>
      </c>
      <c r="B18" s="62">
        <v>400</v>
      </c>
      <c r="C18" s="24">
        <v>400</v>
      </c>
      <c r="D18" s="24">
        <v>400</v>
      </c>
      <c r="E18" s="38">
        <f t="shared" si="4"/>
        <v>1200</v>
      </c>
      <c r="F18" s="24">
        <v>410</v>
      </c>
      <c r="G18" s="24">
        <v>420</v>
      </c>
      <c r="H18" s="24">
        <v>430</v>
      </c>
      <c r="I18" s="38">
        <f t="shared" si="5"/>
        <v>1260</v>
      </c>
      <c r="J18" s="24">
        <v>440</v>
      </c>
      <c r="K18" s="24">
        <v>450</v>
      </c>
      <c r="L18" s="24">
        <v>460</v>
      </c>
      <c r="M18" s="38">
        <f t="shared" si="6"/>
        <v>1350</v>
      </c>
      <c r="N18" s="24">
        <v>470</v>
      </c>
      <c r="O18" s="24">
        <v>480</v>
      </c>
      <c r="P18" s="24">
        <v>490</v>
      </c>
      <c r="Q18" s="38">
        <f t="shared" si="7"/>
        <v>1440</v>
      </c>
      <c r="R18" s="39">
        <f t="shared" si="0"/>
        <v>5250</v>
      </c>
    </row>
    <row r="19" spans="1:18" x14ac:dyDescent="0.4">
      <c r="A19" s="48" t="s">
        <v>813</v>
      </c>
      <c r="B19" s="62">
        <v>2000</v>
      </c>
      <c r="C19" s="24">
        <v>2020</v>
      </c>
      <c r="D19" s="24">
        <v>2040</v>
      </c>
      <c r="E19" s="38">
        <f t="shared" si="4"/>
        <v>6060</v>
      </c>
      <c r="F19" s="24">
        <v>2100</v>
      </c>
      <c r="G19" s="24">
        <v>2160</v>
      </c>
      <c r="H19" s="24">
        <v>2220</v>
      </c>
      <c r="I19" s="38">
        <f t="shared" si="5"/>
        <v>6480</v>
      </c>
      <c r="J19" s="24">
        <v>2260</v>
      </c>
      <c r="K19" s="24">
        <v>2310</v>
      </c>
      <c r="L19" s="24">
        <v>2360</v>
      </c>
      <c r="M19" s="38">
        <f t="shared" si="6"/>
        <v>6930</v>
      </c>
      <c r="N19" s="24">
        <v>2430</v>
      </c>
      <c r="O19" s="24">
        <v>2500</v>
      </c>
      <c r="P19" s="24">
        <v>2580</v>
      </c>
      <c r="Q19" s="38">
        <f t="shared" si="7"/>
        <v>7510</v>
      </c>
      <c r="R19" s="39">
        <f t="shared" si="0"/>
        <v>26980</v>
      </c>
    </row>
    <row r="20" spans="1:18" x14ac:dyDescent="0.4">
      <c r="A20" s="48" t="s">
        <v>814</v>
      </c>
      <c r="B20" s="62">
        <v>500</v>
      </c>
      <c r="C20" s="24">
        <v>510</v>
      </c>
      <c r="D20" s="24">
        <v>520</v>
      </c>
      <c r="E20" s="38">
        <f t="shared" si="4"/>
        <v>1530</v>
      </c>
      <c r="F20" s="24">
        <v>540</v>
      </c>
      <c r="G20" s="24">
        <v>560</v>
      </c>
      <c r="H20" s="24">
        <v>580</v>
      </c>
      <c r="I20" s="38">
        <f t="shared" si="5"/>
        <v>1680</v>
      </c>
      <c r="J20" s="24">
        <v>590</v>
      </c>
      <c r="K20" s="24">
        <v>600</v>
      </c>
      <c r="L20" s="24">
        <v>610</v>
      </c>
      <c r="M20" s="38">
        <f t="shared" si="6"/>
        <v>1800</v>
      </c>
      <c r="N20" s="24">
        <v>630</v>
      </c>
      <c r="O20" s="24">
        <v>650</v>
      </c>
      <c r="P20" s="24">
        <v>670</v>
      </c>
      <c r="Q20" s="38">
        <f t="shared" si="7"/>
        <v>1950</v>
      </c>
      <c r="R20" s="39">
        <f t="shared" si="0"/>
        <v>6960</v>
      </c>
    </row>
    <row r="21" spans="1:18" x14ac:dyDescent="0.4">
      <c r="A21" s="48" t="s">
        <v>815</v>
      </c>
      <c r="B21" s="62">
        <v>2000</v>
      </c>
      <c r="C21" s="24">
        <v>2020</v>
      </c>
      <c r="D21" s="24">
        <v>2040</v>
      </c>
      <c r="E21" s="38">
        <f t="shared" si="4"/>
        <v>6060</v>
      </c>
      <c r="F21" s="24">
        <v>2100</v>
      </c>
      <c r="G21" s="24">
        <v>2160</v>
      </c>
      <c r="H21" s="24">
        <v>2220</v>
      </c>
      <c r="I21" s="38">
        <f t="shared" si="5"/>
        <v>6480</v>
      </c>
      <c r="J21" s="24">
        <v>2260</v>
      </c>
      <c r="K21" s="24">
        <v>2310</v>
      </c>
      <c r="L21" s="24">
        <v>2360</v>
      </c>
      <c r="M21" s="38">
        <f t="shared" si="6"/>
        <v>6930</v>
      </c>
      <c r="N21" s="24">
        <v>2430</v>
      </c>
      <c r="O21" s="24">
        <v>2500</v>
      </c>
      <c r="P21" s="24">
        <v>2580</v>
      </c>
      <c r="Q21" s="38">
        <f t="shared" si="7"/>
        <v>7510</v>
      </c>
      <c r="R21" s="39">
        <f t="shared" si="0"/>
        <v>26980</v>
      </c>
    </row>
    <row r="22" spans="1:18" x14ac:dyDescent="0.4">
      <c r="A22" s="48" t="s">
        <v>816</v>
      </c>
      <c r="B22" s="62">
        <v>38000</v>
      </c>
      <c r="C22" s="24">
        <v>38380</v>
      </c>
      <c r="D22" s="24">
        <v>38760</v>
      </c>
      <c r="E22" s="38">
        <f t="shared" si="4"/>
        <v>115140</v>
      </c>
      <c r="F22" s="24">
        <v>39920</v>
      </c>
      <c r="G22" s="24">
        <v>41120</v>
      </c>
      <c r="H22" s="24">
        <v>42350</v>
      </c>
      <c r="I22" s="38">
        <f t="shared" si="5"/>
        <v>123390</v>
      </c>
      <c r="J22" s="24">
        <v>43200</v>
      </c>
      <c r="K22" s="24">
        <v>44060</v>
      </c>
      <c r="L22" s="24">
        <v>44940</v>
      </c>
      <c r="M22" s="38">
        <f t="shared" si="6"/>
        <v>132200</v>
      </c>
      <c r="N22" s="24">
        <v>46290</v>
      </c>
      <c r="O22" s="24">
        <v>47680</v>
      </c>
      <c r="P22" s="24">
        <v>49110</v>
      </c>
      <c r="Q22" s="38">
        <f t="shared" si="7"/>
        <v>143080</v>
      </c>
      <c r="R22" s="39">
        <f t="shared" si="0"/>
        <v>513810</v>
      </c>
    </row>
    <row r="23" spans="1:18" x14ac:dyDescent="0.4">
      <c r="A23" s="48" t="s">
        <v>817</v>
      </c>
      <c r="B23" s="62">
        <v>3000</v>
      </c>
      <c r="C23" s="24">
        <v>3030</v>
      </c>
      <c r="D23" s="24">
        <v>3060</v>
      </c>
      <c r="E23" s="38">
        <f t="shared" si="4"/>
        <v>9090</v>
      </c>
      <c r="F23" s="24">
        <v>3150</v>
      </c>
      <c r="G23" s="24">
        <v>3240</v>
      </c>
      <c r="H23" s="24">
        <v>3340</v>
      </c>
      <c r="I23" s="38">
        <f t="shared" si="5"/>
        <v>9730</v>
      </c>
      <c r="J23" s="24">
        <v>3410</v>
      </c>
      <c r="K23" s="24">
        <v>3480</v>
      </c>
      <c r="L23" s="24">
        <v>3550</v>
      </c>
      <c r="M23" s="38">
        <f t="shared" si="6"/>
        <v>10440</v>
      </c>
      <c r="N23" s="24">
        <v>3660</v>
      </c>
      <c r="O23" s="24">
        <v>3770</v>
      </c>
      <c r="P23" s="24">
        <v>3880</v>
      </c>
      <c r="Q23" s="38">
        <f t="shared" si="7"/>
        <v>11310</v>
      </c>
      <c r="R23" s="39">
        <f t="shared" si="0"/>
        <v>40570</v>
      </c>
    </row>
    <row r="24" spans="1:18" x14ac:dyDescent="0.4">
      <c r="A24" s="48" t="s">
        <v>818</v>
      </c>
      <c r="B24" s="62">
        <v>7000</v>
      </c>
      <c r="C24" s="24">
        <v>7070</v>
      </c>
      <c r="D24" s="24">
        <v>7140</v>
      </c>
      <c r="E24" s="38">
        <f t="shared" si="4"/>
        <v>21210</v>
      </c>
      <c r="F24" s="24">
        <v>7350</v>
      </c>
      <c r="G24" s="24">
        <v>7570</v>
      </c>
      <c r="H24" s="24">
        <v>7800</v>
      </c>
      <c r="I24" s="38">
        <f t="shared" si="5"/>
        <v>22720</v>
      </c>
      <c r="J24" s="24">
        <v>7960</v>
      </c>
      <c r="K24" s="24">
        <v>8120</v>
      </c>
      <c r="L24" s="24">
        <v>8280</v>
      </c>
      <c r="M24" s="38">
        <f t="shared" si="6"/>
        <v>24360</v>
      </c>
      <c r="N24" s="24">
        <v>8530</v>
      </c>
      <c r="O24" s="24">
        <v>8790</v>
      </c>
      <c r="P24" s="24">
        <v>9050</v>
      </c>
      <c r="Q24" s="38">
        <f t="shared" si="7"/>
        <v>26370</v>
      </c>
      <c r="R24" s="39">
        <f t="shared" si="0"/>
        <v>94660</v>
      </c>
    </row>
    <row r="25" spans="1:18" x14ac:dyDescent="0.4">
      <c r="A25" s="48" t="s">
        <v>819</v>
      </c>
      <c r="B25" s="62">
        <v>23000</v>
      </c>
      <c r="C25" s="24">
        <v>23230</v>
      </c>
      <c r="D25" s="24">
        <v>23460</v>
      </c>
      <c r="E25" s="38">
        <f t="shared" si="4"/>
        <v>69690</v>
      </c>
      <c r="F25" s="24">
        <v>24160</v>
      </c>
      <c r="G25" s="24">
        <v>24880</v>
      </c>
      <c r="H25" s="24">
        <v>25630</v>
      </c>
      <c r="I25" s="38">
        <f t="shared" si="5"/>
        <v>74670</v>
      </c>
      <c r="J25" s="24">
        <v>26140</v>
      </c>
      <c r="K25" s="24">
        <v>26660</v>
      </c>
      <c r="L25" s="24">
        <v>27190</v>
      </c>
      <c r="M25" s="38">
        <f t="shared" si="6"/>
        <v>79990</v>
      </c>
      <c r="N25" s="24">
        <v>28010</v>
      </c>
      <c r="O25" s="24">
        <v>28850</v>
      </c>
      <c r="P25" s="24">
        <v>29720</v>
      </c>
      <c r="Q25" s="38">
        <f t="shared" si="7"/>
        <v>86580</v>
      </c>
      <c r="R25" s="39">
        <f t="shared" si="0"/>
        <v>310930</v>
      </c>
    </row>
    <row r="26" spans="1:18" x14ac:dyDescent="0.4">
      <c r="A26" s="48" t="s">
        <v>820</v>
      </c>
      <c r="B26" s="62">
        <v>236000</v>
      </c>
      <c r="C26" s="24">
        <v>238360</v>
      </c>
      <c r="D26" s="24">
        <v>240740</v>
      </c>
      <c r="E26" s="38">
        <f t="shared" si="4"/>
        <v>715100</v>
      </c>
      <c r="F26" s="24">
        <v>247960</v>
      </c>
      <c r="G26" s="24">
        <v>255400</v>
      </c>
      <c r="H26" s="24">
        <v>263060</v>
      </c>
      <c r="I26" s="38">
        <f t="shared" si="5"/>
        <v>766420</v>
      </c>
      <c r="J26" s="24">
        <v>268320</v>
      </c>
      <c r="K26" s="24">
        <v>273690</v>
      </c>
      <c r="L26" s="24">
        <v>279160</v>
      </c>
      <c r="M26" s="38">
        <f t="shared" si="6"/>
        <v>821170</v>
      </c>
      <c r="N26" s="24">
        <v>287530</v>
      </c>
      <c r="O26" s="24">
        <v>296160</v>
      </c>
      <c r="P26" s="24">
        <v>305040</v>
      </c>
      <c r="Q26" s="38">
        <f t="shared" si="7"/>
        <v>888730</v>
      </c>
      <c r="R26" s="39">
        <f t="shared" si="0"/>
        <v>3191420</v>
      </c>
    </row>
    <row r="27" spans="1:18" x14ac:dyDescent="0.4">
      <c r="A27" s="48" t="s">
        <v>821</v>
      </c>
      <c r="B27" s="62">
        <v>11000</v>
      </c>
      <c r="C27" s="24">
        <v>11110</v>
      </c>
      <c r="D27" s="24">
        <v>11220</v>
      </c>
      <c r="E27" s="38">
        <f t="shared" si="4"/>
        <v>33330</v>
      </c>
      <c r="F27" s="24">
        <v>11560</v>
      </c>
      <c r="G27" s="24">
        <v>11910</v>
      </c>
      <c r="H27" s="24">
        <v>12270</v>
      </c>
      <c r="I27" s="38">
        <f t="shared" si="5"/>
        <v>35740</v>
      </c>
      <c r="J27" s="24">
        <v>12520</v>
      </c>
      <c r="K27" s="24">
        <v>12770</v>
      </c>
      <c r="L27" s="24">
        <v>13030</v>
      </c>
      <c r="M27" s="38">
        <f t="shared" si="6"/>
        <v>38320</v>
      </c>
      <c r="N27" s="24">
        <v>13420</v>
      </c>
      <c r="O27" s="24">
        <v>13820</v>
      </c>
      <c r="P27" s="24">
        <v>14230</v>
      </c>
      <c r="Q27" s="38">
        <f t="shared" si="7"/>
        <v>41470</v>
      </c>
      <c r="R27" s="39">
        <f t="shared" si="0"/>
        <v>148860</v>
      </c>
    </row>
    <row r="28" spans="1:18" x14ac:dyDescent="0.4">
      <c r="A28" s="48" t="s">
        <v>822</v>
      </c>
      <c r="B28" s="62">
        <v>13000</v>
      </c>
      <c r="C28" s="24">
        <v>13130</v>
      </c>
      <c r="D28" s="24">
        <v>13260</v>
      </c>
      <c r="E28" s="38">
        <f t="shared" si="4"/>
        <v>39390</v>
      </c>
      <c r="F28" s="24">
        <v>13660</v>
      </c>
      <c r="G28" s="24">
        <v>14070</v>
      </c>
      <c r="H28" s="24">
        <v>14490</v>
      </c>
      <c r="I28" s="38">
        <f t="shared" si="5"/>
        <v>42220</v>
      </c>
      <c r="J28" s="24">
        <v>14780</v>
      </c>
      <c r="K28" s="24">
        <v>15080</v>
      </c>
      <c r="L28" s="24">
        <v>15380</v>
      </c>
      <c r="M28" s="38">
        <f t="shared" si="6"/>
        <v>45240</v>
      </c>
      <c r="N28" s="24">
        <v>15840</v>
      </c>
      <c r="O28" s="24">
        <v>16320</v>
      </c>
      <c r="P28" s="24">
        <v>16810</v>
      </c>
      <c r="Q28" s="38">
        <f t="shared" si="7"/>
        <v>48970</v>
      </c>
      <c r="R28" s="39">
        <f t="shared" si="0"/>
        <v>175820</v>
      </c>
    </row>
    <row r="29" spans="1:18" x14ac:dyDescent="0.4">
      <c r="A29" s="48" t="s">
        <v>116</v>
      </c>
      <c r="B29" s="62">
        <v>5000</v>
      </c>
      <c r="C29" s="24">
        <v>5050</v>
      </c>
      <c r="D29" s="24">
        <v>5100</v>
      </c>
      <c r="E29" s="38">
        <f t="shared" si="4"/>
        <v>15150</v>
      </c>
      <c r="F29" s="24">
        <v>5250</v>
      </c>
      <c r="G29" s="24">
        <v>5410</v>
      </c>
      <c r="H29" s="24">
        <v>5570</v>
      </c>
      <c r="I29" s="38">
        <f t="shared" si="5"/>
        <v>16230</v>
      </c>
      <c r="J29" s="24">
        <v>5680</v>
      </c>
      <c r="K29" s="24">
        <v>5790</v>
      </c>
      <c r="L29" s="24">
        <v>5910</v>
      </c>
      <c r="M29" s="38">
        <f t="shared" si="6"/>
        <v>17380</v>
      </c>
      <c r="N29" s="24">
        <v>6090</v>
      </c>
      <c r="O29" s="24">
        <v>6270</v>
      </c>
      <c r="P29" s="24">
        <v>6460</v>
      </c>
      <c r="Q29" s="38">
        <f t="shared" si="7"/>
        <v>18820</v>
      </c>
      <c r="R29" s="39">
        <f t="shared" si="0"/>
        <v>67580</v>
      </c>
    </row>
    <row r="30" spans="1:18" x14ac:dyDescent="0.4">
      <c r="A30" s="48" t="s">
        <v>823</v>
      </c>
      <c r="B30" s="62">
        <v>9000</v>
      </c>
      <c r="C30" s="24">
        <v>9090</v>
      </c>
      <c r="D30" s="24">
        <v>9180</v>
      </c>
      <c r="E30" s="38">
        <f t="shared" si="4"/>
        <v>27270</v>
      </c>
      <c r="F30" s="24">
        <v>9460</v>
      </c>
      <c r="G30" s="24">
        <v>9740</v>
      </c>
      <c r="H30" s="24">
        <v>10030</v>
      </c>
      <c r="I30" s="38">
        <f t="shared" si="5"/>
        <v>29230</v>
      </c>
      <c r="J30" s="24">
        <v>10230</v>
      </c>
      <c r="K30" s="24">
        <v>10430</v>
      </c>
      <c r="L30" s="24">
        <v>10640</v>
      </c>
      <c r="M30" s="38">
        <f t="shared" si="6"/>
        <v>31300</v>
      </c>
      <c r="N30" s="24">
        <v>10960</v>
      </c>
      <c r="O30" s="24">
        <v>11290</v>
      </c>
      <c r="P30" s="24">
        <v>11630</v>
      </c>
      <c r="Q30" s="38">
        <f t="shared" si="7"/>
        <v>33880</v>
      </c>
      <c r="R30" s="39">
        <f t="shared" si="0"/>
        <v>121680</v>
      </c>
    </row>
    <row r="31" spans="1:18" x14ac:dyDescent="0.4">
      <c r="A31" s="48" t="s">
        <v>824</v>
      </c>
      <c r="B31" s="62">
        <v>3000</v>
      </c>
      <c r="C31" s="24">
        <v>3030</v>
      </c>
      <c r="D31" s="24">
        <v>3060</v>
      </c>
      <c r="E31" s="38">
        <f t="shared" si="4"/>
        <v>9090</v>
      </c>
      <c r="F31" s="24">
        <v>3150</v>
      </c>
      <c r="G31" s="24">
        <v>3240</v>
      </c>
      <c r="H31" s="24">
        <v>3340</v>
      </c>
      <c r="I31" s="38">
        <f t="shared" si="5"/>
        <v>9730</v>
      </c>
      <c r="J31" s="24">
        <v>3410</v>
      </c>
      <c r="K31" s="24">
        <v>3480</v>
      </c>
      <c r="L31" s="24">
        <v>3550</v>
      </c>
      <c r="M31" s="38">
        <f t="shared" si="6"/>
        <v>10440</v>
      </c>
      <c r="N31" s="24">
        <v>3660</v>
      </c>
      <c r="O31" s="24">
        <v>3770</v>
      </c>
      <c r="P31" s="24">
        <v>3880</v>
      </c>
      <c r="Q31" s="38">
        <f t="shared" si="7"/>
        <v>11310</v>
      </c>
      <c r="R31" s="39">
        <f t="shared" si="0"/>
        <v>40570</v>
      </c>
    </row>
    <row r="32" spans="1:18" x14ac:dyDescent="0.4">
      <c r="A32" s="48" t="s">
        <v>825</v>
      </c>
      <c r="B32" s="62">
        <v>1650</v>
      </c>
      <c r="C32" s="24">
        <v>1670</v>
      </c>
      <c r="D32" s="24">
        <v>1690</v>
      </c>
      <c r="E32" s="25">
        <f t="shared" si="4"/>
        <v>5010</v>
      </c>
      <c r="F32" s="24">
        <v>1740</v>
      </c>
      <c r="G32" s="24">
        <v>1790</v>
      </c>
      <c r="H32" s="24">
        <v>1840</v>
      </c>
      <c r="I32" s="25">
        <f t="shared" si="5"/>
        <v>5370</v>
      </c>
      <c r="J32" s="24">
        <v>1880</v>
      </c>
      <c r="K32" s="24">
        <v>1920</v>
      </c>
      <c r="L32" s="24">
        <v>1960</v>
      </c>
      <c r="M32" s="25">
        <f t="shared" si="6"/>
        <v>5760</v>
      </c>
      <c r="N32" s="24">
        <v>2020</v>
      </c>
      <c r="O32" s="24">
        <v>2080</v>
      </c>
      <c r="P32" s="24">
        <v>2140</v>
      </c>
      <c r="Q32" s="25">
        <f t="shared" si="7"/>
        <v>6240</v>
      </c>
      <c r="R32" s="26">
        <f t="shared" si="0"/>
        <v>22380</v>
      </c>
    </row>
    <row r="33" spans="1:18" ht="15" thickBot="1" x14ac:dyDescent="0.45">
      <c r="A33" s="51" t="s">
        <v>826</v>
      </c>
      <c r="B33" s="43">
        <f t="shared" ref="B33:R33" si="8">SUM(B17:B32)</f>
        <v>447050</v>
      </c>
      <c r="C33" s="43">
        <f t="shared" si="8"/>
        <v>451530</v>
      </c>
      <c r="D33" s="43">
        <f t="shared" si="8"/>
        <v>456030</v>
      </c>
      <c r="E33" s="52">
        <f t="shared" si="8"/>
        <v>1354610</v>
      </c>
      <c r="F33" s="43">
        <f t="shared" si="8"/>
        <v>469700</v>
      </c>
      <c r="G33" s="43">
        <f t="shared" si="8"/>
        <v>483780</v>
      </c>
      <c r="H33" s="43">
        <f t="shared" si="8"/>
        <v>498280</v>
      </c>
      <c r="I33" s="52">
        <f t="shared" si="8"/>
        <v>1451760</v>
      </c>
      <c r="J33" s="43">
        <f t="shared" si="8"/>
        <v>508250</v>
      </c>
      <c r="K33" s="43">
        <f t="shared" si="8"/>
        <v>518420</v>
      </c>
      <c r="L33" s="43">
        <f t="shared" si="8"/>
        <v>528800</v>
      </c>
      <c r="M33" s="52">
        <f t="shared" si="8"/>
        <v>1555470</v>
      </c>
      <c r="N33" s="43">
        <f t="shared" si="8"/>
        <v>544670</v>
      </c>
      <c r="O33" s="43">
        <f t="shared" si="8"/>
        <v>561010</v>
      </c>
      <c r="P33" s="43">
        <f t="shared" si="8"/>
        <v>577830</v>
      </c>
      <c r="Q33" s="52">
        <f t="shared" si="8"/>
        <v>1683510</v>
      </c>
      <c r="R33" s="53">
        <f t="shared" si="8"/>
        <v>6045350</v>
      </c>
    </row>
    <row r="34" spans="1:18" ht="15" thickTop="1" x14ac:dyDescent="0.4">
      <c r="A34" s="54"/>
      <c r="B34" s="21"/>
      <c r="C34" s="21"/>
      <c r="D34" s="21"/>
      <c r="E34" s="55"/>
      <c r="F34" s="21"/>
      <c r="G34" s="21"/>
      <c r="H34" s="21"/>
      <c r="I34" s="55"/>
      <c r="J34" s="21"/>
      <c r="K34" s="21"/>
      <c r="L34" s="21"/>
      <c r="M34" s="55"/>
      <c r="N34" s="21"/>
      <c r="O34" s="21"/>
      <c r="P34" s="21"/>
      <c r="Q34" s="55"/>
      <c r="R34" s="56"/>
    </row>
    <row r="35" spans="1:18" x14ac:dyDescent="0.4">
      <c r="A35" s="57" t="s">
        <v>827</v>
      </c>
      <c r="B35" s="58">
        <f t="shared" ref="B35:R35" si="9">B14-B33</f>
        <v>419950</v>
      </c>
      <c r="C35" s="58">
        <f t="shared" si="9"/>
        <v>424140</v>
      </c>
      <c r="D35" s="58">
        <f t="shared" si="9"/>
        <v>428400</v>
      </c>
      <c r="E35" s="59">
        <f t="shared" si="9"/>
        <v>1272490</v>
      </c>
      <c r="F35" s="58">
        <f t="shared" si="9"/>
        <v>441260</v>
      </c>
      <c r="G35" s="58">
        <f t="shared" si="9"/>
        <v>454520</v>
      </c>
      <c r="H35" s="58">
        <f t="shared" si="9"/>
        <v>468180</v>
      </c>
      <c r="I35" s="59">
        <f t="shared" si="9"/>
        <v>1363960</v>
      </c>
      <c r="J35" s="58">
        <f t="shared" si="9"/>
        <v>477540</v>
      </c>
      <c r="K35" s="58">
        <f t="shared" si="9"/>
        <v>487090</v>
      </c>
      <c r="L35" s="58">
        <f t="shared" si="9"/>
        <v>496820</v>
      </c>
      <c r="M35" s="59">
        <f t="shared" si="9"/>
        <v>1461450</v>
      </c>
      <c r="N35" s="58">
        <f t="shared" si="9"/>
        <v>511720</v>
      </c>
      <c r="O35" s="58">
        <f t="shared" si="9"/>
        <v>527080</v>
      </c>
      <c r="P35" s="58">
        <f t="shared" si="9"/>
        <v>542900</v>
      </c>
      <c r="Q35" s="59">
        <f t="shared" si="9"/>
        <v>1581700</v>
      </c>
      <c r="R35" s="60">
        <f t="shared" si="9"/>
        <v>5679600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Freezing</vt:lpstr>
      <vt:lpstr>Split Screen-old</vt:lpstr>
      <vt:lpstr>Outlining-old</vt:lpstr>
      <vt:lpstr>Table Data</vt:lpstr>
      <vt:lpstr>Split Screen</vt:lpstr>
      <vt:lpstr>Outlining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linkedin</cp:lastModifiedBy>
  <cp:lastPrinted>2012-12-18T06:14:33Z</cp:lastPrinted>
  <dcterms:created xsi:type="dcterms:W3CDTF">2012-12-17T22:56:36Z</dcterms:created>
  <dcterms:modified xsi:type="dcterms:W3CDTF">2022-10-12T20:34:26Z</dcterms:modified>
</cp:coreProperties>
</file>