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dad\Semestre 08\Bases de Datos II\Proyectos\BD2-T4\"/>
    </mc:Choice>
  </mc:AlternateContent>
  <xr:revisionPtr revIDLastSave="0" documentId="13_ncr:1_{0FE9C8A1-3A95-438D-B71F-6B42DEB3B39B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Resume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3" l="1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4" i="3"/>
  <c r="H4" i="3"/>
  <c r="G4" i="3"/>
  <c r="I5" i="3"/>
  <c r="I6" i="3"/>
  <c r="I7" i="3"/>
  <c r="I8" i="3"/>
  <c r="H5" i="3"/>
  <c r="H6" i="3"/>
  <c r="H7" i="3"/>
  <c r="H8" i="3"/>
  <c r="G5" i="3"/>
  <c r="G6" i="3"/>
  <c r="G7" i="3"/>
  <c r="G8" i="3"/>
</calcChain>
</file>

<file path=xl/sharedStrings.xml><?xml version="1.0" encoding="utf-8"?>
<sst xmlns="http://schemas.openxmlformats.org/spreadsheetml/2006/main" count="76" uniqueCount="22">
  <si>
    <t>Clientes</t>
  </si>
  <si>
    <t>Facturas</t>
  </si>
  <si>
    <t>Detalles</t>
  </si>
  <si>
    <t>TKPROF</t>
  </si>
  <si>
    <t>Volumen de datos</t>
  </si>
  <si>
    <t>Cost</t>
  </si>
  <si>
    <t>(f+g)/h</t>
  </si>
  <si>
    <t>i/j</t>
  </si>
  <si>
    <t>k/(f+g)</t>
  </si>
  <si>
    <t>TKPROF tasas</t>
  </si>
  <si>
    <t>Explain Plan</t>
  </si>
  <si>
    <t>Total query (f)</t>
  </si>
  <si>
    <t>Total current (g)</t>
  </si>
  <si>
    <t>Total rows (h)</t>
  </si>
  <si>
    <t>Fetch rows (i)</t>
  </si>
  <si>
    <t>Fetch count (j)</t>
  </si>
  <si>
    <t>Total disk (k)</t>
  </si>
  <si>
    <t>Time (s)</t>
  </si>
  <si>
    <t>Consulta 1</t>
  </si>
  <si>
    <t>Consulta 2</t>
  </si>
  <si>
    <t>Consulta 3</t>
  </si>
  <si>
    <t>Consulta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</si>
</sst>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CDED-A748-4842-AE64-B04F60BB7257}">
  <dimension ref="A1:O32"/>
  <sheetViews>
    <sheetView tabSelected="1" workbookViewId="0">
      <selection activeCell="Q24" sqref="Q24"/>
    </sheetView>
  </sheetViews>
  <sheetFormatPr baseColWidth="10" defaultRowHeight="13.2" x14ac:dyDescent="0.3"/>
  <cols>
    <col min="1" max="1" width="3.88671875" style="1" bestFit="1" customWidth="1"/>
    <col min="2" max="2" width="8" style="1" bestFit="1" customWidth="1"/>
    <col min="3" max="3" width="8.6640625" style="1" bestFit="1" customWidth="1"/>
    <col min="4" max="4" width="8" style="1" bestFit="1" customWidth="1"/>
    <col min="5" max="5" width="5.109375" style="1" bestFit="1" customWidth="1"/>
    <col min="6" max="6" width="8" style="1" bestFit="1" customWidth="1"/>
    <col min="7" max="7" width="6.77734375" style="1" bestFit="1" customWidth="1"/>
    <col min="8" max="8" width="7.5546875" style="1" bestFit="1" customWidth="1"/>
    <col min="9" max="9" width="6.6640625" style="1" bestFit="1" customWidth="1"/>
    <col min="10" max="10" width="13.33203125" style="1" bestFit="1" customWidth="1"/>
    <col min="11" max="11" width="15.33203125" style="1" bestFit="1" customWidth="1"/>
    <col min="12" max="12" width="13.21875" style="1" bestFit="1" customWidth="1"/>
    <col min="13" max="13" width="13.109375" style="1" bestFit="1" customWidth="1"/>
    <col min="14" max="14" width="13.77734375" style="1" bestFit="1" customWidth="1"/>
    <col min="15" max="15" width="12.33203125" style="1" bestFit="1" customWidth="1"/>
    <col min="16" max="16384" width="11.5546875" style="1"/>
  </cols>
  <sheetData>
    <row r="1" spans="1:15" ht="13.8" thickBot="1" x14ac:dyDescent="0.35"/>
    <row r="2" spans="1:15" x14ac:dyDescent="0.3">
      <c r="A2" s="16" t="s">
        <v>18</v>
      </c>
      <c r="B2" s="19" t="s">
        <v>4</v>
      </c>
      <c r="C2" s="20"/>
      <c r="D2" s="21"/>
      <c r="E2" s="19" t="s">
        <v>10</v>
      </c>
      <c r="F2" s="21"/>
      <c r="G2" s="19" t="s">
        <v>9</v>
      </c>
      <c r="H2" s="20"/>
      <c r="I2" s="22"/>
      <c r="J2" s="20" t="s">
        <v>3</v>
      </c>
      <c r="K2" s="20"/>
      <c r="L2" s="20"/>
      <c r="M2" s="20"/>
      <c r="N2" s="20"/>
      <c r="O2" s="22"/>
    </row>
    <row r="3" spans="1:15" x14ac:dyDescent="0.3">
      <c r="A3" s="17"/>
      <c r="B3" s="23" t="s">
        <v>0</v>
      </c>
      <c r="C3" s="24" t="s">
        <v>1</v>
      </c>
      <c r="D3" s="25" t="s">
        <v>2</v>
      </c>
      <c r="E3" s="23" t="s">
        <v>5</v>
      </c>
      <c r="F3" s="25" t="s">
        <v>17</v>
      </c>
      <c r="G3" s="23" t="s">
        <v>6</v>
      </c>
      <c r="H3" s="24" t="s">
        <v>7</v>
      </c>
      <c r="I3" s="26" t="s">
        <v>8</v>
      </c>
      <c r="J3" s="24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26" t="s">
        <v>16</v>
      </c>
    </row>
    <row r="4" spans="1:15" x14ac:dyDescent="0.3">
      <c r="A4" s="17"/>
      <c r="B4" s="2">
        <v>100</v>
      </c>
      <c r="C4" s="3">
        <v>1000</v>
      </c>
      <c r="D4" s="4">
        <v>5000</v>
      </c>
      <c r="E4" s="2">
        <v>13</v>
      </c>
      <c r="F4" s="4">
        <v>1</v>
      </c>
      <c r="G4" s="5">
        <f>(J4+K4)/L4</f>
        <v>7.4200000000000002E-2</v>
      </c>
      <c r="H4" s="6">
        <f>M4/N4</f>
        <v>14.925373134328359</v>
      </c>
      <c r="I4" s="7">
        <f>O4/(J4+K4)</f>
        <v>0</v>
      </c>
      <c r="J4" s="3">
        <v>371</v>
      </c>
      <c r="K4" s="3">
        <v>0</v>
      </c>
      <c r="L4" s="3">
        <v>5000</v>
      </c>
      <c r="M4" s="3">
        <v>5000</v>
      </c>
      <c r="N4" s="3">
        <v>335</v>
      </c>
      <c r="O4" s="8">
        <v>0</v>
      </c>
    </row>
    <row r="5" spans="1:15" x14ac:dyDescent="0.3">
      <c r="A5" s="17"/>
      <c r="B5" s="2">
        <v>1000</v>
      </c>
      <c r="C5" s="3">
        <v>10000</v>
      </c>
      <c r="D5" s="4">
        <v>50000</v>
      </c>
      <c r="E5" s="2">
        <v>68</v>
      </c>
      <c r="F5" s="4">
        <v>1</v>
      </c>
      <c r="G5" s="5">
        <f t="shared" ref="G5:G8" si="0">(J5+K5)/L5</f>
        <v>7.1400000000000005E-2</v>
      </c>
      <c r="H5" s="6">
        <f t="shared" ref="H5:H8" si="1">M5/N5</f>
        <v>14.992503748125937</v>
      </c>
      <c r="I5" s="7">
        <f t="shared" ref="I5:I8" si="2">O5/(J5+K5)</f>
        <v>1.680672268907563E-2</v>
      </c>
      <c r="J5" s="3">
        <v>3570</v>
      </c>
      <c r="K5" s="3">
        <v>0</v>
      </c>
      <c r="L5" s="3">
        <v>50000</v>
      </c>
      <c r="M5" s="3">
        <v>50000</v>
      </c>
      <c r="N5" s="3">
        <v>3335</v>
      </c>
      <c r="O5" s="8">
        <v>60</v>
      </c>
    </row>
    <row r="6" spans="1:15" x14ac:dyDescent="0.3">
      <c r="A6" s="17"/>
      <c r="B6" s="2">
        <v>5000</v>
      </c>
      <c r="C6" s="3">
        <v>30000</v>
      </c>
      <c r="D6" s="4">
        <v>100000</v>
      </c>
      <c r="E6" s="2">
        <v>535</v>
      </c>
      <c r="F6" s="4">
        <v>7</v>
      </c>
      <c r="G6" s="5">
        <f t="shared" si="0"/>
        <v>7.177E-2</v>
      </c>
      <c r="H6" s="6">
        <f t="shared" si="1"/>
        <v>14.997000599880025</v>
      </c>
      <c r="I6" s="7">
        <f t="shared" si="2"/>
        <v>1.4908736240769124E-2</v>
      </c>
      <c r="J6" s="3">
        <v>7177</v>
      </c>
      <c r="K6" s="3">
        <v>0</v>
      </c>
      <c r="L6" s="3">
        <v>100000</v>
      </c>
      <c r="M6" s="3">
        <v>100000</v>
      </c>
      <c r="N6" s="3">
        <v>6668</v>
      </c>
      <c r="O6" s="8">
        <v>107</v>
      </c>
    </row>
    <row r="7" spans="1:15" x14ac:dyDescent="0.3">
      <c r="A7" s="17"/>
      <c r="B7" s="2">
        <v>10000</v>
      </c>
      <c r="C7" s="3">
        <v>80000</v>
      </c>
      <c r="D7" s="4">
        <v>240000</v>
      </c>
      <c r="E7" s="2">
        <v>1520</v>
      </c>
      <c r="F7" s="4">
        <v>19</v>
      </c>
      <c r="G7" s="5">
        <f t="shared" si="0"/>
        <v>7.1775000000000005E-2</v>
      </c>
      <c r="H7" s="6">
        <f t="shared" si="1"/>
        <v>14.999062558590088</v>
      </c>
      <c r="I7" s="7">
        <f t="shared" si="2"/>
        <v>4.0752351097178681E-2</v>
      </c>
      <c r="J7" s="3">
        <v>17226</v>
      </c>
      <c r="K7" s="3">
        <v>0</v>
      </c>
      <c r="L7" s="3">
        <v>240000</v>
      </c>
      <c r="M7" s="3">
        <v>240000</v>
      </c>
      <c r="N7" s="3">
        <v>16001</v>
      </c>
      <c r="O7" s="8">
        <v>702</v>
      </c>
    </row>
    <row r="8" spans="1:15" ht="13.8" thickBot="1" x14ac:dyDescent="0.35">
      <c r="A8" s="18"/>
      <c r="B8" s="9">
        <v>15000</v>
      </c>
      <c r="C8" s="10">
        <v>100000</v>
      </c>
      <c r="D8" s="11">
        <v>480000</v>
      </c>
      <c r="E8" s="9">
        <v>1591</v>
      </c>
      <c r="F8" s="11">
        <v>20</v>
      </c>
      <c r="G8" s="12">
        <f t="shared" si="0"/>
        <v>7.1241666666666661E-2</v>
      </c>
      <c r="H8" s="13">
        <f t="shared" si="1"/>
        <v>14.999531264647979</v>
      </c>
      <c r="I8" s="14">
        <f t="shared" si="2"/>
        <v>2.8336647561118259E-2</v>
      </c>
      <c r="J8" s="10">
        <v>34196</v>
      </c>
      <c r="K8" s="10">
        <v>0</v>
      </c>
      <c r="L8" s="10">
        <v>480000</v>
      </c>
      <c r="M8" s="10">
        <v>480000</v>
      </c>
      <c r="N8" s="10">
        <v>32001</v>
      </c>
      <c r="O8" s="15">
        <v>969</v>
      </c>
    </row>
    <row r="9" spans="1:15" ht="13.8" thickBot="1" x14ac:dyDescent="0.35"/>
    <row r="10" spans="1:15" ht="13.2" customHeight="1" x14ac:dyDescent="0.3">
      <c r="A10" s="16" t="s">
        <v>19</v>
      </c>
      <c r="B10" s="19" t="s">
        <v>4</v>
      </c>
      <c r="C10" s="20"/>
      <c r="D10" s="21"/>
      <c r="E10" s="19" t="s">
        <v>10</v>
      </c>
      <c r="F10" s="21"/>
      <c r="G10" s="19" t="s">
        <v>9</v>
      </c>
      <c r="H10" s="20"/>
      <c r="I10" s="22"/>
      <c r="J10" s="20" t="s">
        <v>3</v>
      </c>
      <c r="K10" s="20"/>
      <c r="L10" s="20"/>
      <c r="M10" s="20"/>
      <c r="N10" s="20"/>
      <c r="O10" s="22"/>
    </row>
    <row r="11" spans="1:15" x14ac:dyDescent="0.3">
      <c r="A11" s="17"/>
      <c r="B11" s="23" t="s">
        <v>0</v>
      </c>
      <c r="C11" s="24" t="s">
        <v>1</v>
      </c>
      <c r="D11" s="25" t="s">
        <v>2</v>
      </c>
      <c r="E11" s="23" t="s">
        <v>5</v>
      </c>
      <c r="F11" s="25" t="s">
        <v>17</v>
      </c>
      <c r="G11" s="23" t="s">
        <v>6</v>
      </c>
      <c r="H11" s="24" t="s">
        <v>7</v>
      </c>
      <c r="I11" s="26" t="s">
        <v>8</v>
      </c>
      <c r="J11" s="24" t="s">
        <v>11</v>
      </c>
      <c r="K11" s="24" t="s">
        <v>12</v>
      </c>
      <c r="L11" s="24" t="s">
        <v>13</v>
      </c>
      <c r="M11" s="24" t="s">
        <v>14</v>
      </c>
      <c r="N11" s="24" t="s">
        <v>15</v>
      </c>
      <c r="O11" s="26" t="s">
        <v>16</v>
      </c>
    </row>
    <row r="12" spans="1:15" x14ac:dyDescent="0.3">
      <c r="A12" s="17"/>
      <c r="B12" s="2">
        <v>100</v>
      </c>
      <c r="C12" s="3">
        <v>1000</v>
      </c>
      <c r="D12" s="4">
        <v>5000</v>
      </c>
      <c r="E12" s="2">
        <v>13</v>
      </c>
      <c r="F12" s="4">
        <v>1</v>
      </c>
      <c r="G12" s="5">
        <f>(J12+K12)/L12</f>
        <v>7.4800000000000005E-2</v>
      </c>
      <c r="H12" s="6">
        <f>M12/N12</f>
        <v>14.925373134328359</v>
      </c>
      <c r="I12" s="7">
        <f>O12/(J12+K12)</f>
        <v>2.4064171122994651E-2</v>
      </c>
      <c r="J12" s="3">
        <v>374</v>
      </c>
      <c r="K12" s="3">
        <v>0</v>
      </c>
      <c r="L12" s="3">
        <v>5000</v>
      </c>
      <c r="M12" s="3">
        <v>5000</v>
      </c>
      <c r="N12" s="3">
        <v>335</v>
      </c>
      <c r="O12" s="8">
        <v>9</v>
      </c>
    </row>
    <row r="13" spans="1:15" x14ac:dyDescent="0.3">
      <c r="A13" s="17"/>
      <c r="B13" s="2">
        <v>1000</v>
      </c>
      <c r="C13" s="3">
        <v>10000</v>
      </c>
      <c r="D13" s="4">
        <v>50000</v>
      </c>
      <c r="E13" s="2">
        <v>68</v>
      </c>
      <c r="F13" s="4">
        <v>1</v>
      </c>
      <c r="G13" s="5">
        <f t="shared" ref="G13:G16" si="3">(J13+K13)/L13</f>
        <v>7.1400000000000005E-2</v>
      </c>
      <c r="H13" s="6">
        <f t="shared" ref="H13:H16" si="4">M13/N13</f>
        <v>14.992503748125937</v>
      </c>
      <c r="I13" s="7">
        <f t="shared" ref="I13:I16" si="5">O13/(J13+K13)</f>
        <v>1.680672268907563E-2</v>
      </c>
      <c r="J13" s="3">
        <v>3570</v>
      </c>
      <c r="K13" s="3">
        <v>0</v>
      </c>
      <c r="L13" s="3">
        <v>50000</v>
      </c>
      <c r="M13" s="3">
        <v>50000</v>
      </c>
      <c r="N13" s="3">
        <v>3335</v>
      </c>
      <c r="O13" s="8">
        <v>60</v>
      </c>
    </row>
    <row r="14" spans="1:15" x14ac:dyDescent="0.3">
      <c r="A14" s="17"/>
      <c r="B14" s="2">
        <v>5000</v>
      </c>
      <c r="C14" s="3">
        <v>30000</v>
      </c>
      <c r="D14" s="4">
        <v>100000</v>
      </c>
      <c r="E14" s="2">
        <v>535</v>
      </c>
      <c r="F14" s="4">
        <v>7</v>
      </c>
      <c r="G14" s="5">
        <f t="shared" si="3"/>
        <v>7.177E-2</v>
      </c>
      <c r="H14" s="6">
        <f t="shared" si="4"/>
        <v>14.997000599880025</v>
      </c>
      <c r="I14" s="7">
        <f t="shared" si="5"/>
        <v>1.4908736240769124E-2</v>
      </c>
      <c r="J14" s="3">
        <v>7177</v>
      </c>
      <c r="K14" s="3">
        <v>0</v>
      </c>
      <c r="L14" s="3">
        <v>100000</v>
      </c>
      <c r="M14" s="3">
        <v>100000</v>
      </c>
      <c r="N14" s="3">
        <v>6668</v>
      </c>
      <c r="O14" s="8">
        <v>107</v>
      </c>
    </row>
    <row r="15" spans="1:15" x14ac:dyDescent="0.3">
      <c r="A15" s="17"/>
      <c r="B15" s="2">
        <v>10000</v>
      </c>
      <c r="C15" s="3">
        <v>80000</v>
      </c>
      <c r="D15" s="4">
        <v>240000</v>
      </c>
      <c r="E15" s="2">
        <v>1520</v>
      </c>
      <c r="F15" s="4">
        <v>19</v>
      </c>
      <c r="G15" s="5">
        <f t="shared" si="3"/>
        <v>7.1775000000000005E-2</v>
      </c>
      <c r="H15" s="6">
        <f t="shared" si="4"/>
        <v>14.999062558590088</v>
      </c>
      <c r="I15" s="7">
        <f t="shared" si="5"/>
        <v>4.0752351097178681E-2</v>
      </c>
      <c r="J15" s="3">
        <v>17226</v>
      </c>
      <c r="K15" s="3">
        <v>0</v>
      </c>
      <c r="L15" s="3">
        <v>240000</v>
      </c>
      <c r="M15" s="3">
        <v>240000</v>
      </c>
      <c r="N15" s="3">
        <v>16001</v>
      </c>
      <c r="O15" s="8">
        <v>702</v>
      </c>
    </row>
    <row r="16" spans="1:15" ht="13.8" thickBot="1" x14ac:dyDescent="0.35">
      <c r="A16" s="18"/>
      <c r="B16" s="9">
        <v>15000</v>
      </c>
      <c r="C16" s="10">
        <v>100000</v>
      </c>
      <c r="D16" s="11">
        <v>480000</v>
      </c>
      <c r="E16" s="9">
        <v>1591</v>
      </c>
      <c r="F16" s="11">
        <v>20</v>
      </c>
      <c r="G16" s="12">
        <f t="shared" si="3"/>
        <v>7.1216666666666664E-2</v>
      </c>
      <c r="H16" s="13">
        <f t="shared" si="4"/>
        <v>14.999531264647979</v>
      </c>
      <c r="I16" s="14">
        <f t="shared" si="5"/>
        <v>6.7136672127311017E-2</v>
      </c>
      <c r="J16" s="10">
        <v>34184</v>
      </c>
      <c r="K16" s="10">
        <v>0</v>
      </c>
      <c r="L16" s="10">
        <v>480000</v>
      </c>
      <c r="M16" s="10">
        <v>480000</v>
      </c>
      <c r="N16" s="10">
        <v>32001</v>
      </c>
      <c r="O16" s="15">
        <v>2295</v>
      </c>
    </row>
    <row r="17" spans="1:15" ht="13.8" thickBot="1" x14ac:dyDescent="0.35"/>
    <row r="18" spans="1:15" ht="13.2" customHeight="1" x14ac:dyDescent="0.3">
      <c r="A18" s="16" t="s">
        <v>20</v>
      </c>
      <c r="B18" s="19" t="s">
        <v>4</v>
      </c>
      <c r="C18" s="20"/>
      <c r="D18" s="21"/>
      <c r="E18" s="19" t="s">
        <v>10</v>
      </c>
      <c r="F18" s="21"/>
      <c r="G18" s="19" t="s">
        <v>9</v>
      </c>
      <c r="H18" s="20"/>
      <c r="I18" s="22"/>
      <c r="J18" s="20" t="s">
        <v>3</v>
      </c>
      <c r="K18" s="20"/>
      <c r="L18" s="20"/>
      <c r="M18" s="20"/>
      <c r="N18" s="20"/>
      <c r="O18" s="22"/>
    </row>
    <row r="19" spans="1:15" x14ac:dyDescent="0.3">
      <c r="A19" s="17"/>
      <c r="B19" s="23" t="s">
        <v>0</v>
      </c>
      <c r="C19" s="24" t="s">
        <v>1</v>
      </c>
      <c r="D19" s="25" t="s">
        <v>2</v>
      </c>
      <c r="E19" s="23" t="s">
        <v>5</v>
      </c>
      <c r="F19" s="25" t="s">
        <v>17</v>
      </c>
      <c r="G19" s="23" t="s">
        <v>6</v>
      </c>
      <c r="H19" s="24" t="s">
        <v>7</v>
      </c>
      <c r="I19" s="26" t="s">
        <v>8</v>
      </c>
      <c r="J19" s="24" t="s">
        <v>11</v>
      </c>
      <c r="K19" s="24" t="s">
        <v>12</v>
      </c>
      <c r="L19" s="24" t="s">
        <v>13</v>
      </c>
      <c r="M19" s="24" t="s">
        <v>14</v>
      </c>
      <c r="N19" s="24" t="s">
        <v>15</v>
      </c>
      <c r="O19" s="26" t="s">
        <v>16</v>
      </c>
    </row>
    <row r="20" spans="1:15" x14ac:dyDescent="0.3">
      <c r="A20" s="17"/>
      <c r="B20" s="2">
        <v>100</v>
      </c>
      <c r="C20" s="3">
        <v>1000</v>
      </c>
      <c r="D20" s="4">
        <v>5000</v>
      </c>
      <c r="E20" s="2">
        <v>16</v>
      </c>
      <c r="F20" s="4">
        <v>1</v>
      </c>
      <c r="G20" s="5">
        <f>(J20+K20)/L20</f>
        <v>8.0000000000000002E-3</v>
      </c>
      <c r="H20" s="6">
        <f>M20/N20</f>
        <v>14.925373134328359</v>
      </c>
      <c r="I20" s="7">
        <f>O20/(J20+K20)</f>
        <v>0.22500000000000001</v>
      </c>
      <c r="J20" s="3">
        <v>40</v>
      </c>
      <c r="K20" s="3">
        <v>0</v>
      </c>
      <c r="L20" s="3">
        <v>5000</v>
      </c>
      <c r="M20" s="3">
        <v>5000</v>
      </c>
      <c r="N20" s="3">
        <v>335</v>
      </c>
      <c r="O20" s="8">
        <v>9</v>
      </c>
    </row>
    <row r="21" spans="1:15" x14ac:dyDescent="0.3">
      <c r="A21" s="17"/>
      <c r="B21" s="2">
        <v>1000</v>
      </c>
      <c r="C21" s="3">
        <v>10000</v>
      </c>
      <c r="D21" s="4">
        <v>50000</v>
      </c>
      <c r="E21" s="2">
        <v>1078</v>
      </c>
      <c r="F21" s="4">
        <v>13</v>
      </c>
      <c r="G21" s="5">
        <f t="shared" ref="G21:G24" si="6">(J21+K21)/L21</f>
        <v>4.9199999999999999E-3</v>
      </c>
      <c r="H21" s="6">
        <f t="shared" ref="H21:H24" si="7">M21/N21</f>
        <v>14.992503748125937</v>
      </c>
      <c r="I21" s="7">
        <f t="shared" ref="I21:I24" si="8">O21/(J21+K21)</f>
        <v>0.24390243902439024</v>
      </c>
      <c r="J21" s="3">
        <v>246</v>
      </c>
      <c r="K21" s="3">
        <v>0</v>
      </c>
      <c r="L21" s="3">
        <v>50000</v>
      </c>
      <c r="M21" s="3">
        <v>50000</v>
      </c>
      <c r="N21" s="3">
        <v>3335</v>
      </c>
      <c r="O21" s="8">
        <v>60</v>
      </c>
    </row>
    <row r="22" spans="1:15" x14ac:dyDescent="0.3">
      <c r="A22" s="17"/>
      <c r="B22" s="2">
        <v>5000</v>
      </c>
      <c r="C22" s="3">
        <v>30000</v>
      </c>
      <c r="D22" s="4">
        <v>100000</v>
      </c>
      <c r="E22" s="2">
        <v>2770</v>
      </c>
      <c r="F22" s="4">
        <v>34</v>
      </c>
      <c r="G22" s="5">
        <f t="shared" si="6"/>
        <v>5.3299999999999997E-3</v>
      </c>
      <c r="H22" s="6">
        <f t="shared" si="7"/>
        <v>14.997000599880025</v>
      </c>
      <c r="I22" s="7">
        <f t="shared" si="8"/>
        <v>0.20075046904315197</v>
      </c>
      <c r="J22" s="3">
        <v>533</v>
      </c>
      <c r="K22" s="3">
        <v>0</v>
      </c>
      <c r="L22" s="3">
        <v>100000</v>
      </c>
      <c r="M22" s="3">
        <v>100000</v>
      </c>
      <c r="N22" s="3">
        <v>6668</v>
      </c>
      <c r="O22" s="8">
        <v>107</v>
      </c>
    </row>
    <row r="23" spans="1:15" x14ac:dyDescent="0.3">
      <c r="A23" s="17"/>
      <c r="B23" s="2">
        <v>10000</v>
      </c>
      <c r="C23" s="3">
        <v>80000</v>
      </c>
      <c r="D23" s="4">
        <v>240000</v>
      </c>
      <c r="E23" s="2">
        <v>3484</v>
      </c>
      <c r="F23" s="4">
        <v>42</v>
      </c>
      <c r="G23" s="5">
        <f t="shared" si="6"/>
        <v>5.3041666666666671E-3</v>
      </c>
      <c r="H23" s="6">
        <f t="shared" si="7"/>
        <v>14.999062558590088</v>
      </c>
      <c r="I23" s="7">
        <f t="shared" si="8"/>
        <v>0.99607227022780831</v>
      </c>
      <c r="J23" s="3">
        <v>1273</v>
      </c>
      <c r="K23" s="3">
        <v>0</v>
      </c>
      <c r="L23" s="3">
        <v>240000</v>
      </c>
      <c r="M23" s="3">
        <v>240000</v>
      </c>
      <c r="N23" s="3">
        <v>16001</v>
      </c>
      <c r="O23" s="8">
        <v>1268</v>
      </c>
    </row>
    <row r="24" spans="1:15" ht="13.8" thickBot="1" x14ac:dyDescent="0.35">
      <c r="A24" s="18"/>
      <c r="B24" s="9">
        <v>15000</v>
      </c>
      <c r="C24" s="10">
        <v>100000</v>
      </c>
      <c r="D24" s="11">
        <v>480000</v>
      </c>
      <c r="E24" s="9">
        <v>5830</v>
      </c>
      <c r="F24" s="11">
        <v>70</v>
      </c>
      <c r="G24" s="12">
        <f t="shared" si="6"/>
        <v>4.847916666666667E-3</v>
      </c>
      <c r="H24" s="13">
        <f t="shared" si="7"/>
        <v>14.999531264647979</v>
      </c>
      <c r="I24" s="14">
        <f>O24/(J24+K24)</f>
        <v>0.99785131070047273</v>
      </c>
      <c r="J24" s="10">
        <v>2327</v>
      </c>
      <c r="K24" s="10">
        <v>0</v>
      </c>
      <c r="L24" s="10">
        <v>480000</v>
      </c>
      <c r="M24" s="10">
        <v>480000</v>
      </c>
      <c r="N24" s="10">
        <v>32001</v>
      </c>
      <c r="O24" s="15">
        <v>2322</v>
      </c>
    </row>
    <row r="25" spans="1:15" ht="13.8" thickBot="1" x14ac:dyDescent="0.35"/>
    <row r="26" spans="1:15" ht="13.2" customHeight="1" x14ac:dyDescent="0.3">
      <c r="A26" s="16" t="s">
        <v>21</v>
      </c>
      <c r="B26" s="19" t="s">
        <v>4</v>
      </c>
      <c r="C26" s="20"/>
      <c r="D26" s="21"/>
      <c r="E26" s="19" t="s">
        <v>10</v>
      </c>
      <c r="F26" s="21"/>
      <c r="G26" s="19" t="s">
        <v>9</v>
      </c>
      <c r="H26" s="20"/>
      <c r="I26" s="22"/>
      <c r="J26" s="20" t="s">
        <v>3</v>
      </c>
      <c r="K26" s="20"/>
      <c r="L26" s="20"/>
      <c r="M26" s="20"/>
      <c r="N26" s="20"/>
      <c r="O26" s="22"/>
    </row>
    <row r="27" spans="1:15" x14ac:dyDescent="0.3">
      <c r="A27" s="17"/>
      <c r="B27" s="23" t="s">
        <v>0</v>
      </c>
      <c r="C27" s="24" t="s">
        <v>1</v>
      </c>
      <c r="D27" s="25" t="s">
        <v>2</v>
      </c>
      <c r="E27" s="23" t="s">
        <v>5</v>
      </c>
      <c r="F27" s="25" t="s">
        <v>17</v>
      </c>
      <c r="G27" s="23" t="s">
        <v>6</v>
      </c>
      <c r="H27" s="24" t="s">
        <v>7</v>
      </c>
      <c r="I27" s="26" t="s">
        <v>8</v>
      </c>
      <c r="J27" s="24" t="s">
        <v>11</v>
      </c>
      <c r="K27" s="24" t="s">
        <v>12</v>
      </c>
      <c r="L27" s="24" t="s">
        <v>13</v>
      </c>
      <c r="M27" s="24" t="s">
        <v>14</v>
      </c>
      <c r="N27" s="24" t="s">
        <v>15</v>
      </c>
      <c r="O27" s="26" t="s">
        <v>16</v>
      </c>
    </row>
    <row r="28" spans="1:15" x14ac:dyDescent="0.3">
      <c r="A28" s="17"/>
      <c r="B28" s="2">
        <v>100</v>
      </c>
      <c r="C28" s="3">
        <v>1000</v>
      </c>
      <c r="D28" s="4">
        <v>5000</v>
      </c>
      <c r="E28" s="2">
        <v>2</v>
      </c>
      <c r="F28" s="4">
        <v>1</v>
      </c>
      <c r="G28" s="5">
        <f>(J28+K28)/L28</f>
        <v>1.4341999999999999</v>
      </c>
      <c r="H28" s="6">
        <f>M28/N28</f>
        <v>14.925373134328359</v>
      </c>
      <c r="I28" s="7">
        <f>O28/(J28+K28)</f>
        <v>4.6018686375679822E-3</v>
      </c>
      <c r="J28" s="3">
        <v>7171</v>
      </c>
      <c r="K28" s="3">
        <v>0</v>
      </c>
      <c r="L28" s="3">
        <v>5000</v>
      </c>
      <c r="M28" s="3">
        <v>5000</v>
      </c>
      <c r="N28" s="3">
        <v>335</v>
      </c>
      <c r="O28" s="8">
        <v>33</v>
      </c>
    </row>
    <row r="29" spans="1:15" x14ac:dyDescent="0.3">
      <c r="A29" s="17"/>
      <c r="B29" s="2">
        <v>1000</v>
      </c>
      <c r="C29" s="3">
        <v>10000</v>
      </c>
      <c r="D29" s="4">
        <v>50000</v>
      </c>
      <c r="E29" s="2">
        <v>3</v>
      </c>
      <c r="F29" s="4">
        <v>1</v>
      </c>
      <c r="G29" s="5">
        <f t="shared" ref="G29:G32" si="9">(J29+K29)/L29</f>
        <v>1.61686</v>
      </c>
      <c r="H29" s="6">
        <f t="shared" ref="H29:H32" si="10">M29/N29</f>
        <v>14.992503748125937</v>
      </c>
      <c r="I29" s="7">
        <f t="shared" ref="I29:I32" si="11">O29/(J29+K29)</f>
        <v>2.7584330121346312E-3</v>
      </c>
      <c r="J29" s="3">
        <v>80843</v>
      </c>
      <c r="K29" s="3">
        <v>0</v>
      </c>
      <c r="L29" s="3">
        <v>50000</v>
      </c>
      <c r="M29" s="3">
        <v>50000</v>
      </c>
      <c r="N29" s="3">
        <v>3335</v>
      </c>
      <c r="O29" s="8">
        <v>223</v>
      </c>
    </row>
    <row r="30" spans="1:15" x14ac:dyDescent="0.3">
      <c r="A30" s="17"/>
      <c r="B30" s="2">
        <v>5000</v>
      </c>
      <c r="C30" s="3">
        <v>30000</v>
      </c>
      <c r="D30" s="4">
        <v>100000</v>
      </c>
      <c r="E30" s="2">
        <v>9</v>
      </c>
      <c r="F30" s="4">
        <v>1</v>
      </c>
      <c r="G30" s="5">
        <f t="shared" si="9"/>
        <v>1.8881300000000001</v>
      </c>
      <c r="H30" s="6">
        <f t="shared" si="10"/>
        <v>14.997000599880025</v>
      </c>
      <c r="I30" s="7">
        <f t="shared" si="11"/>
        <v>2.3568292437491064E-3</v>
      </c>
      <c r="J30" s="3">
        <v>188813</v>
      </c>
      <c r="K30" s="3">
        <v>0</v>
      </c>
      <c r="L30" s="3">
        <v>100000</v>
      </c>
      <c r="M30" s="3">
        <v>100000</v>
      </c>
      <c r="N30" s="3">
        <v>6668</v>
      </c>
      <c r="O30" s="8">
        <v>445</v>
      </c>
    </row>
    <row r="31" spans="1:15" x14ac:dyDescent="0.3">
      <c r="A31" s="17"/>
      <c r="B31" s="2">
        <v>10000</v>
      </c>
      <c r="C31" s="3">
        <v>80000</v>
      </c>
      <c r="D31" s="4">
        <v>240000</v>
      </c>
      <c r="E31" s="2">
        <v>17</v>
      </c>
      <c r="F31" s="4">
        <v>1</v>
      </c>
      <c r="G31" s="5">
        <f t="shared" si="9"/>
        <v>1.9538416666666667</v>
      </c>
      <c r="H31" s="6">
        <f t="shared" si="10"/>
        <v>14.999062558590088</v>
      </c>
      <c r="I31" s="7">
        <f t="shared" si="11"/>
        <v>0</v>
      </c>
      <c r="J31" s="3">
        <v>468922</v>
      </c>
      <c r="K31" s="3">
        <v>0</v>
      </c>
      <c r="L31" s="3">
        <v>240000</v>
      </c>
      <c r="M31" s="3">
        <v>240000</v>
      </c>
      <c r="N31" s="3">
        <v>16001</v>
      </c>
      <c r="O31" s="8">
        <v>0</v>
      </c>
    </row>
    <row r="32" spans="1:15" ht="13.8" thickBot="1" x14ac:dyDescent="0.35">
      <c r="A32" s="18"/>
      <c r="B32" s="9">
        <v>15000</v>
      </c>
      <c r="C32" s="10">
        <v>100000</v>
      </c>
      <c r="D32" s="11">
        <v>480000</v>
      </c>
      <c r="E32" s="9">
        <v>23</v>
      </c>
      <c r="F32" s="11">
        <v>1</v>
      </c>
      <c r="G32" s="12">
        <f t="shared" si="9"/>
        <v>1.8924854166666667</v>
      </c>
      <c r="H32" s="13">
        <f t="shared" si="10"/>
        <v>14.999531264647979</v>
      </c>
      <c r="I32" s="14">
        <f t="shared" si="11"/>
        <v>3.5524271983601811E-3</v>
      </c>
      <c r="J32" s="10">
        <v>908393</v>
      </c>
      <c r="K32" s="10">
        <v>0</v>
      </c>
      <c r="L32" s="10">
        <v>480000</v>
      </c>
      <c r="M32" s="10">
        <v>480000</v>
      </c>
      <c r="N32" s="10">
        <v>32001</v>
      </c>
      <c r="O32" s="15">
        <v>3227</v>
      </c>
    </row>
  </sheetData>
  <mergeCells count="20">
    <mergeCell ref="J18:O18"/>
    <mergeCell ref="J26:O26"/>
    <mergeCell ref="G26:I26"/>
    <mergeCell ref="E26:F26"/>
    <mergeCell ref="B26:D26"/>
    <mergeCell ref="A26:A32"/>
    <mergeCell ref="A2:A8"/>
    <mergeCell ref="A10:A16"/>
    <mergeCell ref="A18:A24"/>
    <mergeCell ref="B18:D18"/>
    <mergeCell ref="E18:F18"/>
    <mergeCell ref="G18:I18"/>
    <mergeCell ref="E10:F10"/>
    <mergeCell ref="E2:F2"/>
    <mergeCell ref="B2:D2"/>
    <mergeCell ref="G2:I2"/>
    <mergeCell ref="J2:O2"/>
    <mergeCell ref="G10:I10"/>
    <mergeCell ref="J10:O10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Alexis Valencia Zapata</dc:creator>
  <cp:lastModifiedBy>Santiago Alexis Valencia Zapata</cp:lastModifiedBy>
  <dcterms:created xsi:type="dcterms:W3CDTF">2015-06-05T18:19:34Z</dcterms:created>
  <dcterms:modified xsi:type="dcterms:W3CDTF">2021-09-06T07:42:11Z</dcterms:modified>
</cp:coreProperties>
</file>