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GogoFifiLolous\Desktop\ULB 2021 - 2022\Mémoire\R Studio - Metafor\"/>
    </mc:Choice>
  </mc:AlternateContent>
  <xr:revisionPtr revIDLastSave="0" documentId="8_{0664DF1F-6CAC-4F7A-96A2-1C340D40293F}" xr6:coauthVersionLast="47" xr6:coauthVersionMax="47" xr10:uidLastSave="{00000000-0000-0000-0000-000000000000}"/>
  <bookViews>
    <workbookView xWindow="-120" yWindow="-120" windowWidth="29040" windowHeight="164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K10" i="1" l="1"/>
  <c r="BJ10" i="1"/>
  <c r="BJ2" i="1"/>
  <c r="BK2" i="1"/>
  <c r="BJ38" i="1"/>
  <c r="BK38" i="1"/>
  <c r="BJ39" i="1"/>
  <c r="BK39" i="1"/>
  <c r="BJ32" i="1"/>
  <c r="BK32" i="1"/>
  <c r="BJ30" i="1"/>
  <c r="BJ31" i="1"/>
  <c r="BK30" i="1"/>
  <c r="BK31" i="1"/>
  <c r="BJ33" i="1"/>
  <c r="BJ34" i="1"/>
  <c r="BJ35" i="1"/>
  <c r="BK33" i="1"/>
  <c r="BK34" i="1"/>
  <c r="BK35" i="1"/>
  <c r="BJ28" i="1"/>
  <c r="BK28" i="1"/>
  <c r="BJ29" i="1"/>
  <c r="BK29" i="1"/>
  <c r="BJ36" i="1"/>
  <c r="BK36" i="1"/>
  <c r="BJ37" i="1"/>
  <c r="BK37" i="1"/>
  <c r="BJ21" i="1"/>
  <c r="BK21" i="1"/>
  <c r="BJ22" i="1"/>
  <c r="BK22" i="1"/>
  <c r="BJ17" i="1"/>
  <c r="BK17" i="1"/>
  <c r="BJ23" i="1"/>
  <c r="BJ24" i="1"/>
  <c r="BK23" i="1"/>
  <c r="BK24" i="1"/>
  <c r="BJ26" i="1"/>
  <c r="BK26" i="1"/>
  <c r="BJ27" i="1"/>
  <c r="BK27" i="1"/>
  <c r="BJ19" i="1"/>
  <c r="BK19" i="1"/>
  <c r="BJ18" i="1"/>
  <c r="BK18" i="1"/>
  <c r="BK13" i="1"/>
  <c r="BJ13" i="1"/>
  <c r="BJ11" i="1"/>
  <c r="BJ8" i="1"/>
  <c r="BK8" i="1"/>
  <c r="BK3" i="1"/>
  <c r="BK4" i="1"/>
  <c r="BK5" i="1"/>
  <c r="BK6" i="1"/>
  <c r="BK7" i="1"/>
  <c r="BK9" i="1"/>
  <c r="BK11" i="1"/>
  <c r="BK12" i="1"/>
  <c r="BK14" i="1"/>
  <c r="BK15" i="1"/>
  <c r="BK16" i="1"/>
  <c r="BK20" i="1"/>
  <c r="BK25" i="1"/>
  <c r="BJ3" i="1"/>
  <c r="BJ4" i="1"/>
  <c r="BJ5" i="1"/>
  <c r="BJ6" i="1"/>
  <c r="BJ7" i="1"/>
  <c r="BJ9" i="1"/>
  <c r="BJ12" i="1"/>
  <c r="BJ14" i="1"/>
  <c r="BJ15" i="1"/>
  <c r="BJ16" i="1"/>
  <c r="BJ20" i="1"/>
  <c r="BJ25" i="1"/>
  <c r="BL10" i="1" l="1"/>
  <c r="BL2" i="1"/>
  <c r="BL38" i="1"/>
  <c r="BL39" i="1"/>
  <c r="BL32" i="1"/>
  <c r="BL30" i="1"/>
  <c r="BL31" i="1"/>
  <c r="BL34" i="1"/>
  <c r="BL33" i="1"/>
  <c r="BL35" i="1"/>
  <c r="BL28" i="1"/>
  <c r="BL29" i="1"/>
  <c r="BL37" i="1"/>
  <c r="BL36" i="1"/>
  <c r="BL21" i="1"/>
  <c r="BL22" i="1"/>
  <c r="BL17" i="1"/>
  <c r="BL24" i="1"/>
  <c r="BL23" i="1"/>
  <c r="BL27" i="1"/>
  <c r="BL26" i="1"/>
  <c r="BL19" i="1"/>
  <c r="BL18" i="1"/>
  <c r="BL13" i="1"/>
  <c r="BL8" i="1"/>
  <c r="BL15" i="1"/>
  <c r="BL12" i="1"/>
  <c r="BL9" i="1"/>
  <c r="BL3" i="1"/>
  <c r="BL5" i="1"/>
  <c r="BL14" i="1"/>
  <c r="BL6" i="1"/>
  <c r="BL25" i="1"/>
  <c r="BL20" i="1"/>
  <c r="BL4" i="1"/>
  <c r="BL11" i="1"/>
  <c r="BL16" i="1"/>
  <c r="BL7" i="1"/>
</calcChain>
</file>

<file path=xl/sharedStrings.xml><?xml version="1.0" encoding="utf-8"?>
<sst xmlns="http://schemas.openxmlformats.org/spreadsheetml/2006/main" count="1657" uniqueCount="477">
  <si>
    <t>R1. What is the report ID number?</t>
  </si>
  <si>
    <t>R2. Which were the authors behind this study?</t>
  </si>
  <si>
    <t>R3. What year was the given study published?</t>
  </si>
  <si>
    <t>R5. Was this a peer-reviewed document?</t>
  </si>
  <si>
    <t>R7. Are the people who worked on this study experienced with ASD?</t>
  </si>
  <si>
    <t>R8. What is their title ?</t>
  </si>
  <si>
    <t>R9. Was this research conducted using funds?</t>
  </si>
  <si>
    <t>R10. If yes, who was the funder?</t>
  </si>
  <si>
    <t>R11. What method was used in this study ?</t>
  </si>
  <si>
    <t>S1. Where were the participants (Country)?</t>
  </si>
  <si>
    <t>P1. What was the sample size (group 1)?</t>
  </si>
  <si>
    <t>P2. Category of Group 1</t>
  </si>
  <si>
    <t>P5. If yes, what was the percentage of male participants?</t>
  </si>
  <si>
    <t>P6. What was the participants age range?</t>
  </si>
  <si>
    <t>P7. What was the participant's age in months?</t>
  </si>
  <si>
    <t>P8. Is the participant's IQ presented in the study?</t>
  </si>
  <si>
    <t>P9. If yes, in what page(s)?</t>
  </si>
  <si>
    <t>P10. What is/are the participant's diagnosis?</t>
  </si>
  <si>
    <t>P11. What is/are its/their severity?</t>
  </si>
  <si>
    <t>P12. Is there a control group in this study ?</t>
  </si>
  <si>
    <t>C1. What was the sample size (group 2)?</t>
  </si>
  <si>
    <t>C2. Category of Group 2</t>
  </si>
  <si>
    <t>C3. What sexes were presented in the sample?</t>
  </si>
  <si>
    <t>C4. Is it possible to estimate the percentage of participant's sexes?</t>
  </si>
  <si>
    <t>C5. If yes, what was the percentage of male participants?</t>
  </si>
  <si>
    <t>C6. What was the control group's age range?</t>
  </si>
  <si>
    <t>C7. What was the participants age in months?</t>
  </si>
  <si>
    <t>C8. Is the participant's IQ presented in the study?</t>
  </si>
  <si>
    <t>C9. If yes, in what page(s)?</t>
  </si>
  <si>
    <t>C10. What is/are the participant's diagnosis?</t>
  </si>
  <si>
    <t>C11. What is/are its/their severity?</t>
  </si>
  <si>
    <t>C12. Was the comparison group's setting the same as the main group?</t>
  </si>
  <si>
    <t>I1. Which were the two languages involved in the study? - L1</t>
  </si>
  <si>
    <t>I1. Which were the two languages involved in the study? - L2</t>
  </si>
  <si>
    <t>O1. What was/were the outcome measurement(s) in this study ?</t>
  </si>
  <si>
    <t>O2. Design type</t>
  </si>
  <si>
    <t>O3. Incomplete outcome data</t>
  </si>
  <si>
    <t>O4. Were the reporters/researchers linked or already familiar with the participants ?</t>
  </si>
  <si>
    <t>O5. Boundedness</t>
  </si>
  <si>
    <t>O6. Proximity / Distality</t>
  </si>
  <si>
    <t>O7. Which of the following characteristics were part of the intervention?</t>
  </si>
  <si>
    <t>B1. In what page are the numerical values of the effect size located ?</t>
  </si>
  <si>
    <t>B2. Which of these different situations is present in this study ?</t>
  </si>
  <si>
    <t>No</t>
  </si>
  <si>
    <t>1</t>
  </si>
  <si>
    <t>2</t>
  </si>
  <si>
    <t>Yes</t>
  </si>
  <si>
    <t>3</t>
  </si>
  <si>
    <t>Ana Maria Gonzalez-Barrero, Aparna S Nadig</t>
  </si>
  <si>
    <t>2019</t>
  </si>
  <si>
    <t>1;</t>
  </si>
  <si>
    <t>1;2;</t>
  </si>
  <si>
    <t>Speech-Language Pathologist and Researcher</t>
  </si>
  <si>
    <t>Fonds de Recherche du Québec - Société et Culture and the Social Sciences and Humanities Research Council of Canada</t>
  </si>
  <si>
    <t>Set-shifting was measured using a com-puterized dimensional change card sort (DCCS) task, and by parent report of executive functioning in daily life.</t>
  </si>
  <si>
    <t>Quebec, Canada</t>
  </si>
  <si>
    <t>2;4;</t>
  </si>
  <si>
    <t>20</t>
  </si>
  <si>
    <t>6-12;</t>
  </si>
  <si>
    <t>mono+asd - 100 (11.94), bili_qsd - 97 (7.23)</t>
  </si>
  <si>
    <t>1048</t>
  </si>
  <si>
    <t>?;</t>
  </si>
  <si>
    <t>10 monolinguals, 10 bilinguals (TD)</t>
  </si>
  <si>
    <t>mono_td - 93 (7.56), bili_td - 95 (8.93)</t>
  </si>
  <si>
    <t>4;</t>
  </si>
  <si>
    <t>French = L1</t>
  </si>
  <si>
    <t>English = L2 (or Spanish)</t>
  </si>
  <si>
    <t>2;</t>
  </si>
  <si>
    <t>1051</t>
  </si>
  <si>
    <t>Conversion from Other Effect Size Measures</t>
  </si>
  <si>
    <t>4</t>
  </si>
  <si>
    <t>2015</t>
  </si>
  <si>
    <t>3;</t>
  </si>
  <si>
    <t>?</t>
  </si>
  <si>
    <t>3;4;</t>
  </si>
  <si>
    <t>ASD bilingual</t>
  </si>
  <si>
    <t>2-5;</t>
  </si>
  <si>
    <t>-</t>
  </si>
  <si>
    <t>EN</t>
  </si>
  <si>
    <t>SP</t>
  </si>
  <si>
    <t>Not sure</t>
  </si>
  <si>
    <t>5</t>
  </si>
  <si>
    <t>Sunitha Sendhilnathan, Shyamala K. Chengappa</t>
  </si>
  <si>
    <t>2021</t>
  </si>
  <si>
    <t>Researcher worked with autistic children</t>
  </si>
  <si>
    <t>Secondary data from 30 toddlers with ASD collected between 2019-2021 by a local Part C early intervention program were analyzed.</t>
  </si>
  <si>
    <t>Florida - USA</t>
  </si>
  <si>
    <t>21</t>
  </si>
  <si>
    <t>ASD monolingual</t>
  </si>
  <si>
    <t>33 (31-35)</t>
  </si>
  <si>
    <t>9</t>
  </si>
  <si>
    <t>ASD Bilingual</t>
  </si>
  <si>
    <t>33</t>
  </si>
  <si>
    <t>Several</t>
  </si>
  <si>
    <t>1;2;3;4;</t>
  </si>
  <si>
    <t>Can't tell</t>
  </si>
  <si>
    <t>82</t>
  </si>
  <si>
    <t>6</t>
  </si>
  <si>
    <t>2020</t>
  </si>
  <si>
    <t>Senior Principal Speech Therapist</t>
  </si>
  <si>
    <t>language intervention for six months</t>
  </si>
  <si>
    <t>Singapore</t>
  </si>
  <si>
    <t>2-5;6-12;</t>
  </si>
  <si>
    <t>1;3;</t>
  </si>
  <si>
    <t>56</t>
  </si>
  <si>
    <t>t-Test Statistics</t>
  </si>
  <si>
    <t>7</t>
  </si>
  <si>
    <t>8</t>
  </si>
  <si>
    <t>10</t>
  </si>
  <si>
    <t>12</t>
  </si>
  <si>
    <t>13</t>
  </si>
  <si>
    <t>14</t>
  </si>
  <si>
    <t>2022</t>
  </si>
  <si>
    <t>ZH</t>
  </si>
  <si>
    <t>2023</t>
  </si>
  <si>
    <t>2;3;</t>
  </si>
  <si>
    <t>TD bilingual</t>
  </si>
  <si>
    <t>18</t>
  </si>
  <si>
    <t>23</t>
  </si>
  <si>
    <t>USA</t>
  </si>
  <si>
    <t>24</t>
  </si>
  <si>
    <t>22</t>
  </si>
  <si>
    <t>26</t>
  </si>
  <si>
    <t>27</t>
  </si>
  <si>
    <t>28</t>
  </si>
  <si>
    <t>30</t>
  </si>
  <si>
    <t>31</t>
  </si>
  <si>
    <t>Tam S.S.L., Matthews S.</t>
  </si>
  <si>
    <t>Department of Linguistics, The University of Hong Kong</t>
  </si>
  <si>
    <t>A homograph task and a homophone task.</t>
  </si>
  <si>
    <t>Hong Kong - China</t>
  </si>
  <si>
    <t>9y 7m</t>
  </si>
  <si>
    <t>9y 4m</t>
  </si>
  <si>
    <t>412</t>
  </si>
  <si>
    <t>Peristeri E., Baldimtsi E., Vogelzang M., Tsimpli I.M., Durrleman S.</t>
  </si>
  <si>
    <t>Associate Professor - Department of Theoretical &amp; Applied Linguistics</t>
  </si>
  <si>
    <t>Nonverbal task of attentional switching, working memoryand updating task, and an online, low-verbal first-order FB task.</t>
  </si>
  <si>
    <t>Greece</t>
  </si>
  <si>
    <t>43</t>
  </si>
  <si>
    <t>mean age:11;56 years, age range: from 7;40 years to 14;50 years;</t>
  </si>
  <si>
    <t>1698</t>
  </si>
  <si>
    <t>60</t>
  </si>
  <si>
    <t>6-12;13-17;</t>
  </si>
  <si>
    <t>meanage=11;43 years, age range: from 6;90 to 15;60 years</t>
  </si>
  <si>
    <t>GR</t>
  </si>
  <si>
    <t>1;4;</t>
  </si>
  <si>
    <t>1701</t>
  </si>
  <si>
    <t>35</t>
  </si>
  <si>
    <t>36</t>
  </si>
  <si>
    <t>Meir N., Novogrodsky R.</t>
  </si>
  <si>
    <t>Israel</t>
  </si>
  <si>
    <t>60-108</t>
  </si>
  <si>
    <t>HE(b)</t>
  </si>
  <si>
    <t>RU</t>
  </si>
  <si>
    <t>38</t>
  </si>
  <si>
    <t>6-12;2-5;</t>
  </si>
  <si>
    <t>39</t>
  </si>
  <si>
    <t>40</t>
  </si>
  <si>
    <t>Andreou M., Tsimpli I.M., Durrleman S., Peristeri E.</t>
  </si>
  <si>
    <t>PhD Psycholinguistics - Neurolinguistics</t>
  </si>
  <si>
    <t xml:space="preserve"> ToM reasoning in verbal and low-verbal ToM tasks, an executive function 2-back task, and a sentence repetition task.</t>
  </si>
  <si>
    <t>29</t>
  </si>
  <si>
    <t>13-15</t>
  </si>
  <si>
    <t>41</t>
  </si>
  <si>
    <t>Beauchamp M.L.H., Rezzonico S., MacLeod A.A.N.</t>
  </si>
  <si>
    <t>Post Doctoral Researcher and Professor</t>
  </si>
  <si>
    <t>This study was funded through a doctoral grant by the Social Sciences and Humanities Research Council of Canada Grant Number 767-2016-1749</t>
  </si>
  <si>
    <t xml:space="preserve">The study employed standardized language tests, vocabulary assessments, and a language exposure questionnaire to evaluate bilingual and monolingual children's language abilities. </t>
  </si>
  <si>
    <t>Montreal</t>
  </si>
  <si>
    <t>4437</t>
  </si>
  <si>
    <t>FR</t>
  </si>
  <si>
    <t>4441</t>
  </si>
  <si>
    <t>297</t>
  </si>
  <si>
    <t>Ratto A.B., Potvin D., Pallathra A.A., Saldana L., Kenworthy L.</t>
  </si>
  <si>
    <t>Center for Autism Spectrum Disorders, Center for Neuroscience Research, Children’s Research Institute, Children’s National Medical Center, The George Washington University School of Medicine, Washington, DC, USA</t>
  </si>
  <si>
    <t>Funding for this project was provided by grants and financial support from the Isadore and Bertha Gudelsky Family Foundation and Children’s National Health Institute IDDRC U54 HD090257.</t>
  </si>
  <si>
    <t>The method used in this study involved diagnostic evaluations conducted by licensed clinical psychologists or multidisciplinary teams, including licensed clinical psychologists, speech/language pathologists, or board-certified developmental pediatricians.</t>
  </si>
  <si>
    <t>US</t>
  </si>
  <si>
    <t>67</t>
  </si>
  <si>
    <t>57</t>
  </si>
  <si>
    <t>926-927</t>
  </si>
  <si>
    <t>44</t>
  </si>
  <si>
    <t>PhDAssociate Professor at Bar Ilan University</t>
  </si>
  <si>
    <t>Syntactic abilities were assessed using Sentence Repetition tasks (bilingual children were tested in both languages). Verbal memory was evaluated using Forward Digit Span for verbal short-term memory and Backward Digit Span for verbal working memory.</t>
  </si>
  <si>
    <t>80</t>
  </si>
  <si>
    <t>83</t>
  </si>
  <si>
    <t>351</t>
  </si>
  <si>
    <t>45</t>
  </si>
  <si>
    <t>46</t>
  </si>
  <si>
    <t>Peristeri E., Baldimtsi E., Andreou M., Tsimpli I.M.</t>
  </si>
  <si>
    <t>The study employed the Edmonton Narrative Norms Instrument (ENNI) for narrative production assessment and two executive function tasks: a global-local visual attention task and a 2-back working memory task.</t>
  </si>
  <si>
    <t>Thessaly, Greece</t>
  </si>
  <si>
    <t>13-14</t>
  </si>
  <si>
    <t>50</t>
  </si>
  <si>
    <t>51</t>
  </si>
  <si>
    <t>52</t>
  </si>
  <si>
    <t>Valicenti-McDermott M., Seijo R., Shulman L.</t>
  </si>
  <si>
    <t>Associate Professor, Department of Pediatrics - Evaluation and Rehabilitation Center</t>
  </si>
  <si>
    <t>Review of the multidisciplinary evaluations of children with ASD from an university-affiliated clinic from 2003 to 2013</t>
  </si>
  <si>
    <t>NY, US</t>
  </si>
  <si>
    <t>0-2;2-5;</t>
  </si>
  <si>
    <t>165</t>
  </si>
  <si>
    <t>57-58</t>
  </si>
  <si>
    <t>53</t>
  </si>
  <si>
    <t>Senior Lecturer, The department of English Literature and Linguistics</t>
  </si>
  <si>
    <t>RN was funded by the ISF Grant No. 1068/16.</t>
  </si>
  <si>
    <t>A pronoun elicitation task tapping into the production of third-person subject and object pronouns in Hebrew was developed for this study.</t>
  </si>
  <si>
    <t>54–110</t>
  </si>
  <si>
    <t>1;3;4;</t>
  </si>
  <si>
    <t>54</t>
  </si>
  <si>
    <t>Gonzalez-Barrero A.M., Nadig A.</t>
  </si>
  <si>
    <t>Speech-Language Pathologist; PhD Communication Sciences and Disorders</t>
  </si>
  <si>
    <t>This project was funded by a doctoral fellowship from the Fonds de Recherche du Quebec-Societe et Culture (Grant No. 174503) and a doctoral fellowship by the Social Sciences and Humanities Research Council of Canada (Grant No. 752-2013-1889) to Ana Maria Gonzalez-Barrero.</t>
  </si>
  <si>
    <t>Canada</t>
  </si>
  <si>
    <t>99</t>
  </si>
  <si>
    <t>3891</t>
  </si>
  <si>
    <t>94</t>
  </si>
  <si>
    <t>3892-3893</t>
  </si>
  <si>
    <t>59</t>
  </si>
  <si>
    <t>Vanegas S.B.</t>
  </si>
  <si>
    <t>Director of Research, Developmental Psychologist - Clinical Director Autism Consortium of Texas</t>
  </si>
  <si>
    <t>SBV was supported by the Illinois LEND Program [Grant Number: T73MC11047; U.S. Department of Health and Human Services—Health Resources and Services Administration (HRSA)].</t>
  </si>
  <si>
    <t>Study based on medical records of children with autism spectrum disorders who visited a clinic in a large, urban city in the United States.</t>
  </si>
  <si>
    <t>6-7</t>
  </si>
  <si>
    <t>2018</t>
  </si>
  <si>
    <t>Montreal - Canada</t>
  </si>
  <si>
    <t>62</t>
  </si>
  <si>
    <t>Dai Y.G., Burke J.D., Naigles L., Eigsti I.-M., Fein D.A.</t>
  </si>
  <si>
    <t>Licensed clinical psychologist working with autistic individuals and their families.</t>
  </si>
  <si>
    <t xml:space="preserve">This study was funded by the Eunice Kennedy Shriver National Institute of Child Health and Human Development (NICD; R01HD039961) and the Maternal and Child Health Bureau (MCHB; R40MC00270). Neither the NICD nor the MCHB had any involvement in the study design, data collection, analysis, interpretation of data, writing of the manuscript, or in the decision to submit the article for publication. </t>
  </si>
  <si>
    <t xml:space="preserve"> The current study explored language abilities in toddlers with ASD or DD exposed to one versus multiple languages, prior to intervention.</t>
  </si>
  <si>
    <t>282</t>
  </si>
  <si>
    <t>106</t>
  </si>
  <si>
    <t>2;?;</t>
  </si>
  <si>
    <t>43-44</t>
  </si>
  <si>
    <t>2017</t>
  </si>
  <si>
    <t>1;2;3;</t>
  </si>
  <si>
    <t>110</t>
  </si>
  <si>
    <t>100</t>
  </si>
  <si>
    <t>72</t>
  </si>
  <si>
    <t>Iarocci G., Hutchison S.M., O’Toole G.</t>
  </si>
  <si>
    <t>74</t>
  </si>
  <si>
    <t>Verbal fluency was examined via the word association subtest of the Clinical Evaluation of Language Fundamentals (CELF-4; Semel et al., 2003).</t>
  </si>
  <si>
    <t>Montreal, Quebec, Canada</t>
  </si>
  <si>
    <t>102</t>
  </si>
  <si>
    <t>464</t>
  </si>
  <si>
    <t>L1</t>
  </si>
  <si>
    <t>L2</t>
  </si>
  <si>
    <t>467-468</t>
  </si>
  <si>
    <t>79</t>
  </si>
  <si>
    <t>Hambly C., Fombonne E.</t>
  </si>
  <si>
    <t>2014</t>
  </si>
  <si>
    <t>Independent Researcher</t>
  </si>
  <si>
    <t>MacArthur–Bates Communicative Development Inventories</t>
  </si>
  <si>
    <t>11 + 12</t>
  </si>
  <si>
    <t>ASD low-bilingual, ASD high-bilingual</t>
  </si>
  <si>
    <t>91% male LOW-B - 75% male HIGHT-B : AGE - 60 - 74</t>
  </si>
  <si>
    <t>1085-1086</t>
  </si>
  <si>
    <t>Bird E.K.-R., Lamond E., Holden J.</t>
  </si>
  <si>
    <t>84</t>
  </si>
  <si>
    <t>88</t>
  </si>
  <si>
    <t>91</t>
  </si>
  <si>
    <t>Eleni Peristeri, Silvia Silleresi, Ianthi Maria Tsimpli</t>
  </si>
  <si>
    <t>Wechsler Intelligence Scales for Children-Third Edition</t>
  </si>
  <si>
    <t>170</t>
  </si>
  <si>
    <t>146</t>
  </si>
  <si>
    <t>2089-2092</t>
  </si>
  <si>
    <t>Hastedt, Ingrid ; Eisenhower, Abbey ; Sheldrick, R. Christopher ; Carter, Alice S.</t>
  </si>
  <si>
    <t>Associate Professor (Psychology)</t>
  </si>
  <si>
    <t xml:space="preserve">This research was supported by a Health Resources Services Administration grant to Drs. Eisenhower and Carter (R40MC26195) and by a National Institute of Mental Health grant to Drs. Sheldrick and Carter (R01MH104400). </t>
  </si>
  <si>
    <t xml:space="preserve">Children were assessed directly in the domains of language and social communication skills. </t>
  </si>
  <si>
    <t>26-28</t>
  </si>
  <si>
    <t>120</t>
  </si>
  <si>
    <t>EN/SP</t>
  </si>
  <si>
    <t>2193-2194</t>
  </si>
  <si>
    <t>95</t>
  </si>
  <si>
    <t>Siyambalapitiya S., Paynter J., Nair V.K.K., Reuterskiöld C., Tucker M., Trembath D.</t>
  </si>
  <si>
    <t>Senior Lecturer PhD, BSpPath</t>
  </si>
  <si>
    <t>The study used a longitudinal cohort design to compare the social and communication skills at intake, and any changes in these skills over twelve months, in children with ASD receiving comprehensive early intervention</t>
  </si>
  <si>
    <t>Australia</t>
  </si>
  <si>
    <t>343-344</t>
  </si>
  <si>
    <t>96</t>
  </si>
  <si>
    <t>98</t>
  </si>
  <si>
    <t>"Ge H  Lee AKL  Yuen HK  Liu F  Yip V"</t>
  </si>
  <si>
    <t>Assistant Professor, Applied Language Studies with qualifications to administer and code the Autism Diagnostic Observation Schedule, Second Edition (ADOS-2).</t>
  </si>
  <si>
    <t>The work described in this article was substantially supported by a grant to the first author from the Hong Kong Research Grant Council – Faculty Development Scheme (Project Reference No.: UGC/FDS16/H13/19). The fourth author was supported by a European Research Council (ERC) Starting Grant (CAASD, 678733).</t>
  </si>
  <si>
    <t>A picture elicitation task was used to generate children’s production of focus.</t>
  </si>
  <si>
    <t>CT</t>
  </si>
  <si>
    <t>7-8</t>
  </si>
  <si>
    <t>2012</t>
  </si>
  <si>
    <t>101</t>
  </si>
  <si>
    <t>Peristeri E., Vogelzang M., Tsimpli M.</t>
  </si>
  <si>
    <t>The study used verbal dual-tasks, language ability tests and a nonverbal global-local cognitive flexibility task.</t>
  </si>
  <si>
    <t>566</t>
  </si>
  <si>
    <t>573-575</t>
  </si>
  <si>
    <t>Peristeri E., Tsimpli I.M.</t>
  </si>
  <si>
    <t>Spelling review (phonological, grammatical, orthographic) errors, stress and punctuation use.</t>
  </si>
  <si>
    <t>4503</t>
  </si>
  <si>
    <t>4507-4510</t>
  </si>
  <si>
    <t>105</t>
  </si>
  <si>
    <t>Research Fellow</t>
  </si>
  <si>
    <t>The study employed screening by phone, mailed questionnaire packages including various assessment tools, administration of the Language Environment Interview and Autism Diagnostic Interview-Revised by trained assistants via phone, and statistical analyses using SPSS 14 software, with reliability analysis conducted on the MacArthur-Bates Communicative Development Inventories.</t>
  </si>
  <si>
    <t>Quebec - Canada</t>
  </si>
  <si>
    <t>24 + 21</t>
  </si>
  <si>
    <t>ASD bilingual SIM (simultaneous exposure to two languages) + SEQ (exposure to second language only)</t>
  </si>
  <si>
    <t>86 + 76</t>
  </si>
  <si>
    <t>1348</t>
  </si>
  <si>
    <t>Reetzke R., Zou X., Sheng L., Katsos N.</t>
  </si>
  <si>
    <t>Assistant Professor - certified and licensed speech-language pathologist at the Center for Autism Services, Science and Innovation</t>
  </si>
  <si>
    <t>Parent questionnaire</t>
  </si>
  <si>
    <t>CNT</t>
  </si>
  <si>
    <t>821</t>
  </si>
  <si>
    <t>108</t>
  </si>
  <si>
    <t>Montgomery L., Chondrogianni V., Fletcher‑Watson S., Rabagliati H., Sorace A., Davis R.</t>
  </si>
  <si>
    <t>Clinical Associate in Applied Psychology (CAAP)</t>
  </si>
  <si>
    <t>This work was supported by University of Edinburgh College of Humanities and Social Science Challenge Investment Fund and an Economic and Social Research Council Research Grant (ES/ P00265X/1). The funding source had no role in the writing of the article or in the decision to submit the article for publication.</t>
  </si>
  <si>
    <t>The study employed various methods including reaction time tasks, parental questionnaires, and standardized assessments to measure attentional interference control, prepotent response inhibition, executive functioning in the home environment, bilingual experience, IQ, receptive vocabulary, and autism diagnostic measures.</t>
  </si>
  <si>
    <t>Scotaland, England - UK</t>
  </si>
  <si>
    <t>3563</t>
  </si>
  <si>
    <t>112</t>
  </si>
  <si>
    <t>3566-3569</t>
  </si>
  <si>
    <t>Schroeder K., Rosselló J., Torrades T.R., Hinzen W.</t>
  </si>
  <si>
    <t>Postdoctoral Fellow</t>
  </si>
  <si>
    <t>This study was funded through the Spanish Ministry of Economy and Competitiveness [FFI2013-40526P] and the grant PID2019-105241GB-I00/AEI/10.13039/501100011033 provided by the Ministry of Science, Innovation and Universities (MCIU) and the Agencia Estatal de Investigación (AEI) of Spain.</t>
  </si>
  <si>
    <t>The researchers manually transcribed and annotated narratives elicited from the ADOS</t>
  </si>
  <si>
    <t>Barcelona - Spain</t>
  </si>
  <si>
    <t>114</t>
  </si>
  <si>
    <t>Petersen, Jill M.; Marinova-Todd, Stefka H.; Mirenda, Pat</t>
  </si>
  <si>
    <t>School of Audiology and Speech Sciences</t>
  </si>
  <si>
    <t>What method was used in this study ?</t>
  </si>
  <si>
    <t>1502</t>
  </si>
  <si>
    <t>1501-1502</t>
  </si>
  <si>
    <t>Govindarajan, Krithika; Paradis, Johanne</t>
  </si>
  <si>
    <t>PhD - Department of Linguistics</t>
  </si>
  <si>
    <t>This study involved assessing the narrative abilities of bilingual children through coding for macrostructure (story grammar scores, number of individual story grammar components) and microstructure (syntactic complexity, mean length of utterance, lexical diversity, and story length) in their narratives.</t>
  </si>
  <si>
    <t>1374-1377</t>
  </si>
  <si>
    <t>121</t>
  </si>
  <si>
    <t>Durrleman S., Tsimpli I.M., Peristeri E.</t>
  </si>
  <si>
    <t>PhD - Linguistics, Atypicalsmile</t>
  </si>
  <si>
    <t xml:space="preserve">The study evaluated expressive vocabulary and complement clause repetition, an online 2-back task, and a low-verbal first-order false-belief task. </t>
  </si>
  <si>
    <t>10y</t>
  </si>
  <si>
    <t>182</t>
  </si>
  <si>
    <t>186</t>
  </si>
  <si>
    <t>122</t>
  </si>
  <si>
    <t>Pereda, Maciel Andrea</t>
  </si>
  <si>
    <t>2013</t>
  </si>
  <si>
    <t>Student in Masters of Science</t>
  </si>
  <si>
    <t>This study used the Simon task in order to evaluate attentional  control and a series of three phonological awareness (PA) tasks in order to evaluate  metalinguistic skills.</t>
  </si>
  <si>
    <t>5-8y</t>
  </si>
  <si>
    <t>5-10y</t>
  </si>
  <si>
    <t>123</t>
  </si>
  <si>
    <t>Ohashi, J. K., Mirenda, P., Marinova-Todd, S., Hambly, C., Fombonne, E., Szatmari, P., Volden, J. (2012).</t>
  </si>
  <si>
    <t>University of British Columbia, Canada</t>
  </si>
  <si>
    <t>This study was completed by the first author in partial fulfillment of the requirements for the M.A. degree in special education at the University of British Columbia. The study utilized data that were collected for the ‘‘Autism Spectrum Disorders: Pathways to Better Outcomes’’ study that was approved by the Research Ethics Boards at all participating sites. The Pathways study is funded by the Canadian Institutes for Health Research, the Government of British Columbia, Autism Speaks, the Sinneave Foundation, and Alberta Innovates-Health Solutions.</t>
  </si>
  <si>
    <t>The study compared recently diagnosed bilingual-exposed children with autism to monolingual-exposed children with autism, matching them on chronological age and nonverbal IQ, and assessed autism-related communication impairment and language development measures.</t>
  </si>
  <si>
    <t>31-51</t>
  </si>
  <si>
    <t>31-49</t>
  </si>
  <si>
    <t>894</t>
  </si>
  <si>
    <t>127</t>
  </si>
  <si>
    <t>Sendhilnathan, S., &amp; Chengappa, S. K.</t>
  </si>
  <si>
    <t xml:space="preserve">Mean Length of Utterance was computed at the baseline and after twenty-four weeks of language intervention. </t>
  </si>
  <si>
    <t>4 - 6;11</t>
  </si>
  <si>
    <t>4-6</t>
  </si>
  <si>
    <t>Sharaan S., MavPherson S. E., Flecher-Watson S.</t>
  </si>
  <si>
    <t>Dr. Shereen Sharaan leads an inclusion-focused interdisciplinary research agenda focused on autistic individuals – awarded the ‘Autistica Real World Impact Award for Autism Research’.</t>
  </si>
  <si>
    <t>g This research was funded, in part, by the University of  Edinburgh (Psychology Post Graduate Research Awards), the Moray  Endowment Fund, the Gilchrist Educational Trust, the Tweedie Explo ration Fellowship, and the PsyPAG Research Grant.</t>
  </si>
  <si>
    <t xml:space="preserve">Parents and teachers completed rating measures assessing children’s daily EF abilities. </t>
  </si>
  <si>
    <t xml:space="preserve"> United  Arab Emirates</t>
  </si>
  <si>
    <t>104.76</t>
  </si>
  <si>
    <t>2228</t>
  </si>
  <si>
    <t>116.17</t>
  </si>
  <si>
    <t>AR</t>
  </si>
  <si>
    <t>2230</t>
  </si>
  <si>
    <t>Director of the Autism and Developmental Disabilities Lab</t>
  </si>
  <si>
    <t>This study was funded by a Social Sciences and Humani ties Research grant (410-852396) and a Michael Smith Foundation for  Health Research Scholar Award (CI-SCH-061(05-01).</t>
  </si>
  <si>
    <t>Parents gave informed  written consent before filling in the SRS-2, the Behavior  Assessment System for Children-Second Edition, Parent  Rating Scales (BASC-2 PRS), and a demographic form that  included a measure of language exposure. Children and  adolescents provided verbal assent and were administered  the Wechsler Abbreviated Scale of Intelligence 2nd Edition  (WASI-II)</t>
  </si>
  <si>
    <t>1822</t>
  </si>
  <si>
    <t>1824-1825</t>
  </si>
  <si>
    <t xml:space="preserve">Professor in the School of Communication Sciences and Disorders and a certified speech-language pathologist. Her research and teaching is in the area of child language development and disorders, with a particular focus on bilingualism, Down syndrome, and Autism Spectrum Disorders. </t>
  </si>
  <si>
    <t>A draft survey questionnaire was developed in English to address the research questions. This was reviewed by an advisory group through the Autism Spectrum Disorders—Canadian American Research Consortium (ASD-CARC; http://www. AutismResearch.ca), which included experts in the field of autism and parents of children with ASD.</t>
  </si>
  <si>
    <t>Canada +</t>
  </si>
  <si>
    <t>2-5;6-12;13-17;18+;</t>
  </si>
  <si>
    <t>9.96 (5.25)</t>
  </si>
  <si>
    <t>8.06 (4.61)</t>
  </si>
  <si>
    <t>Ratto A. B., Reimann G., Nadwodny N.</t>
  </si>
  <si>
    <t>Allison Ratto is a clinical psychologist specializing in autism at Children's National Hospital</t>
  </si>
  <si>
    <t>Data utilized in this secondary analysis was collected  from projects funded by Patient-Centered Outcomes Research Insti tute (PCORI), Addressing Disparities AD-1304-7379 to Children’s  National and Georgetown, and National Institutes of Health (IDDRC  P30HD040677 and T32 HD046388-01A2) to Children’s National, and  a Private Grant to Children’s National through the Isadore and Bertha  Family Foundation.</t>
  </si>
  <si>
    <t>s study used archival data and was conducted in com pliance with standards established by the institution’s  Institutional Review Board (IRB), including procedures  for informed consent.</t>
  </si>
  <si>
    <t>9.7 (2.25)</t>
  </si>
  <si>
    <t>9.6 (2.26)</t>
  </si>
  <si>
    <t>SP +</t>
  </si>
  <si>
    <t>5011-2015</t>
  </si>
  <si>
    <t>Hoang H., Gonzalez-Barrero A.M., Nadig A.</t>
  </si>
  <si>
    <t>Analysis of short narratives</t>
  </si>
  <si>
    <t>Montreal, Canada</t>
  </si>
  <si>
    <t>8y1m - 8.15</t>
  </si>
  <si>
    <t>EN +</t>
  </si>
  <si>
    <t>B3. Effect size type</t>
  </si>
  <si>
    <t>two-way ANOVA</t>
  </si>
  <si>
    <t>SD</t>
  </si>
  <si>
    <t>Type</t>
  </si>
  <si>
    <t>Outcome</t>
  </si>
  <si>
    <t>Mean</t>
  </si>
  <si>
    <t>N</t>
  </si>
  <si>
    <t>pooled sd</t>
  </si>
  <si>
    <t>TDB</t>
  </si>
  <si>
    <t>ASDM</t>
  </si>
  <si>
    <t>ASDB</t>
  </si>
  <si>
    <t>Cohen's d</t>
  </si>
  <si>
    <t>r</t>
  </si>
  <si>
    <t>Group 1 M</t>
  </si>
  <si>
    <t>Group 1 SD</t>
  </si>
  <si>
    <t>Group 1 N</t>
  </si>
  <si>
    <t>Group 2 M</t>
  </si>
  <si>
    <t>Group 2 SD</t>
  </si>
  <si>
    <t>Group 2 N</t>
  </si>
  <si>
    <t>m1-m2</t>
  </si>
  <si>
    <t>Group 1 - Group 2</t>
  </si>
  <si>
    <t>95% C.I. Lower</t>
  </si>
  <si>
    <t>95% C.I. Upper</t>
  </si>
  <si>
    <t>Hedges' g</t>
  </si>
  <si>
    <t>ASDB-ASDM</t>
  </si>
  <si>
    <t>ASDB-TDB</t>
  </si>
  <si>
    <t>Adaptive Domain</t>
  </si>
  <si>
    <t>Cognitive Domain 1</t>
  </si>
  <si>
    <t>Linguistic Domain pre-context</t>
  </si>
  <si>
    <t>Word definition</t>
  </si>
  <si>
    <t>Expressive vocabulary</t>
  </si>
  <si>
    <t>Overall language (CELF-Global) - EN</t>
  </si>
  <si>
    <t>parent reported: Communication</t>
  </si>
  <si>
    <t>Syntactic abilities in Hebrew</t>
  </si>
  <si>
    <t>Vineland Adaptive Behavior Composite</t>
  </si>
  <si>
    <t>Syntactic abilities</t>
  </si>
  <si>
    <t>Vocabulary</t>
  </si>
  <si>
    <t>TDM</t>
  </si>
  <si>
    <t>d=.73</t>
  </si>
  <si>
    <t>Pseudoword Decoding</t>
  </si>
  <si>
    <t>Visual Reception</t>
  </si>
  <si>
    <t>Number of Correct Words</t>
  </si>
  <si>
    <t>MCDI: Words in L1</t>
  </si>
  <si>
    <t>ASDBL-ASDM</t>
  </si>
  <si>
    <t>ASD Severity</t>
  </si>
  <si>
    <t>ASDBL/ML-ASDM</t>
  </si>
  <si>
    <t>Flexible Switching</t>
  </si>
  <si>
    <t>Parent EF measures</t>
  </si>
  <si>
    <t>Verbal IQ</t>
  </si>
  <si>
    <t>Information</t>
  </si>
  <si>
    <t>type outcome</t>
  </si>
  <si>
    <t>MSEL Receptive Language T-score</t>
  </si>
  <si>
    <t>ASDB-ASDMEN</t>
  </si>
  <si>
    <t>Autism Characteristics (SCQ)</t>
  </si>
  <si>
    <t>Standardized Cognitive Ability</t>
  </si>
  <si>
    <t>Working memory</t>
  </si>
  <si>
    <t>Listening Span Task</t>
  </si>
  <si>
    <t>Word recall</t>
  </si>
  <si>
    <t>Current Social Levels</t>
  </si>
  <si>
    <t>Social responsiveness scale: T-score</t>
  </si>
  <si>
    <t>ASDBSIM-ASDM</t>
  </si>
  <si>
    <t>CCC_GCC</t>
  </si>
  <si>
    <t>FT (Flanker Task)</t>
  </si>
  <si>
    <t>Accuracy error</t>
  </si>
  <si>
    <t>Total words</t>
  </si>
  <si>
    <t>English CDI Score</t>
  </si>
  <si>
    <t>L1 abilities</t>
  </si>
  <si>
    <t>expressive vocabulary task</t>
  </si>
  <si>
    <t>Picture Vocabulary</t>
  </si>
  <si>
    <t>ADI-R age of first words (mo)</t>
  </si>
  <si>
    <t>MLU pre</t>
  </si>
  <si>
    <t>Total number of utterances</t>
  </si>
  <si>
    <t>Linguistic</t>
  </si>
  <si>
    <t>Receptive Vocabulary</t>
  </si>
  <si>
    <t>Cognitive</t>
  </si>
  <si>
    <t>Adaptive functioning</t>
  </si>
  <si>
    <t>Social-Communication</t>
  </si>
  <si>
    <t>higher scores indicating poorer social skills</t>
  </si>
  <si>
    <t>SRS-2 TS: Social Responsiveness Scale, Second Edition T Scores</t>
  </si>
  <si>
    <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</si>
</sst>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0000"/>
      <name val="Calibri"/>
      <family val="2"/>
      <scheme val="minor"/>
    </font>
    <font>
      <sz val="8"/>
      <name val="Calibri"/>
      <family val="2"/>
      <scheme val="minor"/>
    </font>
  </fonts>
  <fills count="9">
    <fill>
      <patternFill patternType="none"/>
    </fill>
    <fill>
      <patternFill patternType="gray125"/>
    </fill>
    <fill>
      <patternFill patternType="solid">
        <fgColor theme="0"/>
        <bgColor rgb="FFDDEBF7"/>
      </patternFill>
    </fill>
    <fill>
      <patternFill patternType="solid">
        <fgColor theme="8" tint="0.79998168889431442"/>
        <bgColor indexed="64"/>
      </patternFill>
    </fill>
    <fill>
      <patternFill patternType="solid">
        <fgColor rgb="FFFF00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0"/>
        <bgColor theme="4" tint="0.79998168889431442"/>
      </patternFill>
    </fill>
  </fills>
  <borders count="5">
    <border>
      <left/>
      <right/>
      <top/>
      <bottom/>
      <diagonal/>
    </border>
    <border>
      <left/>
      <right/>
      <top style="thin">
        <color theme="4" tint="0.39997558519241921"/>
      </top>
      <bottom/>
      <diagonal/>
    </border>
    <border>
      <left style="thin">
        <color rgb="FFC00000"/>
      </left>
      <right/>
      <top/>
      <bottom/>
      <diagonal/>
    </border>
    <border>
      <left/>
      <right style="thin">
        <color rgb="FFC00000"/>
      </right>
      <top/>
      <bottom/>
      <diagonal/>
    </border>
    <border>
      <left style="thin">
        <color theme="4" tint="0.39997558519241921"/>
      </left>
      <right/>
      <top style="thin">
        <color theme="4" tint="0.39997558519241921"/>
      </top>
      <bottom/>
      <diagonal/>
    </border>
  </borders>
  <cellStyleXfs count="1">
    <xf numFmtId="0" fontId="0" fillId="0" borderId="0"/>
  </cellStyleXfs>
  <cellXfs count="36">
    <xf numFmtId="0" fontId="0" fillId="0" borderId="0" xfId="0"/>
    <xf numFmtId="0" fontId="0" fillId="0" borderId="0" xfId="0" quotePrefix="1"/>
    <xf numFmtId="0" fontId="1" fillId="2" borderId="0" xfId="0" applyFont="1" applyFill="1" applyAlignment="1">
      <alignment horizontal="left"/>
    </xf>
    <xf numFmtId="0" fontId="0" fillId="0" borderId="0" xfId="0" applyAlignment="1">
      <alignment horizontal="center" vertical="center"/>
    </xf>
    <xf numFmtId="0" fontId="0" fillId="0" borderId="0" xfId="0" applyAlignment="1">
      <alignment horizontal="center"/>
    </xf>
    <xf numFmtId="0" fontId="1"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xf numFmtId="0" fontId="0" fillId="4" borderId="0" xfId="0" applyFill="1"/>
    <xf numFmtId="0" fontId="0" fillId="0" borderId="0" xfId="0" applyAlignment="1">
      <alignment horizontal="left" vertical="top"/>
    </xf>
    <xf numFmtId="0" fontId="0" fillId="5" borderId="0" xfId="0" applyFill="1"/>
    <xf numFmtId="0" fontId="0" fillId="0" borderId="0" xfId="0" applyAlignment="1">
      <alignment vertical="center"/>
    </xf>
    <xf numFmtId="0" fontId="0" fillId="6" borderId="0" xfId="0" applyFill="1"/>
    <xf numFmtId="0" fontId="0" fillId="6" borderId="0" xfId="0" applyFill="1" applyAlignment="1">
      <alignment horizontal="center" vertical="center"/>
    </xf>
    <xf numFmtId="0" fontId="0" fillId="0" borderId="3" xfId="0" applyBorder="1" applyAlignment="1">
      <alignment horizontal="center" vertical="center"/>
    </xf>
    <xf numFmtId="0" fontId="0" fillId="7" borderId="0" xfId="0" applyFill="1" applyAlignment="1">
      <alignment horizontal="center" vertical="center"/>
    </xf>
    <xf numFmtId="0" fontId="0" fillId="0" borderId="2" xfId="0" quotePrefix="1" applyBorder="1"/>
    <xf numFmtId="0" fontId="0" fillId="6" borderId="1" xfId="0" applyFill="1" applyBorder="1"/>
    <xf numFmtId="0" fontId="0" fillId="6" borderId="1" xfId="0" applyFill="1" applyBorder="1" applyAlignment="1">
      <alignment horizontal="center" vertical="center"/>
    </xf>
    <xf numFmtId="0" fontId="0" fillId="0" borderId="0" xfId="0" applyAlignment="1">
      <alignment horizontal="left" vertical="center"/>
    </xf>
    <xf numFmtId="0" fontId="0" fillId="0" borderId="0" xfId="0" applyAlignment="1">
      <alignment horizontal="left"/>
    </xf>
    <xf numFmtId="0" fontId="0" fillId="6" borderId="0" xfId="0" applyFill="1" applyAlignment="1">
      <alignment horizontal="center"/>
    </xf>
    <xf numFmtId="0" fontId="0" fillId="7" borderId="0" xfId="0" applyFill="1"/>
    <xf numFmtId="0" fontId="0" fillId="7" borderId="0" xfId="0" applyFill="1" applyAlignment="1">
      <alignment horizontal="left" vertical="top"/>
    </xf>
    <xf numFmtId="0" fontId="0" fillId="7" borderId="0" xfId="0" applyFill="1" applyAlignment="1">
      <alignment horizontal="center"/>
    </xf>
    <xf numFmtId="0" fontId="0" fillId="8" borderId="1" xfId="0" applyFill="1" applyBorder="1" applyAlignment="1">
      <alignment horizontal="left"/>
    </xf>
    <xf numFmtId="0" fontId="1" fillId="2" borderId="0" xfId="0" applyFont="1" applyFill="1" applyAlignment="1">
      <alignment horizontal="left" vertical="top"/>
    </xf>
    <xf numFmtId="0" fontId="0" fillId="6" borderId="0" xfId="0" quotePrefix="1" applyFill="1"/>
    <xf numFmtId="0" fontId="0" fillId="6" borderId="0" xfId="0" applyFill="1" applyAlignment="1">
      <alignment horizontal="left" vertical="top"/>
    </xf>
    <xf numFmtId="0" fontId="0" fillId="6" borderId="0" xfId="0" applyFill="1" applyAlignment="1">
      <alignment horizontal="center" vertical="top"/>
    </xf>
    <xf numFmtId="0" fontId="0" fillId="6" borderId="4" xfId="0" quotePrefix="1" applyFill="1" applyBorder="1"/>
    <xf numFmtId="0" fontId="0" fillId="6" borderId="1" xfId="0" quotePrefix="1" applyFill="1" applyBorder="1"/>
    <xf numFmtId="0" fontId="0" fillId="0" borderId="0" xfId="0" quotePrefix="1" applyAlignment="1">
      <alignment horizontal="center" vertical="center"/>
    </xf>
    <xf numFmtId="0" fontId="0" fillId="6" borderId="1" xfId="0" quotePrefix="1" applyFill="1" applyBorder="1" applyAlignment="1">
      <alignment horizontal="center" vertical="center"/>
    </xf>
    <xf numFmtId="0" fontId="0" fillId="6" borderId="0" xfId="0" quotePrefix="1" applyFill="1" applyAlignment="1">
      <alignment horizontal="center" vertical="center"/>
    </xf>
    <xf numFmtId="0" fontId="0" fillId="8" borderId="1" xfId="0" quotePrefix="1" applyFill="1" applyBorder="1" applyAlignment="1">
      <alignment horizontal="center" vertical="center"/>
    </xf>
  </cellXfs>
  <cellStyles count="1">
    <cellStyle name="Normal" xfId="0" builtinId="0"/>
  </cellStyles>
  <dxfs count="65">
    <dxf>
      <numFmt numFmtId="0" formatCode="General"/>
    </dxf>
    <dxf>
      <numFmt numFmtId="0" formatCode="General"/>
    </dxf>
    <dxf>
      <numFmt numFmtId="0" formatCode="General"/>
    </dxf>
    <dxf>
      <numFmt numFmtId="0" formatCode="General"/>
      <alignment horizontal="center" vertical="center" textRotation="0" wrapText="0" indent="0" justifyLastLine="0" shrinkToFit="0" readingOrder="0"/>
    </dxf>
    <dxf>
      <numFmt numFmtId="0" formatCode="General"/>
    </dxf>
    <dxf>
      <numFmt numFmtId="0" formatCode="General"/>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0" formatCode="General"/>
      <fill>
        <patternFill>
          <bgColor theme="8" tint="0.79998168889431442"/>
        </patternFill>
      </fill>
    </dxf>
    <dxf>
      <numFmt numFmtId="0" formatCode="General"/>
      <fill>
        <patternFill>
          <bgColor theme="8" tint="0.79998168889431442"/>
        </patternFill>
      </fill>
    </dxf>
    <dxf>
      <numFmt numFmtId="0" formatCode="General"/>
      <fill>
        <patternFill>
          <bgColor theme="8" tint="0.79998168889431442"/>
        </patternFill>
      </fill>
      <alignment horizontal="center" vertical="center" textRotation="0" wrapText="0" indent="0" justifyLastLine="0" shrinkToFit="0" readingOrder="0"/>
    </dxf>
    <dxf>
      <numFmt numFmtId="0" formatCode="General"/>
      <fill>
        <patternFill>
          <bgColor theme="8" tint="0.79998168889431442"/>
        </patternFill>
      </fil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left" vertical="top"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P39" totalsRowShown="0">
  <autoFilter ref="A1:BP39" xr:uid="{00000000-0009-0000-0100-000001000000}"/>
  <tableColumns count="68">
    <tableColumn id="22" xr3:uid="{00000000-0010-0000-0000-000016000000}" name="R1. What is the report ID number?" dataDxfId="64"/>
    <tableColumn id="25" xr3:uid="{00000000-0010-0000-0000-000019000000}" name="R2. Which were the authors behind this study?" dataDxfId="63"/>
    <tableColumn id="28" xr3:uid="{00000000-0010-0000-0000-00001C000000}" name="R3. What year was the given study published?" dataDxfId="8"/>
    <tableColumn id="34" xr3:uid="{00000000-0010-0000-0000-000022000000}" name="R5. Was this a peer-reviewed document?" dataDxfId="7"/>
    <tableColumn id="40" xr3:uid="{00000000-0010-0000-0000-000028000000}" name="R7. Are the people who worked on this study experienced with ASD?" dataDxfId="6"/>
    <tableColumn id="43" xr3:uid="{00000000-0010-0000-0000-00002B000000}" name="R8. What is their title ?" dataDxfId="5"/>
    <tableColumn id="46" xr3:uid="{00000000-0010-0000-0000-00002E000000}" name="R9. Was this research conducted using funds?" dataDxfId="3"/>
    <tableColumn id="49" xr3:uid="{00000000-0010-0000-0000-000031000000}" name="R10. If yes, who was the funder?" dataDxfId="4"/>
    <tableColumn id="52" xr3:uid="{00000000-0010-0000-0000-000034000000}" name="R11. What method was used in this study ?" dataDxfId="2"/>
    <tableColumn id="55" xr3:uid="{00000000-0010-0000-0000-000037000000}" name="S1. Where were the participants (Country)?" dataDxfId="1"/>
    <tableColumn id="64" xr3:uid="{00000000-0010-0000-0000-000040000000}" name="P1. What was the sample size (group 1)?" dataDxfId="62"/>
    <tableColumn id="67" xr3:uid="{00000000-0010-0000-0000-000043000000}" name="P2. Category of Group 1" dataDxfId="61"/>
    <tableColumn id="76" xr3:uid="{00000000-0010-0000-0000-00004C000000}" name="P5. If yes, what was the percentage of male participants?" dataDxfId="60"/>
    <tableColumn id="79" xr3:uid="{00000000-0010-0000-0000-00004F000000}" name="P6. What was the participants age range?" dataDxfId="59"/>
    <tableColumn id="82" xr3:uid="{00000000-0010-0000-0000-000052000000}" name="P7. What was the participant's age in months?" dataDxfId="0"/>
    <tableColumn id="85" xr3:uid="{00000000-0010-0000-0000-000055000000}" name="P8. Is the participant's IQ presented in the study?" dataDxfId="58"/>
    <tableColumn id="88" xr3:uid="{00000000-0010-0000-0000-000058000000}" name="P9. If yes, in what page(s)?" dataDxfId="57"/>
    <tableColumn id="91" xr3:uid="{00000000-0010-0000-0000-00005B000000}" name="P10. What is/are the participant's diagnosis?" dataDxfId="56"/>
    <tableColumn id="94" xr3:uid="{00000000-0010-0000-0000-00005E000000}" name="P11. What is/are its/their severity?" dataDxfId="55"/>
    <tableColumn id="97" xr3:uid="{00000000-0010-0000-0000-000061000000}" name="P12. Is there a control group in this study ?" dataDxfId="54"/>
    <tableColumn id="100" xr3:uid="{00000000-0010-0000-0000-000064000000}" name="C1. What was the sample size (group 2)?" dataDxfId="53"/>
    <tableColumn id="103" xr3:uid="{00000000-0010-0000-0000-000067000000}" name="C2. Category of Group 2" dataDxfId="52"/>
    <tableColumn id="106" xr3:uid="{00000000-0010-0000-0000-00006A000000}" name="C3. What sexes were presented in the sample?" dataDxfId="51"/>
    <tableColumn id="109" xr3:uid="{00000000-0010-0000-0000-00006D000000}" name="C4. Is it possible to estimate the percentage of participant's sexes?" dataDxfId="50"/>
    <tableColumn id="112" xr3:uid="{00000000-0010-0000-0000-000070000000}" name="C5. If yes, what was the percentage of male participants?" dataDxfId="49"/>
    <tableColumn id="115" xr3:uid="{00000000-0010-0000-0000-000073000000}" name="C6. What was the control group's age range?" dataDxfId="48"/>
    <tableColumn id="118" xr3:uid="{00000000-0010-0000-0000-000076000000}" name="C7. What was the participants age in months?" dataDxfId="47"/>
    <tableColumn id="121" xr3:uid="{00000000-0010-0000-0000-000079000000}" name="C8. Is the participant's IQ presented in the study?" dataDxfId="46"/>
    <tableColumn id="124" xr3:uid="{00000000-0010-0000-0000-00007C000000}" name="C9. If yes, in what page(s)?" dataDxfId="45"/>
    <tableColumn id="127" xr3:uid="{00000000-0010-0000-0000-00007F000000}" name="C10. What is/are the participant's diagnosis?" dataDxfId="44"/>
    <tableColumn id="130" xr3:uid="{00000000-0010-0000-0000-000082000000}" name="C11. What is/are its/their severity?" dataDxfId="43"/>
    <tableColumn id="133" xr3:uid="{00000000-0010-0000-0000-000085000000}" name="C12. Was the comparison group's setting the same as the main group?" dataDxfId="42"/>
    <tableColumn id="136" xr3:uid="{00000000-0010-0000-0000-000088000000}" name="I1. Which were the two languages involved in the study? - L1" dataDxfId="41"/>
    <tableColumn id="139" xr3:uid="{00000000-0010-0000-0000-00008B000000}" name="I1. Which were the two languages involved in the study? - L2" dataDxfId="40"/>
    <tableColumn id="142" xr3:uid="{00000000-0010-0000-0000-00008E000000}" name="O1. What was/were the outcome measurement(s) in this study ?" dataDxfId="39"/>
    <tableColumn id="145" xr3:uid="{00000000-0010-0000-0000-000091000000}" name="O2. Design type" dataDxfId="38"/>
    <tableColumn id="148" xr3:uid="{00000000-0010-0000-0000-000094000000}" name="O3. Incomplete outcome data" dataDxfId="37"/>
    <tableColumn id="151" xr3:uid="{00000000-0010-0000-0000-000097000000}" name="O4. Were the reporters/researchers linked or already familiar with the participants ?" dataDxfId="36"/>
    <tableColumn id="154" xr3:uid="{00000000-0010-0000-0000-00009A000000}" name="O5. Boundedness" dataDxfId="35"/>
    <tableColumn id="157" xr3:uid="{00000000-0010-0000-0000-00009D000000}" name="O6. Proximity / Distality" dataDxfId="34"/>
    <tableColumn id="160" xr3:uid="{00000000-0010-0000-0000-0000A0000000}" name="O7. Which of the following characteristics were part of the intervention?" dataDxfId="33"/>
    <tableColumn id="163" xr3:uid="{00000000-0010-0000-0000-0000A3000000}" name="B1. In what page are the numerical values of the effect size located ?" dataDxfId="32"/>
    <tableColumn id="166" xr3:uid="{00000000-0010-0000-0000-0000A6000000}" name="B2. Which of these different situations is present in this study ?" dataDxfId="31"/>
    <tableColumn id="169" xr3:uid="{00000000-0010-0000-0000-0000A9000000}" name="B3. Effect size type" dataDxfId="30"/>
    <tableColumn id="10" xr3:uid="{E0A7F9AC-B8BB-494A-86BA-ACE5FD808023}" name="Cognitive"/>
    <tableColumn id="11" xr3:uid="{8CB6EC82-3373-48CB-8CEF-0B88FABA708B}" name="Adaptive functioning"/>
    <tableColumn id="6" xr3:uid="{3C7C693E-0F81-4853-8A78-20F3E86BEBF2}" name="Social-Communication"/>
    <tableColumn id="1" xr3:uid="{6C8E2147-F127-43D6-83D2-0E17779C1E09}" name="Linguistic" dataDxfId="29"/>
    <tableColumn id="2" xr3:uid="{0F8BC1DC-C41C-461F-8155-4C209D6E8D43}" name="type outcome" dataDxfId="28"/>
    <tableColumn id="7" xr3:uid="{995F5197-A03B-47EF-BC3A-0360D24998F7}" name="Outcome" dataDxfId="27"/>
    <tableColumn id="5" xr3:uid="{E27EB82B-9935-4A12-A3D9-E70AC999F99A}" name="Type" dataDxfId="26"/>
    <tableColumn id="3" xr3:uid="{8D9EFE0A-FB49-44A3-BCA7-1E87B323E5E5}" name="Mean" dataDxfId="25"/>
    <tableColumn id="13" xr3:uid="{784E2C80-05D3-46D0-A8EA-BAC179D1884D}" name="SD" dataDxfId="24"/>
    <tableColumn id="4" xr3:uid="{5C925F70-9770-4101-83E7-CD248EB0D6C9}" name="N" dataDxfId="23"/>
    <tableColumn id="16" xr3:uid="{105460E0-86B2-4E7B-AEE1-D43F6119DF4F}" name="Group 1 - Group 2" dataDxfId="22"/>
    <tableColumn id="19" xr3:uid="{4587DBCF-53CF-486E-A27B-E15ADF9051FA}" name="Group 1 M" dataDxfId="21"/>
    <tableColumn id="20" xr3:uid="{2A701241-A854-4709-8C35-225088855B0D}" name="Group 1 SD" dataDxfId="20"/>
    <tableColumn id="21" xr3:uid="{D81DFA1B-83FF-4A33-8A38-1816B79DB884}" name="Group 1 N" dataDxfId="19"/>
    <tableColumn id="23" xr3:uid="{CFA0A7E1-57D2-4E8F-AA8E-3A0CF1E74366}" name="Group 2 M" dataDxfId="18"/>
    <tableColumn id="17" xr3:uid="{0FFBC3B9-6FEE-45DF-B72C-161AEF064823}" name="Group 2 SD" dataDxfId="17"/>
    <tableColumn id="18" xr3:uid="{4CD01B02-ACF5-450A-ACF9-567C83BDFCBB}" name="Group 2 N" dataDxfId="16"/>
    <tableColumn id="8" xr3:uid="{94424145-01FF-498D-A2CF-DA151F857A90}" name="m1-m2" dataDxfId="15">
      <calculatedColumnFormula>Table1[[#This Row],[Group 1 M]]-Table1[[#This Row],[Group 2 M]]</calculatedColumnFormula>
    </tableColumn>
    <tableColumn id="24" xr3:uid="{368AA19F-8B3C-464C-8F89-9821C9DD5D2D}" name="pooled sd" dataDxfId="14">
      <calculatedColumnFormula>SQRT(((Table1[[#This Row],[Group 1 N]]-1)*Table1[[#This Row],[Group 1 SD]]^2+(Table1[[#This Row],[Group 2 N]]-1)*Table1[[#This Row],[Group 2 SD]]^2)/(Table1[[#This Row],[Group 1 N]]+Table1[[#This Row],[Group 2 N]]-2))</calculatedColumnFormula>
    </tableColumn>
    <tableColumn id="9" xr3:uid="{61551A1A-C1CD-4D20-B122-14F3607F41FB}" name="Cohen's d" dataDxfId="13">
      <calculatedColumnFormula>Table1[[#This Row],[m1-m2]]/Table1[[#This Row],[pooled sd]]</calculatedColumnFormula>
    </tableColumn>
    <tableColumn id="30" xr3:uid="{7419E466-9F8A-4C1F-8BFD-432B6FEA9D3F}" name="95% C.I. Lower" dataDxfId="12"/>
    <tableColumn id="32" xr3:uid="{4D162E1D-27B8-4803-8F09-8E307EAA7B09}" name="95% C.I. Upper" dataDxfId="11"/>
    <tableColumn id="27" xr3:uid="{3902039D-21EE-4D4C-B930-5D0C52367D3E}" name="r" dataDxfId="10"/>
    <tableColumn id="26" xr3:uid="{9DCD4150-9615-4EAB-9FA3-488ED6EF30E9}" name="Hedges' g" dataDxfId="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M674"/>
  <sheetViews>
    <sheetView tabSelected="1" topLeftCell="J1" zoomScale="115" zoomScaleNormal="115" workbookViewId="0">
      <selection activeCell="M22" sqref="M22"/>
    </sheetView>
  </sheetViews>
  <sheetFormatPr defaultRowHeight="15" x14ac:dyDescent="0.25"/>
  <cols>
    <col min="1" max="2" width="20" bestFit="1" customWidth="1"/>
    <col min="3" max="3" width="10" customWidth="1"/>
    <col min="4" max="4" width="4.42578125" style="3" customWidth="1"/>
    <col min="5" max="5" width="4.5703125" style="3" customWidth="1"/>
    <col min="6" max="6" width="20" bestFit="1" customWidth="1"/>
    <col min="7" max="7" width="3.28515625" style="3" customWidth="1"/>
    <col min="8" max="8" width="17.42578125" customWidth="1"/>
    <col min="9" max="50" width="20" bestFit="1" customWidth="1"/>
    <col min="51" max="51" width="11.7109375" bestFit="1" customWidth="1"/>
    <col min="52" max="52" width="22.140625" bestFit="1" customWidth="1"/>
    <col min="53" max="53" width="23.42578125" bestFit="1" customWidth="1"/>
    <col min="54" max="54" width="11.5703125" bestFit="1" customWidth="1"/>
    <col min="55" max="55" width="12.85546875" bestFit="1" customWidth="1"/>
    <col min="56" max="56" width="43.7109375" style="4" customWidth="1"/>
    <col min="57" max="57" width="8.85546875" customWidth="1"/>
    <col min="58" max="58" width="10.7109375" bestFit="1" customWidth="1"/>
    <col min="59" max="59" width="11.140625" bestFit="1" customWidth="1"/>
    <col min="60" max="60" width="4.7109375" bestFit="1" customWidth="1"/>
    <col min="61" max="61" width="12.85546875" customWidth="1"/>
    <col min="62" max="63" width="12.5703125" bestFit="1" customWidth="1"/>
    <col min="64" max="64" width="13" bestFit="1" customWidth="1"/>
    <col min="65" max="65" width="12.140625" bestFit="1" customWidth="1"/>
    <col min="66" max="66" width="11.7109375" bestFit="1" customWidth="1"/>
    <col min="67" max="67" width="14.28515625" style="4" bestFit="1" customWidth="1"/>
    <col min="68" max="68" width="27.7109375" style="3" bestFit="1" customWidth="1"/>
    <col min="69" max="69" width="18.7109375" style="6" bestFit="1" customWidth="1"/>
    <col min="70" max="70" width="10.7109375" style="7" bestFit="1" customWidth="1"/>
    <col min="71" max="71" width="7.7109375" style="7" bestFit="1" customWidth="1"/>
    <col min="72" max="72" width="4.7109375" style="7" bestFit="1" customWidth="1"/>
    <col min="73" max="73" width="19" bestFit="1" customWidth="1"/>
    <col min="74" max="74" width="12.5703125" bestFit="1" customWidth="1"/>
    <col min="75" max="136" width="20" bestFit="1" customWidth="1"/>
  </cols>
  <sheetData>
    <row r="1" spans="1:72" x14ac:dyDescent="0.25">
      <c r="A1" t="s">
        <v>0</v>
      </c>
      <c r="B1" t="s">
        <v>1</v>
      </c>
      <c r="C1" t="s">
        <v>2</v>
      </c>
      <c r="D1" s="3" t="s">
        <v>3</v>
      </c>
      <c r="E1" s="3" t="s">
        <v>4</v>
      </c>
      <c r="F1" t="s">
        <v>5</v>
      </c>
      <c r="G1" s="3"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397</v>
      </c>
      <c r="AS1" t="s">
        <v>471</v>
      </c>
      <c r="AT1" t="s">
        <v>472</v>
      </c>
      <c r="AU1" t="s">
        <v>473</v>
      </c>
      <c r="AV1" t="s">
        <v>469</v>
      </c>
      <c r="AW1" t="s">
        <v>447</v>
      </c>
      <c r="AX1" t="s">
        <v>401</v>
      </c>
      <c r="AY1" s="3" t="s">
        <v>400</v>
      </c>
      <c r="AZ1" s="3" t="s">
        <v>402</v>
      </c>
      <c r="BA1" s="3" t="s">
        <v>399</v>
      </c>
      <c r="BB1" t="s">
        <v>403</v>
      </c>
      <c r="BC1" t="s">
        <v>417</v>
      </c>
      <c r="BD1" t="s">
        <v>410</v>
      </c>
      <c r="BE1" t="s">
        <v>411</v>
      </c>
      <c r="BF1" t="s">
        <v>412</v>
      </c>
      <c r="BG1" t="s">
        <v>413</v>
      </c>
      <c r="BH1" t="s">
        <v>414</v>
      </c>
      <c r="BI1" t="s">
        <v>415</v>
      </c>
      <c r="BJ1" s="3" t="s">
        <v>416</v>
      </c>
      <c r="BK1" s="3" t="s">
        <v>404</v>
      </c>
      <c r="BL1" s="3" t="s">
        <v>408</v>
      </c>
      <c r="BM1" s="6" t="s">
        <v>418</v>
      </c>
      <c r="BN1" s="6" t="s">
        <v>419</v>
      </c>
      <c r="BO1" s="6" t="s">
        <v>409</v>
      </c>
      <c r="BP1" s="6" t="s">
        <v>420</v>
      </c>
      <c r="BQ1"/>
      <c r="BR1"/>
      <c r="BS1"/>
      <c r="BT1"/>
    </row>
    <row r="2" spans="1:72" x14ac:dyDescent="0.25">
      <c r="A2" s="1" t="s">
        <v>47</v>
      </c>
      <c r="B2" t="s">
        <v>48</v>
      </c>
      <c r="C2" s="1" t="s">
        <v>49</v>
      </c>
      <c r="D2" s="32" t="s">
        <v>44</v>
      </c>
      <c r="E2" s="32" t="s">
        <v>44</v>
      </c>
      <c r="F2" t="s">
        <v>52</v>
      </c>
      <c r="G2" s="32" t="s">
        <v>44</v>
      </c>
      <c r="H2" t="s">
        <v>53</v>
      </c>
      <c r="I2" t="s">
        <v>54</v>
      </c>
      <c r="J2" t="s">
        <v>55</v>
      </c>
      <c r="K2" s="1" t="s">
        <v>57</v>
      </c>
      <c r="L2" t="s">
        <v>406</v>
      </c>
      <c r="M2">
        <v>9</v>
      </c>
      <c r="N2" t="s">
        <v>58</v>
      </c>
      <c r="O2" t="s">
        <v>59</v>
      </c>
      <c r="P2" s="1" t="s">
        <v>44</v>
      </c>
      <c r="Q2" s="1" t="s">
        <v>60</v>
      </c>
      <c r="R2" t="s">
        <v>50</v>
      </c>
      <c r="S2" t="s">
        <v>61</v>
      </c>
      <c r="T2" s="1" t="s">
        <v>44</v>
      </c>
      <c r="U2" s="1" t="s">
        <v>57</v>
      </c>
      <c r="V2" t="s">
        <v>62</v>
      </c>
      <c r="W2" s="1" t="s">
        <v>47</v>
      </c>
      <c r="X2" s="1" t="s">
        <v>44</v>
      </c>
      <c r="Y2">
        <v>7</v>
      </c>
      <c r="Z2" t="s">
        <v>58</v>
      </c>
      <c r="AA2" t="s">
        <v>63</v>
      </c>
      <c r="AB2" s="1" t="s">
        <v>44</v>
      </c>
      <c r="AC2" s="1" t="s">
        <v>60</v>
      </c>
      <c r="AD2" t="s">
        <v>64</v>
      </c>
      <c r="AE2" t="s">
        <v>61</v>
      </c>
      <c r="AF2" s="1" t="s">
        <v>44</v>
      </c>
      <c r="AG2" t="s">
        <v>65</v>
      </c>
      <c r="AH2" t="s">
        <v>66</v>
      </c>
      <c r="AI2" t="s">
        <v>50</v>
      </c>
      <c r="AJ2" s="1" t="s">
        <v>45</v>
      </c>
      <c r="AK2" t="s">
        <v>43</v>
      </c>
      <c r="AL2" t="s">
        <v>43</v>
      </c>
      <c r="AM2" s="1" t="s">
        <v>44</v>
      </c>
      <c r="AN2" s="1" t="s">
        <v>44</v>
      </c>
      <c r="AO2" t="s">
        <v>67</v>
      </c>
      <c r="AP2" s="1" t="s">
        <v>68</v>
      </c>
      <c r="AQ2" t="s">
        <v>69</v>
      </c>
      <c r="AR2" t="s">
        <v>398</v>
      </c>
      <c r="AS2" t="b">
        <v>1</v>
      </c>
      <c r="AT2" t="b">
        <v>0</v>
      </c>
      <c r="AU2" t="b">
        <v>0</v>
      </c>
      <c r="AV2" t="b">
        <v>1</v>
      </c>
      <c r="AX2" s="9" t="s">
        <v>470</v>
      </c>
      <c r="AY2" s="3" t="s">
        <v>434</v>
      </c>
      <c r="AZ2" s="3">
        <v>136</v>
      </c>
      <c r="BA2" s="3">
        <v>13.37</v>
      </c>
      <c r="BB2" s="3">
        <v>10</v>
      </c>
      <c r="BC2" t="s">
        <v>421</v>
      </c>
      <c r="BD2">
        <v>98</v>
      </c>
      <c r="BE2">
        <v>15.75</v>
      </c>
      <c r="BF2">
        <v>10</v>
      </c>
      <c r="BG2">
        <v>111</v>
      </c>
      <c r="BH2">
        <v>22.89</v>
      </c>
      <c r="BI2">
        <v>10</v>
      </c>
      <c r="BJ2" s="3">
        <f>Table1[[#This Row],[Group 1 M]]-Table1[[#This Row],[Group 2 M]]</f>
        <v>-13</v>
      </c>
      <c r="BK2" s="3">
        <f>SQRT(((Table1[[#This Row],[Group 1 N]]-1)*Table1[[#This Row],[Group 1 SD]]^2+(Table1[[#This Row],[Group 2 N]]-1)*Table1[[#This Row],[Group 2 SD]]^2)/(Table1[[#This Row],[Group 1 N]]+Table1[[#This Row],[Group 2 N]]-2))</f>
        <v>19.647068483618618</v>
      </c>
      <c r="BL2" s="3">
        <f>Table1[[#This Row],[m1-m2]]/Table1[[#This Row],[pooled sd]]</f>
        <v>-0.66167632137278765</v>
      </c>
      <c r="BM2" s="6"/>
      <c r="BN2" s="6"/>
      <c r="BO2" s="6"/>
      <c r="BP2" s="6"/>
      <c r="BQ2"/>
      <c r="BR2"/>
      <c r="BS2"/>
      <c r="BT2"/>
    </row>
    <row r="3" spans="1:72" x14ac:dyDescent="0.25">
      <c r="A3" s="1" t="s">
        <v>81</v>
      </c>
      <c r="B3" t="s">
        <v>82</v>
      </c>
      <c r="C3" s="1" t="s">
        <v>83</v>
      </c>
      <c r="D3" s="32">
        <v>0</v>
      </c>
      <c r="E3" s="32" t="s">
        <v>44</v>
      </c>
      <c r="F3" t="s">
        <v>84</v>
      </c>
      <c r="G3" s="32" t="s">
        <v>476</v>
      </c>
      <c r="I3" t="s">
        <v>85</v>
      </c>
      <c r="J3" t="s">
        <v>86</v>
      </c>
      <c r="K3" s="1" t="s">
        <v>87</v>
      </c>
      <c r="L3" t="s">
        <v>406</v>
      </c>
      <c r="M3">
        <v>7</v>
      </c>
      <c r="N3" t="s">
        <v>76</v>
      </c>
      <c r="O3" t="s">
        <v>89</v>
      </c>
      <c r="P3" s="1" t="s">
        <v>45</v>
      </c>
      <c r="R3" t="s">
        <v>67</v>
      </c>
      <c r="S3" t="s">
        <v>51</v>
      </c>
      <c r="T3" s="1" t="s">
        <v>44</v>
      </c>
      <c r="U3" s="1" t="s">
        <v>90</v>
      </c>
      <c r="V3" t="s">
        <v>91</v>
      </c>
      <c r="W3" s="1" t="s">
        <v>47</v>
      </c>
      <c r="X3" s="1" t="s">
        <v>44</v>
      </c>
      <c r="Y3">
        <v>6</v>
      </c>
      <c r="Z3" t="s">
        <v>76</v>
      </c>
      <c r="AA3" s="1" t="s">
        <v>92</v>
      </c>
      <c r="AB3" s="1" t="s">
        <v>45</v>
      </c>
      <c r="AD3" t="s">
        <v>67</v>
      </c>
      <c r="AE3" t="s">
        <v>51</v>
      </c>
      <c r="AF3" s="1" t="s">
        <v>44</v>
      </c>
      <c r="AG3" t="s">
        <v>93</v>
      </c>
      <c r="AH3" t="s">
        <v>93</v>
      </c>
      <c r="AI3" t="s">
        <v>94</v>
      </c>
      <c r="AJ3" s="1" t="s">
        <v>45</v>
      </c>
      <c r="AK3" t="s">
        <v>43</v>
      </c>
      <c r="AL3" t="s">
        <v>95</v>
      </c>
      <c r="AM3" s="1" t="s">
        <v>44</v>
      </c>
      <c r="AN3" s="1" t="s">
        <v>45</v>
      </c>
      <c r="AO3" t="s">
        <v>67</v>
      </c>
      <c r="AP3" s="1" t="s">
        <v>96</v>
      </c>
      <c r="AQ3" t="s">
        <v>80</v>
      </c>
      <c r="AS3" t="b">
        <v>0</v>
      </c>
      <c r="AT3" t="b">
        <v>1</v>
      </c>
      <c r="AU3" t="b">
        <v>0</v>
      </c>
      <c r="AV3" t="b">
        <v>0</v>
      </c>
      <c r="AX3" s="9" t="s">
        <v>423</v>
      </c>
      <c r="AY3" s="3" t="s">
        <v>406</v>
      </c>
      <c r="AZ3" s="3">
        <v>70.62</v>
      </c>
      <c r="BA3" s="3">
        <v>11.03</v>
      </c>
      <c r="BB3" s="3">
        <v>21</v>
      </c>
      <c r="BC3" t="s">
        <v>421</v>
      </c>
      <c r="BD3">
        <v>73.33</v>
      </c>
      <c r="BE3">
        <v>9.01</v>
      </c>
      <c r="BF3">
        <v>9</v>
      </c>
      <c r="BG3">
        <v>70.62</v>
      </c>
      <c r="BH3">
        <v>11.03</v>
      </c>
      <c r="BI3">
        <v>21</v>
      </c>
      <c r="BJ3">
        <f>Table1[[#This Row],[Group 1 M]]-Table1[[#This Row],[Group 2 M]]</f>
        <v>2.7099999999999937</v>
      </c>
      <c r="BK3" s="4">
        <f>SQRT(((Table1[[#This Row],[Group 1 N]]-1)*Table1[[#This Row],[Group 1 SD]]^2+(Table1[[#This Row],[Group 2 N]]-1)*Table1[[#This Row],[Group 2 SD]]^2)/(Table1[[#This Row],[Group 1 N]]+Table1[[#This Row],[Group 2 N]]-2))</f>
        <v>10.492614409328931</v>
      </c>
      <c r="BL3" s="3">
        <f>Table1[[#This Row],[m1-m2]]/Table1[[#This Row],[pooled sd]]</f>
        <v>0.2582769073826392</v>
      </c>
      <c r="BM3" s="6"/>
      <c r="BN3" s="6"/>
      <c r="BO3" s="7"/>
      <c r="BP3" s="7"/>
      <c r="BQ3"/>
      <c r="BR3"/>
      <c r="BS3"/>
      <c r="BT3"/>
    </row>
    <row r="4" spans="1:72" x14ac:dyDescent="0.25">
      <c r="A4" s="1" t="s">
        <v>97</v>
      </c>
      <c r="B4" t="s">
        <v>82</v>
      </c>
      <c r="C4" s="1" t="s">
        <v>98</v>
      </c>
      <c r="D4" s="3" t="s">
        <v>73</v>
      </c>
      <c r="E4" s="32" t="s">
        <v>44</v>
      </c>
      <c r="F4" t="s">
        <v>99</v>
      </c>
      <c r="G4" s="3" t="s">
        <v>73</v>
      </c>
      <c r="I4" t="s">
        <v>100</v>
      </c>
      <c r="J4" t="s">
        <v>101</v>
      </c>
      <c r="K4" s="1" t="s">
        <v>57</v>
      </c>
      <c r="L4" t="s">
        <v>407</v>
      </c>
      <c r="M4">
        <v>8</v>
      </c>
      <c r="N4" t="s">
        <v>102</v>
      </c>
      <c r="O4" t="s">
        <v>73</v>
      </c>
      <c r="P4" s="1" t="s">
        <v>45</v>
      </c>
      <c r="R4" t="s">
        <v>50</v>
      </c>
      <c r="S4" t="s">
        <v>61</v>
      </c>
      <c r="T4" s="1" t="s">
        <v>44</v>
      </c>
      <c r="U4" s="1" t="s">
        <v>57</v>
      </c>
      <c r="V4" t="s">
        <v>88</v>
      </c>
      <c r="W4" s="1" t="s">
        <v>47</v>
      </c>
      <c r="X4" s="1" t="s">
        <v>44</v>
      </c>
      <c r="Y4">
        <v>6</v>
      </c>
      <c r="Z4" t="s">
        <v>102</v>
      </c>
      <c r="AA4" t="s">
        <v>73</v>
      </c>
      <c r="AB4" s="1" t="s">
        <v>45</v>
      </c>
      <c r="AD4" t="s">
        <v>50</v>
      </c>
      <c r="AE4" t="s">
        <v>61</v>
      </c>
      <c r="AF4" s="1" t="s">
        <v>44</v>
      </c>
      <c r="AG4" t="s">
        <v>78</v>
      </c>
      <c r="AH4" s="1" t="s">
        <v>77</v>
      </c>
      <c r="AI4" t="s">
        <v>103</v>
      </c>
      <c r="AJ4" s="1" t="s">
        <v>45</v>
      </c>
      <c r="AK4" t="s">
        <v>43</v>
      </c>
      <c r="AL4" t="s">
        <v>43</v>
      </c>
      <c r="AM4" s="1" t="s">
        <v>45</v>
      </c>
      <c r="AN4" s="1" t="s">
        <v>45</v>
      </c>
      <c r="AO4" t="s">
        <v>67</v>
      </c>
      <c r="AP4" s="1" t="s">
        <v>104</v>
      </c>
      <c r="AQ4" t="s">
        <v>105</v>
      </c>
      <c r="AS4" t="b">
        <v>1</v>
      </c>
      <c r="AT4" t="b">
        <v>0</v>
      </c>
      <c r="AU4" t="b">
        <v>0</v>
      </c>
      <c r="AV4" t="b">
        <v>0</v>
      </c>
      <c r="AX4" s="9" t="s">
        <v>424</v>
      </c>
      <c r="AY4" s="3" t="s">
        <v>406</v>
      </c>
      <c r="AZ4" s="3">
        <v>75.349999999999994</v>
      </c>
      <c r="BA4" s="3">
        <v>10.51953</v>
      </c>
      <c r="BB4" s="3">
        <v>20</v>
      </c>
      <c r="BC4" t="s">
        <v>421</v>
      </c>
      <c r="BD4">
        <v>78.3</v>
      </c>
      <c r="BE4">
        <v>12.479011</v>
      </c>
      <c r="BF4">
        <v>20</v>
      </c>
      <c r="BG4">
        <v>75.349999999999994</v>
      </c>
      <c r="BH4">
        <v>10.51953</v>
      </c>
      <c r="BI4">
        <v>20</v>
      </c>
      <c r="BJ4">
        <f>Table1[[#This Row],[Group 1 M]]-Table1[[#This Row],[Group 2 M]]</f>
        <v>2.9500000000000028</v>
      </c>
      <c r="BK4" s="4">
        <f>SQRT(((Table1[[#This Row],[Group 1 N]]-1)*Table1[[#This Row],[Group 1 SD]]^2+(Table1[[#This Row],[Group 2 N]]-1)*Table1[[#This Row],[Group 2 SD]]^2)/(Table1[[#This Row],[Group 1 N]]+Table1[[#This Row],[Group 2 N]]-2))</f>
        <v>11.540932088852724</v>
      </c>
      <c r="BL4" s="3">
        <f>Table1[[#This Row],[m1-m2]]/Table1[[#This Row],[pooled sd]]</f>
        <v>0.25561193647862979</v>
      </c>
      <c r="BM4" s="6"/>
      <c r="BN4" s="6"/>
      <c r="BO4" s="7"/>
      <c r="BP4" s="7"/>
      <c r="BQ4"/>
      <c r="BR4"/>
      <c r="BS4"/>
      <c r="BT4"/>
    </row>
    <row r="5" spans="1:72" x14ac:dyDescent="0.25">
      <c r="A5" s="1" t="s">
        <v>126</v>
      </c>
      <c r="B5" t="s">
        <v>127</v>
      </c>
      <c r="C5" s="1" t="s">
        <v>83</v>
      </c>
      <c r="D5" s="32" t="s">
        <v>44</v>
      </c>
      <c r="E5" s="32">
        <v>0</v>
      </c>
      <c r="F5" t="s">
        <v>128</v>
      </c>
      <c r="G5" s="32" t="s">
        <v>476</v>
      </c>
      <c r="I5" t="s">
        <v>129</v>
      </c>
      <c r="J5" t="s">
        <v>130</v>
      </c>
      <c r="K5" s="1" t="s">
        <v>121</v>
      </c>
      <c r="L5" t="s">
        <v>407</v>
      </c>
      <c r="N5" t="s">
        <v>58</v>
      </c>
      <c r="O5" t="s">
        <v>131</v>
      </c>
      <c r="P5" s="1" t="s">
        <v>45</v>
      </c>
      <c r="R5" t="s">
        <v>50</v>
      </c>
      <c r="S5" t="s">
        <v>50</v>
      </c>
      <c r="T5" s="1" t="s">
        <v>44</v>
      </c>
      <c r="U5" s="1" t="s">
        <v>120</v>
      </c>
      <c r="V5" t="s">
        <v>116</v>
      </c>
      <c r="W5" t="s">
        <v>73</v>
      </c>
      <c r="X5" s="1" t="s">
        <v>45</v>
      </c>
      <c r="Z5" t="s">
        <v>61</v>
      </c>
      <c r="AA5" t="s">
        <v>132</v>
      </c>
      <c r="AB5" s="1" t="s">
        <v>45</v>
      </c>
      <c r="AD5" t="s">
        <v>64</v>
      </c>
      <c r="AE5" t="s">
        <v>61</v>
      </c>
      <c r="AF5" t="s">
        <v>73</v>
      </c>
      <c r="AG5" t="s">
        <v>113</v>
      </c>
      <c r="AH5" s="1" t="s">
        <v>77</v>
      </c>
      <c r="AI5" t="s">
        <v>64</v>
      </c>
      <c r="AJ5" s="1" t="s">
        <v>45</v>
      </c>
      <c r="AK5" t="s">
        <v>46</v>
      </c>
      <c r="AL5" t="s">
        <v>43</v>
      </c>
      <c r="AM5" t="s">
        <v>73</v>
      </c>
      <c r="AN5" s="1" t="s">
        <v>44</v>
      </c>
      <c r="AO5" t="s">
        <v>64</v>
      </c>
      <c r="AP5" s="1" t="s">
        <v>133</v>
      </c>
      <c r="AQ5" t="s">
        <v>69</v>
      </c>
      <c r="AS5" t="b">
        <v>0</v>
      </c>
      <c r="AT5" t="b">
        <v>0</v>
      </c>
      <c r="AU5" t="b">
        <v>0</v>
      </c>
      <c r="AV5" t="b">
        <v>1</v>
      </c>
      <c r="AX5" s="9" t="s">
        <v>425</v>
      </c>
      <c r="AY5" s="3" t="s">
        <v>405</v>
      </c>
      <c r="AZ5" s="3">
        <v>79.474999999999994</v>
      </c>
      <c r="BA5" s="3">
        <v>14.73324</v>
      </c>
      <c r="BB5" s="3">
        <v>24</v>
      </c>
      <c r="BC5" t="s">
        <v>422</v>
      </c>
      <c r="BD5" s="3">
        <v>75.757999999999996</v>
      </c>
      <c r="BE5" s="3">
        <v>20.0504</v>
      </c>
      <c r="BF5" s="3">
        <v>22</v>
      </c>
      <c r="BG5" s="3">
        <v>79.474999999999994</v>
      </c>
      <c r="BH5" s="3">
        <v>14.73324</v>
      </c>
      <c r="BI5" s="3">
        <v>24</v>
      </c>
      <c r="BJ5">
        <f>Table1[[#This Row],[Group 1 M]]-Table1[[#This Row],[Group 2 M]]</f>
        <v>-3.7169999999999987</v>
      </c>
      <c r="BK5" s="4">
        <f>SQRT(((Table1[[#This Row],[Group 1 N]]-1)*Table1[[#This Row],[Group 1 SD]]^2+(Table1[[#This Row],[Group 2 N]]-1)*Table1[[#This Row],[Group 2 SD]]^2)/(Table1[[#This Row],[Group 1 N]]+Table1[[#This Row],[Group 2 N]]-2))</f>
        <v>17.473981726090521</v>
      </c>
      <c r="BL5" s="3">
        <f>Table1[[#This Row],[m1-m2]]/Table1[[#This Row],[pooled sd]]</f>
        <v>-0.21271625770617128</v>
      </c>
      <c r="BM5" s="6"/>
      <c r="BN5" s="6"/>
      <c r="BO5" s="7"/>
      <c r="BP5" s="7"/>
      <c r="BQ5"/>
      <c r="BR5"/>
      <c r="BS5"/>
      <c r="BT5"/>
    </row>
    <row r="6" spans="1:72" x14ac:dyDescent="0.25">
      <c r="A6" s="1" t="s">
        <v>92</v>
      </c>
      <c r="B6" t="s">
        <v>134</v>
      </c>
      <c r="C6" s="1" t="s">
        <v>83</v>
      </c>
      <c r="D6" s="32" t="s">
        <v>44</v>
      </c>
      <c r="E6" s="3" t="s">
        <v>73</v>
      </c>
      <c r="F6" t="s">
        <v>135</v>
      </c>
      <c r="G6" s="32" t="s">
        <v>476</v>
      </c>
      <c r="I6" t="s">
        <v>136</v>
      </c>
      <c r="J6" t="s">
        <v>137</v>
      </c>
      <c r="K6" s="1" t="s">
        <v>138</v>
      </c>
      <c r="L6" t="s">
        <v>407</v>
      </c>
      <c r="M6">
        <v>8</v>
      </c>
      <c r="N6" t="s">
        <v>58</v>
      </c>
      <c r="O6" t="s">
        <v>139</v>
      </c>
      <c r="P6" s="1" t="s">
        <v>44</v>
      </c>
      <c r="Q6" s="1" t="s">
        <v>140</v>
      </c>
      <c r="R6" t="s">
        <v>50</v>
      </c>
      <c r="S6" t="s">
        <v>61</v>
      </c>
      <c r="T6" s="1" t="s">
        <v>44</v>
      </c>
      <c r="U6" s="1" t="s">
        <v>141</v>
      </c>
      <c r="V6" t="s">
        <v>88</v>
      </c>
      <c r="W6" s="1" t="s">
        <v>47</v>
      </c>
      <c r="X6" s="1" t="s">
        <v>44</v>
      </c>
      <c r="Y6">
        <v>8</v>
      </c>
      <c r="Z6" t="s">
        <v>142</v>
      </c>
      <c r="AA6" t="s">
        <v>143</v>
      </c>
      <c r="AB6" s="1" t="s">
        <v>44</v>
      </c>
      <c r="AC6" s="1" t="s">
        <v>140</v>
      </c>
      <c r="AD6" t="s">
        <v>50</v>
      </c>
      <c r="AE6" t="s">
        <v>61</v>
      </c>
      <c r="AF6" s="1" t="s">
        <v>44</v>
      </c>
      <c r="AG6" t="s">
        <v>144</v>
      </c>
      <c r="AH6" s="1" t="s">
        <v>77</v>
      </c>
      <c r="AI6" t="s">
        <v>145</v>
      </c>
      <c r="AJ6" s="1" t="s">
        <v>45</v>
      </c>
      <c r="AK6" t="s">
        <v>43</v>
      </c>
      <c r="AL6" t="s">
        <v>95</v>
      </c>
      <c r="AM6" s="1" t="s">
        <v>44</v>
      </c>
      <c r="AN6" t="s">
        <v>73</v>
      </c>
      <c r="AO6" t="s">
        <v>67</v>
      </c>
      <c r="AP6" s="1" t="s">
        <v>146</v>
      </c>
      <c r="AQ6" t="s">
        <v>80</v>
      </c>
      <c r="AS6" t="b">
        <v>0</v>
      </c>
      <c r="AT6" t="b">
        <v>0</v>
      </c>
      <c r="AU6" t="b">
        <v>0</v>
      </c>
      <c r="AV6" t="b">
        <v>1</v>
      </c>
      <c r="AX6" s="9" t="s">
        <v>426</v>
      </c>
      <c r="AY6" s="3" t="s">
        <v>406</v>
      </c>
      <c r="AZ6" s="3">
        <v>8.73</v>
      </c>
      <c r="BA6" s="3">
        <v>3.71</v>
      </c>
      <c r="BB6" s="3">
        <v>60</v>
      </c>
      <c r="BC6" t="s">
        <v>421</v>
      </c>
      <c r="BD6" s="3">
        <v>8.58</v>
      </c>
      <c r="BE6" s="3">
        <v>2.14</v>
      </c>
      <c r="BF6" s="3">
        <v>43</v>
      </c>
      <c r="BG6" s="3">
        <v>8.73</v>
      </c>
      <c r="BH6" s="3">
        <v>3.71</v>
      </c>
      <c r="BI6" s="3">
        <v>60</v>
      </c>
      <c r="BJ6">
        <f>Table1[[#This Row],[Group 1 M]]-Table1[[#This Row],[Group 2 M]]</f>
        <v>-0.15000000000000036</v>
      </c>
      <c r="BK6" s="4">
        <f>SQRT(((Table1[[#This Row],[Group 1 N]]-1)*Table1[[#This Row],[Group 1 SD]]^2+(Table1[[#This Row],[Group 2 N]]-1)*Table1[[#This Row],[Group 2 SD]]^2)/(Table1[[#This Row],[Group 1 N]]+Table1[[#This Row],[Group 2 N]]-2))</f>
        <v>3.1535381669320302</v>
      </c>
      <c r="BL6" s="3">
        <f>Table1[[#This Row],[m1-m2]]/Table1[[#This Row],[pooled sd]]</f>
        <v>-4.756562060129757E-2</v>
      </c>
      <c r="BM6" s="6"/>
      <c r="BN6" s="6"/>
      <c r="BO6" s="7"/>
      <c r="BP6" s="7"/>
      <c r="BQ6"/>
      <c r="BR6"/>
      <c r="BS6"/>
      <c r="BT6"/>
    </row>
    <row r="7" spans="1:72" x14ac:dyDescent="0.25">
      <c r="A7" s="1" t="s">
        <v>157</v>
      </c>
      <c r="B7" t="s">
        <v>158</v>
      </c>
      <c r="C7" s="1" t="s">
        <v>112</v>
      </c>
      <c r="D7" s="32" t="s">
        <v>44</v>
      </c>
      <c r="E7" s="3" t="s">
        <v>73</v>
      </c>
      <c r="F7" t="s">
        <v>159</v>
      </c>
      <c r="G7" s="32" t="s">
        <v>476</v>
      </c>
      <c r="I7" t="s">
        <v>160</v>
      </c>
      <c r="J7" t="s">
        <v>137</v>
      </c>
      <c r="K7" s="1" t="s">
        <v>123</v>
      </c>
      <c r="L7" t="s">
        <v>406</v>
      </c>
      <c r="M7">
        <v>7</v>
      </c>
      <c r="N7" t="s">
        <v>58</v>
      </c>
      <c r="O7" s="1" t="s">
        <v>77</v>
      </c>
      <c r="P7" s="1" t="s">
        <v>44</v>
      </c>
      <c r="Q7" s="1" t="s">
        <v>106</v>
      </c>
      <c r="R7" t="s">
        <v>50</v>
      </c>
      <c r="S7" t="s">
        <v>50</v>
      </c>
      <c r="T7" s="1" t="s">
        <v>44</v>
      </c>
      <c r="U7" s="1" t="s">
        <v>161</v>
      </c>
      <c r="V7" t="s">
        <v>75</v>
      </c>
      <c r="W7" s="1" t="s">
        <v>47</v>
      </c>
      <c r="X7" s="1" t="s">
        <v>44</v>
      </c>
      <c r="Y7">
        <v>7</v>
      </c>
      <c r="Z7" t="s">
        <v>58</v>
      </c>
      <c r="AA7" s="1" t="s">
        <v>77</v>
      </c>
      <c r="AB7" s="1" t="s">
        <v>44</v>
      </c>
      <c r="AC7" s="1" t="s">
        <v>106</v>
      </c>
      <c r="AD7" t="s">
        <v>50</v>
      </c>
      <c r="AE7" t="s">
        <v>50</v>
      </c>
      <c r="AF7" s="1" t="s">
        <v>44</v>
      </c>
      <c r="AG7" t="s">
        <v>144</v>
      </c>
      <c r="AH7" s="1" t="s">
        <v>77</v>
      </c>
      <c r="AI7" t="s">
        <v>145</v>
      </c>
      <c r="AJ7" s="1" t="s">
        <v>45</v>
      </c>
      <c r="AK7" t="s">
        <v>43</v>
      </c>
      <c r="AL7" t="s">
        <v>95</v>
      </c>
      <c r="AM7" s="1" t="s">
        <v>44</v>
      </c>
      <c r="AN7" s="1" t="s">
        <v>44</v>
      </c>
      <c r="AO7" t="s">
        <v>64</v>
      </c>
      <c r="AP7" t="s">
        <v>162</v>
      </c>
      <c r="AQ7" t="s">
        <v>80</v>
      </c>
      <c r="AS7" t="b">
        <v>0</v>
      </c>
      <c r="AT7" t="b">
        <v>0</v>
      </c>
      <c r="AU7" t="b">
        <v>0</v>
      </c>
      <c r="AV7" t="b">
        <v>1</v>
      </c>
      <c r="AX7" t="s">
        <v>427</v>
      </c>
      <c r="AY7" s="3" t="s">
        <v>406</v>
      </c>
      <c r="AZ7" s="3">
        <v>37.700000000000003</v>
      </c>
      <c r="BA7" s="3">
        <v>5.6</v>
      </c>
      <c r="BB7" s="3">
        <v>27</v>
      </c>
      <c r="BC7" t="s">
        <v>421</v>
      </c>
      <c r="BD7">
        <v>31.6</v>
      </c>
      <c r="BE7">
        <v>7.8</v>
      </c>
      <c r="BF7" s="11">
        <v>29</v>
      </c>
      <c r="BG7" s="3">
        <v>37.700000000000003</v>
      </c>
      <c r="BH7" s="3">
        <v>5.6</v>
      </c>
      <c r="BI7" s="3">
        <v>27</v>
      </c>
      <c r="BJ7">
        <f>Table1[[#This Row],[Group 1 M]]-Table1[[#This Row],[Group 2 M]]</f>
        <v>-6.1000000000000014</v>
      </c>
      <c r="BK7" s="4">
        <f>SQRT(((Table1[[#This Row],[Group 1 N]]-1)*Table1[[#This Row],[Group 1 SD]]^2+(Table1[[#This Row],[Group 2 N]]-1)*Table1[[#This Row],[Group 2 SD]]^2)/(Table1[[#This Row],[Group 1 N]]+Table1[[#This Row],[Group 2 N]]-2))</f>
        <v>6.82978227514801</v>
      </c>
      <c r="BL7" s="3">
        <f>Table1[[#This Row],[m1-m2]]/Table1[[#This Row],[pooled sd]]</f>
        <v>-0.89314706593158666</v>
      </c>
      <c r="BM7" s="6"/>
      <c r="BN7" s="6"/>
      <c r="BO7" s="7"/>
      <c r="BP7" s="7"/>
      <c r="BQ7"/>
      <c r="BR7"/>
      <c r="BS7"/>
      <c r="BT7"/>
    </row>
    <row r="8" spans="1:72" x14ac:dyDescent="0.25">
      <c r="A8" s="1" t="s">
        <v>163</v>
      </c>
      <c r="B8" t="s">
        <v>164</v>
      </c>
      <c r="C8" s="1" t="s">
        <v>98</v>
      </c>
      <c r="D8" s="32" t="s">
        <v>44</v>
      </c>
      <c r="E8" s="3" t="s">
        <v>73</v>
      </c>
      <c r="F8" t="s">
        <v>165</v>
      </c>
      <c r="G8" s="32" t="s">
        <v>44</v>
      </c>
      <c r="H8" t="s">
        <v>166</v>
      </c>
      <c r="I8" t="s">
        <v>167</v>
      </c>
      <c r="J8" t="s">
        <v>168</v>
      </c>
      <c r="K8" s="1" t="s">
        <v>45</v>
      </c>
      <c r="L8" t="s">
        <v>406</v>
      </c>
      <c r="N8" t="s">
        <v>58</v>
      </c>
      <c r="O8" s="1" t="s">
        <v>77</v>
      </c>
      <c r="P8" s="1" t="s">
        <v>44</v>
      </c>
      <c r="Q8" s="1" t="s">
        <v>169</v>
      </c>
      <c r="R8" t="s">
        <v>50</v>
      </c>
      <c r="S8" t="s">
        <v>61</v>
      </c>
      <c r="T8" s="1" t="s">
        <v>44</v>
      </c>
      <c r="U8" s="1" t="s">
        <v>47</v>
      </c>
      <c r="V8" t="s">
        <v>75</v>
      </c>
      <c r="W8" t="s">
        <v>73</v>
      </c>
      <c r="X8" s="1" t="s">
        <v>45</v>
      </c>
      <c r="Z8" t="s">
        <v>58</v>
      </c>
      <c r="AA8" s="1" t="s">
        <v>77</v>
      </c>
      <c r="AB8" s="1" t="s">
        <v>44</v>
      </c>
      <c r="AC8" s="1" t="s">
        <v>169</v>
      </c>
      <c r="AD8" t="s">
        <v>50</v>
      </c>
      <c r="AE8" t="s">
        <v>61</v>
      </c>
      <c r="AF8" s="1" t="s">
        <v>44</v>
      </c>
      <c r="AG8" t="s">
        <v>170</v>
      </c>
      <c r="AH8" t="s">
        <v>78</v>
      </c>
      <c r="AI8" t="s">
        <v>64</v>
      </c>
      <c r="AJ8" s="1" t="s">
        <v>44</v>
      </c>
      <c r="AK8" t="s">
        <v>43</v>
      </c>
      <c r="AL8" t="s">
        <v>43</v>
      </c>
      <c r="AM8" s="1" t="s">
        <v>44</v>
      </c>
      <c r="AN8" s="1" t="s">
        <v>44</v>
      </c>
      <c r="AO8" t="s">
        <v>67</v>
      </c>
      <c r="AP8" s="1" t="s">
        <v>171</v>
      </c>
      <c r="AQ8" t="s">
        <v>80</v>
      </c>
      <c r="AS8" t="b">
        <v>0</v>
      </c>
      <c r="AT8" t="b">
        <v>0</v>
      </c>
      <c r="AU8" t="b">
        <v>0</v>
      </c>
      <c r="AV8" t="b">
        <v>1</v>
      </c>
      <c r="AX8" t="s">
        <v>428</v>
      </c>
      <c r="AY8" s="3" t="s">
        <v>405</v>
      </c>
      <c r="AZ8" s="3">
        <v>95.13</v>
      </c>
      <c r="BA8" s="3">
        <v>18.55</v>
      </c>
      <c r="BB8" s="3">
        <v>19</v>
      </c>
      <c r="BC8" t="s">
        <v>422</v>
      </c>
      <c r="BD8" s="3">
        <v>115.67</v>
      </c>
      <c r="BE8" s="3">
        <v>15.01</v>
      </c>
      <c r="BF8" s="3">
        <v>3</v>
      </c>
      <c r="BG8" s="3">
        <v>95.13</v>
      </c>
      <c r="BH8" s="3">
        <v>18.55</v>
      </c>
      <c r="BI8" s="3">
        <v>19</v>
      </c>
      <c r="BJ8">
        <f>Table1[[#This Row],[Group 1 M]]-Table1[[#This Row],[Group 2 M]]</f>
        <v>20.540000000000006</v>
      </c>
      <c r="BK8" s="4">
        <f>SQRT(((Table1[[#This Row],[Group 1 N]]-1)*Table1[[#This Row],[Group 1 SD]]^2+(Table1[[#This Row],[Group 2 N]]-1)*Table1[[#This Row],[Group 2 SD]]^2)/(Table1[[#This Row],[Group 1 N]]+Table1[[#This Row],[Group 2 N]]-2))</f>
        <v>18.226965188972081</v>
      </c>
      <c r="BL8" s="3">
        <f>Table1[[#This Row],[m1-m2]]/Table1[[#This Row],[pooled sd]]</f>
        <v>1.1269018065842025</v>
      </c>
      <c r="BM8" s="6"/>
      <c r="BN8" s="6"/>
      <c r="BO8" s="7"/>
      <c r="BP8" s="7"/>
      <c r="BQ8"/>
      <c r="BR8"/>
      <c r="BS8"/>
      <c r="BT8"/>
    </row>
    <row r="9" spans="1:72" x14ac:dyDescent="0.25">
      <c r="A9" s="1" t="s">
        <v>138</v>
      </c>
      <c r="B9" t="s">
        <v>173</v>
      </c>
      <c r="C9" s="1" t="s">
        <v>98</v>
      </c>
      <c r="D9" s="32" t="s">
        <v>44</v>
      </c>
      <c r="E9" s="32" t="s">
        <v>44</v>
      </c>
      <c r="F9" t="s">
        <v>174</v>
      </c>
      <c r="G9" s="32" t="s">
        <v>44</v>
      </c>
      <c r="H9" t="s">
        <v>175</v>
      </c>
      <c r="I9" t="s">
        <v>176</v>
      </c>
      <c r="J9" t="s">
        <v>177</v>
      </c>
      <c r="K9" s="1" t="s">
        <v>126</v>
      </c>
      <c r="L9" t="s">
        <v>406</v>
      </c>
      <c r="M9">
        <v>7</v>
      </c>
      <c r="N9" t="s">
        <v>76</v>
      </c>
      <c r="O9" s="1" t="s">
        <v>178</v>
      </c>
      <c r="P9" s="1" t="s">
        <v>45</v>
      </c>
      <c r="R9" t="s">
        <v>50</v>
      </c>
      <c r="S9" t="s">
        <v>61</v>
      </c>
      <c r="T9" s="1" t="s">
        <v>44</v>
      </c>
      <c r="U9" s="1" t="s">
        <v>120</v>
      </c>
      <c r="V9" t="s">
        <v>75</v>
      </c>
      <c r="W9" s="1" t="s">
        <v>47</v>
      </c>
      <c r="X9" s="1" t="s">
        <v>44</v>
      </c>
      <c r="Y9">
        <v>9</v>
      </c>
      <c r="Z9" t="s">
        <v>76</v>
      </c>
      <c r="AA9" s="1" t="s">
        <v>179</v>
      </c>
      <c r="AB9" s="1" t="s">
        <v>45</v>
      </c>
      <c r="AD9" t="s">
        <v>50</v>
      </c>
      <c r="AE9" t="s">
        <v>61</v>
      </c>
      <c r="AF9" s="1" t="s">
        <v>44</v>
      </c>
      <c r="AG9" t="s">
        <v>78</v>
      </c>
      <c r="AH9" t="s">
        <v>93</v>
      </c>
      <c r="AI9" t="s">
        <v>103</v>
      </c>
      <c r="AJ9" s="1" t="s">
        <v>44</v>
      </c>
      <c r="AK9" t="s">
        <v>43</v>
      </c>
      <c r="AL9" t="s">
        <v>43</v>
      </c>
      <c r="AM9" s="1" t="s">
        <v>44</v>
      </c>
      <c r="AN9" s="1" t="s">
        <v>44</v>
      </c>
      <c r="AO9" t="s">
        <v>115</v>
      </c>
      <c r="AP9" t="s">
        <v>180</v>
      </c>
      <c r="AQ9" t="s">
        <v>69</v>
      </c>
      <c r="AS9" t="b">
        <v>0</v>
      </c>
      <c r="AT9" t="b">
        <v>0</v>
      </c>
      <c r="AU9" t="b">
        <v>1</v>
      </c>
      <c r="AV9" t="b">
        <v>0</v>
      </c>
      <c r="AX9" t="s">
        <v>429</v>
      </c>
      <c r="AY9" s="3" t="s">
        <v>406</v>
      </c>
      <c r="AZ9" s="3">
        <v>76.680000000000007</v>
      </c>
      <c r="BA9" s="3">
        <v>14.55</v>
      </c>
      <c r="BB9" s="3">
        <v>31</v>
      </c>
      <c r="BC9" t="s">
        <v>421</v>
      </c>
      <c r="BD9" s="3">
        <v>77.38</v>
      </c>
      <c r="BE9" s="3">
        <v>17.73</v>
      </c>
      <c r="BF9" s="3">
        <v>24</v>
      </c>
      <c r="BG9" s="3">
        <v>76.680000000000007</v>
      </c>
      <c r="BH9" s="3">
        <v>14.55</v>
      </c>
      <c r="BI9" s="3">
        <v>31</v>
      </c>
      <c r="BJ9">
        <f>Table1[[#This Row],[Group 1 M]]-Table1[[#This Row],[Group 2 M]]</f>
        <v>0.69999999999998863</v>
      </c>
      <c r="BK9" s="4">
        <f>SQRT(((Table1[[#This Row],[Group 1 N]]-1)*Table1[[#This Row],[Group 1 SD]]^2+(Table1[[#This Row],[Group 2 N]]-1)*Table1[[#This Row],[Group 2 SD]]^2)/(Table1[[#This Row],[Group 1 N]]+Table1[[#This Row],[Group 2 N]]-2))</f>
        <v>16.007776235317635</v>
      </c>
      <c r="BL9" s="3">
        <f>Table1[[#This Row],[m1-m2]]/Table1[[#This Row],[pooled sd]]</f>
        <v>4.3728747185732934E-2</v>
      </c>
      <c r="BM9" s="6"/>
      <c r="BN9" s="6"/>
      <c r="BO9" s="7"/>
      <c r="BP9" s="7"/>
      <c r="BQ9"/>
      <c r="BR9"/>
      <c r="BS9"/>
      <c r="BT9"/>
    </row>
    <row r="10" spans="1:72" s="12" customFormat="1" x14ac:dyDescent="0.25">
      <c r="A10" s="30" t="s">
        <v>181</v>
      </c>
      <c r="B10" s="17" t="s">
        <v>149</v>
      </c>
      <c r="C10" s="31" t="s">
        <v>98</v>
      </c>
      <c r="D10" s="33" t="s">
        <v>44</v>
      </c>
      <c r="E10" s="18" t="s">
        <v>73</v>
      </c>
      <c r="F10" s="17" t="s">
        <v>182</v>
      </c>
      <c r="G10" s="33" t="s">
        <v>476</v>
      </c>
      <c r="H10" s="17"/>
      <c r="I10" s="17" t="s">
        <v>183</v>
      </c>
      <c r="J10" s="17" t="s">
        <v>150</v>
      </c>
      <c r="K10" s="31" t="s">
        <v>111</v>
      </c>
      <c r="L10" s="17" t="s">
        <v>406</v>
      </c>
      <c r="M10" s="17">
        <v>10</v>
      </c>
      <c r="N10" s="17" t="s">
        <v>58</v>
      </c>
      <c r="O10" s="31" t="s">
        <v>184</v>
      </c>
      <c r="P10" s="31" t="s">
        <v>45</v>
      </c>
      <c r="Q10" s="17"/>
      <c r="R10" s="17" t="s">
        <v>50</v>
      </c>
      <c r="S10" s="17" t="s">
        <v>50</v>
      </c>
      <c r="T10" s="31" t="s">
        <v>44</v>
      </c>
      <c r="U10" s="31" t="s">
        <v>111</v>
      </c>
      <c r="V10" s="17" t="s">
        <v>75</v>
      </c>
      <c r="W10" s="31" t="s">
        <v>47</v>
      </c>
      <c r="X10" s="31" t="s">
        <v>44</v>
      </c>
      <c r="Y10" s="17">
        <v>6</v>
      </c>
      <c r="Z10" s="17" t="s">
        <v>58</v>
      </c>
      <c r="AA10" s="31" t="s">
        <v>185</v>
      </c>
      <c r="AB10" s="31" t="s">
        <v>45</v>
      </c>
      <c r="AC10" s="17"/>
      <c r="AD10" s="17" t="s">
        <v>50</v>
      </c>
      <c r="AE10" s="17" t="s">
        <v>50</v>
      </c>
      <c r="AF10" s="31" t="s">
        <v>44</v>
      </c>
      <c r="AG10" s="17" t="s">
        <v>152</v>
      </c>
      <c r="AH10" s="17" t="s">
        <v>153</v>
      </c>
      <c r="AI10" s="17" t="s">
        <v>64</v>
      </c>
      <c r="AJ10" s="31" t="s">
        <v>45</v>
      </c>
      <c r="AK10" s="17" t="s">
        <v>43</v>
      </c>
      <c r="AL10" s="17" t="s">
        <v>95</v>
      </c>
      <c r="AM10" s="31" t="s">
        <v>44</v>
      </c>
      <c r="AN10" s="31" t="s">
        <v>44</v>
      </c>
      <c r="AO10" s="17" t="s">
        <v>67</v>
      </c>
      <c r="AP10" s="31" t="s">
        <v>186</v>
      </c>
      <c r="AQ10" s="17" t="s">
        <v>80</v>
      </c>
      <c r="AS10" s="12" t="b">
        <v>0</v>
      </c>
      <c r="AT10" s="12" t="b">
        <v>0</v>
      </c>
      <c r="AU10" s="12" t="b">
        <v>0</v>
      </c>
      <c r="AV10" s="12" t="b">
        <v>1</v>
      </c>
      <c r="AX10" s="28" t="s">
        <v>430</v>
      </c>
      <c r="AY10" s="13" t="s">
        <v>434</v>
      </c>
      <c r="AZ10" s="13">
        <v>0.96</v>
      </c>
      <c r="BA10" s="13">
        <v>0.06</v>
      </c>
      <c r="BB10" s="13">
        <v>28</v>
      </c>
      <c r="BC10" s="17" t="s">
        <v>422</v>
      </c>
      <c r="BD10" s="18">
        <v>0.57999999999999996</v>
      </c>
      <c r="BE10" s="18">
        <v>0.26</v>
      </c>
      <c r="BF10" s="18">
        <v>14</v>
      </c>
      <c r="BG10" s="18">
        <v>0.85</v>
      </c>
      <c r="BH10" s="18">
        <v>0.15</v>
      </c>
      <c r="BI10" s="18">
        <v>30</v>
      </c>
      <c r="BJ10" s="12">
        <f>Table1[[#This Row],[Group 1 M]]-Table1[[#This Row],[Group 2 M]]</f>
        <v>-0.27</v>
      </c>
      <c r="BK10" s="21">
        <f>SQRT(((Table1[[#This Row],[Group 1 N]]-1)*Table1[[#This Row],[Group 1 SD]]^2+(Table1[[#This Row],[Group 2 N]]-1)*Table1[[#This Row],[Group 2 SD]]^2)/(Table1[[#This Row],[Group 1 N]]+Table1[[#This Row],[Group 2 N]]-2))</f>
        <v>0.19094377132947754</v>
      </c>
      <c r="BL10" s="13">
        <f>Table1[[#This Row],[m1-m2]]/Table1[[#This Row],[pooled sd]]</f>
        <v>-1.4140288427324987</v>
      </c>
      <c r="BM10" s="13"/>
      <c r="BN10" s="13"/>
    </row>
    <row r="11" spans="1:72" x14ac:dyDescent="0.25">
      <c r="A11" s="16" t="s">
        <v>188</v>
      </c>
      <c r="B11" t="s">
        <v>189</v>
      </c>
      <c r="C11" s="1" t="s">
        <v>98</v>
      </c>
      <c r="D11" s="32" t="s">
        <v>44</v>
      </c>
      <c r="E11" s="3" t="s">
        <v>73</v>
      </c>
      <c r="F11" t="s">
        <v>135</v>
      </c>
      <c r="G11" s="3" t="s">
        <v>73</v>
      </c>
      <c r="I11" t="s">
        <v>190</v>
      </c>
      <c r="J11" t="s">
        <v>191</v>
      </c>
      <c r="K11" s="1" t="s">
        <v>57</v>
      </c>
      <c r="L11" t="s">
        <v>406</v>
      </c>
      <c r="M11">
        <v>10</v>
      </c>
      <c r="N11" t="s">
        <v>58</v>
      </c>
      <c r="O11" s="1" t="s">
        <v>77</v>
      </c>
      <c r="P11" s="1" t="s">
        <v>44</v>
      </c>
      <c r="Q11" s="1" t="s">
        <v>70</v>
      </c>
      <c r="R11" t="s">
        <v>50</v>
      </c>
      <c r="S11" t="s">
        <v>61</v>
      </c>
      <c r="T11" s="1" t="s">
        <v>44</v>
      </c>
      <c r="U11" s="1" t="s">
        <v>57</v>
      </c>
      <c r="V11" t="s">
        <v>75</v>
      </c>
      <c r="W11" s="1" t="s">
        <v>44</v>
      </c>
      <c r="X11" s="1" t="s">
        <v>44</v>
      </c>
      <c r="Y11">
        <v>10</v>
      </c>
      <c r="Z11" t="s">
        <v>58</v>
      </c>
      <c r="AA11" s="1" t="s">
        <v>77</v>
      </c>
      <c r="AB11" s="1" t="s">
        <v>44</v>
      </c>
      <c r="AC11" s="1" t="s">
        <v>70</v>
      </c>
      <c r="AD11" t="s">
        <v>50</v>
      </c>
      <c r="AE11" t="s">
        <v>61</v>
      </c>
      <c r="AF11" s="1" t="s">
        <v>44</v>
      </c>
      <c r="AG11" t="s">
        <v>144</v>
      </c>
      <c r="AH11" s="1" t="s">
        <v>77</v>
      </c>
      <c r="AI11" t="s">
        <v>64</v>
      </c>
      <c r="AJ11" s="1" t="s">
        <v>45</v>
      </c>
      <c r="AK11" t="s">
        <v>43</v>
      </c>
      <c r="AL11" t="s">
        <v>43</v>
      </c>
      <c r="AM11" s="1" t="s">
        <v>44</v>
      </c>
      <c r="AN11" s="1" t="s">
        <v>44</v>
      </c>
      <c r="AO11" t="s">
        <v>67</v>
      </c>
      <c r="AP11" t="s">
        <v>192</v>
      </c>
      <c r="AQ11" t="s">
        <v>80</v>
      </c>
      <c r="AS11" t="b">
        <v>0</v>
      </c>
      <c r="AT11" t="b">
        <v>0</v>
      </c>
      <c r="AU11" t="b">
        <v>1</v>
      </c>
      <c r="AV11" t="b">
        <v>1</v>
      </c>
      <c r="AX11" s="9" t="s">
        <v>427</v>
      </c>
      <c r="AY11" s="13" t="s">
        <v>405</v>
      </c>
      <c r="AZ11" s="3">
        <v>35</v>
      </c>
      <c r="BA11" s="3">
        <v>7.1</v>
      </c>
      <c r="BB11" s="3">
        <v>20</v>
      </c>
      <c r="BC11" t="s">
        <v>421</v>
      </c>
      <c r="BD11" s="3">
        <v>37</v>
      </c>
      <c r="BE11" s="3">
        <v>5.2</v>
      </c>
      <c r="BF11" s="3">
        <v>20</v>
      </c>
      <c r="BG11" s="3">
        <v>41</v>
      </c>
      <c r="BH11" s="3">
        <v>4.5</v>
      </c>
      <c r="BI11" s="3">
        <v>20</v>
      </c>
      <c r="BJ11">
        <f>Table1[[#This Row],[Group 1 M]]-Table1[[#This Row],[Group 2 M]]</f>
        <v>-4</v>
      </c>
      <c r="BK11" s="4">
        <f>SQRT(((Table1[[#This Row],[Group 1 N]]-1)*Table1[[#This Row],[Group 1 SD]]^2+(Table1[[#This Row],[Group 2 N]]-1)*Table1[[#This Row],[Group 2 SD]]^2)/(Table1[[#This Row],[Group 1 N]]+Table1[[#This Row],[Group 2 N]]-2))</f>
        <v>4.8626124665656834</v>
      </c>
      <c r="BL11" s="14">
        <f>Table1[[#This Row],[m1-m2]]/Table1[[#This Row],[pooled sd]]</f>
        <v>-0.8226030816774258</v>
      </c>
      <c r="BM11" s="6"/>
      <c r="BN11" s="6"/>
      <c r="BO11" s="7"/>
      <c r="BP11" s="7"/>
      <c r="BQ11"/>
      <c r="BR11"/>
      <c r="BS11"/>
      <c r="BT11"/>
    </row>
    <row r="12" spans="1:72" x14ac:dyDescent="0.25">
      <c r="A12" s="1" t="s">
        <v>195</v>
      </c>
      <c r="B12" t="s">
        <v>196</v>
      </c>
      <c r="C12" s="1" t="s">
        <v>49</v>
      </c>
      <c r="D12" s="32" t="s">
        <v>44</v>
      </c>
      <c r="E12" s="32" t="s">
        <v>44</v>
      </c>
      <c r="F12" t="s">
        <v>197</v>
      </c>
      <c r="G12" s="32" t="s">
        <v>476</v>
      </c>
      <c r="I12" t="s">
        <v>198</v>
      </c>
      <c r="J12" t="s">
        <v>199</v>
      </c>
      <c r="K12" s="1" t="s">
        <v>172</v>
      </c>
      <c r="L12" t="s">
        <v>406</v>
      </c>
      <c r="M12">
        <v>8</v>
      </c>
      <c r="N12" t="s">
        <v>200</v>
      </c>
      <c r="O12" s="1" t="s">
        <v>77</v>
      </c>
      <c r="P12" s="1" t="s">
        <v>45</v>
      </c>
      <c r="R12" t="s">
        <v>50</v>
      </c>
      <c r="S12" t="s">
        <v>61</v>
      </c>
      <c r="T12" s="1" t="s">
        <v>44</v>
      </c>
      <c r="U12" s="1" t="s">
        <v>201</v>
      </c>
      <c r="V12" t="s">
        <v>75</v>
      </c>
      <c r="W12" s="1" t="s">
        <v>47</v>
      </c>
      <c r="X12" s="1" t="s">
        <v>44</v>
      </c>
      <c r="Y12">
        <v>8</v>
      </c>
      <c r="Z12" t="s">
        <v>200</v>
      </c>
      <c r="AA12" s="1" t="s">
        <v>77</v>
      </c>
      <c r="AB12" s="1" t="s">
        <v>45</v>
      </c>
      <c r="AD12" t="s">
        <v>50</v>
      </c>
      <c r="AE12" t="s">
        <v>61</v>
      </c>
      <c r="AF12" s="1" t="s">
        <v>44</v>
      </c>
      <c r="AG12" t="s">
        <v>78</v>
      </c>
      <c r="AH12" t="s">
        <v>79</v>
      </c>
      <c r="AI12" t="s">
        <v>74</v>
      </c>
      <c r="AJ12" s="1" t="s">
        <v>45</v>
      </c>
      <c r="AK12" t="s">
        <v>43</v>
      </c>
      <c r="AL12" t="s">
        <v>95</v>
      </c>
      <c r="AM12" s="1" t="s">
        <v>45</v>
      </c>
      <c r="AN12" t="s">
        <v>73</v>
      </c>
      <c r="AO12" t="s">
        <v>67</v>
      </c>
      <c r="AP12" t="s">
        <v>202</v>
      </c>
      <c r="AQ12" t="s">
        <v>80</v>
      </c>
      <c r="AS12" t="b">
        <v>0</v>
      </c>
      <c r="AT12" t="b">
        <v>1</v>
      </c>
      <c r="AU12" t="b">
        <v>0</v>
      </c>
      <c r="AV12" t="b">
        <v>0</v>
      </c>
      <c r="AX12" t="s">
        <v>431</v>
      </c>
      <c r="AY12" s="3" t="s">
        <v>406</v>
      </c>
      <c r="AZ12" s="3">
        <v>66</v>
      </c>
      <c r="BA12" s="3">
        <v>11</v>
      </c>
      <c r="BB12" s="3">
        <v>204</v>
      </c>
      <c r="BC12" t="s">
        <v>421</v>
      </c>
      <c r="BD12" s="3">
        <v>67</v>
      </c>
      <c r="BE12" s="3">
        <v>11</v>
      </c>
      <c r="BF12" s="3">
        <v>109</v>
      </c>
      <c r="BG12" s="3">
        <v>66</v>
      </c>
      <c r="BH12" s="3">
        <v>11</v>
      </c>
      <c r="BI12" s="3">
        <v>204</v>
      </c>
      <c r="BJ12">
        <f>Table1[[#This Row],[Group 1 M]]-Table1[[#This Row],[Group 2 M]]</f>
        <v>1</v>
      </c>
      <c r="BK12" s="4">
        <f>SQRT(((Table1[[#This Row],[Group 1 N]]-1)*Table1[[#This Row],[Group 1 SD]]^2+(Table1[[#This Row],[Group 2 N]]-1)*Table1[[#This Row],[Group 2 SD]]^2)/(Table1[[#This Row],[Group 1 N]]+Table1[[#This Row],[Group 2 N]]-2))</f>
        <v>11</v>
      </c>
      <c r="BL12" s="3">
        <f>Table1[[#This Row],[m1-m2]]/Table1[[#This Row],[pooled sd]]</f>
        <v>9.0909090909090912E-2</v>
      </c>
      <c r="BM12" s="6"/>
      <c r="BN12" s="6"/>
      <c r="BO12" s="7"/>
      <c r="BP12" s="7"/>
      <c r="BQ12"/>
      <c r="BR12"/>
      <c r="BS12"/>
      <c r="BT12"/>
    </row>
    <row r="13" spans="1:72" x14ac:dyDescent="0.25">
      <c r="A13" s="1" t="s">
        <v>203</v>
      </c>
      <c r="B13" t="s">
        <v>149</v>
      </c>
      <c r="C13" s="1" t="s">
        <v>49</v>
      </c>
      <c r="D13" s="32" t="s">
        <v>44</v>
      </c>
      <c r="E13" s="3" t="s">
        <v>73</v>
      </c>
      <c r="F13" t="s">
        <v>204</v>
      </c>
      <c r="G13" s="32" t="s">
        <v>44</v>
      </c>
      <c r="H13" t="s">
        <v>205</v>
      </c>
      <c r="I13" t="s">
        <v>206</v>
      </c>
      <c r="J13" t="s">
        <v>150</v>
      </c>
      <c r="K13" s="1" t="s">
        <v>111</v>
      </c>
      <c r="L13" t="s">
        <v>406</v>
      </c>
      <c r="M13">
        <v>10</v>
      </c>
      <c r="N13" t="s">
        <v>58</v>
      </c>
      <c r="O13" t="s">
        <v>207</v>
      </c>
      <c r="P13" s="1" t="s">
        <v>44</v>
      </c>
      <c r="Q13" s="1" t="s">
        <v>97</v>
      </c>
      <c r="R13" t="s">
        <v>103</v>
      </c>
      <c r="S13" t="s">
        <v>50</v>
      </c>
      <c r="T13" s="1" t="s">
        <v>44</v>
      </c>
      <c r="U13" s="1" t="s">
        <v>110</v>
      </c>
      <c r="V13" t="s">
        <v>75</v>
      </c>
      <c r="W13" s="1" t="s">
        <v>47</v>
      </c>
      <c r="X13" s="1" t="s">
        <v>44</v>
      </c>
      <c r="Y13">
        <v>8</v>
      </c>
      <c r="Z13" t="s">
        <v>58</v>
      </c>
      <c r="AA13" t="s">
        <v>151</v>
      </c>
      <c r="AB13" s="1" t="s">
        <v>44</v>
      </c>
      <c r="AC13" s="1" t="s">
        <v>97</v>
      </c>
      <c r="AD13" t="s">
        <v>103</v>
      </c>
      <c r="AE13" t="s">
        <v>50</v>
      </c>
      <c r="AF13" s="1" t="s">
        <v>44</v>
      </c>
      <c r="AG13" t="s">
        <v>152</v>
      </c>
      <c r="AH13" t="s">
        <v>153</v>
      </c>
      <c r="AI13" t="s">
        <v>208</v>
      </c>
      <c r="AJ13" s="1" t="s">
        <v>45</v>
      </c>
      <c r="AK13" t="s">
        <v>43</v>
      </c>
      <c r="AL13" t="s">
        <v>95</v>
      </c>
      <c r="AM13" s="1" t="s">
        <v>44</v>
      </c>
      <c r="AN13" t="s">
        <v>73</v>
      </c>
      <c r="AO13" t="s">
        <v>67</v>
      </c>
      <c r="AP13" s="1" t="s">
        <v>90</v>
      </c>
      <c r="AQ13" t="s">
        <v>80</v>
      </c>
      <c r="AS13" t="b">
        <v>0</v>
      </c>
      <c r="AT13" t="b">
        <v>0</v>
      </c>
      <c r="AU13" t="b">
        <v>0</v>
      </c>
      <c r="AV13" t="b">
        <v>1</v>
      </c>
      <c r="AX13" s="23" t="s">
        <v>432</v>
      </c>
      <c r="AY13" s="3" t="s">
        <v>405</v>
      </c>
      <c r="AZ13" s="3">
        <v>0.85</v>
      </c>
      <c r="BA13" s="3">
        <v>0.15</v>
      </c>
      <c r="BB13" s="3">
        <v>30</v>
      </c>
      <c r="BC13" t="s">
        <v>421</v>
      </c>
      <c r="BD13" s="3">
        <v>0.57999999999999996</v>
      </c>
      <c r="BE13" s="3">
        <v>0.26</v>
      </c>
      <c r="BF13" s="3">
        <v>13</v>
      </c>
      <c r="BG13" s="3">
        <v>0.63</v>
      </c>
      <c r="BH13" s="3">
        <v>0.24</v>
      </c>
      <c r="BI13" s="3">
        <v>14</v>
      </c>
      <c r="BJ13">
        <f>Table1[[#This Row],[Group 1 M]]-Table1[[#This Row],[Group 2 M]]</f>
        <v>-5.0000000000000044E-2</v>
      </c>
      <c r="BK13" s="4">
        <f>SQRT(((Table1[[#This Row],[Group 1 N]]-1)*Table1[[#This Row],[Group 1 SD]]^2+(Table1[[#This Row],[Group 2 N]]-1)*Table1[[#This Row],[Group 2 SD]]^2)/(Table1[[#This Row],[Group 1 N]]+Table1[[#This Row],[Group 2 N]]-2))</f>
        <v>0.24979991993593595</v>
      </c>
      <c r="BL13" s="3">
        <f>Table1[[#This Row],[m1-m2]]/Table1[[#This Row],[pooled sd]]</f>
        <v>-0.20016019225635909</v>
      </c>
      <c r="BM13" s="6"/>
      <c r="BN13" s="6"/>
      <c r="BO13" s="7"/>
      <c r="BP13" s="7"/>
      <c r="BQ13"/>
      <c r="BR13"/>
      <c r="BS13"/>
      <c r="BT13"/>
    </row>
    <row r="14" spans="1:72" s="8" customFormat="1" x14ac:dyDescent="0.25">
      <c r="A14" s="1" t="s">
        <v>209</v>
      </c>
      <c r="B14" t="s">
        <v>210</v>
      </c>
      <c r="C14" s="1" t="s">
        <v>49</v>
      </c>
      <c r="D14" s="32" t="s">
        <v>44</v>
      </c>
      <c r="E14" s="32" t="s">
        <v>44</v>
      </c>
      <c r="F14" t="s">
        <v>211</v>
      </c>
      <c r="G14" s="32" t="s">
        <v>44</v>
      </c>
      <c r="H14"/>
      <c r="I14" t="s">
        <v>212</v>
      </c>
      <c r="J14" t="s">
        <v>213</v>
      </c>
      <c r="K14" s="1" t="s">
        <v>110</v>
      </c>
      <c r="L14" t="s">
        <v>406</v>
      </c>
      <c r="M14">
        <v>8</v>
      </c>
      <c r="N14" t="s">
        <v>58</v>
      </c>
      <c r="O14" s="1" t="s">
        <v>214</v>
      </c>
      <c r="P14" s="1" t="s">
        <v>44</v>
      </c>
      <c r="Q14" s="1" t="s">
        <v>215</v>
      </c>
      <c r="R14" t="s">
        <v>50</v>
      </c>
      <c r="S14" t="s">
        <v>61</v>
      </c>
      <c r="T14" s="1" t="s">
        <v>44</v>
      </c>
      <c r="U14" s="1" t="s">
        <v>110</v>
      </c>
      <c r="V14" t="s">
        <v>75</v>
      </c>
      <c r="W14" s="1" t="s">
        <v>47</v>
      </c>
      <c r="X14" s="1" t="s">
        <v>44</v>
      </c>
      <c r="Y14">
        <v>8</v>
      </c>
      <c r="Z14" t="s">
        <v>58</v>
      </c>
      <c r="AA14" s="1" t="s">
        <v>216</v>
      </c>
      <c r="AB14" s="1" t="s">
        <v>44</v>
      </c>
      <c r="AC14" s="1" t="s">
        <v>215</v>
      </c>
      <c r="AD14" t="s">
        <v>50</v>
      </c>
      <c r="AE14" t="s">
        <v>61</v>
      </c>
      <c r="AF14" t="s">
        <v>73</v>
      </c>
      <c r="AG14" t="s">
        <v>78</v>
      </c>
      <c r="AH14" t="s">
        <v>170</v>
      </c>
      <c r="AI14" t="s">
        <v>64</v>
      </c>
      <c r="AJ14" s="1" t="s">
        <v>45</v>
      </c>
      <c r="AK14" t="s">
        <v>95</v>
      </c>
      <c r="AL14" t="s">
        <v>95</v>
      </c>
      <c r="AM14" t="s">
        <v>73</v>
      </c>
      <c r="AN14" t="s">
        <v>73</v>
      </c>
      <c r="AO14" t="s">
        <v>61</v>
      </c>
      <c r="AP14" t="s">
        <v>217</v>
      </c>
      <c r="AQ14" t="s">
        <v>80</v>
      </c>
      <c r="AR14"/>
      <c r="AS14" t="b">
        <v>0</v>
      </c>
      <c r="AT14" t="b">
        <v>0</v>
      </c>
      <c r="AU14" t="b">
        <v>0</v>
      </c>
      <c r="AV14" t="b">
        <v>1</v>
      </c>
      <c r="AW14"/>
      <c r="AX14" s="9" t="s">
        <v>433</v>
      </c>
      <c r="AY14" s="3" t="s">
        <v>406</v>
      </c>
      <c r="AZ14" s="3">
        <v>105</v>
      </c>
      <c r="BA14" s="3">
        <v>16.78</v>
      </c>
      <c r="BB14" s="3">
        <v>13</v>
      </c>
      <c r="BC14" t="s">
        <v>421</v>
      </c>
      <c r="BD14" s="3">
        <v>93</v>
      </c>
      <c r="BE14" s="3">
        <v>16.82</v>
      </c>
      <c r="BF14" s="3">
        <v>13</v>
      </c>
      <c r="BG14" s="3">
        <v>105</v>
      </c>
      <c r="BH14" s="3">
        <v>16.78</v>
      </c>
      <c r="BI14" s="3">
        <v>13</v>
      </c>
      <c r="BJ14">
        <f>Table1[[#This Row],[Group 1 M]]-Table1[[#This Row],[Group 2 M]]</f>
        <v>-12</v>
      </c>
      <c r="BK14" s="4">
        <f>SQRT(((Table1[[#This Row],[Group 1 N]]-1)*Table1[[#This Row],[Group 1 SD]]^2+(Table1[[#This Row],[Group 2 N]]-1)*Table1[[#This Row],[Group 2 SD]]^2)/(Table1[[#This Row],[Group 1 N]]+Table1[[#This Row],[Group 2 N]]-2))</f>
        <v>16.800011904757689</v>
      </c>
      <c r="BL14" s="3">
        <f>Table1[[#This Row],[m1-m2]]/Table1[[#This Row],[pooled sd]]</f>
        <v>-0.71428520813140928</v>
      </c>
      <c r="BM14" t="s">
        <v>435</v>
      </c>
      <c r="BN14" s="6"/>
      <c r="BO14" s="7"/>
      <c r="BP14" s="7"/>
    </row>
    <row r="15" spans="1:72" x14ac:dyDescent="0.25">
      <c r="A15" s="1" t="s">
        <v>218</v>
      </c>
      <c r="B15" t="s">
        <v>219</v>
      </c>
      <c r="C15" s="1" t="s">
        <v>49</v>
      </c>
      <c r="D15" s="32" t="s">
        <v>44</v>
      </c>
      <c r="E15" s="32" t="s">
        <v>44</v>
      </c>
      <c r="F15" t="s">
        <v>220</v>
      </c>
      <c r="G15" s="32" t="s">
        <v>44</v>
      </c>
      <c r="H15" t="s">
        <v>221</v>
      </c>
      <c r="I15" t="s">
        <v>222</v>
      </c>
      <c r="J15" t="s">
        <v>177</v>
      </c>
      <c r="K15" s="1" t="s">
        <v>117</v>
      </c>
      <c r="L15" t="s">
        <v>406</v>
      </c>
      <c r="M15">
        <v>7</v>
      </c>
      <c r="N15" t="s">
        <v>58</v>
      </c>
      <c r="O15" s="1" t="s">
        <v>77</v>
      </c>
      <c r="P15" s="1" t="s">
        <v>44</v>
      </c>
      <c r="Q15" s="1" t="s">
        <v>81</v>
      </c>
      <c r="R15" t="s">
        <v>50</v>
      </c>
      <c r="S15" t="s">
        <v>61</v>
      </c>
      <c r="T15" s="1" t="s">
        <v>44</v>
      </c>
      <c r="U15" s="1" t="s">
        <v>110</v>
      </c>
      <c r="V15" t="s">
        <v>75</v>
      </c>
      <c r="W15" s="1" t="s">
        <v>47</v>
      </c>
      <c r="X15" s="1" t="s">
        <v>44</v>
      </c>
      <c r="Y15">
        <v>8</v>
      </c>
      <c r="Z15" t="s">
        <v>58</v>
      </c>
      <c r="AA15" s="1" t="s">
        <v>77</v>
      </c>
      <c r="AB15" s="1" t="s">
        <v>44</v>
      </c>
      <c r="AC15" s="1" t="s">
        <v>81</v>
      </c>
      <c r="AD15" t="s">
        <v>50</v>
      </c>
      <c r="AE15" t="s">
        <v>61</v>
      </c>
      <c r="AF15" s="1" t="s">
        <v>44</v>
      </c>
      <c r="AG15" t="s">
        <v>78</v>
      </c>
      <c r="AH15" s="1" t="s">
        <v>77</v>
      </c>
      <c r="AI15" t="s">
        <v>145</v>
      </c>
      <c r="AJ15" s="1" t="s">
        <v>45</v>
      </c>
      <c r="AK15" t="s">
        <v>95</v>
      </c>
      <c r="AL15" t="s">
        <v>95</v>
      </c>
      <c r="AM15" t="s">
        <v>73</v>
      </c>
      <c r="AN15" t="s">
        <v>73</v>
      </c>
      <c r="AO15" t="s">
        <v>67</v>
      </c>
      <c r="AP15" t="s">
        <v>223</v>
      </c>
      <c r="AQ15" t="s">
        <v>80</v>
      </c>
      <c r="AS15" t="b">
        <v>1</v>
      </c>
      <c r="AT15" t="b">
        <v>0</v>
      </c>
      <c r="AU15" t="b">
        <v>0</v>
      </c>
      <c r="AV15" t="b">
        <v>1</v>
      </c>
      <c r="AX15" s="9" t="s">
        <v>436</v>
      </c>
      <c r="AY15" s="3" t="s">
        <v>406</v>
      </c>
      <c r="AZ15" s="3">
        <v>95.88</v>
      </c>
      <c r="BA15" s="3">
        <v>16.72</v>
      </c>
      <c r="BB15" s="3">
        <v>8</v>
      </c>
      <c r="BC15" t="s">
        <v>421</v>
      </c>
      <c r="BD15" s="3">
        <v>96.8</v>
      </c>
      <c r="BE15" s="3">
        <v>22.83</v>
      </c>
      <c r="BF15" s="3">
        <v>5</v>
      </c>
      <c r="BG15" s="3">
        <v>95.88</v>
      </c>
      <c r="BH15" s="3">
        <v>16.72</v>
      </c>
      <c r="BI15" s="3">
        <v>8</v>
      </c>
      <c r="BJ15">
        <f>Table1[[#This Row],[Group 1 M]]-Table1[[#This Row],[Group 2 M]]</f>
        <v>0.92000000000000171</v>
      </c>
      <c r="BK15" s="4">
        <f>SQRT(((Table1[[#This Row],[Group 1 N]]-1)*Table1[[#This Row],[Group 1 SD]]^2+(Table1[[#This Row],[Group 2 N]]-1)*Table1[[#This Row],[Group 2 SD]]^2)/(Table1[[#This Row],[Group 1 N]]+Table1[[#This Row],[Group 2 N]]-2))</f>
        <v>19.168497830839772</v>
      </c>
      <c r="BL15" s="3">
        <f>Table1[[#This Row],[m1-m2]]/Table1[[#This Row],[pooled sd]]</f>
        <v>4.7995414566071738E-2</v>
      </c>
      <c r="BM15" s="6"/>
      <c r="BN15" s="6"/>
      <c r="BO15" s="7"/>
      <c r="BP15" s="7"/>
      <c r="BQ15"/>
      <c r="BR15"/>
      <c r="BS15"/>
      <c r="BT15"/>
    </row>
    <row r="16" spans="1:72" x14ac:dyDescent="0.25">
      <c r="A16" s="1" t="s">
        <v>226</v>
      </c>
      <c r="B16" t="s">
        <v>227</v>
      </c>
      <c r="C16" s="1" t="s">
        <v>224</v>
      </c>
      <c r="D16" s="32" t="s">
        <v>44</v>
      </c>
      <c r="E16" s="32" t="s">
        <v>44</v>
      </c>
      <c r="F16" t="s">
        <v>228</v>
      </c>
      <c r="G16" s="32" t="s">
        <v>44</v>
      </c>
      <c r="H16" t="s">
        <v>229</v>
      </c>
      <c r="I16" t="s">
        <v>230</v>
      </c>
      <c r="J16" t="s">
        <v>177</v>
      </c>
      <c r="K16" s="1" t="s">
        <v>231</v>
      </c>
      <c r="L16" t="s">
        <v>406</v>
      </c>
      <c r="M16">
        <v>7</v>
      </c>
      <c r="N16" t="s">
        <v>76</v>
      </c>
      <c r="O16" s="1" t="s">
        <v>122</v>
      </c>
      <c r="P16" s="1" t="s">
        <v>45</v>
      </c>
      <c r="R16" t="s">
        <v>50</v>
      </c>
      <c r="S16" t="s">
        <v>61</v>
      </c>
      <c r="T16" s="1" t="s">
        <v>44</v>
      </c>
      <c r="U16" s="1" t="s">
        <v>232</v>
      </c>
      <c r="V16" t="s">
        <v>75</v>
      </c>
      <c r="W16" s="1" t="s">
        <v>47</v>
      </c>
      <c r="X16" s="1" t="s">
        <v>44</v>
      </c>
      <c r="Y16">
        <v>7</v>
      </c>
      <c r="Z16" t="s">
        <v>76</v>
      </c>
      <c r="AA16" s="1" t="s">
        <v>122</v>
      </c>
      <c r="AB16" s="1" t="s">
        <v>45</v>
      </c>
      <c r="AD16" t="s">
        <v>50</v>
      </c>
      <c r="AE16" t="s">
        <v>61</v>
      </c>
      <c r="AF16" t="s">
        <v>73</v>
      </c>
      <c r="AG16" t="s">
        <v>78</v>
      </c>
      <c r="AH16" s="1" t="s">
        <v>77</v>
      </c>
      <c r="AI16" t="s">
        <v>64</v>
      </c>
      <c r="AJ16" s="1" t="s">
        <v>45</v>
      </c>
      <c r="AK16" t="s">
        <v>43</v>
      </c>
      <c r="AL16" t="s">
        <v>95</v>
      </c>
      <c r="AM16" t="s">
        <v>73</v>
      </c>
      <c r="AN16" t="s">
        <v>73</v>
      </c>
      <c r="AO16" t="s">
        <v>233</v>
      </c>
      <c r="AP16" t="s">
        <v>234</v>
      </c>
      <c r="AQ16" t="s">
        <v>80</v>
      </c>
      <c r="AS16" t="b">
        <v>1</v>
      </c>
      <c r="AT16" t="b">
        <v>0</v>
      </c>
      <c r="AU16" t="b">
        <v>0</v>
      </c>
      <c r="AV16" t="b">
        <v>0</v>
      </c>
      <c r="AX16" t="s">
        <v>437</v>
      </c>
      <c r="AY16" s="3" t="s">
        <v>406</v>
      </c>
      <c r="AZ16" s="3">
        <v>66.16</v>
      </c>
      <c r="BA16" s="3">
        <v>17.64</v>
      </c>
      <c r="BB16" s="3">
        <v>175</v>
      </c>
      <c r="BC16" t="s">
        <v>421</v>
      </c>
      <c r="BD16" s="3">
        <v>66.739999999999995</v>
      </c>
      <c r="BE16" s="3">
        <v>20.93</v>
      </c>
      <c r="BF16" s="3">
        <v>57</v>
      </c>
      <c r="BG16" s="3">
        <v>66.16</v>
      </c>
      <c r="BH16" s="3">
        <v>17.64</v>
      </c>
      <c r="BI16" s="3">
        <v>175</v>
      </c>
      <c r="BJ16">
        <f>Table1[[#This Row],[Group 1 M]]-Table1[[#This Row],[Group 2 M]]</f>
        <v>0.57999999999999829</v>
      </c>
      <c r="BK16" s="4">
        <f>SQRT(((Table1[[#This Row],[Group 1 N]]-1)*Table1[[#This Row],[Group 1 SD]]^2+(Table1[[#This Row],[Group 2 N]]-1)*Table1[[#This Row],[Group 2 SD]]^2)/(Table1[[#This Row],[Group 1 N]]+Table1[[#This Row],[Group 2 N]]-2))</f>
        <v>18.495022221033466</v>
      </c>
      <c r="BL16" s="3">
        <f>Table1[[#This Row],[m1-m2]]/Table1[[#This Row],[pooled sd]]</f>
        <v>3.135978930268022E-2</v>
      </c>
      <c r="BM16" s="6"/>
      <c r="BN16" s="6"/>
      <c r="BO16" s="7"/>
      <c r="BP16" s="7"/>
      <c r="BQ16"/>
      <c r="BR16"/>
      <c r="BS16"/>
      <c r="BT16"/>
    </row>
    <row r="17" spans="1:72" x14ac:dyDescent="0.25">
      <c r="A17" s="1" t="s">
        <v>239</v>
      </c>
      <c r="B17" t="s">
        <v>240</v>
      </c>
      <c r="C17" s="1" t="s">
        <v>235</v>
      </c>
      <c r="D17" s="32" t="s">
        <v>44</v>
      </c>
      <c r="E17" s="32" t="s">
        <v>44</v>
      </c>
      <c r="F17" t="s">
        <v>373</v>
      </c>
      <c r="G17" s="32" t="s">
        <v>44</v>
      </c>
      <c r="H17" t="s">
        <v>374</v>
      </c>
      <c r="I17" t="s">
        <v>375</v>
      </c>
      <c r="J17" t="s">
        <v>119</v>
      </c>
      <c r="K17" s="1" t="s">
        <v>195</v>
      </c>
      <c r="L17" t="s">
        <v>406</v>
      </c>
      <c r="M17">
        <v>8</v>
      </c>
      <c r="N17" t="s">
        <v>142</v>
      </c>
      <c r="O17" s="1" t="s">
        <v>77</v>
      </c>
      <c r="P17" s="1" t="s">
        <v>44</v>
      </c>
      <c r="Q17" s="1" t="s">
        <v>376</v>
      </c>
      <c r="R17" t="s">
        <v>50</v>
      </c>
      <c r="S17" t="s">
        <v>61</v>
      </c>
      <c r="T17" s="1" t="s">
        <v>44</v>
      </c>
      <c r="U17" s="1" t="s">
        <v>156</v>
      </c>
      <c r="V17" t="s">
        <v>75</v>
      </c>
      <c r="W17" s="1" t="s">
        <v>47</v>
      </c>
      <c r="X17" s="1" t="s">
        <v>44</v>
      </c>
      <c r="Y17">
        <v>8</v>
      </c>
      <c r="Z17" t="s">
        <v>142</v>
      </c>
      <c r="AA17" s="1" t="s">
        <v>77</v>
      </c>
      <c r="AB17" s="1" t="s">
        <v>44</v>
      </c>
      <c r="AC17" s="1" t="s">
        <v>376</v>
      </c>
      <c r="AD17" t="s">
        <v>50</v>
      </c>
      <c r="AE17" t="s">
        <v>61</v>
      </c>
      <c r="AF17" s="1" t="s">
        <v>44</v>
      </c>
      <c r="AG17" t="s">
        <v>78</v>
      </c>
      <c r="AH17" t="s">
        <v>93</v>
      </c>
      <c r="AI17" t="s">
        <v>236</v>
      </c>
      <c r="AJ17" s="1" t="s">
        <v>44</v>
      </c>
      <c r="AK17" t="s">
        <v>43</v>
      </c>
      <c r="AL17" t="s">
        <v>95</v>
      </c>
      <c r="AM17" t="s">
        <v>73</v>
      </c>
      <c r="AN17" s="1" t="s">
        <v>44</v>
      </c>
      <c r="AO17" t="s">
        <v>56</v>
      </c>
      <c r="AP17" t="s">
        <v>377</v>
      </c>
      <c r="AQ17" t="s">
        <v>80</v>
      </c>
      <c r="AS17" t="b">
        <v>0</v>
      </c>
      <c r="AT17" t="b">
        <v>1</v>
      </c>
      <c r="AU17" t="b">
        <v>1</v>
      </c>
      <c r="AV17" t="b">
        <v>0</v>
      </c>
      <c r="AW17" t="s">
        <v>474</v>
      </c>
      <c r="AX17" s="9" t="s">
        <v>475</v>
      </c>
      <c r="AY17" s="3" t="s">
        <v>406</v>
      </c>
      <c r="AZ17" s="3">
        <v>79.12</v>
      </c>
      <c r="BA17" s="3">
        <v>14.43</v>
      </c>
      <c r="BB17" s="3">
        <v>52</v>
      </c>
      <c r="BC17" t="s">
        <v>421</v>
      </c>
      <c r="BD17" s="3">
        <v>76.33</v>
      </c>
      <c r="BE17" s="3">
        <v>11.3</v>
      </c>
      <c r="BF17" s="3">
        <v>39</v>
      </c>
      <c r="BG17" s="3">
        <v>79.12</v>
      </c>
      <c r="BH17" s="3">
        <v>14.43</v>
      </c>
      <c r="BI17" s="3">
        <v>52</v>
      </c>
      <c r="BJ17">
        <f>Table1[[#This Row],[Group 1 M]]-Table1[[#This Row],[Group 2 M]]</f>
        <v>-2.7900000000000063</v>
      </c>
      <c r="BK17" s="4">
        <f>SQRT(((Table1[[#This Row],[Group 1 N]]-1)*Table1[[#This Row],[Group 1 SD]]^2+(Table1[[#This Row],[Group 2 N]]-1)*Table1[[#This Row],[Group 2 SD]]^2)/(Table1[[#This Row],[Group 1 N]]+Table1[[#This Row],[Group 2 N]]-2))</f>
        <v>13.184809909875476</v>
      </c>
      <c r="BL17" s="3">
        <f>Table1[[#This Row],[m1-m2]]/Table1[[#This Row],[pooled sd]]</f>
        <v>-0.21160714633513866</v>
      </c>
      <c r="BM17" s="6"/>
      <c r="BN17" s="6"/>
      <c r="BO17" s="7"/>
      <c r="BP17" s="7"/>
      <c r="BQ17"/>
      <c r="BR17"/>
      <c r="BS17"/>
      <c r="BT17"/>
    </row>
    <row r="18" spans="1:72" x14ac:dyDescent="0.25">
      <c r="A18" s="1" t="s">
        <v>241</v>
      </c>
      <c r="B18" t="s">
        <v>210</v>
      </c>
      <c r="C18" s="1" t="s">
        <v>235</v>
      </c>
      <c r="D18" s="32" t="s">
        <v>44</v>
      </c>
      <c r="E18" s="32" t="s">
        <v>44</v>
      </c>
      <c r="F18" t="s">
        <v>211</v>
      </c>
      <c r="G18" s="32" t="s">
        <v>476</v>
      </c>
      <c r="I18" t="s">
        <v>242</v>
      </c>
      <c r="J18" t="s">
        <v>243</v>
      </c>
      <c r="K18" s="1" t="s">
        <v>110</v>
      </c>
      <c r="L18" t="s">
        <v>406</v>
      </c>
      <c r="M18">
        <v>9</v>
      </c>
      <c r="N18" t="s">
        <v>58</v>
      </c>
      <c r="O18" s="1" t="s">
        <v>244</v>
      </c>
      <c r="P18" s="1" t="s">
        <v>44</v>
      </c>
      <c r="Q18" s="1" t="s">
        <v>245</v>
      </c>
      <c r="R18" t="s">
        <v>50</v>
      </c>
      <c r="S18" t="s">
        <v>61</v>
      </c>
      <c r="T18" s="1" t="s">
        <v>44</v>
      </c>
      <c r="U18" s="1" t="s">
        <v>110</v>
      </c>
      <c r="V18" t="s">
        <v>75</v>
      </c>
      <c r="W18" s="1" t="s">
        <v>47</v>
      </c>
      <c r="X18" s="1" t="s">
        <v>44</v>
      </c>
      <c r="Y18">
        <v>8</v>
      </c>
      <c r="Z18" t="s">
        <v>58</v>
      </c>
      <c r="AA18" s="1" t="s">
        <v>238</v>
      </c>
      <c r="AB18" s="1" t="s">
        <v>44</v>
      </c>
      <c r="AC18" s="1" t="s">
        <v>245</v>
      </c>
      <c r="AD18" t="s">
        <v>50</v>
      </c>
      <c r="AE18" t="s">
        <v>61</v>
      </c>
      <c r="AF18" s="1" t="s">
        <v>44</v>
      </c>
      <c r="AG18" t="s">
        <v>246</v>
      </c>
      <c r="AH18" t="s">
        <v>247</v>
      </c>
      <c r="AI18" t="s">
        <v>64</v>
      </c>
      <c r="AJ18" s="1" t="s">
        <v>45</v>
      </c>
      <c r="AK18" t="s">
        <v>43</v>
      </c>
      <c r="AL18" t="s">
        <v>43</v>
      </c>
      <c r="AM18" s="1" t="s">
        <v>44</v>
      </c>
      <c r="AN18" s="1" t="s">
        <v>44</v>
      </c>
      <c r="AO18" t="s">
        <v>67</v>
      </c>
      <c r="AP18" t="s">
        <v>248</v>
      </c>
      <c r="AQ18" t="s">
        <v>80</v>
      </c>
      <c r="AS18" t="b">
        <v>0</v>
      </c>
      <c r="AT18" t="b">
        <v>0</v>
      </c>
      <c r="AU18" t="b">
        <v>0</v>
      </c>
      <c r="AV18" t="b">
        <v>1</v>
      </c>
      <c r="AX18" s="9" t="s">
        <v>438</v>
      </c>
      <c r="AY18" s="3" t="s">
        <v>406</v>
      </c>
      <c r="AZ18" s="3">
        <v>30</v>
      </c>
      <c r="BA18" s="3">
        <v>5.5</v>
      </c>
      <c r="BB18" s="3">
        <v>13</v>
      </c>
      <c r="BC18" t="s">
        <v>421</v>
      </c>
      <c r="BD18" s="3">
        <v>27</v>
      </c>
      <c r="BE18" s="3">
        <v>8.1999999999999993</v>
      </c>
      <c r="BF18" s="3">
        <v>13</v>
      </c>
      <c r="BG18" s="3">
        <v>19</v>
      </c>
      <c r="BH18" s="3">
        <v>7.2</v>
      </c>
      <c r="BI18" s="3">
        <v>13</v>
      </c>
      <c r="BJ18">
        <f>Table1[[#This Row],[Group 1 M]]-Table1[[#This Row],[Group 2 M]]</f>
        <v>8</v>
      </c>
      <c r="BK18" s="4">
        <f>SQRT(((Table1[[#This Row],[Group 1 N]]-1)*Table1[[#This Row],[Group 1 SD]]^2+(Table1[[#This Row],[Group 2 N]]-1)*Table1[[#This Row],[Group 2 SD]]^2)/(Table1[[#This Row],[Group 1 N]]+Table1[[#This Row],[Group 2 N]]-2))</f>
        <v>7.7162166895441704</v>
      </c>
      <c r="BL18" s="3">
        <f>Table1[[#This Row],[m1-m2]]/Table1[[#This Row],[pooled sd]]</f>
        <v>1.0367775195894082</v>
      </c>
      <c r="BM18" s="6"/>
      <c r="BN18" s="6"/>
      <c r="BO18" s="7"/>
      <c r="BP18" s="7"/>
      <c r="BQ18"/>
      <c r="BR18"/>
      <c r="BS18"/>
      <c r="BT18"/>
    </row>
    <row r="19" spans="1:72" x14ac:dyDescent="0.25">
      <c r="A19" s="1" t="s">
        <v>249</v>
      </c>
      <c r="B19" t="s">
        <v>250</v>
      </c>
      <c r="C19" s="1" t="s">
        <v>251</v>
      </c>
      <c r="D19" s="32" t="s">
        <v>44</v>
      </c>
      <c r="E19" s="3" t="s">
        <v>73</v>
      </c>
      <c r="F19" t="s">
        <v>252</v>
      </c>
      <c r="G19" s="32" t="s">
        <v>476</v>
      </c>
      <c r="I19" t="s">
        <v>253</v>
      </c>
      <c r="J19" t="s">
        <v>225</v>
      </c>
      <c r="K19" s="1" t="s">
        <v>108</v>
      </c>
      <c r="L19" t="s">
        <v>406</v>
      </c>
      <c r="M19">
        <v>8</v>
      </c>
      <c r="N19" t="s">
        <v>76</v>
      </c>
      <c r="O19" s="1" t="s">
        <v>141</v>
      </c>
      <c r="P19" s="1" t="s">
        <v>45</v>
      </c>
      <c r="R19" t="s">
        <v>50</v>
      </c>
      <c r="S19" t="s">
        <v>61</v>
      </c>
      <c r="T19" s="1" t="s">
        <v>44</v>
      </c>
      <c r="U19" t="s">
        <v>254</v>
      </c>
      <c r="V19" t="s">
        <v>255</v>
      </c>
      <c r="W19" s="1" t="s">
        <v>47</v>
      </c>
      <c r="X19" s="1" t="s">
        <v>44</v>
      </c>
      <c r="Y19">
        <v>9</v>
      </c>
      <c r="Z19" t="s">
        <v>76</v>
      </c>
      <c r="AA19" t="s">
        <v>256</v>
      </c>
      <c r="AB19" s="1" t="s">
        <v>45</v>
      </c>
      <c r="AD19" t="s">
        <v>50</v>
      </c>
      <c r="AE19" t="s">
        <v>61</v>
      </c>
      <c r="AF19" s="1" t="s">
        <v>44</v>
      </c>
      <c r="AG19" t="s">
        <v>246</v>
      </c>
      <c r="AH19" t="s">
        <v>247</v>
      </c>
      <c r="AI19" t="s">
        <v>208</v>
      </c>
      <c r="AJ19" s="1" t="s">
        <v>45</v>
      </c>
      <c r="AK19" t="s">
        <v>43</v>
      </c>
      <c r="AL19" t="s">
        <v>95</v>
      </c>
      <c r="AM19" s="1" t="s">
        <v>44</v>
      </c>
      <c r="AN19" s="1" t="s">
        <v>44</v>
      </c>
      <c r="AO19" t="s">
        <v>72</v>
      </c>
      <c r="AP19" t="s">
        <v>257</v>
      </c>
      <c r="AQ19" t="s">
        <v>80</v>
      </c>
      <c r="AS19" t="b">
        <v>0</v>
      </c>
      <c r="AT19" t="b">
        <v>0</v>
      </c>
      <c r="AU19" t="b">
        <v>0</v>
      </c>
      <c r="AV19" t="b">
        <v>1</v>
      </c>
      <c r="AX19" s="9" t="s">
        <v>439</v>
      </c>
      <c r="AY19" s="3" t="s">
        <v>406</v>
      </c>
      <c r="AZ19" s="3">
        <v>366</v>
      </c>
      <c r="BA19" s="3">
        <v>176</v>
      </c>
      <c r="BB19" s="3">
        <v>10</v>
      </c>
      <c r="BC19" t="s">
        <v>440</v>
      </c>
      <c r="BD19" s="3">
        <v>440</v>
      </c>
      <c r="BE19" s="3">
        <v>160</v>
      </c>
      <c r="BF19" s="3">
        <v>11</v>
      </c>
      <c r="BG19" s="3">
        <v>366</v>
      </c>
      <c r="BH19" s="3">
        <v>176</v>
      </c>
      <c r="BI19" s="3">
        <v>10</v>
      </c>
      <c r="BJ19">
        <f>Table1[[#This Row],[Group 1 M]]-Table1[[#This Row],[Group 2 M]]</f>
        <v>74</v>
      </c>
      <c r="BK19" s="4">
        <f>SQRT(((Table1[[#This Row],[Group 1 N]]-1)*Table1[[#This Row],[Group 1 SD]]^2+(Table1[[#This Row],[Group 2 N]]-1)*Table1[[#This Row],[Group 2 SD]]^2)/(Table1[[#This Row],[Group 1 N]]+Table1[[#This Row],[Group 2 N]]-2))</f>
        <v>167.76926511071531</v>
      </c>
      <c r="BL19" s="3">
        <f>Table1[[#This Row],[m1-m2]]/Table1[[#This Row],[pooled sd]]</f>
        <v>0.44108198215665706</v>
      </c>
      <c r="BM19" s="6"/>
      <c r="BN19" s="6"/>
      <c r="BO19" s="7"/>
      <c r="BP19" s="7"/>
      <c r="BQ19"/>
      <c r="BR19"/>
      <c r="BS19"/>
      <c r="BT19"/>
    </row>
    <row r="20" spans="1:72" x14ac:dyDescent="0.25">
      <c r="A20" s="1" t="s">
        <v>185</v>
      </c>
      <c r="B20" t="s">
        <v>258</v>
      </c>
      <c r="C20" s="1" t="s">
        <v>289</v>
      </c>
      <c r="D20" s="32" t="s">
        <v>44</v>
      </c>
      <c r="E20" s="32" t="s">
        <v>44</v>
      </c>
      <c r="F20" t="s">
        <v>378</v>
      </c>
      <c r="G20" s="32" t="s">
        <v>476</v>
      </c>
      <c r="I20" t="s">
        <v>379</v>
      </c>
      <c r="J20" t="s">
        <v>380</v>
      </c>
      <c r="K20" s="1" t="s">
        <v>108</v>
      </c>
      <c r="L20" t="s">
        <v>406</v>
      </c>
      <c r="M20">
        <v>8</v>
      </c>
      <c r="N20" t="s">
        <v>381</v>
      </c>
      <c r="O20" t="s">
        <v>382</v>
      </c>
      <c r="P20" s="1" t="s">
        <v>45</v>
      </c>
      <c r="R20" t="s">
        <v>50</v>
      </c>
      <c r="S20" t="s">
        <v>61</v>
      </c>
      <c r="T20" s="1" t="s">
        <v>44</v>
      </c>
      <c r="U20" s="1" t="s">
        <v>148</v>
      </c>
      <c r="V20" t="s">
        <v>75</v>
      </c>
      <c r="W20" s="1" t="s">
        <v>47</v>
      </c>
      <c r="X20" s="1" t="s">
        <v>44</v>
      </c>
      <c r="Y20">
        <v>8</v>
      </c>
      <c r="Z20" t="s">
        <v>381</v>
      </c>
      <c r="AA20" t="s">
        <v>383</v>
      </c>
      <c r="AB20" s="1" t="s">
        <v>45</v>
      </c>
      <c r="AD20" t="s">
        <v>50</v>
      </c>
      <c r="AE20" t="s">
        <v>61</v>
      </c>
      <c r="AF20" s="1" t="s">
        <v>44</v>
      </c>
      <c r="AG20" t="s">
        <v>78</v>
      </c>
      <c r="AH20" t="s">
        <v>170</v>
      </c>
      <c r="AI20" t="s">
        <v>64</v>
      </c>
      <c r="AJ20" s="1" t="s">
        <v>44</v>
      </c>
      <c r="AK20" t="s">
        <v>43</v>
      </c>
      <c r="AL20" t="s">
        <v>46</v>
      </c>
      <c r="AM20" s="1" t="s">
        <v>44</v>
      </c>
      <c r="AN20" s="1" t="s">
        <v>44</v>
      </c>
      <c r="AO20" t="s">
        <v>115</v>
      </c>
      <c r="AP20" s="1" t="s">
        <v>104</v>
      </c>
      <c r="AQ20" t="s">
        <v>80</v>
      </c>
      <c r="AX20" s="9" t="s">
        <v>441</v>
      </c>
      <c r="AY20" s="3" t="s">
        <v>406</v>
      </c>
      <c r="AZ20" s="3">
        <v>3</v>
      </c>
      <c r="BA20" s="3">
        <v>0.95</v>
      </c>
      <c r="BB20" s="3">
        <v>10</v>
      </c>
      <c r="BC20" t="s">
        <v>442</v>
      </c>
      <c r="BD20" s="3">
        <v>2.86</v>
      </c>
      <c r="BE20" s="3">
        <v>0.79</v>
      </c>
      <c r="BF20" s="3">
        <v>36</v>
      </c>
      <c r="BG20" s="3">
        <v>3</v>
      </c>
      <c r="BH20" s="3">
        <v>0.95</v>
      </c>
      <c r="BI20" s="3">
        <v>10</v>
      </c>
      <c r="BJ20">
        <f>Table1[[#This Row],[Group 1 M]]-Table1[[#This Row],[Group 2 M]]</f>
        <v>-0.14000000000000012</v>
      </c>
      <c r="BK20" s="4">
        <f>SQRT(((Table1[[#This Row],[Group 1 N]]-1)*Table1[[#This Row],[Group 1 SD]]^2+(Table1[[#This Row],[Group 2 N]]-1)*Table1[[#This Row],[Group 2 SD]]^2)/(Table1[[#This Row],[Group 1 N]]+Table1[[#This Row],[Group 2 N]]-2))</f>
        <v>0.8252547815950263</v>
      </c>
      <c r="BL20" s="3">
        <f>Table1[[#This Row],[m1-m2]]/Table1[[#This Row],[pooled sd]]</f>
        <v>-0.16964457901039065</v>
      </c>
      <c r="BM20" s="6"/>
      <c r="BN20" s="6"/>
      <c r="BO20" s="7"/>
      <c r="BP20" s="7"/>
      <c r="BQ20"/>
      <c r="BR20"/>
      <c r="BS20"/>
      <c r="BT20"/>
    </row>
    <row r="21" spans="1:72" x14ac:dyDescent="0.25">
      <c r="A21" s="1" t="s">
        <v>260</v>
      </c>
      <c r="B21" t="s">
        <v>363</v>
      </c>
      <c r="C21" s="1" t="s">
        <v>112</v>
      </c>
      <c r="D21" s="32" t="s">
        <v>44</v>
      </c>
      <c r="E21" s="32" t="s">
        <v>44</v>
      </c>
      <c r="F21" t="s">
        <v>364</v>
      </c>
      <c r="G21" s="32" t="s">
        <v>44</v>
      </c>
      <c r="H21" t="s">
        <v>365</v>
      </c>
      <c r="I21" t="s">
        <v>366</v>
      </c>
      <c r="J21" t="s">
        <v>367</v>
      </c>
      <c r="K21" s="1" t="s">
        <v>87</v>
      </c>
      <c r="L21" t="s">
        <v>406</v>
      </c>
      <c r="M21">
        <v>8</v>
      </c>
      <c r="N21" t="s">
        <v>142</v>
      </c>
      <c r="O21" s="1" t="s">
        <v>368</v>
      </c>
      <c r="P21" s="1" t="s">
        <v>44</v>
      </c>
      <c r="Q21" s="1" t="s">
        <v>369</v>
      </c>
      <c r="R21" t="s">
        <v>50</v>
      </c>
      <c r="S21" t="s">
        <v>61</v>
      </c>
      <c r="T21" s="1" t="s">
        <v>44</v>
      </c>
      <c r="U21" s="1" t="s">
        <v>97</v>
      </c>
      <c r="V21" t="s">
        <v>75</v>
      </c>
      <c r="W21" s="1" t="s">
        <v>47</v>
      </c>
      <c r="X21" s="1" t="s">
        <v>44</v>
      </c>
      <c r="Y21">
        <v>6</v>
      </c>
      <c r="Z21" t="s">
        <v>142</v>
      </c>
      <c r="AA21" s="1" t="s">
        <v>370</v>
      </c>
      <c r="AB21" s="1" t="s">
        <v>44</v>
      </c>
      <c r="AC21" s="1" t="s">
        <v>369</v>
      </c>
      <c r="AD21" t="s">
        <v>50</v>
      </c>
      <c r="AE21" t="s">
        <v>61</v>
      </c>
      <c r="AF21" t="s">
        <v>73</v>
      </c>
      <c r="AG21" t="s">
        <v>78</v>
      </c>
      <c r="AH21" t="s">
        <v>371</v>
      </c>
      <c r="AI21" t="s">
        <v>50</v>
      </c>
      <c r="AJ21" s="1" t="s">
        <v>44</v>
      </c>
      <c r="AK21" t="s">
        <v>43</v>
      </c>
      <c r="AL21" t="s">
        <v>95</v>
      </c>
      <c r="AM21" t="s">
        <v>73</v>
      </c>
      <c r="AN21" s="1" t="s">
        <v>44</v>
      </c>
      <c r="AO21" t="s">
        <v>67</v>
      </c>
      <c r="AP21" s="1" t="s">
        <v>372</v>
      </c>
      <c r="AQ21" t="s">
        <v>80</v>
      </c>
      <c r="AS21" t="b">
        <v>1</v>
      </c>
      <c r="AT21" t="b">
        <v>0</v>
      </c>
      <c r="AU21" t="b">
        <v>0</v>
      </c>
      <c r="AV21" t="b">
        <v>0</v>
      </c>
      <c r="AW21" t="s">
        <v>444</v>
      </c>
      <c r="AX21" s="9" t="s">
        <v>443</v>
      </c>
      <c r="AY21" s="3" t="s">
        <v>406</v>
      </c>
      <c r="AZ21" s="3">
        <v>87.29</v>
      </c>
      <c r="BA21" s="3">
        <v>16.04</v>
      </c>
      <c r="BB21" s="3">
        <v>21</v>
      </c>
      <c r="BC21" t="s">
        <v>421</v>
      </c>
      <c r="BD21" s="3">
        <v>106.83</v>
      </c>
      <c r="BE21" s="3">
        <v>17.079999999999998</v>
      </c>
      <c r="BF21" s="3">
        <v>6</v>
      </c>
      <c r="BG21" s="3">
        <v>87.29</v>
      </c>
      <c r="BH21" s="3">
        <v>16.04</v>
      </c>
      <c r="BI21" s="3">
        <v>21</v>
      </c>
      <c r="BJ21">
        <f>Table1[[#This Row],[Group 1 M]]-Table1[[#This Row],[Group 2 M]]</f>
        <v>19.539999999999992</v>
      </c>
      <c r="BK21" s="4">
        <f>SQRT(((Table1[[#This Row],[Group 1 N]]-1)*Table1[[#This Row],[Group 1 SD]]^2+(Table1[[#This Row],[Group 2 N]]-1)*Table1[[#This Row],[Group 2 SD]]^2)/(Table1[[#This Row],[Group 1 N]]+Table1[[#This Row],[Group 2 N]]-2))</f>
        <v>16.253324582989165</v>
      </c>
      <c r="BL21" s="3">
        <f>Table1[[#This Row],[m1-m2]]/Table1[[#This Row],[pooled sd]]</f>
        <v>1.2022155775102579</v>
      </c>
      <c r="BM21" s="6"/>
      <c r="BN21" s="6"/>
      <c r="BO21" s="7"/>
      <c r="BP21" s="7"/>
      <c r="BQ21"/>
      <c r="BR21"/>
      <c r="BS21"/>
      <c r="BT21"/>
    </row>
    <row r="22" spans="1:72" x14ac:dyDescent="0.25">
      <c r="A22" s="1" t="s">
        <v>261</v>
      </c>
      <c r="B22" t="s">
        <v>262</v>
      </c>
      <c r="C22" s="1" t="s">
        <v>112</v>
      </c>
      <c r="D22" s="32" t="s">
        <v>44</v>
      </c>
      <c r="E22" s="3" t="s">
        <v>73</v>
      </c>
      <c r="F22" t="s">
        <v>135</v>
      </c>
      <c r="G22" s="32" t="s">
        <v>476</v>
      </c>
      <c r="I22" t="s">
        <v>263</v>
      </c>
      <c r="J22" t="s">
        <v>191</v>
      </c>
      <c r="K22" s="1" t="s">
        <v>264</v>
      </c>
      <c r="L22" t="s">
        <v>406</v>
      </c>
      <c r="N22" t="s">
        <v>142</v>
      </c>
      <c r="O22" s="1" t="s">
        <v>77</v>
      </c>
      <c r="P22" s="1" t="s">
        <v>45</v>
      </c>
      <c r="R22" t="s">
        <v>50</v>
      </c>
      <c r="S22" t="s">
        <v>61</v>
      </c>
      <c r="T22" s="1" t="s">
        <v>44</v>
      </c>
      <c r="U22" s="1" t="s">
        <v>265</v>
      </c>
      <c r="V22" t="s">
        <v>75</v>
      </c>
      <c r="W22" s="1" t="s">
        <v>47</v>
      </c>
      <c r="X22" s="1" t="s">
        <v>45</v>
      </c>
      <c r="Z22" t="s">
        <v>142</v>
      </c>
      <c r="AA22" s="1" t="s">
        <v>77</v>
      </c>
      <c r="AB22" s="1" t="s">
        <v>45</v>
      </c>
      <c r="AD22" t="s">
        <v>50</v>
      </c>
      <c r="AE22" t="s">
        <v>61</v>
      </c>
      <c r="AF22" s="1" t="s">
        <v>44</v>
      </c>
      <c r="AG22" t="s">
        <v>144</v>
      </c>
      <c r="AH22" s="1" t="s">
        <v>77</v>
      </c>
      <c r="AI22" t="s">
        <v>50</v>
      </c>
      <c r="AJ22" s="1" t="s">
        <v>45</v>
      </c>
      <c r="AK22" t="s">
        <v>43</v>
      </c>
      <c r="AL22" t="s">
        <v>95</v>
      </c>
      <c r="AM22" t="s">
        <v>73</v>
      </c>
      <c r="AN22" s="1" t="s">
        <v>44</v>
      </c>
      <c r="AO22" t="s">
        <v>67</v>
      </c>
      <c r="AP22" t="s">
        <v>266</v>
      </c>
      <c r="AQ22" t="s">
        <v>80</v>
      </c>
      <c r="AS22" t="b">
        <v>1</v>
      </c>
      <c r="AT22" t="b">
        <v>0</v>
      </c>
      <c r="AU22" t="b">
        <v>0</v>
      </c>
      <c r="AV22" t="b">
        <v>0</v>
      </c>
      <c r="AW22" s="9" t="s">
        <v>445</v>
      </c>
      <c r="AX22" s="9" t="s">
        <v>446</v>
      </c>
      <c r="AY22" s="3" t="s">
        <v>406</v>
      </c>
      <c r="AZ22" s="3">
        <v>6</v>
      </c>
      <c r="BA22" s="3">
        <v>3.2</v>
      </c>
      <c r="BB22" s="3">
        <v>170</v>
      </c>
      <c r="BC22" t="s">
        <v>421</v>
      </c>
      <c r="BD22" s="3">
        <v>8.1999999999999993</v>
      </c>
      <c r="BE22" s="3">
        <v>2.9</v>
      </c>
      <c r="BF22" s="3">
        <v>146</v>
      </c>
      <c r="BG22" s="3">
        <v>6</v>
      </c>
      <c r="BH22" s="3">
        <v>3.2</v>
      </c>
      <c r="BI22" s="3">
        <v>170</v>
      </c>
      <c r="BJ22">
        <f>Table1[[#This Row],[Group 1 M]]-Table1[[#This Row],[Group 2 M]]</f>
        <v>2.1999999999999993</v>
      </c>
      <c r="BK22" s="4">
        <f>SQRT(((Table1[[#This Row],[Group 1 N]]-1)*Table1[[#This Row],[Group 1 SD]]^2+(Table1[[#This Row],[Group 2 N]]-1)*Table1[[#This Row],[Group 2 SD]]^2)/(Table1[[#This Row],[Group 1 N]]+Table1[[#This Row],[Group 2 N]]-2))</f>
        <v>3.0651160346278057</v>
      </c>
      <c r="BL22" s="3">
        <f>Table1[[#This Row],[m1-m2]]/Table1[[#This Row],[pooled sd]]</f>
        <v>0.71775423023002893</v>
      </c>
      <c r="BM22" s="6"/>
      <c r="BN22" s="6"/>
      <c r="BO22" s="7"/>
      <c r="BP22" s="7"/>
      <c r="BQ22"/>
      <c r="BR22"/>
      <c r="BS22"/>
      <c r="BT22"/>
    </row>
    <row r="23" spans="1:72" x14ac:dyDescent="0.25">
      <c r="A23" s="1" t="s">
        <v>216</v>
      </c>
      <c r="B23" t="s">
        <v>267</v>
      </c>
      <c r="C23" s="1" t="s">
        <v>114</v>
      </c>
      <c r="D23" s="32" t="s">
        <v>44</v>
      </c>
      <c r="E23" s="3" t="s">
        <v>73</v>
      </c>
      <c r="F23" t="s">
        <v>268</v>
      </c>
      <c r="G23" s="32" t="s">
        <v>44</v>
      </c>
      <c r="H23" t="s">
        <v>269</v>
      </c>
      <c r="I23" t="s">
        <v>270</v>
      </c>
      <c r="J23" t="s">
        <v>177</v>
      </c>
      <c r="K23">
        <v>233</v>
      </c>
      <c r="L23" t="s">
        <v>406</v>
      </c>
      <c r="M23">
        <v>8</v>
      </c>
      <c r="N23" t="s">
        <v>76</v>
      </c>
      <c r="O23" t="s">
        <v>271</v>
      </c>
      <c r="P23" s="1" t="s">
        <v>45</v>
      </c>
      <c r="R23" t="s">
        <v>50</v>
      </c>
      <c r="S23" t="s">
        <v>61</v>
      </c>
      <c r="T23" s="1" t="s">
        <v>44</v>
      </c>
      <c r="U23" s="1" t="s">
        <v>272</v>
      </c>
      <c r="V23" t="s">
        <v>75</v>
      </c>
      <c r="W23" s="1" t="s">
        <v>47</v>
      </c>
      <c r="X23" s="1" t="s">
        <v>44</v>
      </c>
      <c r="Y23">
        <v>8</v>
      </c>
      <c r="Z23" t="s">
        <v>76</v>
      </c>
      <c r="AA23" s="1" t="s">
        <v>124</v>
      </c>
      <c r="AB23" s="1" t="s">
        <v>45</v>
      </c>
      <c r="AD23" t="s">
        <v>50</v>
      </c>
      <c r="AE23" t="s">
        <v>61</v>
      </c>
      <c r="AF23" t="s">
        <v>73</v>
      </c>
      <c r="AG23" t="s">
        <v>273</v>
      </c>
      <c r="AH23" t="s">
        <v>273</v>
      </c>
      <c r="AI23" t="s">
        <v>74</v>
      </c>
      <c r="AJ23" s="1" t="s">
        <v>45</v>
      </c>
      <c r="AK23" t="s">
        <v>43</v>
      </c>
      <c r="AL23" t="s">
        <v>95</v>
      </c>
      <c r="AM23" t="s">
        <v>73</v>
      </c>
      <c r="AN23" t="s">
        <v>73</v>
      </c>
      <c r="AO23" t="s">
        <v>61</v>
      </c>
      <c r="AP23" t="s">
        <v>274</v>
      </c>
      <c r="AQ23" t="s">
        <v>80</v>
      </c>
      <c r="AS23" t="b">
        <v>0</v>
      </c>
      <c r="AT23" t="b">
        <v>0</v>
      </c>
      <c r="AU23" t="b">
        <v>1</v>
      </c>
      <c r="AV23" t="b">
        <v>0</v>
      </c>
      <c r="AX23" s="9" t="s">
        <v>448</v>
      </c>
      <c r="AY23" s="3" t="s">
        <v>407</v>
      </c>
      <c r="AZ23" s="3">
        <v>21.34</v>
      </c>
      <c r="BA23" s="3">
        <v>5.07</v>
      </c>
      <c r="BB23" s="3">
        <v>120</v>
      </c>
      <c r="BC23" t="s">
        <v>449</v>
      </c>
      <c r="BD23" s="3">
        <v>21.34</v>
      </c>
      <c r="BE23" s="3">
        <v>5.07</v>
      </c>
      <c r="BF23" s="3">
        <v>120</v>
      </c>
      <c r="BG23" s="3">
        <v>22.43</v>
      </c>
      <c r="BH23" s="3">
        <v>7.46</v>
      </c>
      <c r="BI23" s="3">
        <v>147</v>
      </c>
      <c r="BJ23">
        <f>Table1[[#This Row],[Group 1 M]]-Table1[[#This Row],[Group 2 M]]</f>
        <v>-1.0899999999999999</v>
      </c>
      <c r="BK23" s="4">
        <f>SQRT(((Table1[[#This Row],[Group 1 N]]-1)*Table1[[#This Row],[Group 1 SD]]^2+(Table1[[#This Row],[Group 2 N]]-1)*Table1[[#This Row],[Group 2 SD]]^2)/(Table1[[#This Row],[Group 1 N]]+Table1[[#This Row],[Group 2 N]]-2))</f>
        <v>6.4964479990048094</v>
      </c>
      <c r="BL23" s="3">
        <f>Table1[[#This Row],[m1-m2]]/Table1[[#This Row],[pooled sd]]</f>
        <v>-0.16778399521815257</v>
      </c>
      <c r="BM23" s="6"/>
      <c r="BN23" s="6"/>
      <c r="BO23" s="7"/>
      <c r="BP23" s="7"/>
      <c r="BQ23"/>
      <c r="BR23"/>
      <c r="BS23"/>
      <c r="BT23"/>
    </row>
    <row r="24" spans="1:72" x14ac:dyDescent="0.25">
      <c r="A24" s="1" t="s">
        <v>275</v>
      </c>
      <c r="B24" t="s">
        <v>276</v>
      </c>
      <c r="C24" s="1" t="s">
        <v>112</v>
      </c>
      <c r="D24" s="32" t="s">
        <v>44</v>
      </c>
      <c r="E24" s="32" t="s">
        <v>44</v>
      </c>
      <c r="F24" t="s">
        <v>277</v>
      </c>
      <c r="G24" s="32" t="s">
        <v>476</v>
      </c>
      <c r="I24" t="s">
        <v>278</v>
      </c>
      <c r="J24" t="s">
        <v>279</v>
      </c>
      <c r="K24" s="1" t="s">
        <v>141</v>
      </c>
      <c r="L24" t="s">
        <v>406</v>
      </c>
      <c r="M24">
        <v>8</v>
      </c>
      <c r="N24" t="s">
        <v>76</v>
      </c>
      <c r="O24" s="1" t="s">
        <v>187</v>
      </c>
      <c r="P24" s="1" t="s">
        <v>45</v>
      </c>
      <c r="R24" t="s">
        <v>50</v>
      </c>
      <c r="S24" t="s">
        <v>61</v>
      </c>
      <c r="T24" s="1" t="s">
        <v>44</v>
      </c>
      <c r="U24" s="1" t="s">
        <v>141</v>
      </c>
      <c r="V24" t="s">
        <v>75</v>
      </c>
      <c r="W24" s="1" t="s">
        <v>47</v>
      </c>
      <c r="X24" s="1" t="s">
        <v>44</v>
      </c>
      <c r="Y24">
        <v>8</v>
      </c>
      <c r="Z24" t="s">
        <v>76</v>
      </c>
      <c r="AA24" s="1" t="s">
        <v>181</v>
      </c>
      <c r="AB24" s="1" t="s">
        <v>45</v>
      </c>
      <c r="AD24" t="s">
        <v>50</v>
      </c>
      <c r="AE24" t="s">
        <v>61</v>
      </c>
      <c r="AF24" s="1" t="s">
        <v>44</v>
      </c>
      <c r="AG24" s="1" t="s">
        <v>77</v>
      </c>
      <c r="AH24" s="1" t="s">
        <v>77</v>
      </c>
      <c r="AI24" t="s">
        <v>72</v>
      </c>
      <c r="AJ24" s="1" t="s">
        <v>44</v>
      </c>
      <c r="AK24" t="s">
        <v>43</v>
      </c>
      <c r="AL24" t="s">
        <v>95</v>
      </c>
      <c r="AM24" t="s">
        <v>73</v>
      </c>
      <c r="AN24" s="1" t="s">
        <v>45</v>
      </c>
      <c r="AO24" t="s">
        <v>67</v>
      </c>
      <c r="AP24" t="s">
        <v>280</v>
      </c>
      <c r="AQ24" t="s">
        <v>80</v>
      </c>
      <c r="AS24" t="b">
        <v>0</v>
      </c>
      <c r="AT24" t="b">
        <v>0</v>
      </c>
      <c r="AU24" t="b">
        <v>0</v>
      </c>
      <c r="AV24" t="b">
        <v>0</v>
      </c>
      <c r="AX24" s="9" t="s">
        <v>450</v>
      </c>
      <c r="AY24" s="3" t="s">
        <v>406</v>
      </c>
      <c r="AZ24" s="3">
        <v>19.27</v>
      </c>
      <c r="BA24" s="3">
        <v>5.47</v>
      </c>
      <c r="BB24" s="3">
        <v>60</v>
      </c>
      <c r="BC24" t="s">
        <v>421</v>
      </c>
      <c r="BD24" s="3">
        <v>17.82</v>
      </c>
      <c r="BE24" s="3">
        <v>5.26</v>
      </c>
      <c r="BF24" s="3">
        <v>60</v>
      </c>
      <c r="BG24" s="3">
        <v>19.27</v>
      </c>
      <c r="BH24" s="3">
        <v>5.47</v>
      </c>
      <c r="BI24" s="3">
        <v>60</v>
      </c>
      <c r="BJ24">
        <f>Table1[[#This Row],[Group 1 M]]-Table1[[#This Row],[Group 2 M]]</f>
        <v>-1.4499999999999993</v>
      </c>
      <c r="BK24" s="4">
        <f>SQRT(((Table1[[#This Row],[Group 1 N]]-1)*Table1[[#This Row],[Group 1 SD]]^2+(Table1[[#This Row],[Group 2 N]]-1)*Table1[[#This Row],[Group 2 SD]]^2)/(Table1[[#This Row],[Group 1 N]]+Table1[[#This Row],[Group 2 N]]-2))</f>
        <v>5.3660273946374888</v>
      </c>
      <c r="BL24" s="3">
        <f>Table1[[#This Row],[m1-m2]]/Table1[[#This Row],[pooled sd]]</f>
        <v>-0.2702185235671829</v>
      </c>
      <c r="BM24" s="6"/>
      <c r="BN24" s="6"/>
      <c r="BO24" s="7"/>
      <c r="BP24" s="7"/>
      <c r="BQ24"/>
      <c r="BR24"/>
      <c r="BS24"/>
      <c r="BT24"/>
    </row>
    <row r="25" spans="1:72" x14ac:dyDescent="0.25">
      <c r="A25" s="1" t="s">
        <v>282</v>
      </c>
      <c r="B25" t="s">
        <v>384</v>
      </c>
      <c r="C25" s="1" t="s">
        <v>112</v>
      </c>
      <c r="D25" s="32" t="s">
        <v>44</v>
      </c>
      <c r="E25" s="32" t="s">
        <v>44</v>
      </c>
      <c r="F25" t="s">
        <v>385</v>
      </c>
      <c r="G25" s="32" t="s">
        <v>476</v>
      </c>
      <c r="H25" t="s">
        <v>386</v>
      </c>
      <c r="I25" t="s">
        <v>387</v>
      </c>
      <c r="J25" t="s">
        <v>119</v>
      </c>
      <c r="K25" s="1" t="s">
        <v>232</v>
      </c>
      <c r="L25" t="s">
        <v>406</v>
      </c>
      <c r="M25">
        <v>8</v>
      </c>
      <c r="N25" t="s">
        <v>142</v>
      </c>
      <c r="O25" t="s">
        <v>388</v>
      </c>
      <c r="P25" s="1" t="s">
        <v>45</v>
      </c>
      <c r="R25" t="s">
        <v>50</v>
      </c>
      <c r="S25" t="s">
        <v>61</v>
      </c>
      <c r="T25" s="1" t="s">
        <v>44</v>
      </c>
      <c r="U25" s="1" t="s">
        <v>203</v>
      </c>
      <c r="V25" t="s">
        <v>75</v>
      </c>
      <c r="W25" s="1" t="s">
        <v>47</v>
      </c>
      <c r="X25" s="1" t="s">
        <v>44</v>
      </c>
      <c r="Y25">
        <v>8</v>
      </c>
      <c r="Z25" t="s">
        <v>142</v>
      </c>
      <c r="AA25" t="s">
        <v>389</v>
      </c>
      <c r="AB25" s="1" t="s">
        <v>45</v>
      </c>
      <c r="AD25" t="s">
        <v>50</v>
      </c>
      <c r="AE25" t="s">
        <v>61</v>
      </c>
      <c r="AF25" s="1" t="s">
        <v>44</v>
      </c>
      <c r="AG25" t="s">
        <v>78</v>
      </c>
      <c r="AH25" t="s">
        <v>390</v>
      </c>
      <c r="AI25" t="s">
        <v>50</v>
      </c>
      <c r="AJ25" s="1" t="s">
        <v>44</v>
      </c>
      <c r="AK25" t="s">
        <v>43</v>
      </c>
      <c r="AL25" t="s">
        <v>46</v>
      </c>
      <c r="AM25" s="1" t="s">
        <v>44</v>
      </c>
      <c r="AN25" s="1" t="s">
        <v>44</v>
      </c>
      <c r="AO25" t="s">
        <v>74</v>
      </c>
      <c r="AP25" t="s">
        <v>391</v>
      </c>
      <c r="AQ25" t="s">
        <v>80</v>
      </c>
      <c r="AS25" t="b">
        <v>1</v>
      </c>
      <c r="AT25" t="b">
        <v>0</v>
      </c>
      <c r="AU25" t="b">
        <v>0</v>
      </c>
      <c r="AV25" t="b">
        <v>0</v>
      </c>
      <c r="AW25" t="s">
        <v>451</v>
      </c>
      <c r="AX25" s="9" t="s">
        <v>445</v>
      </c>
      <c r="AY25" s="3" t="s">
        <v>407</v>
      </c>
      <c r="AZ25" s="3">
        <v>93.11</v>
      </c>
      <c r="BA25" s="3">
        <v>18.57</v>
      </c>
      <c r="BB25" s="3">
        <v>53</v>
      </c>
      <c r="BC25" t="s">
        <v>421</v>
      </c>
      <c r="BD25" s="3">
        <v>93.11</v>
      </c>
      <c r="BE25" s="3">
        <v>18.57</v>
      </c>
      <c r="BF25" s="3">
        <v>53</v>
      </c>
      <c r="BG25" s="3">
        <v>101.42</v>
      </c>
      <c r="BH25" s="3">
        <v>19.43</v>
      </c>
      <c r="BI25" s="3">
        <v>106</v>
      </c>
      <c r="BJ25">
        <f>Table1[[#This Row],[Group 1 M]]-Table1[[#This Row],[Group 2 M]]</f>
        <v>-8.3100000000000023</v>
      </c>
      <c r="BK25" s="4">
        <f>SQRT(((Table1[[#This Row],[Group 1 N]]-1)*Table1[[#This Row],[Group 1 SD]]^2+(Table1[[#This Row],[Group 2 N]]-1)*Table1[[#This Row],[Group 2 SD]]^2)/(Table1[[#This Row],[Group 1 N]]+Table1[[#This Row],[Group 2 N]]-2))</f>
        <v>19.149437353494594</v>
      </c>
      <c r="BL25" s="3">
        <f>Table1[[#This Row],[m1-m2]]/Table1[[#This Row],[pooled sd]]</f>
        <v>-0.43395530879571792</v>
      </c>
      <c r="BM25" s="6"/>
      <c r="BN25" s="6"/>
      <c r="BO25" s="7"/>
      <c r="BP25" s="7"/>
      <c r="BQ25"/>
      <c r="BR25"/>
      <c r="BS25"/>
      <c r="BT25"/>
    </row>
    <row r="26" spans="1:72" x14ac:dyDescent="0.25">
      <c r="A26" s="1" t="s">
        <v>214</v>
      </c>
      <c r="B26" t="s">
        <v>283</v>
      </c>
      <c r="C26" s="1" t="s">
        <v>114</v>
      </c>
      <c r="D26" s="32" t="s">
        <v>44</v>
      </c>
      <c r="E26" s="32" t="s">
        <v>44</v>
      </c>
      <c r="F26" t="s">
        <v>284</v>
      </c>
      <c r="G26" s="32" t="s">
        <v>44</v>
      </c>
      <c r="H26" t="s">
        <v>285</v>
      </c>
      <c r="I26" t="s">
        <v>286</v>
      </c>
      <c r="J26" t="s">
        <v>130</v>
      </c>
      <c r="K26" s="1" t="s">
        <v>117</v>
      </c>
      <c r="L26" t="s">
        <v>406</v>
      </c>
      <c r="N26" t="s">
        <v>102</v>
      </c>
      <c r="O26" s="1" t="s">
        <v>96</v>
      </c>
      <c r="P26" s="1" t="s">
        <v>44</v>
      </c>
      <c r="Q26" s="1" t="s">
        <v>81</v>
      </c>
      <c r="R26" t="s">
        <v>50</v>
      </c>
      <c r="S26" t="s">
        <v>61</v>
      </c>
      <c r="T26" s="1" t="s">
        <v>44</v>
      </c>
      <c r="U26" s="1" t="s">
        <v>120</v>
      </c>
      <c r="V26" t="s">
        <v>75</v>
      </c>
      <c r="W26" s="1" t="s">
        <v>47</v>
      </c>
      <c r="X26" s="1" t="s">
        <v>45</v>
      </c>
      <c r="Z26" t="s">
        <v>102</v>
      </c>
      <c r="AA26" s="1" t="s">
        <v>259</v>
      </c>
      <c r="AB26" s="1" t="s">
        <v>44</v>
      </c>
      <c r="AC26" s="1" t="s">
        <v>81</v>
      </c>
      <c r="AD26" t="s">
        <v>50</v>
      </c>
      <c r="AE26" t="s">
        <v>61</v>
      </c>
      <c r="AF26" s="1" t="s">
        <v>44</v>
      </c>
      <c r="AG26" t="s">
        <v>287</v>
      </c>
      <c r="AH26" s="1" t="s">
        <v>77</v>
      </c>
      <c r="AI26" t="s">
        <v>64</v>
      </c>
      <c r="AJ26" s="1" t="s">
        <v>45</v>
      </c>
      <c r="AK26" t="s">
        <v>43</v>
      </c>
      <c r="AL26" t="s">
        <v>95</v>
      </c>
      <c r="AM26" s="1" t="s">
        <v>45</v>
      </c>
      <c r="AN26" s="1" t="s">
        <v>44</v>
      </c>
      <c r="AO26" t="s">
        <v>67</v>
      </c>
      <c r="AP26" t="s">
        <v>288</v>
      </c>
      <c r="AQ26" t="s">
        <v>80</v>
      </c>
      <c r="AS26" t="b">
        <v>1</v>
      </c>
      <c r="AT26" t="b">
        <v>0</v>
      </c>
      <c r="AU26" t="b">
        <v>0</v>
      </c>
      <c r="AV26" t="b">
        <v>0</v>
      </c>
      <c r="AX26" s="9" t="s">
        <v>452</v>
      </c>
      <c r="AY26" s="3" t="s">
        <v>407</v>
      </c>
      <c r="AZ26" s="3">
        <v>5.05</v>
      </c>
      <c r="BA26" s="3">
        <v>2.11</v>
      </c>
      <c r="BB26" s="3">
        <v>24</v>
      </c>
      <c r="BC26" t="s">
        <v>421</v>
      </c>
      <c r="BD26" s="3">
        <v>5.05</v>
      </c>
      <c r="BE26" s="3">
        <v>2.11</v>
      </c>
      <c r="BF26" s="3">
        <v>24</v>
      </c>
      <c r="BG26" s="3">
        <v>5.65</v>
      </c>
      <c r="BH26" s="3">
        <v>1.9</v>
      </c>
      <c r="BI26" s="3">
        <v>18</v>
      </c>
      <c r="BJ26">
        <f>Table1[[#This Row],[Group 1 M]]-Table1[[#This Row],[Group 2 M]]</f>
        <v>-0.60000000000000053</v>
      </c>
      <c r="BK26" s="4">
        <f>SQRT(((Table1[[#This Row],[Group 1 N]]-1)*Table1[[#This Row],[Group 1 SD]]^2+(Table1[[#This Row],[Group 2 N]]-1)*Table1[[#This Row],[Group 2 SD]]^2)/(Table1[[#This Row],[Group 1 N]]+Table1[[#This Row],[Group 2 N]]-2))</f>
        <v>2.0234148116488622</v>
      </c>
      <c r="BL26" s="3">
        <f>Table1[[#This Row],[m1-m2]]/Table1[[#This Row],[pooled sd]]</f>
        <v>-0.29652842143182001</v>
      </c>
      <c r="BM26" s="6"/>
      <c r="BN26" s="6"/>
      <c r="BO26" s="7"/>
      <c r="BP26" s="7"/>
      <c r="BQ26"/>
      <c r="BR26"/>
      <c r="BS26"/>
      <c r="BT26"/>
    </row>
    <row r="27" spans="1:72" x14ac:dyDescent="0.25">
      <c r="A27" s="1" t="s">
        <v>290</v>
      </c>
      <c r="B27" t="s">
        <v>291</v>
      </c>
      <c r="C27" s="1" t="s">
        <v>83</v>
      </c>
      <c r="D27" s="32" t="s">
        <v>44</v>
      </c>
      <c r="E27" s="3" t="s">
        <v>73</v>
      </c>
      <c r="F27" t="s">
        <v>135</v>
      </c>
      <c r="G27" s="32" t="s">
        <v>476</v>
      </c>
      <c r="I27" t="s">
        <v>292</v>
      </c>
      <c r="J27" t="s">
        <v>137</v>
      </c>
      <c r="K27" s="1" t="s">
        <v>193</v>
      </c>
      <c r="L27" t="s">
        <v>406</v>
      </c>
      <c r="M27">
        <v>8</v>
      </c>
      <c r="N27" t="s">
        <v>58</v>
      </c>
      <c r="O27" s="1" t="s">
        <v>77</v>
      </c>
      <c r="P27" s="1" t="s">
        <v>44</v>
      </c>
      <c r="Q27" s="1" t="s">
        <v>293</v>
      </c>
      <c r="R27" t="s">
        <v>50</v>
      </c>
      <c r="S27" t="s">
        <v>61</v>
      </c>
      <c r="T27" s="1" t="s">
        <v>44</v>
      </c>
      <c r="U27" s="1" t="s">
        <v>193</v>
      </c>
      <c r="V27" t="s">
        <v>75</v>
      </c>
      <c r="W27" s="1" t="s">
        <v>47</v>
      </c>
      <c r="X27" s="1" t="s">
        <v>44</v>
      </c>
      <c r="Y27">
        <v>8</v>
      </c>
      <c r="Z27" t="s">
        <v>58</v>
      </c>
      <c r="AA27" s="1" t="s">
        <v>77</v>
      </c>
      <c r="AB27" s="1" t="s">
        <v>44</v>
      </c>
      <c r="AC27" s="1" t="s">
        <v>293</v>
      </c>
      <c r="AD27" t="s">
        <v>50</v>
      </c>
      <c r="AE27" t="s">
        <v>61</v>
      </c>
      <c r="AF27" s="1" t="s">
        <v>44</v>
      </c>
      <c r="AG27" t="s">
        <v>144</v>
      </c>
      <c r="AH27" s="1" t="s">
        <v>77</v>
      </c>
      <c r="AI27" t="s">
        <v>50</v>
      </c>
      <c r="AJ27" s="1" t="s">
        <v>45</v>
      </c>
      <c r="AK27" t="s">
        <v>43</v>
      </c>
      <c r="AL27" t="s">
        <v>43</v>
      </c>
      <c r="AM27" s="1" t="s">
        <v>44</v>
      </c>
      <c r="AN27" s="1" t="s">
        <v>44</v>
      </c>
      <c r="AO27" t="s">
        <v>115</v>
      </c>
      <c r="AP27" t="s">
        <v>294</v>
      </c>
      <c r="AQ27" t="s">
        <v>80</v>
      </c>
      <c r="AS27" t="b">
        <v>1</v>
      </c>
      <c r="AT27" t="b">
        <v>0</v>
      </c>
      <c r="AU27" t="b">
        <v>0</v>
      </c>
      <c r="AV27" t="b">
        <v>0</v>
      </c>
      <c r="AW27" t="s">
        <v>453</v>
      </c>
      <c r="AX27" s="9" t="s">
        <v>454</v>
      </c>
      <c r="AY27" s="3" t="s">
        <v>434</v>
      </c>
      <c r="AZ27" s="3">
        <v>6.28</v>
      </c>
      <c r="BA27" s="3">
        <v>2.78</v>
      </c>
      <c r="BB27" s="3">
        <v>50</v>
      </c>
      <c r="BC27" t="s">
        <v>421</v>
      </c>
      <c r="BD27" s="3">
        <v>8.36</v>
      </c>
      <c r="BE27" s="3">
        <v>3.78</v>
      </c>
      <c r="BF27" s="3">
        <v>50</v>
      </c>
      <c r="BG27" s="3">
        <v>5.26</v>
      </c>
      <c r="BH27" s="3">
        <v>2.2599999999999998</v>
      </c>
      <c r="BI27" s="3">
        <v>50</v>
      </c>
      <c r="BJ27">
        <f>Table1[[#This Row],[Group 1 M]]-Table1[[#This Row],[Group 2 M]]</f>
        <v>3.0999999999999996</v>
      </c>
      <c r="BK27" s="4">
        <f>SQRT(((Table1[[#This Row],[Group 1 N]]-1)*Table1[[#This Row],[Group 1 SD]]^2+(Table1[[#This Row],[Group 2 N]]-1)*Table1[[#This Row],[Group 2 SD]]^2)/(Table1[[#This Row],[Group 1 N]]+Table1[[#This Row],[Group 2 N]]-2))</f>
        <v>3.114161203277698</v>
      </c>
      <c r="BL27" s="3">
        <f>Table1[[#This Row],[m1-m2]]/Table1[[#This Row],[pooled sd]]</f>
        <v>0.99545264282953838</v>
      </c>
      <c r="BM27" s="6"/>
      <c r="BN27" s="6"/>
      <c r="BO27" s="7"/>
      <c r="BP27" s="7"/>
      <c r="BQ27"/>
      <c r="BR27"/>
      <c r="BS27"/>
      <c r="BT27"/>
    </row>
    <row r="28" spans="1:72" x14ac:dyDescent="0.25">
      <c r="A28" s="1" t="s">
        <v>244</v>
      </c>
      <c r="B28" t="s">
        <v>295</v>
      </c>
      <c r="C28" s="1" t="s">
        <v>114</v>
      </c>
      <c r="D28" s="32" t="s">
        <v>44</v>
      </c>
      <c r="E28" s="3" t="s">
        <v>73</v>
      </c>
      <c r="F28" t="s">
        <v>135</v>
      </c>
      <c r="G28" s="32" t="s">
        <v>476</v>
      </c>
      <c r="I28" t="s">
        <v>296</v>
      </c>
      <c r="J28" t="s">
        <v>137</v>
      </c>
      <c r="K28" s="1" t="s">
        <v>124</v>
      </c>
      <c r="L28" t="s">
        <v>405</v>
      </c>
      <c r="M28">
        <v>10</v>
      </c>
      <c r="N28" t="s">
        <v>58</v>
      </c>
      <c r="O28" s="1" t="s">
        <v>77</v>
      </c>
      <c r="P28" s="1" t="s">
        <v>44</v>
      </c>
      <c r="Q28" s="1" t="s">
        <v>297</v>
      </c>
      <c r="R28" t="s">
        <v>64</v>
      </c>
      <c r="S28" t="s">
        <v>61</v>
      </c>
      <c r="T28" s="1" t="s">
        <v>44</v>
      </c>
      <c r="U28" s="1" t="s">
        <v>124</v>
      </c>
      <c r="V28" t="s">
        <v>75</v>
      </c>
      <c r="W28" s="1" t="s">
        <v>44</v>
      </c>
      <c r="X28" s="1" t="s">
        <v>44</v>
      </c>
      <c r="Y28">
        <v>10</v>
      </c>
      <c r="Z28" t="s">
        <v>58</v>
      </c>
      <c r="AA28" s="1" t="s">
        <v>77</v>
      </c>
      <c r="AB28" s="1" t="s">
        <v>44</v>
      </c>
      <c r="AC28" s="1" t="s">
        <v>297</v>
      </c>
      <c r="AD28" t="s">
        <v>50</v>
      </c>
      <c r="AE28" t="s">
        <v>61</v>
      </c>
      <c r="AF28" s="1" t="s">
        <v>44</v>
      </c>
      <c r="AG28" t="s">
        <v>144</v>
      </c>
      <c r="AH28" s="1" t="s">
        <v>77</v>
      </c>
      <c r="AI28" t="s">
        <v>64</v>
      </c>
      <c r="AJ28" s="1" t="s">
        <v>45</v>
      </c>
      <c r="AK28" t="s">
        <v>43</v>
      </c>
      <c r="AL28" t="s">
        <v>43</v>
      </c>
      <c r="AM28" s="1" t="s">
        <v>44</v>
      </c>
      <c r="AN28" s="1" t="s">
        <v>44</v>
      </c>
      <c r="AO28" t="s">
        <v>67</v>
      </c>
      <c r="AP28" t="s">
        <v>298</v>
      </c>
      <c r="AQ28" t="s">
        <v>80</v>
      </c>
      <c r="AS28" t="b">
        <v>0</v>
      </c>
      <c r="AT28" t="b">
        <v>0</v>
      </c>
      <c r="AU28" t="b">
        <v>0</v>
      </c>
      <c r="AV28" t="b">
        <v>1</v>
      </c>
      <c r="AX28" s="9" t="s">
        <v>427</v>
      </c>
      <c r="AY28" s="3" t="s">
        <v>405</v>
      </c>
      <c r="AZ28" s="3">
        <v>36.4</v>
      </c>
      <c r="BA28" s="3">
        <v>7</v>
      </c>
      <c r="BB28" s="3">
        <v>28</v>
      </c>
      <c r="BC28" t="s">
        <v>422</v>
      </c>
      <c r="BD28" s="3">
        <v>36.200000000000003</v>
      </c>
      <c r="BE28" s="3">
        <v>5.6</v>
      </c>
      <c r="BF28" s="3">
        <v>28</v>
      </c>
      <c r="BG28" s="3">
        <v>36.4</v>
      </c>
      <c r="BH28" s="3">
        <v>7</v>
      </c>
      <c r="BI28" s="3">
        <v>28</v>
      </c>
      <c r="BJ28">
        <f>Table1[[#This Row],[Group 1 M]]-Table1[[#This Row],[Group 2 M]]</f>
        <v>-0.19999999999999574</v>
      </c>
      <c r="BK28" s="4">
        <f>SQRT(((Table1[[#This Row],[Group 1 N]]-1)*Table1[[#This Row],[Group 1 SD]]^2+(Table1[[#This Row],[Group 2 N]]-1)*Table1[[#This Row],[Group 2 SD]]^2)/(Table1[[#This Row],[Group 1 N]]+Table1[[#This Row],[Group 2 N]]-2))</f>
        <v>6.3387695966961912</v>
      </c>
      <c r="BL28" s="3">
        <f>Table1[[#This Row],[m1-m2]]/Table1[[#This Row],[pooled sd]]</f>
        <v>-3.1551864592812631E-2</v>
      </c>
      <c r="BM28" s="6"/>
      <c r="BN28" s="6"/>
      <c r="BO28" s="7"/>
      <c r="BP28" s="7"/>
      <c r="BQ28"/>
      <c r="BR28"/>
      <c r="BS28"/>
      <c r="BT28"/>
    </row>
    <row r="29" spans="1:72" x14ac:dyDescent="0.25">
      <c r="A29" s="1" t="s">
        <v>299</v>
      </c>
      <c r="B29" t="s">
        <v>250</v>
      </c>
      <c r="C29" s="1" t="s">
        <v>289</v>
      </c>
      <c r="D29" s="32" t="s">
        <v>44</v>
      </c>
      <c r="E29" s="3" t="s">
        <v>73</v>
      </c>
      <c r="F29" t="s">
        <v>300</v>
      </c>
      <c r="G29" s="32" t="s">
        <v>476</v>
      </c>
      <c r="I29" t="s">
        <v>301</v>
      </c>
      <c r="J29" t="s">
        <v>302</v>
      </c>
      <c r="K29" s="1" t="s">
        <v>125</v>
      </c>
      <c r="L29" t="s">
        <v>406</v>
      </c>
      <c r="M29">
        <v>8</v>
      </c>
      <c r="N29" t="s">
        <v>76</v>
      </c>
      <c r="O29" s="1" t="s">
        <v>209</v>
      </c>
      <c r="P29" s="1" t="s">
        <v>45</v>
      </c>
      <c r="R29" t="s">
        <v>50</v>
      </c>
      <c r="S29" t="s">
        <v>61</v>
      </c>
      <c r="T29" s="1" t="s">
        <v>44</v>
      </c>
      <c r="U29" t="s">
        <v>303</v>
      </c>
      <c r="V29" t="s">
        <v>304</v>
      </c>
      <c r="W29" s="1" t="s">
        <v>47</v>
      </c>
      <c r="Y29">
        <v>8</v>
      </c>
      <c r="Z29" t="s">
        <v>76</v>
      </c>
      <c r="AA29" t="s">
        <v>305</v>
      </c>
      <c r="AB29" s="1" t="s">
        <v>45</v>
      </c>
      <c r="AD29" t="s">
        <v>50</v>
      </c>
      <c r="AE29" t="s">
        <v>61</v>
      </c>
      <c r="AF29" s="1" t="s">
        <v>44</v>
      </c>
      <c r="AG29" t="s">
        <v>78</v>
      </c>
      <c r="AH29" t="s">
        <v>170</v>
      </c>
      <c r="AI29" t="s">
        <v>74</v>
      </c>
      <c r="AJ29" s="1" t="s">
        <v>45</v>
      </c>
      <c r="AK29" t="s">
        <v>43</v>
      </c>
      <c r="AL29" t="s">
        <v>95</v>
      </c>
      <c r="AM29" s="1" t="s">
        <v>44</v>
      </c>
      <c r="AN29" s="1" t="s">
        <v>45</v>
      </c>
      <c r="AO29" t="s">
        <v>74</v>
      </c>
      <c r="AP29" s="1" t="s">
        <v>306</v>
      </c>
      <c r="AQ29" t="s">
        <v>80</v>
      </c>
      <c r="AS29" t="b">
        <v>0</v>
      </c>
      <c r="AT29" t="b">
        <v>0</v>
      </c>
      <c r="AU29" t="b">
        <v>1</v>
      </c>
      <c r="AV29" t="b">
        <v>0</v>
      </c>
      <c r="AW29" t="s">
        <v>455</v>
      </c>
      <c r="AX29" s="9" t="s">
        <v>456</v>
      </c>
      <c r="AY29" s="3" t="s">
        <v>406</v>
      </c>
      <c r="AZ29" s="3">
        <v>76.2</v>
      </c>
      <c r="BA29" s="3">
        <v>13.4</v>
      </c>
      <c r="BB29" s="3">
        <v>30</v>
      </c>
      <c r="BC29" s="19" t="s">
        <v>457</v>
      </c>
      <c r="BD29" s="3">
        <v>74.7</v>
      </c>
      <c r="BE29" s="3">
        <v>16.100000000000001</v>
      </c>
      <c r="BF29" s="3">
        <v>24</v>
      </c>
      <c r="BG29" s="3">
        <v>76.2</v>
      </c>
      <c r="BH29" s="3">
        <v>13.4</v>
      </c>
      <c r="BI29" s="3">
        <v>30</v>
      </c>
      <c r="BJ29">
        <f>Table1[[#This Row],[Group 1 M]]-Table1[[#This Row],[Group 2 M]]</f>
        <v>-1.5</v>
      </c>
      <c r="BK29" s="4">
        <f>SQRT(((Table1[[#This Row],[Group 1 N]]-1)*Table1[[#This Row],[Group 1 SD]]^2+(Table1[[#This Row],[Group 2 N]]-1)*Table1[[#This Row],[Group 2 SD]]^2)/(Table1[[#This Row],[Group 1 N]]+Table1[[#This Row],[Group 2 N]]-2))</f>
        <v>14.65570904775022</v>
      </c>
      <c r="BL29" s="3">
        <f>Table1[[#This Row],[m1-m2]]/Table1[[#This Row],[pooled sd]]</f>
        <v>-0.10234919341758243</v>
      </c>
      <c r="BM29" s="6"/>
      <c r="BN29" s="6"/>
      <c r="BO29" s="7"/>
      <c r="BP29" s="7"/>
      <c r="BQ29"/>
      <c r="BR29"/>
      <c r="BS29"/>
      <c r="BT29"/>
    </row>
    <row r="30" spans="1:72" x14ac:dyDescent="0.25">
      <c r="A30" s="1" t="s">
        <v>232</v>
      </c>
      <c r="B30" t="s">
        <v>307</v>
      </c>
      <c r="C30" s="1" t="s">
        <v>71</v>
      </c>
      <c r="D30" s="32" t="s">
        <v>44</v>
      </c>
      <c r="E30" s="32" t="s">
        <v>44</v>
      </c>
      <c r="F30" t="s">
        <v>308</v>
      </c>
      <c r="G30" s="32" t="s">
        <v>476</v>
      </c>
      <c r="I30" t="s">
        <v>309</v>
      </c>
      <c r="J30" t="s">
        <v>177</v>
      </c>
      <c r="K30" s="1" t="s">
        <v>126</v>
      </c>
      <c r="L30" t="s">
        <v>406</v>
      </c>
      <c r="M30">
        <v>8</v>
      </c>
      <c r="N30" t="s">
        <v>76</v>
      </c>
      <c r="O30" s="1" t="s">
        <v>141</v>
      </c>
      <c r="P30" s="1" t="s">
        <v>45</v>
      </c>
      <c r="R30" t="s">
        <v>50</v>
      </c>
      <c r="S30" t="s">
        <v>61</v>
      </c>
      <c r="T30" s="1" t="s">
        <v>44</v>
      </c>
      <c r="U30" s="1" t="s">
        <v>118</v>
      </c>
      <c r="V30" t="s">
        <v>75</v>
      </c>
      <c r="W30" s="1" t="s">
        <v>47</v>
      </c>
      <c r="X30" s="1" t="s">
        <v>44</v>
      </c>
      <c r="Y30">
        <v>8</v>
      </c>
      <c r="Z30" t="s">
        <v>76</v>
      </c>
      <c r="AA30" s="1" t="s">
        <v>141</v>
      </c>
      <c r="AB30" s="1" t="s">
        <v>45</v>
      </c>
      <c r="AD30" t="s">
        <v>50</v>
      </c>
      <c r="AE30" t="s">
        <v>61</v>
      </c>
      <c r="AF30" s="1" t="s">
        <v>44</v>
      </c>
      <c r="AG30" t="s">
        <v>113</v>
      </c>
      <c r="AH30" t="s">
        <v>310</v>
      </c>
      <c r="AI30" t="s">
        <v>208</v>
      </c>
      <c r="AJ30" s="1" t="s">
        <v>45</v>
      </c>
      <c r="AK30" t="s">
        <v>43</v>
      </c>
      <c r="AL30" t="s">
        <v>95</v>
      </c>
      <c r="AM30" s="1" t="s">
        <v>44</v>
      </c>
      <c r="AN30" s="1" t="s">
        <v>44</v>
      </c>
      <c r="AO30" t="s">
        <v>74</v>
      </c>
      <c r="AP30" s="1" t="s">
        <v>311</v>
      </c>
      <c r="AQ30" t="s">
        <v>80</v>
      </c>
      <c r="AS30" t="b">
        <v>0</v>
      </c>
      <c r="AT30" t="b">
        <v>0</v>
      </c>
      <c r="AU30" t="b">
        <v>1</v>
      </c>
      <c r="AV30" t="b">
        <v>0</v>
      </c>
      <c r="AX30" s="9" t="s">
        <v>458</v>
      </c>
      <c r="AY30" s="3" t="s">
        <v>406</v>
      </c>
      <c r="AZ30" s="3">
        <v>43.17</v>
      </c>
      <c r="BA30" s="3">
        <v>16.54</v>
      </c>
      <c r="BB30" s="3">
        <v>31</v>
      </c>
      <c r="BC30" s="20" t="s">
        <v>421</v>
      </c>
      <c r="BD30" s="3">
        <v>47.67</v>
      </c>
      <c r="BE30" s="3">
        <v>16.7</v>
      </c>
      <c r="BF30" s="3">
        <v>23</v>
      </c>
      <c r="BG30" s="3">
        <v>43.17</v>
      </c>
      <c r="BH30" s="3">
        <v>16.54</v>
      </c>
      <c r="BI30" s="3">
        <v>31</v>
      </c>
      <c r="BJ30">
        <f>Table1[[#This Row],[Group 1 M]]-Table1[[#This Row],[Group 2 M]]</f>
        <v>4.5</v>
      </c>
      <c r="BK30" s="4">
        <f>SQRT(((Table1[[#This Row],[Group 1 N]]-1)*Table1[[#This Row],[Group 1 SD]]^2+(Table1[[#This Row],[Group 2 N]]-1)*Table1[[#This Row],[Group 2 SD]]^2)/(Table1[[#This Row],[Group 1 N]]+Table1[[#This Row],[Group 2 N]]-2))</f>
        <v>16.607880427908079</v>
      </c>
      <c r="BL30" s="3">
        <f>Table1[[#This Row],[m1-m2]]/Table1[[#This Row],[pooled sd]]</f>
        <v>0.27095570801666818</v>
      </c>
      <c r="BM30" s="6"/>
      <c r="BN30" s="6"/>
      <c r="BO30" s="7"/>
      <c r="BP30" s="7"/>
      <c r="BQ30"/>
      <c r="BR30"/>
      <c r="BS30"/>
      <c r="BT30"/>
    </row>
    <row r="31" spans="1:72" x14ac:dyDescent="0.25">
      <c r="A31" s="1" t="s">
        <v>312</v>
      </c>
      <c r="B31" t="s">
        <v>313</v>
      </c>
      <c r="C31" s="1" t="s">
        <v>112</v>
      </c>
      <c r="D31" s="32" t="s">
        <v>44</v>
      </c>
      <c r="E31" s="32" t="s">
        <v>44</v>
      </c>
      <c r="F31" t="s">
        <v>314</v>
      </c>
      <c r="G31" s="32" t="s">
        <v>44</v>
      </c>
      <c r="H31" t="s">
        <v>315</v>
      </c>
      <c r="I31" t="s">
        <v>316</v>
      </c>
      <c r="J31" t="s">
        <v>317</v>
      </c>
      <c r="K31" s="1" t="s">
        <v>194</v>
      </c>
      <c r="L31" t="s">
        <v>405</v>
      </c>
      <c r="M31">
        <v>4</v>
      </c>
      <c r="N31" t="s">
        <v>58</v>
      </c>
      <c r="O31" s="1" t="s">
        <v>281</v>
      </c>
      <c r="P31" s="1" t="s">
        <v>44</v>
      </c>
      <c r="Q31" s="1" t="s">
        <v>318</v>
      </c>
      <c r="R31" t="s">
        <v>64</v>
      </c>
      <c r="S31" t="s">
        <v>61</v>
      </c>
      <c r="T31" s="1" t="s">
        <v>44</v>
      </c>
      <c r="U31" s="1" t="s">
        <v>154</v>
      </c>
      <c r="V31" t="s">
        <v>75</v>
      </c>
      <c r="W31" s="1" t="s">
        <v>47</v>
      </c>
      <c r="Y31">
        <v>6</v>
      </c>
      <c r="Z31" t="s">
        <v>58</v>
      </c>
      <c r="AA31" s="1" t="s">
        <v>319</v>
      </c>
      <c r="AB31" s="1" t="s">
        <v>44</v>
      </c>
      <c r="AC31" s="1" t="s">
        <v>318</v>
      </c>
      <c r="AD31" t="s">
        <v>50</v>
      </c>
      <c r="AE31" t="s">
        <v>61</v>
      </c>
      <c r="AF31" s="1" t="s">
        <v>44</v>
      </c>
      <c r="AG31" s="1" t="s">
        <v>77</v>
      </c>
      <c r="AH31" s="1" t="s">
        <v>77</v>
      </c>
      <c r="AI31" t="s">
        <v>50</v>
      </c>
      <c r="AJ31" s="1" t="s">
        <v>45</v>
      </c>
      <c r="AK31" t="s">
        <v>43</v>
      </c>
      <c r="AL31" t="s">
        <v>43</v>
      </c>
      <c r="AM31" s="1" t="s">
        <v>44</v>
      </c>
      <c r="AN31" s="1" t="s">
        <v>44</v>
      </c>
      <c r="AO31" t="s">
        <v>67</v>
      </c>
      <c r="AP31" t="s">
        <v>320</v>
      </c>
      <c r="AQ31" t="s">
        <v>80</v>
      </c>
      <c r="AS31" t="b">
        <v>1</v>
      </c>
      <c r="AT31" t="b">
        <v>0</v>
      </c>
      <c r="AU31" t="b">
        <v>0</v>
      </c>
      <c r="AV31" t="b">
        <v>0</v>
      </c>
      <c r="AW31" t="s">
        <v>459</v>
      </c>
      <c r="AX31" s="9" t="s">
        <v>460</v>
      </c>
      <c r="AY31" s="3" t="s">
        <v>405</v>
      </c>
      <c r="AZ31" s="3">
        <v>10.1</v>
      </c>
      <c r="BA31" s="3">
        <v>14.31</v>
      </c>
      <c r="BB31" s="3">
        <v>46</v>
      </c>
      <c r="BC31" t="s">
        <v>422</v>
      </c>
      <c r="BD31" s="3">
        <v>21.66</v>
      </c>
      <c r="BE31" s="3">
        <v>25.51</v>
      </c>
      <c r="BF31" s="3">
        <v>28</v>
      </c>
      <c r="BG31" s="3">
        <v>10.1</v>
      </c>
      <c r="BH31" s="3">
        <v>14.31</v>
      </c>
      <c r="BI31" s="3">
        <v>46</v>
      </c>
      <c r="BJ31">
        <f>Table1[[#This Row],[Group 1 M]]-Table1[[#This Row],[Group 2 M]]</f>
        <v>11.56</v>
      </c>
      <c r="BK31" s="4">
        <f>SQRT(((Table1[[#This Row],[Group 1 N]]-1)*Table1[[#This Row],[Group 1 SD]]^2+(Table1[[#This Row],[Group 2 N]]-1)*Table1[[#This Row],[Group 2 SD]]^2)/(Table1[[#This Row],[Group 1 N]]+Table1[[#This Row],[Group 2 N]]-2))</f>
        <v>19.28782258317408</v>
      </c>
      <c r="BL31" s="3">
        <f>Table1[[#This Row],[m1-m2]]/Table1[[#This Row],[pooled sd]]</f>
        <v>0.59934188787512377</v>
      </c>
      <c r="BM31" s="6"/>
      <c r="BN31" s="6"/>
      <c r="BO31" s="7"/>
      <c r="BP31" s="7"/>
      <c r="BQ31"/>
      <c r="BR31"/>
      <c r="BS31"/>
      <c r="BT31"/>
    </row>
    <row r="32" spans="1:72" s="12" customFormat="1" x14ac:dyDescent="0.25">
      <c r="A32" s="27" t="s">
        <v>237</v>
      </c>
      <c r="B32" s="12" t="s">
        <v>321</v>
      </c>
      <c r="C32" s="27" t="s">
        <v>114</v>
      </c>
      <c r="D32" s="34" t="s">
        <v>44</v>
      </c>
      <c r="E32" s="34">
        <v>0</v>
      </c>
      <c r="F32" s="12" t="s">
        <v>322</v>
      </c>
      <c r="G32" s="34" t="s">
        <v>44</v>
      </c>
      <c r="H32" s="12" t="s">
        <v>323</v>
      </c>
      <c r="I32" s="12" t="s">
        <v>324</v>
      </c>
      <c r="J32" s="12" t="s">
        <v>325</v>
      </c>
      <c r="K32" s="27" t="s">
        <v>117</v>
      </c>
      <c r="L32" s="12" t="s">
        <v>405</v>
      </c>
      <c r="M32" s="12">
        <v>8</v>
      </c>
      <c r="N32" s="12" t="s">
        <v>58</v>
      </c>
      <c r="O32" s="27" t="s">
        <v>77</v>
      </c>
      <c r="P32" s="27" t="s">
        <v>44</v>
      </c>
      <c r="Q32" s="27" t="s">
        <v>70</v>
      </c>
      <c r="R32" s="12" t="s">
        <v>64</v>
      </c>
      <c r="S32" s="12" t="s">
        <v>61</v>
      </c>
      <c r="T32" s="27" t="s">
        <v>44</v>
      </c>
      <c r="U32" s="27" t="s">
        <v>117</v>
      </c>
      <c r="V32" s="12" t="s">
        <v>75</v>
      </c>
      <c r="W32" s="27" t="s">
        <v>47</v>
      </c>
      <c r="X32" s="27" t="s">
        <v>44</v>
      </c>
      <c r="Y32" s="12">
        <v>9</v>
      </c>
      <c r="Z32" s="12" t="s">
        <v>58</v>
      </c>
      <c r="AA32" s="27" t="s">
        <v>77</v>
      </c>
      <c r="AB32" s="27" t="s">
        <v>44</v>
      </c>
      <c r="AC32" s="27" t="s">
        <v>70</v>
      </c>
      <c r="AD32" s="12" t="s">
        <v>50</v>
      </c>
      <c r="AE32" s="12" t="s">
        <v>61</v>
      </c>
      <c r="AF32" s="27" t="s">
        <v>44</v>
      </c>
      <c r="AG32" s="27" t="s">
        <v>77</v>
      </c>
      <c r="AH32" s="27" t="s">
        <v>77</v>
      </c>
      <c r="AI32" s="12" t="s">
        <v>64</v>
      </c>
      <c r="AJ32" s="27" t="s">
        <v>45</v>
      </c>
      <c r="AK32" s="12" t="s">
        <v>43</v>
      </c>
      <c r="AL32" s="12" t="s">
        <v>43</v>
      </c>
      <c r="AM32" s="12" t="s">
        <v>73</v>
      </c>
      <c r="AN32" s="27" t="s">
        <v>44</v>
      </c>
      <c r="AO32" s="12" t="s">
        <v>67</v>
      </c>
      <c r="AP32" s="27" t="s">
        <v>107</v>
      </c>
      <c r="AQ32" s="12" t="s">
        <v>80</v>
      </c>
      <c r="AS32" s="12" t="b">
        <v>0</v>
      </c>
      <c r="AT32" s="12" t="b">
        <v>0</v>
      </c>
      <c r="AU32" s="12" t="b">
        <v>0</v>
      </c>
      <c r="AV32" s="12" t="b">
        <v>1</v>
      </c>
      <c r="AW32" s="13"/>
      <c r="AX32" s="28" t="s">
        <v>461</v>
      </c>
      <c r="AY32" s="29" t="s">
        <v>407</v>
      </c>
      <c r="AZ32" s="13">
        <v>172.7</v>
      </c>
      <c r="BA32" s="13">
        <v>15</v>
      </c>
      <c r="BB32" s="13">
        <v>18</v>
      </c>
      <c r="BC32" s="12" t="s">
        <v>422</v>
      </c>
      <c r="BD32" s="13">
        <v>172.7</v>
      </c>
      <c r="BE32" s="13">
        <v>60</v>
      </c>
      <c r="BF32" s="13">
        <v>18</v>
      </c>
      <c r="BG32" s="13">
        <v>187</v>
      </c>
      <c r="BH32" s="13">
        <v>45</v>
      </c>
      <c r="BI32" s="13">
        <v>18</v>
      </c>
      <c r="BJ32" s="12">
        <f>Table1[[#This Row],[Group 1 M]]-Table1[[#This Row],[Group 2 M]]</f>
        <v>-14.300000000000011</v>
      </c>
      <c r="BK32" s="21">
        <f>SQRT(((Table1[[#This Row],[Group 1 N]]-1)*Table1[[#This Row],[Group 1 SD]]^2+(Table1[[#This Row],[Group 2 N]]-1)*Table1[[#This Row],[Group 2 SD]]^2)/(Table1[[#This Row],[Group 1 N]]+Table1[[#This Row],[Group 2 N]]-2))</f>
        <v>53.033008588991066</v>
      </c>
      <c r="BL32" s="13">
        <f>Table1[[#This Row],[m1-m2]]/Table1[[#This Row],[pooled sd]]</f>
        <v>-0.26964338589247033</v>
      </c>
      <c r="BM32" s="13"/>
      <c r="BN32" s="13"/>
    </row>
    <row r="33" spans="1:74" x14ac:dyDescent="0.25">
      <c r="A33" s="1" t="s">
        <v>326</v>
      </c>
      <c r="B33" t="s">
        <v>327</v>
      </c>
      <c r="C33" s="1" t="s">
        <v>289</v>
      </c>
      <c r="D33" s="32" t="s">
        <v>44</v>
      </c>
      <c r="E33" s="3" t="s">
        <v>73</v>
      </c>
      <c r="F33" t="s">
        <v>328</v>
      </c>
      <c r="G33" s="32" t="s">
        <v>476</v>
      </c>
      <c r="I33" t="s">
        <v>329</v>
      </c>
      <c r="J33" t="s">
        <v>213</v>
      </c>
      <c r="K33" s="1" t="s">
        <v>111</v>
      </c>
      <c r="L33" t="s">
        <v>406</v>
      </c>
      <c r="M33">
        <v>9</v>
      </c>
      <c r="N33" t="s">
        <v>76</v>
      </c>
      <c r="O33" s="1" t="s">
        <v>218</v>
      </c>
      <c r="P33" s="1" t="s">
        <v>44</v>
      </c>
      <c r="Q33" s="1" t="s">
        <v>330</v>
      </c>
      <c r="R33" t="s">
        <v>50</v>
      </c>
      <c r="S33" t="s">
        <v>61</v>
      </c>
      <c r="T33" s="1" t="s">
        <v>44</v>
      </c>
      <c r="U33" s="1" t="s">
        <v>111</v>
      </c>
      <c r="V33" t="s">
        <v>75</v>
      </c>
      <c r="W33" s="1" t="s">
        <v>47</v>
      </c>
      <c r="X33" s="1" t="s">
        <v>44</v>
      </c>
      <c r="Y33">
        <v>9</v>
      </c>
      <c r="Z33" t="s">
        <v>76</v>
      </c>
      <c r="AA33" s="1" t="s">
        <v>218</v>
      </c>
      <c r="AB33" s="1" t="s">
        <v>44</v>
      </c>
      <c r="AC33" s="1" t="s">
        <v>330</v>
      </c>
      <c r="AD33" t="s">
        <v>50</v>
      </c>
      <c r="AE33" t="s">
        <v>61</v>
      </c>
      <c r="AF33" s="1" t="s">
        <v>44</v>
      </c>
      <c r="AG33" t="s">
        <v>78</v>
      </c>
      <c r="AH33" t="s">
        <v>113</v>
      </c>
      <c r="AI33" t="s">
        <v>64</v>
      </c>
      <c r="AJ33" s="1" t="s">
        <v>44</v>
      </c>
      <c r="AK33" t="s">
        <v>43</v>
      </c>
      <c r="AL33" t="s">
        <v>43</v>
      </c>
      <c r="AM33" s="1" t="s">
        <v>44</v>
      </c>
      <c r="AN33" s="1" t="s">
        <v>45</v>
      </c>
      <c r="AO33" t="s">
        <v>67</v>
      </c>
      <c r="AP33" t="s">
        <v>331</v>
      </c>
      <c r="AQ33" t="s">
        <v>80</v>
      </c>
      <c r="AS33" t="b">
        <v>0</v>
      </c>
      <c r="AT33" t="b">
        <v>0</v>
      </c>
      <c r="AU33" t="b">
        <v>0</v>
      </c>
      <c r="AV33" t="b">
        <v>1</v>
      </c>
      <c r="AX33" s="9" t="s">
        <v>462</v>
      </c>
      <c r="AY33" s="3" t="s">
        <v>406</v>
      </c>
      <c r="AZ33" s="3">
        <v>410.86</v>
      </c>
      <c r="BA33" s="3">
        <v>187.27</v>
      </c>
      <c r="BB33" s="3">
        <v>14</v>
      </c>
      <c r="BC33" t="s">
        <v>422</v>
      </c>
      <c r="BD33" s="3">
        <v>476.79</v>
      </c>
      <c r="BE33" s="3">
        <v>124.15</v>
      </c>
      <c r="BF33" s="3">
        <v>14</v>
      </c>
      <c r="BG33" s="3">
        <v>410.86</v>
      </c>
      <c r="BH33" s="3">
        <v>187.27</v>
      </c>
      <c r="BI33" s="3">
        <v>14</v>
      </c>
      <c r="BJ33">
        <f>Table1[[#This Row],[Group 1 M]]-Table1[[#This Row],[Group 2 M]]</f>
        <v>65.930000000000007</v>
      </c>
      <c r="BK33" s="4">
        <f>SQRT(((Table1[[#This Row],[Group 1 N]]-1)*Table1[[#This Row],[Group 1 SD]]^2+(Table1[[#This Row],[Group 2 N]]-1)*Table1[[#This Row],[Group 2 SD]]^2)/(Table1[[#This Row],[Group 1 N]]+Table1[[#This Row],[Group 2 N]]-2))</f>
        <v>158.87617096342674</v>
      </c>
      <c r="BL33" s="3">
        <f>Table1[[#This Row],[m1-m2]]/Table1[[#This Row],[pooled sd]]</f>
        <v>0.41497727192315753</v>
      </c>
      <c r="BM33" s="6"/>
      <c r="BN33" s="6"/>
      <c r="BO33" s="7"/>
      <c r="BP33" s="7"/>
      <c r="BQ33"/>
      <c r="BR33"/>
      <c r="BS33"/>
      <c r="BT33"/>
    </row>
    <row r="34" spans="1:74" x14ac:dyDescent="0.25">
      <c r="A34" s="1" t="s">
        <v>272</v>
      </c>
      <c r="B34" t="s">
        <v>332</v>
      </c>
      <c r="C34" s="1" t="s">
        <v>112</v>
      </c>
      <c r="D34" s="32" t="s">
        <v>44</v>
      </c>
      <c r="E34" s="3" t="s">
        <v>73</v>
      </c>
      <c r="F34" t="s">
        <v>333</v>
      </c>
      <c r="G34" s="32" t="s">
        <v>476</v>
      </c>
      <c r="I34" t="s">
        <v>334</v>
      </c>
      <c r="J34" t="s">
        <v>213</v>
      </c>
      <c r="K34" s="1" t="s">
        <v>108</v>
      </c>
      <c r="L34" t="s">
        <v>405</v>
      </c>
      <c r="N34" t="s">
        <v>76</v>
      </c>
      <c r="O34" s="1" t="s">
        <v>249</v>
      </c>
      <c r="P34" s="1" t="s">
        <v>45</v>
      </c>
      <c r="R34" t="s">
        <v>64</v>
      </c>
      <c r="S34" t="s">
        <v>61</v>
      </c>
      <c r="T34" s="1" t="s">
        <v>44</v>
      </c>
      <c r="U34" s="1" t="s">
        <v>90</v>
      </c>
      <c r="V34" t="s">
        <v>75</v>
      </c>
      <c r="W34" t="s">
        <v>73</v>
      </c>
      <c r="X34" s="1" t="s">
        <v>45</v>
      </c>
      <c r="Z34" t="s">
        <v>76</v>
      </c>
      <c r="AA34" s="1" t="s">
        <v>96</v>
      </c>
      <c r="AB34" s="1" t="s">
        <v>45</v>
      </c>
      <c r="AD34" t="s">
        <v>50</v>
      </c>
      <c r="AE34" t="s">
        <v>61</v>
      </c>
      <c r="AF34" s="1" t="s">
        <v>44</v>
      </c>
      <c r="AG34" s="1" t="s">
        <v>77</v>
      </c>
      <c r="AH34" s="1" t="s">
        <v>77</v>
      </c>
      <c r="AI34" t="s">
        <v>64</v>
      </c>
      <c r="AJ34" s="1" t="s">
        <v>44</v>
      </c>
      <c r="AK34" t="s">
        <v>46</v>
      </c>
      <c r="AL34" t="s">
        <v>43</v>
      </c>
      <c r="AM34" s="1" t="s">
        <v>44</v>
      </c>
      <c r="AN34" t="s">
        <v>73</v>
      </c>
      <c r="AO34" t="s">
        <v>67</v>
      </c>
      <c r="AP34" t="s">
        <v>335</v>
      </c>
      <c r="AQ34" t="s">
        <v>80</v>
      </c>
      <c r="AS34" t="b">
        <v>0</v>
      </c>
      <c r="AT34" t="b">
        <v>0</v>
      </c>
      <c r="AU34" t="b">
        <v>0</v>
      </c>
      <c r="AV34" t="b">
        <v>1</v>
      </c>
      <c r="AX34" s="9" t="s">
        <v>463</v>
      </c>
      <c r="AY34" s="3" t="s">
        <v>407</v>
      </c>
      <c r="AZ34" s="3">
        <v>0.35</v>
      </c>
      <c r="BA34" s="3">
        <v>0.19</v>
      </c>
      <c r="BB34" s="3">
        <v>9</v>
      </c>
      <c r="BC34" s="20" t="s">
        <v>422</v>
      </c>
      <c r="BD34" s="3">
        <v>0.35</v>
      </c>
      <c r="BE34" s="3">
        <v>0.19</v>
      </c>
      <c r="BF34" s="3">
        <v>9</v>
      </c>
      <c r="BG34" s="3">
        <v>0.61</v>
      </c>
      <c r="BH34" s="3">
        <v>0.21</v>
      </c>
      <c r="BI34" s="3">
        <v>10</v>
      </c>
      <c r="BJ34">
        <f>Table1[[#This Row],[Group 1 M]]-Table1[[#This Row],[Group 2 M]]</f>
        <v>-0.26</v>
      </c>
      <c r="BK34" s="4">
        <f>SQRT(((Table1[[#This Row],[Group 1 N]]-1)*Table1[[#This Row],[Group 1 SD]]^2+(Table1[[#This Row],[Group 2 N]]-1)*Table1[[#This Row],[Group 2 SD]]^2)/(Table1[[#This Row],[Group 1 N]]+Table1[[#This Row],[Group 2 N]]-2))</f>
        <v>0.20083648602195533</v>
      </c>
      <c r="BL34" s="3">
        <f>Table1[[#This Row],[m1-m2]]/Table1[[#This Row],[pooled sd]]</f>
        <v>-1.2945854866808262</v>
      </c>
      <c r="BM34" s="6"/>
      <c r="BN34" s="6"/>
      <c r="BO34" s="7"/>
      <c r="BP34" s="7"/>
      <c r="BQ34"/>
      <c r="BR34"/>
      <c r="BS34"/>
      <c r="BT34"/>
    </row>
    <row r="35" spans="1:74" x14ac:dyDescent="0.25">
      <c r="A35" s="1" t="s">
        <v>336</v>
      </c>
      <c r="B35" t="s">
        <v>337</v>
      </c>
      <c r="C35" s="1" t="s">
        <v>112</v>
      </c>
      <c r="D35" s="3" t="s">
        <v>73</v>
      </c>
      <c r="E35" s="32" t="s">
        <v>44</v>
      </c>
      <c r="F35" t="s">
        <v>338</v>
      </c>
      <c r="G35" s="3" t="s">
        <v>73</v>
      </c>
      <c r="I35" t="s">
        <v>339</v>
      </c>
      <c r="J35" t="s">
        <v>137</v>
      </c>
      <c r="K35" s="1" t="s">
        <v>147</v>
      </c>
      <c r="L35" t="s">
        <v>406</v>
      </c>
      <c r="N35" t="s">
        <v>58</v>
      </c>
      <c r="O35" t="s">
        <v>340</v>
      </c>
      <c r="P35" s="1" t="s">
        <v>44</v>
      </c>
      <c r="Q35" s="1" t="s">
        <v>341</v>
      </c>
      <c r="R35" t="s">
        <v>50</v>
      </c>
      <c r="S35" t="s">
        <v>61</v>
      </c>
      <c r="T35" s="1" t="s">
        <v>44</v>
      </c>
      <c r="U35" s="1" t="s">
        <v>147</v>
      </c>
      <c r="V35" t="s">
        <v>75</v>
      </c>
      <c r="W35" t="s">
        <v>73</v>
      </c>
      <c r="X35" s="1" t="s">
        <v>45</v>
      </c>
      <c r="Z35" t="s">
        <v>58</v>
      </c>
      <c r="AA35" t="s">
        <v>340</v>
      </c>
      <c r="AB35" s="1" t="s">
        <v>44</v>
      </c>
      <c r="AC35" s="1" t="s">
        <v>341</v>
      </c>
      <c r="AD35" t="s">
        <v>50</v>
      </c>
      <c r="AE35" t="s">
        <v>61</v>
      </c>
      <c r="AF35" s="1" t="s">
        <v>44</v>
      </c>
      <c r="AG35" t="s">
        <v>144</v>
      </c>
      <c r="AH35" s="1" t="s">
        <v>77</v>
      </c>
      <c r="AI35" t="s">
        <v>64</v>
      </c>
      <c r="AJ35" s="1" t="s">
        <v>45</v>
      </c>
      <c r="AK35" t="s">
        <v>43</v>
      </c>
      <c r="AL35" t="s">
        <v>43</v>
      </c>
      <c r="AM35" s="1" t="s">
        <v>44</v>
      </c>
      <c r="AN35" s="1" t="s">
        <v>44</v>
      </c>
      <c r="AO35" t="s">
        <v>67</v>
      </c>
      <c r="AP35" s="1" t="s">
        <v>342</v>
      </c>
      <c r="AQ35" t="s">
        <v>80</v>
      </c>
      <c r="AS35" t="b">
        <v>0</v>
      </c>
      <c r="AT35" t="b">
        <v>0</v>
      </c>
      <c r="AU35" t="b">
        <v>1</v>
      </c>
      <c r="AV35" t="b">
        <v>1</v>
      </c>
      <c r="AX35" s="9" t="s">
        <v>464</v>
      </c>
      <c r="AY35" s="3" t="s">
        <v>407</v>
      </c>
      <c r="AZ35" s="3">
        <v>32.299999999999997</v>
      </c>
      <c r="BA35" s="3">
        <v>6.6</v>
      </c>
      <c r="BB35" s="3">
        <v>35</v>
      </c>
      <c r="BC35" s="20" t="s">
        <v>421</v>
      </c>
      <c r="BD35" s="3">
        <v>32.299999999999997</v>
      </c>
      <c r="BE35" s="3">
        <v>6.6</v>
      </c>
      <c r="BF35" s="3">
        <v>35</v>
      </c>
      <c r="BG35" s="3">
        <v>34.799999999999997</v>
      </c>
      <c r="BH35" s="3">
        <v>4.3</v>
      </c>
      <c r="BI35" s="3">
        <v>35</v>
      </c>
      <c r="BJ35">
        <f>Table1[[#This Row],[Group 1 M]]-Table1[[#This Row],[Group 2 M]]</f>
        <v>-2.5</v>
      </c>
      <c r="BK35" s="4">
        <f>SQRT(((Table1[[#This Row],[Group 1 N]]-1)*Table1[[#This Row],[Group 1 SD]]^2+(Table1[[#This Row],[Group 2 N]]-1)*Table1[[#This Row],[Group 2 SD]]^2)/(Table1[[#This Row],[Group 1 N]]+Table1[[#This Row],[Group 2 N]]-2))</f>
        <v>5.5700089766534484</v>
      </c>
      <c r="BL35" s="3">
        <f>Table1[[#This Row],[m1-m2]]/Table1[[#This Row],[pooled sd]]</f>
        <v>-0.44883231076981861</v>
      </c>
      <c r="BM35" s="6"/>
      <c r="BN35" s="6"/>
      <c r="BO35" s="7"/>
      <c r="BP35" s="7"/>
      <c r="BQ35"/>
      <c r="BR35"/>
      <c r="BS35"/>
      <c r="BT35"/>
    </row>
    <row r="36" spans="1:74" x14ac:dyDescent="0.25">
      <c r="A36" s="1" t="s">
        <v>343</v>
      </c>
      <c r="B36" t="s">
        <v>344</v>
      </c>
      <c r="C36" s="1" t="s">
        <v>345</v>
      </c>
      <c r="D36" s="3" t="s">
        <v>73</v>
      </c>
      <c r="E36" s="32">
        <v>0</v>
      </c>
      <c r="F36" t="s">
        <v>346</v>
      </c>
      <c r="G36" s="32" t="s">
        <v>476</v>
      </c>
      <c r="I36" t="s">
        <v>347</v>
      </c>
      <c r="J36" t="s">
        <v>213</v>
      </c>
      <c r="K36" s="1" t="s">
        <v>107</v>
      </c>
      <c r="L36" t="s">
        <v>406</v>
      </c>
      <c r="M36">
        <v>10</v>
      </c>
      <c r="N36" t="s">
        <v>102</v>
      </c>
      <c r="O36" t="s">
        <v>348</v>
      </c>
      <c r="P36" s="1" t="s">
        <v>45</v>
      </c>
      <c r="R36" t="s">
        <v>50</v>
      </c>
      <c r="S36" t="s">
        <v>61</v>
      </c>
      <c r="T36" s="1" t="s">
        <v>44</v>
      </c>
      <c r="U36" s="1" t="s">
        <v>97</v>
      </c>
      <c r="V36" t="s">
        <v>75</v>
      </c>
      <c r="W36" s="1" t="s">
        <v>47</v>
      </c>
      <c r="X36" s="1" t="s">
        <v>44</v>
      </c>
      <c r="Y36">
        <v>6</v>
      </c>
      <c r="Z36" t="s">
        <v>58</v>
      </c>
      <c r="AA36" t="s">
        <v>349</v>
      </c>
      <c r="AB36" s="1" t="s">
        <v>45</v>
      </c>
      <c r="AD36" t="s">
        <v>50</v>
      </c>
      <c r="AE36" t="s">
        <v>61</v>
      </c>
      <c r="AF36" s="1" t="s">
        <v>44</v>
      </c>
      <c r="AG36" t="s">
        <v>78</v>
      </c>
      <c r="AH36" s="1" t="s">
        <v>77</v>
      </c>
      <c r="AI36" t="s">
        <v>145</v>
      </c>
      <c r="AJ36" s="1" t="s">
        <v>44</v>
      </c>
      <c r="AK36" t="s">
        <v>43</v>
      </c>
      <c r="AL36" t="s">
        <v>43</v>
      </c>
      <c r="AM36" s="1" t="s">
        <v>44</v>
      </c>
      <c r="AN36" s="1" t="s">
        <v>44</v>
      </c>
      <c r="AO36" t="s">
        <v>67</v>
      </c>
      <c r="AP36" s="1" t="s">
        <v>187</v>
      </c>
      <c r="AQ36" t="s">
        <v>80</v>
      </c>
      <c r="AS36" t="b">
        <v>0</v>
      </c>
      <c r="AT36" t="b">
        <v>0</v>
      </c>
      <c r="AU36" t="b">
        <v>0</v>
      </c>
      <c r="AV36" t="b">
        <v>1</v>
      </c>
      <c r="AX36" t="s">
        <v>465</v>
      </c>
      <c r="AY36" s="3" t="s">
        <v>406</v>
      </c>
      <c r="AZ36" s="3">
        <v>11.25</v>
      </c>
      <c r="BA36" s="3">
        <v>3.61</v>
      </c>
      <c r="BB36" s="3">
        <v>8</v>
      </c>
      <c r="BC36" s="20" t="s">
        <v>421</v>
      </c>
      <c r="BD36">
        <v>9.5</v>
      </c>
      <c r="BE36">
        <v>3.27</v>
      </c>
      <c r="BF36">
        <v>6</v>
      </c>
      <c r="BG36">
        <v>11.25</v>
      </c>
      <c r="BH36">
        <v>3.61</v>
      </c>
      <c r="BI36">
        <v>8</v>
      </c>
      <c r="BJ36">
        <f>Table1[[#This Row],[Group 1 M]]-Table1[[#This Row],[Group 2 M]]</f>
        <v>-1.75</v>
      </c>
      <c r="BK36" s="4">
        <f>SQRT(((Table1[[#This Row],[Group 1 N]]-1)*Table1[[#This Row],[Group 1 SD]]^2+(Table1[[#This Row],[Group 2 N]]-1)*Table1[[#This Row],[Group 2 SD]]^2)/(Table1[[#This Row],[Group 1 N]]+Table1[[#This Row],[Group 2 N]]-2))</f>
        <v>3.4723815074575741</v>
      </c>
      <c r="BL36" s="3">
        <f>Table1[[#This Row],[m1-m2]]/Table1[[#This Row],[pooled sd]]</f>
        <v>-0.50397688049010603</v>
      </c>
      <c r="BM36" s="6"/>
      <c r="BN36" s="6"/>
      <c r="BO36" s="7"/>
      <c r="BP36" s="7"/>
      <c r="BQ36"/>
      <c r="BR36"/>
      <c r="BS36"/>
      <c r="BT36"/>
    </row>
    <row r="37" spans="1:74" x14ac:dyDescent="0.25">
      <c r="A37" s="1" t="s">
        <v>350</v>
      </c>
      <c r="B37" t="s">
        <v>351</v>
      </c>
      <c r="C37" s="1" t="s">
        <v>289</v>
      </c>
      <c r="D37" s="32" t="s">
        <v>44</v>
      </c>
      <c r="E37" s="3" t="s">
        <v>73</v>
      </c>
      <c r="F37" t="s">
        <v>352</v>
      </c>
      <c r="G37" s="32" t="s">
        <v>44</v>
      </c>
      <c r="H37" t="s">
        <v>353</v>
      </c>
      <c r="I37" t="s">
        <v>354</v>
      </c>
      <c r="J37" t="s">
        <v>213</v>
      </c>
      <c r="K37" s="1" t="s">
        <v>157</v>
      </c>
      <c r="L37" t="s">
        <v>406</v>
      </c>
      <c r="M37">
        <v>8</v>
      </c>
      <c r="N37" t="s">
        <v>76</v>
      </c>
      <c r="O37" t="s">
        <v>355</v>
      </c>
      <c r="P37" s="1" t="s">
        <v>45</v>
      </c>
      <c r="R37" t="s">
        <v>50</v>
      </c>
      <c r="S37" t="s">
        <v>61</v>
      </c>
      <c r="T37" s="1" t="s">
        <v>44</v>
      </c>
      <c r="U37" s="1" t="s">
        <v>57</v>
      </c>
      <c r="V37" t="s">
        <v>75</v>
      </c>
      <c r="W37" s="1" t="s">
        <v>47</v>
      </c>
      <c r="X37" s="1" t="s">
        <v>44</v>
      </c>
      <c r="Y37">
        <v>8</v>
      </c>
      <c r="Z37" t="s">
        <v>76</v>
      </c>
      <c r="AA37" t="s">
        <v>356</v>
      </c>
      <c r="AB37" s="1" t="s">
        <v>45</v>
      </c>
      <c r="AD37" t="s">
        <v>50</v>
      </c>
      <c r="AE37" t="s">
        <v>61</v>
      </c>
      <c r="AF37" t="s">
        <v>73</v>
      </c>
      <c r="AG37" s="1" t="s">
        <v>77</v>
      </c>
      <c r="AH37" s="1" t="s">
        <v>77</v>
      </c>
      <c r="AI37" t="s">
        <v>64</v>
      </c>
      <c r="AJ37" s="1" t="s">
        <v>45</v>
      </c>
      <c r="AK37" t="s">
        <v>43</v>
      </c>
      <c r="AL37" t="s">
        <v>95</v>
      </c>
      <c r="AM37" t="s">
        <v>73</v>
      </c>
      <c r="AN37" t="s">
        <v>73</v>
      </c>
      <c r="AO37" t="s">
        <v>61</v>
      </c>
      <c r="AP37" s="1" t="s">
        <v>357</v>
      </c>
      <c r="AQ37" t="s">
        <v>80</v>
      </c>
      <c r="AS37" t="b">
        <v>0</v>
      </c>
      <c r="AT37" t="b">
        <v>0</v>
      </c>
      <c r="AU37" t="b">
        <v>0</v>
      </c>
      <c r="AV37" t="b">
        <v>1</v>
      </c>
      <c r="AX37" s="9" t="s">
        <v>466</v>
      </c>
      <c r="AY37" s="3" t="s">
        <v>407</v>
      </c>
      <c r="AZ37" s="3">
        <v>22.55</v>
      </c>
      <c r="BA37" s="3">
        <v>7.3</v>
      </c>
      <c r="BB37" s="3">
        <v>20</v>
      </c>
      <c r="BC37" t="s">
        <v>421</v>
      </c>
      <c r="BD37">
        <v>22.55</v>
      </c>
      <c r="BE37">
        <v>7.3</v>
      </c>
      <c r="BF37">
        <v>20</v>
      </c>
      <c r="BG37">
        <v>20.69</v>
      </c>
      <c r="BH37">
        <v>7.33</v>
      </c>
      <c r="BI37">
        <v>40</v>
      </c>
      <c r="BJ37">
        <f>Table1[[#This Row],[Group 1 M]]-Table1[[#This Row],[Group 2 M]]</f>
        <v>1.8599999999999994</v>
      </c>
      <c r="BK37" s="4">
        <f>SQRT(((Table1[[#This Row],[Group 1 N]]-1)*Table1[[#This Row],[Group 1 SD]]^2+(Table1[[#This Row],[Group 2 N]]-1)*Table1[[#This Row],[Group 2 SD]]^2)/(Table1[[#This Row],[Group 1 N]]+Table1[[#This Row],[Group 2 N]]-2))</f>
        <v>7.3201859548643373</v>
      </c>
      <c r="BL37" s="3">
        <f>Table1[[#This Row],[m1-m2]]/Table1[[#This Row],[pooled sd]]</f>
        <v>0.25409190578881546</v>
      </c>
      <c r="BM37" s="6"/>
      <c r="BN37" s="6"/>
      <c r="BO37" s="7"/>
      <c r="BP37" s="7"/>
      <c r="BQ37"/>
      <c r="BR37"/>
      <c r="BS37"/>
      <c r="BT37"/>
    </row>
    <row r="38" spans="1:74" x14ac:dyDescent="0.25">
      <c r="A38" s="1" t="s">
        <v>358</v>
      </c>
      <c r="B38" t="s">
        <v>359</v>
      </c>
      <c r="C38" s="1" t="s">
        <v>98</v>
      </c>
      <c r="D38" s="32">
        <v>0</v>
      </c>
      <c r="E38" s="32" t="s">
        <v>44</v>
      </c>
      <c r="F38" t="s">
        <v>99</v>
      </c>
      <c r="G38" s="32" t="s">
        <v>476</v>
      </c>
      <c r="I38" t="s">
        <v>360</v>
      </c>
      <c r="J38" t="s">
        <v>101</v>
      </c>
      <c r="K38" s="1" t="s">
        <v>57</v>
      </c>
      <c r="L38" t="s">
        <v>406</v>
      </c>
      <c r="M38">
        <v>6</v>
      </c>
      <c r="N38" t="s">
        <v>155</v>
      </c>
      <c r="O38" t="s">
        <v>361</v>
      </c>
      <c r="P38" s="1" t="s">
        <v>45</v>
      </c>
      <c r="R38" t="s">
        <v>50</v>
      </c>
      <c r="S38" t="s">
        <v>61</v>
      </c>
      <c r="T38" s="1" t="s">
        <v>44</v>
      </c>
      <c r="U38" s="1" t="s">
        <v>57</v>
      </c>
      <c r="V38" t="s">
        <v>75</v>
      </c>
      <c r="W38" s="1" t="s">
        <v>47</v>
      </c>
      <c r="X38" s="1" t="s">
        <v>44</v>
      </c>
      <c r="Y38">
        <v>8</v>
      </c>
      <c r="Z38" t="s">
        <v>102</v>
      </c>
      <c r="AA38" t="s">
        <v>362</v>
      </c>
      <c r="AB38" s="1" t="s">
        <v>45</v>
      </c>
      <c r="AD38" t="s">
        <v>50</v>
      </c>
      <c r="AE38" t="s">
        <v>61</v>
      </c>
      <c r="AF38" t="s">
        <v>73</v>
      </c>
      <c r="AG38" t="s">
        <v>78</v>
      </c>
      <c r="AH38" s="1" t="s">
        <v>77</v>
      </c>
      <c r="AI38" t="s">
        <v>64</v>
      </c>
      <c r="AJ38" s="1" t="s">
        <v>44</v>
      </c>
      <c r="AK38" t="s">
        <v>43</v>
      </c>
      <c r="AL38" t="s">
        <v>43</v>
      </c>
      <c r="AM38" t="s">
        <v>73</v>
      </c>
      <c r="AN38" s="1" t="s">
        <v>44</v>
      </c>
      <c r="AO38" t="s">
        <v>67</v>
      </c>
      <c r="AP38" s="1" t="s">
        <v>109</v>
      </c>
      <c r="AQ38" t="s">
        <v>80</v>
      </c>
      <c r="AS38" t="b">
        <v>0</v>
      </c>
      <c r="AT38" t="b">
        <v>0</v>
      </c>
      <c r="AU38" t="b">
        <v>0</v>
      </c>
      <c r="AV38" t="b">
        <v>1</v>
      </c>
      <c r="AX38" s="9" t="s">
        <v>467</v>
      </c>
      <c r="AY38" s="3" t="s">
        <v>407</v>
      </c>
      <c r="AZ38" s="3">
        <v>4.5449999999999999</v>
      </c>
      <c r="BA38" s="3">
        <v>0.7722</v>
      </c>
      <c r="BB38" s="3">
        <v>20</v>
      </c>
      <c r="BC38" t="s">
        <v>421</v>
      </c>
      <c r="BD38">
        <v>4.5449999999999999</v>
      </c>
      <c r="BE38">
        <v>0.7722</v>
      </c>
      <c r="BF38">
        <v>20</v>
      </c>
      <c r="BG38">
        <v>3.8650000000000002</v>
      </c>
      <c r="BH38">
        <v>0.46822999999999998</v>
      </c>
      <c r="BI38">
        <v>20</v>
      </c>
      <c r="BJ38">
        <f>Table1[[#This Row],[Group 1 M]]-Table1[[#This Row],[Group 2 M]]</f>
        <v>0.67999999999999972</v>
      </c>
      <c r="BK38" s="4">
        <f>SQRT(((Table1[[#This Row],[Group 1 N]]-1)*Table1[[#This Row],[Group 1 SD]]^2+(Table1[[#This Row],[Group 2 N]]-1)*Table1[[#This Row],[Group 2 SD]]^2)/(Table1[[#This Row],[Group 1 N]]+Table1[[#This Row],[Group 2 N]]-2))</f>
        <v>0.63856564772151658</v>
      </c>
      <c r="BL38" s="3">
        <f>Table1[[#This Row],[m1-m2]]/Table1[[#This Row],[pooled sd]]</f>
        <v>1.0648865976839283</v>
      </c>
      <c r="BM38" s="6"/>
      <c r="BN38" s="6"/>
      <c r="BO38" s="7"/>
      <c r="BP38" s="7"/>
      <c r="BQ38"/>
      <c r="BR38"/>
      <c r="BS38"/>
      <c r="BT38"/>
    </row>
    <row r="39" spans="1:74" s="22" customFormat="1" x14ac:dyDescent="0.25">
      <c r="A39" s="2">
        <v>131</v>
      </c>
      <c r="B39" s="2" t="s">
        <v>392</v>
      </c>
      <c r="C39" s="2">
        <v>2018</v>
      </c>
      <c r="D39" s="35" t="s">
        <v>44</v>
      </c>
      <c r="E39" s="35" t="s">
        <v>44</v>
      </c>
      <c r="F39" s="2" t="s">
        <v>211</v>
      </c>
      <c r="G39" s="5" t="s">
        <v>73</v>
      </c>
      <c r="H39" s="2"/>
      <c r="I39" s="2" t="s">
        <v>393</v>
      </c>
      <c r="J39" s="2" t="s">
        <v>394</v>
      </c>
      <c r="K39" s="25">
        <v>5</v>
      </c>
      <c r="L39" s="25" t="s">
        <v>406</v>
      </c>
      <c r="M39" s="2">
        <v>8</v>
      </c>
      <c r="N39" s="2">
        <v>45632</v>
      </c>
      <c r="O39" s="2" t="s">
        <v>395</v>
      </c>
      <c r="P39" s="2">
        <v>1</v>
      </c>
      <c r="Q39" s="2">
        <v>12</v>
      </c>
      <c r="R39" s="2">
        <v>1</v>
      </c>
      <c r="S39" s="2" t="s">
        <v>73</v>
      </c>
      <c r="T39" s="2">
        <v>1</v>
      </c>
      <c r="U39" s="2">
        <v>5</v>
      </c>
      <c r="V39" s="25" t="s">
        <v>75</v>
      </c>
      <c r="W39" s="2">
        <v>3</v>
      </c>
      <c r="X39" s="2">
        <v>1</v>
      </c>
      <c r="Y39" s="25">
        <v>8</v>
      </c>
      <c r="Z39" s="2">
        <v>45632</v>
      </c>
      <c r="AA39" s="2" t="s">
        <v>395</v>
      </c>
      <c r="AB39" s="2">
        <v>1</v>
      </c>
      <c r="AC39" s="2">
        <v>12</v>
      </c>
      <c r="AD39" s="2">
        <v>1</v>
      </c>
      <c r="AE39" s="2" t="s">
        <v>73</v>
      </c>
      <c r="AF39" s="2">
        <v>1</v>
      </c>
      <c r="AG39" s="2" t="s">
        <v>170</v>
      </c>
      <c r="AH39" s="2" t="s">
        <v>396</v>
      </c>
      <c r="AI39" s="2">
        <v>4</v>
      </c>
      <c r="AJ39" s="2">
        <v>1</v>
      </c>
      <c r="AK39" s="2" t="s">
        <v>43</v>
      </c>
      <c r="AL39" s="2" t="s">
        <v>43</v>
      </c>
      <c r="AM39" s="2">
        <v>1</v>
      </c>
      <c r="AN39" s="2">
        <v>1</v>
      </c>
      <c r="AO39" s="2">
        <v>2</v>
      </c>
      <c r="AP39" s="2">
        <v>19</v>
      </c>
      <c r="AQ39" s="25" t="s">
        <v>80</v>
      </c>
      <c r="AR39" s="2"/>
      <c r="AS39" s="2" t="b">
        <v>0</v>
      </c>
      <c r="AT39" s="2" t="b">
        <v>0</v>
      </c>
      <c r="AU39" s="2" t="b">
        <v>0</v>
      </c>
      <c r="AV39" s="2" t="b">
        <v>1</v>
      </c>
      <c r="AW39" s="2"/>
      <c r="AX39" s="26" t="s">
        <v>468</v>
      </c>
      <c r="AY39" s="5" t="s">
        <v>434</v>
      </c>
      <c r="AZ39" s="5">
        <v>10.6</v>
      </c>
      <c r="BA39" s="5">
        <v>3.57</v>
      </c>
      <c r="BB39" s="5">
        <v>5</v>
      </c>
      <c r="BC39" s="2" t="s">
        <v>421</v>
      </c>
      <c r="BD39" s="15">
        <v>18.399999999999999</v>
      </c>
      <c r="BE39" s="15">
        <v>6.3</v>
      </c>
      <c r="BF39" s="15">
        <v>5</v>
      </c>
      <c r="BG39" s="15">
        <v>14.8</v>
      </c>
      <c r="BH39" s="15">
        <v>4.8600000000000003</v>
      </c>
      <c r="BI39" s="15">
        <v>5</v>
      </c>
      <c r="BJ39" s="22">
        <f>Table1[[#This Row],[Group 1 M]]-Table1[[#This Row],[Group 2 M]]</f>
        <v>3.5999999999999979</v>
      </c>
      <c r="BK39" s="24">
        <f>SQRT(((Table1[[#This Row],[Group 1 N]]-1)*Table1[[#This Row],[Group 1 SD]]^2+(Table1[[#This Row],[Group 2 N]]-1)*Table1[[#This Row],[Group 2 SD]]^2)/(Table1[[#This Row],[Group 1 N]]+Table1[[#This Row],[Group 2 N]]-2))</f>
        <v>5.6262598589116024</v>
      </c>
      <c r="BL39" s="15">
        <f>Table1[[#This Row],[m1-m2]]/Table1[[#This Row],[pooled sd]]</f>
        <v>0.63985668815098351</v>
      </c>
      <c r="BM39" s="15"/>
      <c r="BN39" s="5"/>
      <c r="BO39" s="2"/>
      <c r="BP39" s="2"/>
    </row>
    <row r="41" spans="1:74" s="8" customFormat="1" x14ac:dyDescent="0.25">
      <c r="A41"/>
      <c r="B41"/>
      <c r="C41"/>
      <c r="D41" s="3"/>
      <c r="E41" s="3"/>
      <c r="F41"/>
      <c r="G41" s="3"/>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s="4"/>
      <c r="BE41"/>
      <c r="BF41"/>
      <c r="BG41"/>
      <c r="BH41"/>
      <c r="BI41"/>
      <c r="BJ41"/>
      <c r="BK41"/>
      <c r="BL41"/>
      <c r="BM41"/>
      <c r="BN41"/>
      <c r="BO41" s="4"/>
      <c r="BP41" s="3"/>
      <c r="BQ41" s="6"/>
      <c r="BR41" s="7"/>
      <c r="BS41" s="7"/>
      <c r="BT41" s="7"/>
      <c r="BU41"/>
      <c r="BV41"/>
    </row>
    <row r="42" spans="1:74" s="10" customFormat="1" x14ac:dyDescent="0.25">
      <c r="A42"/>
      <c r="B42"/>
      <c r="C42"/>
      <c r="D42" s="3"/>
      <c r="E42" s="3"/>
      <c r="F42"/>
      <c r="G42" s="3"/>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s="4"/>
      <c r="BE42"/>
      <c r="BF42"/>
      <c r="BG42"/>
      <c r="BH42"/>
      <c r="BI42"/>
      <c r="BJ42"/>
      <c r="BK42"/>
      <c r="BL42"/>
      <c r="BM42"/>
      <c r="BN42"/>
      <c r="BO42" s="4"/>
      <c r="BP42" s="3"/>
      <c r="BQ42" s="6"/>
      <c r="BR42" s="7"/>
      <c r="BS42" s="7"/>
      <c r="BT42" s="7"/>
      <c r="BU42"/>
      <c r="BV42"/>
    </row>
    <row r="43" spans="1:74" s="8" customFormat="1" x14ac:dyDescent="0.25">
      <c r="A43"/>
      <c r="B43"/>
      <c r="C43"/>
      <c r="D43" s="3"/>
      <c r="E43" s="3"/>
      <c r="F43"/>
      <c r="G43" s="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s="4"/>
      <c r="BE43"/>
      <c r="BF43"/>
      <c r="BG43"/>
      <c r="BH43"/>
      <c r="BI43"/>
      <c r="BJ43"/>
      <c r="BK43"/>
      <c r="BL43"/>
      <c r="BM43"/>
      <c r="BN43"/>
      <c r="BO43" s="4"/>
      <c r="BP43" s="3"/>
      <c r="BQ43" s="6"/>
      <c r="BR43" s="7"/>
      <c r="BS43" s="7"/>
      <c r="BT43" s="7"/>
      <c r="BU43"/>
      <c r="BV43"/>
    </row>
    <row r="52" spans="1:76" x14ac:dyDescent="0.25">
      <c r="BW52" s="7"/>
    </row>
    <row r="53" spans="1:76" x14ac:dyDescent="0.25">
      <c r="BW53" s="7"/>
    </row>
    <row r="58" spans="1:76" s="8" customFormat="1" x14ac:dyDescent="0.25">
      <c r="A58"/>
      <c r="B58"/>
      <c r="C58"/>
      <c r="D58" s="3"/>
      <c r="E58" s="3"/>
      <c r="F58"/>
      <c r="G58" s="3"/>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s="4"/>
      <c r="BE58"/>
      <c r="BF58"/>
      <c r="BG58"/>
      <c r="BH58"/>
      <c r="BI58"/>
      <c r="BJ58"/>
      <c r="BK58"/>
      <c r="BL58"/>
      <c r="BM58"/>
      <c r="BN58"/>
      <c r="BO58" s="4"/>
      <c r="BP58" s="3"/>
      <c r="BQ58" s="6"/>
      <c r="BR58" s="7"/>
      <c r="BS58" s="7"/>
      <c r="BT58" s="7"/>
      <c r="BU58"/>
      <c r="BV58"/>
    </row>
    <row r="59" spans="1:76" x14ac:dyDescent="0.25">
      <c r="BW59" s="2"/>
      <c r="BX59" s="2"/>
    </row>
    <row r="76" spans="1:74" s="10" customFormat="1" x14ac:dyDescent="0.25">
      <c r="A76"/>
      <c r="B76"/>
      <c r="C76"/>
      <c r="D76" s="3"/>
      <c r="E76" s="3"/>
      <c r="F76"/>
      <c r="G76" s="3"/>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s="4"/>
      <c r="BE76"/>
      <c r="BF76"/>
      <c r="BG76"/>
      <c r="BH76"/>
      <c r="BI76"/>
      <c r="BJ76"/>
      <c r="BK76"/>
      <c r="BL76"/>
      <c r="BM76"/>
      <c r="BN76"/>
      <c r="BO76" s="4"/>
      <c r="BP76" s="3"/>
      <c r="BQ76" s="6"/>
      <c r="BR76" s="7"/>
      <c r="BS76" s="7"/>
      <c r="BT76" s="7"/>
      <c r="BU76"/>
      <c r="BV76"/>
    </row>
    <row r="77" spans="1:74" s="8" customFormat="1" x14ac:dyDescent="0.25">
      <c r="A77"/>
      <c r="B77"/>
      <c r="C77"/>
      <c r="D77" s="3"/>
      <c r="E77" s="3"/>
      <c r="F77"/>
      <c r="G77" s="3"/>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s="4"/>
      <c r="BE77"/>
      <c r="BF77"/>
      <c r="BG77"/>
      <c r="BH77"/>
      <c r="BI77"/>
      <c r="BJ77"/>
      <c r="BK77"/>
      <c r="BL77"/>
      <c r="BM77"/>
      <c r="BN77"/>
      <c r="BO77" s="4"/>
      <c r="BP77" s="3"/>
      <c r="BQ77" s="6"/>
      <c r="BR77" s="7"/>
      <c r="BS77" s="7"/>
      <c r="BT77" s="7"/>
      <c r="BU77"/>
      <c r="BV77"/>
    </row>
    <row r="92" spans="1:75" s="8" customFormat="1" x14ac:dyDescent="0.25">
      <c r="A92"/>
      <c r="B92"/>
      <c r="C92"/>
      <c r="D92" s="3"/>
      <c r="E92" s="3"/>
      <c r="F92"/>
      <c r="G92" s="3"/>
      <c r="H92"/>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s="4"/>
      <c r="BE92"/>
      <c r="BF92"/>
      <c r="BG92"/>
      <c r="BH92"/>
      <c r="BI92"/>
      <c r="BJ92"/>
      <c r="BK92"/>
      <c r="BL92"/>
      <c r="BM92"/>
      <c r="BN92"/>
      <c r="BO92" s="4"/>
      <c r="BP92" s="3"/>
      <c r="BQ92" s="6"/>
      <c r="BR92" s="7"/>
      <c r="BS92" s="7"/>
      <c r="BT92" s="7"/>
      <c r="BU92"/>
      <c r="BV92"/>
    </row>
    <row r="94" spans="1:75" x14ac:dyDescent="0.25">
      <c r="BW94" s="7"/>
    </row>
    <row r="109" spans="1:74" s="10" customFormat="1" x14ac:dyDescent="0.25">
      <c r="A109"/>
      <c r="B109"/>
      <c r="C109"/>
      <c r="D109" s="3"/>
      <c r="E109" s="3"/>
      <c r="F109"/>
      <c r="G109" s="3"/>
      <c r="H109"/>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s="4"/>
      <c r="BE109"/>
      <c r="BF109"/>
      <c r="BG109"/>
      <c r="BH109"/>
      <c r="BI109"/>
      <c r="BJ109"/>
      <c r="BK109"/>
      <c r="BL109"/>
      <c r="BM109"/>
      <c r="BN109"/>
      <c r="BO109" s="4"/>
      <c r="BP109" s="3"/>
      <c r="BQ109" s="6"/>
      <c r="BR109" s="7"/>
      <c r="BS109" s="7"/>
      <c r="BT109" s="7"/>
      <c r="BU109"/>
      <c r="BV109"/>
    </row>
    <row r="120" spans="1:75" s="12" customFormat="1" x14ac:dyDescent="0.25">
      <c r="A120"/>
      <c r="B120"/>
      <c r="C120"/>
      <c r="D120" s="3"/>
      <c r="E120" s="3"/>
      <c r="F120"/>
      <c r="G120" s="3"/>
      <c r="H120"/>
      <c r="I120"/>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s="4"/>
      <c r="BE120"/>
      <c r="BF120"/>
      <c r="BG120"/>
      <c r="BH120"/>
      <c r="BI120"/>
      <c r="BJ120"/>
      <c r="BK120"/>
      <c r="BL120"/>
      <c r="BM120"/>
      <c r="BN120"/>
      <c r="BO120" s="4"/>
      <c r="BP120" s="3"/>
      <c r="BQ120" s="6"/>
      <c r="BR120" s="7"/>
      <c r="BS120" s="7"/>
      <c r="BT120" s="7"/>
      <c r="BU120"/>
      <c r="BV120"/>
    </row>
    <row r="123" spans="1:75" x14ac:dyDescent="0.25">
      <c r="BW123" s="7"/>
    </row>
    <row r="124" spans="1:75" x14ac:dyDescent="0.25">
      <c r="BW124" s="7"/>
    </row>
    <row r="125" spans="1:75" x14ac:dyDescent="0.25">
      <c r="BW125" s="7"/>
    </row>
    <row r="126" spans="1:75" x14ac:dyDescent="0.25">
      <c r="BW126" s="7"/>
    </row>
    <row r="127" spans="1:75" x14ac:dyDescent="0.25">
      <c r="BW127" s="7"/>
    </row>
    <row r="128" spans="1:75" x14ac:dyDescent="0.25">
      <c r="BW128" s="7"/>
    </row>
    <row r="129" spans="1:75" x14ac:dyDescent="0.25">
      <c r="BW129" s="7"/>
    </row>
    <row r="130" spans="1:75" x14ac:dyDescent="0.25">
      <c r="BW130" s="7"/>
    </row>
    <row r="131" spans="1:75" x14ac:dyDescent="0.25">
      <c r="BW131" s="7"/>
    </row>
    <row r="132" spans="1:75" x14ac:dyDescent="0.25">
      <c r="BW132" s="7"/>
    </row>
    <row r="133" spans="1:75" x14ac:dyDescent="0.25">
      <c r="BW133" s="7"/>
    </row>
    <row r="134" spans="1:75" x14ac:dyDescent="0.25">
      <c r="BW134" s="7"/>
    </row>
    <row r="135" spans="1:75" x14ac:dyDescent="0.25">
      <c r="BW135" s="7"/>
    </row>
    <row r="136" spans="1:75" s="8" customFormat="1" x14ac:dyDescent="0.25">
      <c r="A136"/>
      <c r="B136"/>
      <c r="C136"/>
      <c r="D136" s="3"/>
      <c r="E136" s="3"/>
      <c r="F136"/>
      <c r="G136" s="3"/>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s="4"/>
      <c r="BE136"/>
      <c r="BF136"/>
      <c r="BG136"/>
      <c r="BH136"/>
      <c r="BI136"/>
      <c r="BJ136"/>
      <c r="BK136"/>
      <c r="BL136"/>
      <c r="BM136"/>
      <c r="BN136"/>
      <c r="BO136" s="4"/>
      <c r="BP136" s="3"/>
      <c r="BQ136" s="6"/>
      <c r="BR136" s="7"/>
      <c r="BS136" s="7"/>
      <c r="BT136" s="7"/>
      <c r="BU136"/>
      <c r="BV136"/>
    </row>
    <row r="137" spans="1:75" x14ac:dyDescent="0.25">
      <c r="BW137" s="7"/>
    </row>
    <row r="138" spans="1:75" x14ac:dyDescent="0.25">
      <c r="BW138" s="7"/>
    </row>
    <row r="139" spans="1:75" x14ac:dyDescent="0.25">
      <c r="BW139" s="7"/>
    </row>
    <row r="140" spans="1:75" x14ac:dyDescent="0.25">
      <c r="BW140" s="7"/>
    </row>
    <row r="141" spans="1:75" x14ac:dyDescent="0.25">
      <c r="BW141" s="7"/>
    </row>
    <row r="142" spans="1:75" x14ac:dyDescent="0.25">
      <c r="BW142" s="7"/>
    </row>
    <row r="143" spans="1:75" s="8" customFormat="1" x14ac:dyDescent="0.25">
      <c r="A143"/>
      <c r="B143"/>
      <c r="C143"/>
      <c r="D143" s="3"/>
      <c r="E143" s="3"/>
      <c r="F143"/>
      <c r="G143" s="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s="4"/>
      <c r="BE143"/>
      <c r="BF143"/>
      <c r="BG143"/>
      <c r="BH143"/>
      <c r="BI143"/>
      <c r="BJ143"/>
      <c r="BK143"/>
      <c r="BL143"/>
      <c r="BM143"/>
      <c r="BN143"/>
      <c r="BO143" s="4"/>
      <c r="BP143" s="3"/>
      <c r="BQ143" s="6"/>
      <c r="BR143" s="7"/>
      <c r="BS143" s="7"/>
      <c r="BT143" s="7"/>
      <c r="BU143"/>
      <c r="BV143"/>
    </row>
    <row r="144" spans="1:75" x14ac:dyDescent="0.25">
      <c r="BW144" s="7"/>
    </row>
    <row r="145" spans="1:75" x14ac:dyDescent="0.25">
      <c r="BW145" s="7"/>
    </row>
    <row r="146" spans="1:75" x14ac:dyDescent="0.25">
      <c r="BW146" s="7"/>
    </row>
    <row r="147" spans="1:75" x14ac:dyDescent="0.25">
      <c r="BW147" s="7"/>
    </row>
    <row r="148" spans="1:75" x14ac:dyDescent="0.25">
      <c r="BW148" s="7"/>
    </row>
    <row r="149" spans="1:75" s="22" customFormat="1" x14ac:dyDescent="0.25">
      <c r="A149"/>
      <c r="B149"/>
      <c r="C149"/>
      <c r="D149" s="3"/>
      <c r="E149" s="3"/>
      <c r="F149"/>
      <c r="G149" s="3"/>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s="4"/>
      <c r="BE149"/>
      <c r="BF149"/>
      <c r="BG149"/>
      <c r="BH149"/>
      <c r="BI149"/>
      <c r="BJ149"/>
      <c r="BK149"/>
      <c r="BL149"/>
      <c r="BM149"/>
      <c r="BN149"/>
      <c r="BO149" s="4"/>
      <c r="BP149" s="3"/>
      <c r="BQ149" s="6"/>
      <c r="BR149" s="7"/>
      <c r="BS149" s="7"/>
      <c r="BT149" s="7"/>
      <c r="BU149"/>
      <c r="BV149"/>
    </row>
    <row r="150" spans="1:75" s="12" customFormat="1" x14ac:dyDescent="0.25">
      <c r="A150"/>
      <c r="B150"/>
      <c r="C150"/>
      <c r="D150" s="3"/>
      <c r="E150" s="3"/>
      <c r="F150"/>
      <c r="G150" s="3"/>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s="4"/>
      <c r="BE150"/>
      <c r="BF150"/>
      <c r="BG150"/>
      <c r="BH150"/>
      <c r="BI150"/>
      <c r="BJ150"/>
      <c r="BK150"/>
      <c r="BL150"/>
      <c r="BM150"/>
      <c r="BN150"/>
      <c r="BO150" s="4"/>
      <c r="BP150" s="3"/>
      <c r="BQ150" s="6"/>
      <c r="BR150" s="7"/>
      <c r="BS150" s="7"/>
      <c r="BT150" s="7"/>
      <c r="BU150"/>
      <c r="BV150"/>
    </row>
    <row r="151" spans="1:75" x14ac:dyDescent="0.25">
      <c r="BW151" s="7"/>
    </row>
    <row r="152" spans="1:75" x14ac:dyDescent="0.25">
      <c r="BW152" s="7"/>
    </row>
    <row r="153" spans="1:75" x14ac:dyDescent="0.25">
      <c r="BW153" s="7"/>
    </row>
    <row r="154" spans="1:75" x14ac:dyDescent="0.25">
      <c r="BW154" s="7"/>
    </row>
    <row r="155" spans="1:75" x14ac:dyDescent="0.25">
      <c r="BW155" s="7"/>
    </row>
    <row r="156" spans="1:75" x14ac:dyDescent="0.25">
      <c r="BW156" s="7"/>
    </row>
    <row r="157" spans="1:75" x14ac:dyDescent="0.25">
      <c r="BW157" s="7"/>
    </row>
    <row r="158" spans="1:75" x14ac:dyDescent="0.25">
      <c r="BW158" s="7"/>
    </row>
    <row r="159" spans="1:75" x14ac:dyDescent="0.25">
      <c r="BW159" s="7"/>
    </row>
    <row r="160" spans="1:75" x14ac:dyDescent="0.25">
      <c r="BW160" s="7"/>
    </row>
    <row r="161" spans="75:75" x14ac:dyDescent="0.25">
      <c r="BW161" s="7"/>
    </row>
    <row r="162" spans="75:75" x14ac:dyDescent="0.25">
      <c r="BW162" s="7"/>
    </row>
    <row r="163" spans="75:75" x14ac:dyDescent="0.25">
      <c r="BW163" s="7"/>
    </row>
    <row r="164" spans="75:75" x14ac:dyDescent="0.25">
      <c r="BW164" s="7"/>
    </row>
    <row r="165" spans="75:75" x14ac:dyDescent="0.25">
      <c r="BW165" s="7"/>
    </row>
    <row r="166" spans="75:75" x14ac:dyDescent="0.25">
      <c r="BW166" s="7"/>
    </row>
    <row r="167" spans="75:75" x14ac:dyDescent="0.25">
      <c r="BW167" s="7"/>
    </row>
    <row r="168" spans="75:75" x14ac:dyDescent="0.25">
      <c r="BW168" s="7"/>
    </row>
    <row r="169" spans="75:75" x14ac:dyDescent="0.25">
      <c r="BW169" s="7"/>
    </row>
    <row r="170" spans="75:75" x14ac:dyDescent="0.25">
      <c r="BW170" s="7"/>
    </row>
    <row r="171" spans="75:75" x14ac:dyDescent="0.25">
      <c r="BW171" s="7"/>
    </row>
    <row r="172" spans="75:75" x14ac:dyDescent="0.25">
      <c r="BW172" s="7"/>
    </row>
    <row r="173" spans="75:75" x14ac:dyDescent="0.25">
      <c r="BW173" s="7"/>
    </row>
    <row r="174" spans="75:75" x14ac:dyDescent="0.25">
      <c r="BW174" s="7"/>
    </row>
    <row r="175" spans="75:75" x14ac:dyDescent="0.25">
      <c r="BW175" s="7"/>
    </row>
    <row r="176" spans="75:75" x14ac:dyDescent="0.25">
      <c r="BW176" s="7"/>
    </row>
    <row r="177" spans="1:75" x14ac:dyDescent="0.25">
      <c r="BW177" s="7"/>
    </row>
    <row r="178" spans="1:75" x14ac:dyDescent="0.25">
      <c r="BW178" s="7"/>
    </row>
    <row r="179" spans="1:75" x14ac:dyDescent="0.25">
      <c r="BW179" s="7"/>
    </row>
    <row r="180" spans="1:75" x14ac:dyDescent="0.25">
      <c r="BW180" s="7"/>
    </row>
    <row r="181" spans="1:75" x14ac:dyDescent="0.25">
      <c r="BW181" s="7"/>
    </row>
    <row r="182" spans="1:75" x14ac:dyDescent="0.25">
      <c r="BW182" s="7"/>
    </row>
    <row r="183" spans="1:75" x14ac:dyDescent="0.25">
      <c r="BW183" s="7"/>
    </row>
    <row r="184" spans="1:75" x14ac:dyDescent="0.25">
      <c r="BW184" s="7"/>
    </row>
    <row r="185" spans="1:75" x14ac:dyDescent="0.25">
      <c r="BW185" s="7"/>
    </row>
    <row r="186" spans="1:75" x14ac:dyDescent="0.25">
      <c r="BW186" s="7"/>
    </row>
    <row r="187" spans="1:75" x14ac:dyDescent="0.25">
      <c r="BW187" s="7"/>
    </row>
    <row r="188" spans="1:75" x14ac:dyDescent="0.25">
      <c r="BW188" s="7"/>
    </row>
    <row r="189" spans="1:75" x14ac:dyDescent="0.25">
      <c r="BW189" s="7"/>
    </row>
    <row r="190" spans="1:75" s="10" customFormat="1" x14ac:dyDescent="0.25">
      <c r="A190"/>
      <c r="B190"/>
      <c r="C190"/>
      <c r="D190" s="3"/>
      <c r="E190" s="3"/>
      <c r="F190"/>
      <c r="G190" s="3"/>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s="4"/>
      <c r="BE190"/>
      <c r="BF190"/>
      <c r="BG190"/>
      <c r="BH190"/>
      <c r="BI190"/>
      <c r="BJ190"/>
      <c r="BK190"/>
      <c r="BL190"/>
      <c r="BM190"/>
      <c r="BN190"/>
      <c r="BO190" s="4"/>
      <c r="BP190" s="3"/>
      <c r="BQ190" s="6"/>
      <c r="BR190" s="7"/>
      <c r="BS190" s="7"/>
      <c r="BT190" s="7"/>
      <c r="BU190"/>
      <c r="BV190"/>
    </row>
    <row r="191" spans="1:75" x14ac:dyDescent="0.25">
      <c r="BW191" s="7"/>
    </row>
    <row r="192" spans="1:75" x14ac:dyDescent="0.25">
      <c r="BW192" s="7"/>
    </row>
    <row r="193" spans="1:75" x14ac:dyDescent="0.25">
      <c r="BW193" s="7"/>
    </row>
    <row r="194" spans="1:75" x14ac:dyDescent="0.25">
      <c r="BW194" s="7"/>
    </row>
    <row r="195" spans="1:75" x14ac:dyDescent="0.25">
      <c r="BW195" s="7"/>
    </row>
    <row r="196" spans="1:75" x14ac:dyDescent="0.25">
      <c r="BW196" s="7"/>
    </row>
    <row r="197" spans="1:75" x14ac:dyDescent="0.25">
      <c r="BW197" s="7"/>
    </row>
    <row r="198" spans="1:75" x14ac:dyDescent="0.25">
      <c r="BW198" s="7"/>
    </row>
    <row r="199" spans="1:75" x14ac:dyDescent="0.25">
      <c r="BW199" s="7"/>
    </row>
    <row r="200" spans="1:75" x14ac:dyDescent="0.25">
      <c r="BW200" s="7"/>
    </row>
    <row r="201" spans="1:75" x14ac:dyDescent="0.25">
      <c r="BW201" s="7"/>
    </row>
    <row r="202" spans="1:75" x14ac:dyDescent="0.25">
      <c r="BW202" s="7"/>
    </row>
    <row r="203" spans="1:75" x14ac:dyDescent="0.25">
      <c r="BW203" s="7"/>
    </row>
    <row r="204" spans="1:75" x14ac:dyDescent="0.25">
      <c r="BW204" s="7"/>
    </row>
    <row r="205" spans="1:75" x14ac:dyDescent="0.25">
      <c r="BW205" s="7"/>
    </row>
    <row r="206" spans="1:75" x14ac:dyDescent="0.25">
      <c r="BW206" s="7"/>
    </row>
    <row r="207" spans="1:75" s="8" customFormat="1" x14ac:dyDescent="0.25">
      <c r="A207"/>
      <c r="B207"/>
      <c r="C207"/>
      <c r="D207" s="3"/>
      <c r="E207" s="3"/>
      <c r="F207"/>
      <c r="G207" s="3"/>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s="4"/>
      <c r="BE207"/>
      <c r="BF207"/>
      <c r="BG207"/>
      <c r="BH207"/>
      <c r="BI207"/>
      <c r="BJ207"/>
      <c r="BK207"/>
      <c r="BL207"/>
      <c r="BM207"/>
      <c r="BN207"/>
      <c r="BO207" s="4"/>
      <c r="BP207" s="3"/>
      <c r="BQ207" s="6"/>
      <c r="BR207" s="7"/>
      <c r="BS207" s="7"/>
      <c r="BT207" s="7"/>
      <c r="BU207"/>
      <c r="BV207"/>
    </row>
    <row r="208" spans="1:75" s="10" customFormat="1" x14ac:dyDescent="0.25">
      <c r="A208"/>
      <c r="B208"/>
      <c r="C208"/>
      <c r="D208" s="3"/>
      <c r="E208" s="3"/>
      <c r="F208"/>
      <c r="G208" s="3"/>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s="4"/>
      <c r="BE208"/>
      <c r="BF208"/>
      <c r="BG208"/>
      <c r="BH208"/>
      <c r="BI208"/>
      <c r="BJ208"/>
      <c r="BK208"/>
      <c r="BL208"/>
      <c r="BM208"/>
      <c r="BN208"/>
      <c r="BO208" s="4"/>
      <c r="BP208" s="3"/>
      <c r="BQ208" s="6"/>
      <c r="BR208" s="7"/>
      <c r="BS208" s="7"/>
      <c r="BT208" s="7"/>
      <c r="BU208"/>
      <c r="BV208"/>
    </row>
    <row r="209" spans="1:75" x14ac:dyDescent="0.25">
      <c r="BW209" s="7"/>
    </row>
    <row r="210" spans="1:75" x14ac:dyDescent="0.25">
      <c r="BW210" s="7"/>
    </row>
    <row r="211" spans="1:75" x14ac:dyDescent="0.25">
      <c r="BW211" s="7"/>
    </row>
    <row r="212" spans="1:75" x14ac:dyDescent="0.25">
      <c r="BW212" s="7"/>
    </row>
    <row r="213" spans="1:75" x14ac:dyDescent="0.25">
      <c r="BW213" s="7"/>
    </row>
    <row r="214" spans="1:75" x14ac:dyDescent="0.25">
      <c r="BW214" s="7"/>
    </row>
    <row r="215" spans="1:75" x14ac:dyDescent="0.25">
      <c r="BW215" s="7"/>
    </row>
    <row r="216" spans="1:75" x14ac:dyDescent="0.25">
      <c r="BW216" s="7"/>
    </row>
    <row r="217" spans="1:75" x14ac:dyDescent="0.25">
      <c r="BW217" s="7"/>
    </row>
    <row r="218" spans="1:75" x14ac:dyDescent="0.25">
      <c r="BW218" s="7"/>
    </row>
    <row r="219" spans="1:75" x14ac:dyDescent="0.25">
      <c r="BW219" s="7"/>
    </row>
    <row r="220" spans="1:75" x14ac:dyDescent="0.25">
      <c r="BW220" s="7"/>
    </row>
    <row r="221" spans="1:75" x14ac:dyDescent="0.25">
      <c r="BW221" s="7"/>
    </row>
    <row r="222" spans="1:75" x14ac:dyDescent="0.25">
      <c r="BW222" s="7"/>
    </row>
    <row r="223" spans="1:75" x14ac:dyDescent="0.25">
      <c r="BW223" s="7"/>
    </row>
    <row r="224" spans="1:75" s="8" customFormat="1" x14ac:dyDescent="0.25">
      <c r="A224"/>
      <c r="B224"/>
      <c r="C224"/>
      <c r="D224" s="3"/>
      <c r="E224" s="3"/>
      <c r="F224"/>
      <c r="G224" s="3"/>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s="4"/>
      <c r="BE224"/>
      <c r="BF224"/>
      <c r="BG224"/>
      <c r="BH224"/>
      <c r="BI224"/>
      <c r="BJ224"/>
      <c r="BK224"/>
      <c r="BL224"/>
      <c r="BM224"/>
      <c r="BN224"/>
      <c r="BO224" s="4"/>
      <c r="BP224" s="3"/>
      <c r="BQ224" s="6"/>
      <c r="BR224" s="7"/>
      <c r="BS224" s="7"/>
      <c r="BT224" s="7"/>
      <c r="BU224"/>
      <c r="BV224"/>
    </row>
    <row r="225" spans="75:75" x14ac:dyDescent="0.25">
      <c r="BW225" s="7"/>
    </row>
    <row r="226" spans="75:75" x14ac:dyDescent="0.25">
      <c r="BW226" s="7"/>
    </row>
    <row r="227" spans="75:75" x14ac:dyDescent="0.25">
      <c r="BW227" s="7"/>
    </row>
    <row r="228" spans="75:75" x14ac:dyDescent="0.25">
      <c r="BW228" s="7"/>
    </row>
    <row r="229" spans="75:75" x14ac:dyDescent="0.25">
      <c r="BW229" s="7"/>
    </row>
    <row r="230" spans="75:75" x14ac:dyDescent="0.25">
      <c r="BW230" s="7"/>
    </row>
    <row r="231" spans="75:75" x14ac:dyDescent="0.25">
      <c r="BW231" s="7"/>
    </row>
    <row r="232" spans="75:75" x14ac:dyDescent="0.25">
      <c r="BW232" s="7"/>
    </row>
    <row r="233" spans="75:75" x14ac:dyDescent="0.25">
      <c r="BW233" s="7"/>
    </row>
    <row r="234" spans="75:75" x14ac:dyDescent="0.25">
      <c r="BW234" s="7"/>
    </row>
    <row r="235" spans="75:75" x14ac:dyDescent="0.25">
      <c r="BW235" s="7"/>
    </row>
    <row r="236" spans="75:75" x14ac:dyDescent="0.25">
      <c r="BW236" s="7"/>
    </row>
    <row r="237" spans="75:75" x14ac:dyDescent="0.25">
      <c r="BW237" s="7"/>
    </row>
    <row r="238" spans="75:75" x14ac:dyDescent="0.25">
      <c r="BW238" s="7"/>
    </row>
    <row r="239" spans="75:75" x14ac:dyDescent="0.25">
      <c r="BW239" s="7"/>
    </row>
    <row r="240" spans="75:75" x14ac:dyDescent="0.25">
      <c r="BW240" s="7"/>
    </row>
    <row r="241" spans="1:75" x14ac:dyDescent="0.25">
      <c r="BW241" s="7"/>
    </row>
    <row r="242" spans="1:75" s="8" customFormat="1" x14ac:dyDescent="0.25">
      <c r="A242"/>
      <c r="B242"/>
      <c r="C242"/>
      <c r="D242" s="3"/>
      <c r="E242" s="3"/>
      <c r="F242"/>
      <c r="G242" s="3"/>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s="4"/>
      <c r="BE242"/>
      <c r="BF242"/>
      <c r="BG242"/>
      <c r="BH242"/>
      <c r="BI242"/>
      <c r="BJ242"/>
      <c r="BK242"/>
      <c r="BL242"/>
      <c r="BM242"/>
      <c r="BN242"/>
      <c r="BO242" s="4"/>
      <c r="BP242" s="3"/>
      <c r="BQ242" s="6"/>
      <c r="BR242" s="7"/>
      <c r="BS242" s="7"/>
      <c r="BT242" s="7"/>
      <c r="BU242"/>
      <c r="BV242"/>
    </row>
    <row r="243" spans="1:75" x14ac:dyDescent="0.25">
      <c r="BW243" s="7"/>
    </row>
    <row r="244" spans="1:75" x14ac:dyDescent="0.25">
      <c r="BW244" s="7"/>
    </row>
    <row r="245" spans="1:75" x14ac:dyDescent="0.25">
      <c r="BW245" s="7"/>
    </row>
    <row r="246" spans="1:75" x14ac:dyDescent="0.25">
      <c r="BW246" s="7"/>
    </row>
    <row r="247" spans="1:75" x14ac:dyDescent="0.25">
      <c r="BW247" s="7"/>
    </row>
    <row r="248" spans="1:75" x14ac:dyDescent="0.25">
      <c r="BW248" s="7"/>
    </row>
    <row r="249" spans="1:75" x14ac:dyDescent="0.25">
      <c r="BW249" s="7"/>
    </row>
    <row r="250" spans="1:75" x14ac:dyDescent="0.25">
      <c r="BW250" s="7"/>
    </row>
    <row r="251" spans="1:75" ht="15" customHeight="1" x14ac:dyDescent="0.25">
      <c r="BW251" s="7"/>
    </row>
    <row r="252" spans="1:75" ht="15" customHeight="1" x14ac:dyDescent="0.25">
      <c r="BW252" s="7"/>
    </row>
    <row r="253" spans="1:75" ht="15" customHeight="1" x14ac:dyDescent="0.25">
      <c r="BW253" s="7"/>
    </row>
    <row r="254" spans="1:75" ht="15" customHeight="1" x14ac:dyDescent="0.25">
      <c r="BW254" s="7"/>
    </row>
    <row r="255" spans="1:75" x14ac:dyDescent="0.25">
      <c r="BW255" s="7"/>
    </row>
    <row r="256" spans="1:75" x14ac:dyDescent="0.25">
      <c r="BW256" s="7"/>
    </row>
    <row r="257" spans="75:75" x14ac:dyDescent="0.25">
      <c r="BW257" s="7"/>
    </row>
    <row r="258" spans="75:75" x14ac:dyDescent="0.25">
      <c r="BW258" s="7"/>
    </row>
    <row r="259" spans="75:75" x14ac:dyDescent="0.25">
      <c r="BW259" s="7"/>
    </row>
    <row r="260" spans="75:75" x14ac:dyDescent="0.25">
      <c r="BW260" s="7"/>
    </row>
    <row r="261" spans="75:75" x14ac:dyDescent="0.25">
      <c r="BW261" s="7"/>
    </row>
    <row r="262" spans="75:75" x14ac:dyDescent="0.25">
      <c r="BW262" s="7"/>
    </row>
    <row r="263" spans="75:75" x14ac:dyDescent="0.25">
      <c r="BW263" s="7"/>
    </row>
    <row r="264" spans="75:75" x14ac:dyDescent="0.25">
      <c r="BW264" s="7"/>
    </row>
    <row r="265" spans="75:75" x14ac:dyDescent="0.25">
      <c r="BW265" s="7"/>
    </row>
    <row r="266" spans="75:75" x14ac:dyDescent="0.25">
      <c r="BW266" s="7"/>
    </row>
    <row r="267" spans="75:75" x14ac:dyDescent="0.25">
      <c r="BW267" s="7"/>
    </row>
    <row r="268" spans="75:75" x14ac:dyDescent="0.25">
      <c r="BW268" s="7"/>
    </row>
    <row r="269" spans="75:75" x14ac:dyDescent="0.25">
      <c r="BW269" s="7"/>
    </row>
    <row r="270" spans="75:75" x14ac:dyDescent="0.25">
      <c r="BW270" s="7"/>
    </row>
    <row r="271" spans="75:75" x14ac:dyDescent="0.25">
      <c r="BW271" s="7"/>
    </row>
    <row r="272" spans="75:75" x14ac:dyDescent="0.25">
      <c r="BW272" s="7"/>
    </row>
    <row r="273" spans="75:75" x14ac:dyDescent="0.25">
      <c r="BW273" s="7"/>
    </row>
    <row r="274" spans="75:75" x14ac:dyDescent="0.25">
      <c r="BW274" s="7"/>
    </row>
    <row r="275" spans="75:75" x14ac:dyDescent="0.25">
      <c r="BW275" s="7"/>
    </row>
    <row r="276" spans="75:75" x14ac:dyDescent="0.25">
      <c r="BW276" s="7"/>
    </row>
    <row r="277" spans="75:75" x14ac:dyDescent="0.25">
      <c r="BW277" s="7"/>
    </row>
    <row r="278" spans="75:75" x14ac:dyDescent="0.25">
      <c r="BW278" s="7"/>
    </row>
    <row r="279" spans="75:75" x14ac:dyDescent="0.25">
      <c r="BW279" s="7"/>
    </row>
    <row r="280" spans="75:75" x14ac:dyDescent="0.25">
      <c r="BW280" s="7"/>
    </row>
    <row r="281" spans="75:75" x14ac:dyDescent="0.25">
      <c r="BW281" s="7"/>
    </row>
    <row r="282" spans="75:75" x14ac:dyDescent="0.25">
      <c r="BW282" s="7"/>
    </row>
    <row r="283" spans="75:75" x14ac:dyDescent="0.25">
      <c r="BW283" s="7"/>
    </row>
    <row r="284" spans="75:75" x14ac:dyDescent="0.25">
      <c r="BW284" s="7"/>
    </row>
    <row r="285" spans="75:75" x14ac:dyDescent="0.25">
      <c r="BW285" s="7"/>
    </row>
    <row r="286" spans="75:75" x14ac:dyDescent="0.25">
      <c r="BW286" s="7"/>
    </row>
    <row r="287" spans="75:75" x14ac:dyDescent="0.25">
      <c r="BW287" s="7"/>
    </row>
    <row r="288" spans="75:75" x14ac:dyDescent="0.25">
      <c r="BW288" s="7"/>
    </row>
    <row r="289" spans="75:75" x14ac:dyDescent="0.25">
      <c r="BW289" s="7"/>
    </row>
    <row r="290" spans="75:75" x14ac:dyDescent="0.25">
      <c r="BW290" s="7"/>
    </row>
    <row r="291" spans="75:75" x14ac:dyDescent="0.25">
      <c r="BW291" s="7"/>
    </row>
    <row r="292" spans="75:75" x14ac:dyDescent="0.25">
      <c r="BW292" s="7"/>
    </row>
    <row r="293" spans="75:75" x14ac:dyDescent="0.25">
      <c r="BW293" s="7"/>
    </row>
    <row r="294" spans="75:75" x14ac:dyDescent="0.25">
      <c r="BW294" s="7"/>
    </row>
    <row r="295" spans="75:75" x14ac:dyDescent="0.25">
      <c r="BW295" s="7"/>
    </row>
    <row r="296" spans="75:75" x14ac:dyDescent="0.25">
      <c r="BW296" s="7"/>
    </row>
    <row r="297" spans="75:75" x14ac:dyDescent="0.25">
      <c r="BW297" s="7"/>
    </row>
    <row r="298" spans="75:75" x14ac:dyDescent="0.25">
      <c r="BW298" s="7"/>
    </row>
    <row r="299" spans="75:75" x14ac:dyDescent="0.25">
      <c r="BW299" s="7"/>
    </row>
    <row r="300" spans="75:75" x14ac:dyDescent="0.25">
      <c r="BW300" s="7"/>
    </row>
    <row r="301" spans="75:75" x14ac:dyDescent="0.25">
      <c r="BW301" s="7"/>
    </row>
    <row r="302" spans="75:75" x14ac:dyDescent="0.25">
      <c r="BW302" s="7"/>
    </row>
    <row r="303" spans="75:75" x14ac:dyDescent="0.25">
      <c r="BW303" s="7"/>
    </row>
    <row r="304" spans="75:75" x14ac:dyDescent="0.25">
      <c r="BW304" s="7"/>
    </row>
    <row r="305" spans="75:75" x14ac:dyDescent="0.25">
      <c r="BW305" s="7"/>
    </row>
    <row r="306" spans="75:75" x14ac:dyDescent="0.25">
      <c r="BW306" s="7"/>
    </row>
    <row r="307" spans="75:75" x14ac:dyDescent="0.25">
      <c r="BW307" s="7"/>
    </row>
    <row r="308" spans="75:75" x14ac:dyDescent="0.25">
      <c r="BW308" s="7"/>
    </row>
    <row r="309" spans="75:75" x14ac:dyDescent="0.25">
      <c r="BW309" s="7"/>
    </row>
    <row r="310" spans="75:75" x14ac:dyDescent="0.25">
      <c r="BW310" s="7"/>
    </row>
    <row r="311" spans="75:75" x14ac:dyDescent="0.25">
      <c r="BW311" s="7"/>
    </row>
    <row r="312" spans="75:75" x14ac:dyDescent="0.25">
      <c r="BW312" s="7"/>
    </row>
    <row r="313" spans="75:75" x14ac:dyDescent="0.25">
      <c r="BW313" s="7"/>
    </row>
    <row r="314" spans="75:75" x14ac:dyDescent="0.25">
      <c r="BW314" s="7"/>
    </row>
    <row r="315" spans="75:75" x14ac:dyDescent="0.25">
      <c r="BW315" s="7"/>
    </row>
    <row r="316" spans="75:75" x14ac:dyDescent="0.25">
      <c r="BW316" s="7"/>
    </row>
    <row r="317" spans="75:75" x14ac:dyDescent="0.25">
      <c r="BW317" s="7"/>
    </row>
    <row r="318" spans="75:75" x14ac:dyDescent="0.25">
      <c r="BW318" s="7"/>
    </row>
    <row r="319" spans="75:75" x14ac:dyDescent="0.25">
      <c r="BW319" s="7"/>
    </row>
    <row r="320" spans="75:75" x14ac:dyDescent="0.25">
      <c r="BW320" s="7"/>
    </row>
    <row r="321" spans="75:75" x14ac:dyDescent="0.25">
      <c r="BW321" s="7"/>
    </row>
    <row r="322" spans="75:75" x14ac:dyDescent="0.25">
      <c r="BW322" s="7"/>
    </row>
    <row r="323" spans="75:75" x14ac:dyDescent="0.25">
      <c r="BW323" s="7"/>
    </row>
    <row r="324" spans="75:75" x14ac:dyDescent="0.25">
      <c r="BW324" s="7"/>
    </row>
    <row r="325" spans="75:75" x14ac:dyDescent="0.25">
      <c r="BW325" s="7"/>
    </row>
    <row r="326" spans="75:75" x14ac:dyDescent="0.25">
      <c r="BW326" s="7"/>
    </row>
    <row r="327" spans="75:75" x14ac:dyDescent="0.25">
      <c r="BW327" s="7"/>
    </row>
    <row r="328" spans="75:75" x14ac:dyDescent="0.25">
      <c r="BW328" s="7"/>
    </row>
    <row r="329" spans="75:75" x14ac:dyDescent="0.25">
      <c r="BW329" s="7"/>
    </row>
    <row r="330" spans="75:75" x14ac:dyDescent="0.25">
      <c r="BW330" s="7"/>
    </row>
    <row r="331" spans="75:75" x14ac:dyDescent="0.25">
      <c r="BW331" s="7"/>
    </row>
    <row r="332" spans="75:75" x14ac:dyDescent="0.25">
      <c r="BW332" s="7"/>
    </row>
    <row r="333" spans="75:75" x14ac:dyDescent="0.25">
      <c r="BW333" s="7"/>
    </row>
    <row r="334" spans="75:75" x14ac:dyDescent="0.25">
      <c r="BW334" s="7"/>
    </row>
    <row r="335" spans="75:75" x14ac:dyDescent="0.25">
      <c r="BW335" s="7"/>
    </row>
    <row r="336" spans="75:75" x14ac:dyDescent="0.25">
      <c r="BW336" s="7"/>
    </row>
    <row r="337" spans="75:75" x14ac:dyDescent="0.25">
      <c r="BW337" s="7"/>
    </row>
    <row r="338" spans="75:75" x14ac:dyDescent="0.25">
      <c r="BW338" s="7"/>
    </row>
    <row r="339" spans="75:75" x14ac:dyDescent="0.25">
      <c r="BW339" s="7"/>
    </row>
    <row r="340" spans="75:75" x14ac:dyDescent="0.25">
      <c r="BW340" s="7"/>
    </row>
    <row r="341" spans="75:75" x14ac:dyDescent="0.25">
      <c r="BW341" s="7"/>
    </row>
    <row r="342" spans="75:75" x14ac:dyDescent="0.25">
      <c r="BW342" s="7"/>
    </row>
    <row r="343" spans="75:75" x14ac:dyDescent="0.25">
      <c r="BW343" s="7"/>
    </row>
    <row r="344" spans="75:75" x14ac:dyDescent="0.25">
      <c r="BW344" s="7"/>
    </row>
    <row r="345" spans="75:75" x14ac:dyDescent="0.25">
      <c r="BW345" s="7"/>
    </row>
    <row r="346" spans="75:75" x14ac:dyDescent="0.25">
      <c r="BW346" s="7"/>
    </row>
    <row r="347" spans="75:75" x14ac:dyDescent="0.25">
      <c r="BW347" s="7"/>
    </row>
    <row r="348" spans="75:75" x14ac:dyDescent="0.25">
      <c r="BW348" s="7"/>
    </row>
    <row r="349" spans="75:75" x14ac:dyDescent="0.25">
      <c r="BW349" s="7"/>
    </row>
    <row r="350" spans="75:75" x14ac:dyDescent="0.25">
      <c r="BW350" s="7"/>
    </row>
    <row r="351" spans="75:75" x14ac:dyDescent="0.25">
      <c r="BW351" s="7"/>
    </row>
    <row r="352" spans="75:75" x14ac:dyDescent="0.25">
      <c r="BW352" s="7"/>
    </row>
    <row r="353" spans="75:75" x14ac:dyDescent="0.25">
      <c r="BW353" s="7"/>
    </row>
    <row r="354" spans="75:75" x14ac:dyDescent="0.25">
      <c r="BW354" s="7"/>
    </row>
    <row r="355" spans="75:75" x14ac:dyDescent="0.25">
      <c r="BW355" s="7"/>
    </row>
    <row r="356" spans="75:75" x14ac:dyDescent="0.25">
      <c r="BW356" s="7"/>
    </row>
    <row r="357" spans="75:75" x14ac:dyDescent="0.25">
      <c r="BW357" s="7"/>
    </row>
    <row r="358" spans="75:75" x14ac:dyDescent="0.25">
      <c r="BW358" s="7"/>
    </row>
    <row r="359" spans="75:75" x14ac:dyDescent="0.25">
      <c r="BW359" s="7"/>
    </row>
    <row r="360" spans="75:75" x14ac:dyDescent="0.25">
      <c r="BW360" s="7"/>
    </row>
    <row r="361" spans="75:75" x14ac:dyDescent="0.25">
      <c r="BW361" s="7"/>
    </row>
    <row r="362" spans="75:75" x14ac:dyDescent="0.25">
      <c r="BW362" s="7"/>
    </row>
    <row r="363" spans="75:75" x14ac:dyDescent="0.25">
      <c r="BW363" s="7"/>
    </row>
    <row r="364" spans="75:75" x14ac:dyDescent="0.25">
      <c r="BW364" s="7"/>
    </row>
    <row r="365" spans="75:75" x14ac:dyDescent="0.25">
      <c r="BW365" s="7"/>
    </row>
    <row r="366" spans="75:75" x14ac:dyDescent="0.25">
      <c r="BW366" s="7"/>
    </row>
    <row r="367" spans="75:75" x14ac:dyDescent="0.25">
      <c r="BW367" s="7"/>
    </row>
    <row r="368" spans="75:75" x14ac:dyDescent="0.25">
      <c r="BW368" s="7"/>
    </row>
    <row r="369" spans="75:75" x14ac:dyDescent="0.25">
      <c r="BW369" s="7"/>
    </row>
    <row r="370" spans="75:75" x14ac:dyDescent="0.25">
      <c r="BW370" s="7"/>
    </row>
    <row r="371" spans="75:75" x14ac:dyDescent="0.25">
      <c r="BW371" s="7"/>
    </row>
    <row r="372" spans="75:75" x14ac:dyDescent="0.25">
      <c r="BW372" s="7"/>
    </row>
    <row r="373" spans="75:75" x14ac:dyDescent="0.25">
      <c r="BW373" s="7"/>
    </row>
    <row r="374" spans="75:75" x14ac:dyDescent="0.25">
      <c r="BW374" s="7"/>
    </row>
    <row r="375" spans="75:75" x14ac:dyDescent="0.25">
      <c r="BW375" s="7"/>
    </row>
    <row r="376" spans="75:75" x14ac:dyDescent="0.25">
      <c r="BW376" s="7"/>
    </row>
    <row r="377" spans="75:75" x14ac:dyDescent="0.25">
      <c r="BW377" s="7"/>
    </row>
    <row r="378" spans="75:75" x14ac:dyDescent="0.25">
      <c r="BW378" s="7"/>
    </row>
    <row r="379" spans="75:75" x14ac:dyDescent="0.25">
      <c r="BW379" s="7"/>
    </row>
    <row r="380" spans="75:75" x14ac:dyDescent="0.25">
      <c r="BW380" s="7"/>
    </row>
    <row r="381" spans="75:75" x14ac:dyDescent="0.25">
      <c r="BW381" s="7"/>
    </row>
    <row r="382" spans="75:75" x14ac:dyDescent="0.25">
      <c r="BW382" s="7"/>
    </row>
    <row r="383" spans="75:75" x14ac:dyDescent="0.25">
      <c r="BW383" s="7"/>
    </row>
    <row r="384" spans="75:75" x14ac:dyDescent="0.25">
      <c r="BW384" s="7"/>
    </row>
    <row r="385" spans="75:75" x14ac:dyDescent="0.25">
      <c r="BW385" s="7"/>
    </row>
    <row r="386" spans="75:75" x14ac:dyDescent="0.25">
      <c r="BW386" s="7"/>
    </row>
    <row r="387" spans="75:75" x14ac:dyDescent="0.25">
      <c r="BW387" s="7"/>
    </row>
    <row r="388" spans="75:75" x14ac:dyDescent="0.25">
      <c r="BW388" s="7"/>
    </row>
    <row r="389" spans="75:75" x14ac:dyDescent="0.25">
      <c r="BW389" s="7"/>
    </row>
    <row r="390" spans="75:75" x14ac:dyDescent="0.25">
      <c r="BW390" s="7"/>
    </row>
    <row r="391" spans="75:75" x14ac:dyDescent="0.25">
      <c r="BW391" s="7"/>
    </row>
    <row r="392" spans="75:75" x14ac:dyDescent="0.25">
      <c r="BW392" s="7"/>
    </row>
    <row r="393" spans="75:75" x14ac:dyDescent="0.25">
      <c r="BW393" s="7"/>
    </row>
    <row r="394" spans="75:75" x14ac:dyDescent="0.25">
      <c r="BW394" s="7"/>
    </row>
    <row r="395" spans="75:75" x14ac:dyDescent="0.25">
      <c r="BW395" s="7"/>
    </row>
    <row r="396" spans="75:75" x14ac:dyDescent="0.25">
      <c r="BW396" s="7"/>
    </row>
    <row r="397" spans="75:75" x14ac:dyDescent="0.25">
      <c r="BW397" s="7"/>
    </row>
    <row r="398" spans="75:75" x14ac:dyDescent="0.25">
      <c r="BW398" s="7"/>
    </row>
    <row r="399" spans="75:75" x14ac:dyDescent="0.25">
      <c r="BW399" s="7"/>
    </row>
    <row r="400" spans="75:75" x14ac:dyDescent="0.25">
      <c r="BW400" s="7"/>
    </row>
    <row r="401" spans="1:75" x14ac:dyDescent="0.25">
      <c r="BW401" s="7"/>
    </row>
    <row r="402" spans="1:75" x14ac:dyDescent="0.25">
      <c r="BW402" s="7"/>
    </row>
    <row r="403" spans="1:75" x14ac:dyDescent="0.25">
      <c r="BW403" s="7"/>
    </row>
    <row r="404" spans="1:75" x14ac:dyDescent="0.25">
      <c r="BW404" s="7"/>
    </row>
    <row r="405" spans="1:75" x14ac:dyDescent="0.25">
      <c r="BW405" s="7"/>
    </row>
    <row r="406" spans="1:75" x14ac:dyDescent="0.25">
      <c r="BW406" s="7"/>
    </row>
    <row r="407" spans="1:75" s="8" customFormat="1" x14ac:dyDescent="0.25">
      <c r="A407"/>
      <c r="B407"/>
      <c r="C407"/>
      <c r="D407" s="3"/>
      <c r="E407" s="3"/>
      <c r="F407"/>
      <c r="G407" s="3"/>
      <c r="H407"/>
      <c r="I407"/>
      <c r="J407"/>
      <c r="K407"/>
      <c r="L407"/>
      <c r="M407"/>
      <c r="N407"/>
      <c r="O407"/>
      <c r="P407"/>
      <c r="Q407"/>
      <c r="R407"/>
      <c r="S407"/>
      <c r="T407"/>
      <c r="U407"/>
      <c r="V407"/>
      <c r="W407"/>
      <c r="X407"/>
      <c r="Y407"/>
      <c r="Z407"/>
      <c r="AA407"/>
      <c r="AB407"/>
      <c r="AC407"/>
      <c r="AD407"/>
      <c r="AE407"/>
      <c r="AF407"/>
      <c r="AG407"/>
      <c r="AH407"/>
      <c r="AI407"/>
      <c r="AJ407"/>
      <c r="AK407"/>
      <c r="AL407"/>
      <c r="AM407"/>
      <c r="AN407"/>
      <c r="AO407"/>
      <c r="AP407"/>
      <c r="AQ407"/>
      <c r="AR407"/>
      <c r="AS407"/>
      <c r="AT407"/>
      <c r="AU407"/>
      <c r="AV407"/>
      <c r="AW407"/>
      <c r="AX407"/>
      <c r="AY407"/>
      <c r="AZ407"/>
      <c r="BA407"/>
      <c r="BB407"/>
      <c r="BC407"/>
      <c r="BD407" s="4"/>
      <c r="BE407"/>
      <c r="BF407"/>
      <c r="BG407"/>
      <c r="BH407"/>
      <c r="BI407"/>
      <c r="BJ407"/>
      <c r="BK407"/>
      <c r="BL407"/>
      <c r="BM407"/>
      <c r="BN407"/>
      <c r="BO407" s="4"/>
      <c r="BP407" s="3"/>
      <c r="BQ407" s="6"/>
      <c r="BR407" s="7"/>
      <c r="BS407" s="7"/>
      <c r="BT407" s="7"/>
      <c r="BU407"/>
      <c r="BV407"/>
    </row>
    <row r="408" spans="1:75" x14ac:dyDescent="0.25">
      <c r="BW408" s="7"/>
    </row>
    <row r="409" spans="1:75" x14ac:dyDescent="0.25">
      <c r="BW409" s="7"/>
    </row>
    <row r="410" spans="1:75" x14ac:dyDescent="0.25">
      <c r="BW410" s="7"/>
    </row>
    <row r="411" spans="1:75" x14ac:dyDescent="0.25">
      <c r="BW411" s="7"/>
    </row>
    <row r="412" spans="1:75" x14ac:dyDescent="0.25">
      <c r="BW412" s="7"/>
    </row>
    <row r="413" spans="1:75" x14ac:dyDescent="0.25">
      <c r="BW413" s="7"/>
    </row>
    <row r="414" spans="1:75" x14ac:dyDescent="0.25">
      <c r="BW414" s="7"/>
    </row>
    <row r="415" spans="1:75" x14ac:dyDescent="0.25">
      <c r="BW415" s="7"/>
    </row>
    <row r="416" spans="1:75" x14ac:dyDescent="0.25">
      <c r="BW416" s="7"/>
    </row>
    <row r="417" spans="75:75" x14ac:dyDescent="0.25">
      <c r="BW417" s="7"/>
    </row>
    <row r="418" spans="75:75" x14ac:dyDescent="0.25">
      <c r="BW418" s="7"/>
    </row>
    <row r="419" spans="75:75" x14ac:dyDescent="0.25">
      <c r="BW419" s="7"/>
    </row>
    <row r="420" spans="75:75" x14ac:dyDescent="0.25">
      <c r="BW420" s="7"/>
    </row>
    <row r="421" spans="75:75" x14ac:dyDescent="0.25">
      <c r="BW421" s="7"/>
    </row>
    <row r="422" spans="75:75" x14ac:dyDescent="0.25">
      <c r="BW422" s="7"/>
    </row>
    <row r="423" spans="75:75" x14ac:dyDescent="0.25">
      <c r="BW423" s="7"/>
    </row>
    <row r="424" spans="75:75" x14ac:dyDescent="0.25">
      <c r="BW424" s="7"/>
    </row>
    <row r="425" spans="75:75" x14ac:dyDescent="0.25">
      <c r="BW425" s="7"/>
    </row>
    <row r="426" spans="75:75" x14ac:dyDescent="0.25">
      <c r="BW426" s="7"/>
    </row>
    <row r="427" spans="75:75" x14ac:dyDescent="0.25">
      <c r="BW427" s="7"/>
    </row>
    <row r="428" spans="75:75" x14ac:dyDescent="0.25">
      <c r="BW428" s="7"/>
    </row>
    <row r="429" spans="75:75" x14ac:dyDescent="0.25">
      <c r="BW429" s="7"/>
    </row>
    <row r="430" spans="75:75" x14ac:dyDescent="0.25">
      <c r="BW430" s="7"/>
    </row>
    <row r="431" spans="75:75" x14ac:dyDescent="0.25">
      <c r="BW431" s="7"/>
    </row>
    <row r="432" spans="75:75" x14ac:dyDescent="0.25">
      <c r="BW432" s="7"/>
    </row>
    <row r="433" spans="75:75" x14ac:dyDescent="0.25">
      <c r="BW433" s="7"/>
    </row>
    <row r="434" spans="75:75" x14ac:dyDescent="0.25">
      <c r="BW434" s="7"/>
    </row>
    <row r="435" spans="75:75" x14ac:dyDescent="0.25">
      <c r="BW435" s="7"/>
    </row>
    <row r="436" spans="75:75" x14ac:dyDescent="0.25">
      <c r="BW436" s="7"/>
    </row>
    <row r="437" spans="75:75" x14ac:dyDescent="0.25">
      <c r="BW437" s="7"/>
    </row>
    <row r="438" spans="75:75" x14ac:dyDescent="0.25">
      <c r="BW438" s="7"/>
    </row>
    <row r="439" spans="75:75" x14ac:dyDescent="0.25">
      <c r="BW439" s="7"/>
    </row>
    <row r="440" spans="75:75" x14ac:dyDescent="0.25">
      <c r="BW440" s="7"/>
    </row>
    <row r="441" spans="75:75" x14ac:dyDescent="0.25">
      <c r="BW441" s="7"/>
    </row>
    <row r="442" spans="75:75" x14ac:dyDescent="0.25">
      <c r="BW442" s="7"/>
    </row>
    <row r="443" spans="75:75" x14ac:dyDescent="0.25">
      <c r="BW443" s="7"/>
    </row>
    <row r="444" spans="75:75" x14ac:dyDescent="0.25">
      <c r="BW444" s="7"/>
    </row>
    <row r="445" spans="75:75" x14ac:dyDescent="0.25">
      <c r="BW445" s="7"/>
    </row>
    <row r="446" spans="75:75" x14ac:dyDescent="0.25">
      <c r="BW446" s="7"/>
    </row>
    <row r="447" spans="75:75" x14ac:dyDescent="0.25">
      <c r="BW447" s="7"/>
    </row>
    <row r="448" spans="75:75" x14ac:dyDescent="0.25">
      <c r="BW448" s="7"/>
    </row>
    <row r="449" spans="75:75" x14ac:dyDescent="0.25">
      <c r="BW449" s="7"/>
    </row>
    <row r="450" spans="75:75" x14ac:dyDescent="0.25">
      <c r="BW450" s="7"/>
    </row>
    <row r="451" spans="75:75" x14ac:dyDescent="0.25">
      <c r="BW451" s="7"/>
    </row>
    <row r="452" spans="75:75" x14ac:dyDescent="0.25">
      <c r="BW452" s="7"/>
    </row>
    <row r="453" spans="75:75" x14ac:dyDescent="0.25">
      <c r="BW453" s="7"/>
    </row>
    <row r="454" spans="75:75" x14ac:dyDescent="0.25">
      <c r="BW454" s="7"/>
    </row>
    <row r="455" spans="75:75" x14ac:dyDescent="0.25">
      <c r="BW455" s="7"/>
    </row>
    <row r="456" spans="75:75" x14ac:dyDescent="0.25">
      <c r="BW456" s="7"/>
    </row>
    <row r="457" spans="75:75" x14ac:dyDescent="0.25">
      <c r="BW457" s="7"/>
    </row>
    <row r="458" spans="75:75" x14ac:dyDescent="0.25">
      <c r="BW458" s="7"/>
    </row>
    <row r="459" spans="75:75" x14ac:dyDescent="0.25">
      <c r="BW459" s="7"/>
    </row>
    <row r="460" spans="75:75" x14ac:dyDescent="0.25">
      <c r="BW460" s="7"/>
    </row>
    <row r="461" spans="75:75" x14ac:dyDescent="0.25">
      <c r="BW461" s="7"/>
    </row>
    <row r="462" spans="75:75" x14ac:dyDescent="0.25">
      <c r="BW462" s="7"/>
    </row>
    <row r="463" spans="75:75" x14ac:dyDescent="0.25">
      <c r="BW463" s="7"/>
    </row>
    <row r="464" spans="75:75" x14ac:dyDescent="0.25">
      <c r="BW464" s="7"/>
    </row>
    <row r="465" spans="1:91" x14ac:dyDescent="0.25">
      <c r="BW465" s="7"/>
    </row>
    <row r="466" spans="1:91" x14ac:dyDescent="0.25">
      <c r="BW466" s="7"/>
    </row>
    <row r="467" spans="1:91" x14ac:dyDescent="0.25">
      <c r="BW467" s="7"/>
    </row>
    <row r="468" spans="1:91" x14ac:dyDescent="0.25">
      <c r="BW468" s="7"/>
    </row>
    <row r="469" spans="1:91" x14ac:dyDescent="0.25">
      <c r="BW469" s="7"/>
    </row>
    <row r="470" spans="1:91" x14ac:dyDescent="0.25">
      <c r="BW470" s="7"/>
    </row>
    <row r="471" spans="1:91" x14ac:dyDescent="0.25">
      <c r="BW471" s="7"/>
    </row>
    <row r="472" spans="1:91" x14ac:dyDescent="0.25">
      <c r="BW472" s="7"/>
    </row>
    <row r="473" spans="1:91" x14ac:dyDescent="0.25">
      <c r="BW473" s="7"/>
    </row>
    <row r="474" spans="1:91" x14ac:dyDescent="0.25">
      <c r="BW474" s="7"/>
    </row>
    <row r="475" spans="1:91" x14ac:dyDescent="0.25">
      <c r="BW475" s="7"/>
    </row>
    <row r="476" spans="1:91" s="10" customFormat="1" x14ac:dyDescent="0.25">
      <c r="A476"/>
      <c r="B476"/>
      <c r="C476"/>
      <c r="D476" s="3"/>
      <c r="E476" s="3"/>
      <c r="F476"/>
      <c r="G476" s="3"/>
      <c r="H476"/>
      <c r="I476"/>
      <c r="J476"/>
      <c r="K476"/>
      <c r="L476"/>
      <c r="M476"/>
      <c r="N476"/>
      <c r="O476"/>
      <c r="P476"/>
      <c r="Q476"/>
      <c r="R476"/>
      <c r="S476"/>
      <c r="T476"/>
      <c r="U476"/>
      <c r="V476"/>
      <c r="W476"/>
      <c r="X476"/>
      <c r="Y476"/>
      <c r="Z476"/>
      <c r="AA476"/>
      <c r="AB476"/>
      <c r="AC476"/>
      <c r="AD476"/>
      <c r="AE476"/>
      <c r="AF476"/>
      <c r="AG476"/>
      <c r="AH476"/>
      <c r="AI476"/>
      <c r="AJ476"/>
      <c r="AK476"/>
      <c r="AL476"/>
      <c r="AM476"/>
      <c r="AN476"/>
      <c r="AO476"/>
      <c r="AP476"/>
      <c r="AQ476"/>
      <c r="AR476"/>
      <c r="AS476"/>
      <c r="AT476"/>
      <c r="AU476"/>
      <c r="AV476"/>
      <c r="AW476"/>
      <c r="AX476"/>
      <c r="AY476"/>
      <c r="AZ476"/>
      <c r="BA476"/>
      <c r="BB476"/>
      <c r="BC476"/>
      <c r="BD476" s="4"/>
      <c r="BE476"/>
      <c r="BF476"/>
      <c r="BG476"/>
      <c r="BH476"/>
      <c r="BI476"/>
      <c r="BJ476"/>
      <c r="BK476"/>
      <c r="BL476"/>
      <c r="BM476"/>
      <c r="BN476"/>
      <c r="BO476" s="4"/>
      <c r="BP476" s="3"/>
      <c r="BQ476" s="6"/>
      <c r="BR476" s="7"/>
      <c r="BS476" s="7"/>
      <c r="BT476" s="7"/>
      <c r="BU476"/>
      <c r="BV476"/>
      <c r="BW476" s="7"/>
      <c r="BX476"/>
      <c r="BY476"/>
      <c r="BZ476"/>
      <c r="CA476"/>
      <c r="CB476"/>
      <c r="CC476"/>
      <c r="CD476"/>
      <c r="CE476"/>
      <c r="CF476"/>
      <c r="CG476"/>
      <c r="CH476"/>
      <c r="CI476"/>
      <c r="CJ476"/>
      <c r="CK476"/>
      <c r="CL476"/>
      <c r="CM476"/>
    </row>
    <row r="477" spans="1:91" x14ac:dyDescent="0.25">
      <c r="BW477" s="7"/>
    </row>
    <row r="478" spans="1:91" x14ac:dyDescent="0.25">
      <c r="BW478" s="7"/>
    </row>
    <row r="479" spans="1:91" x14ac:dyDescent="0.25">
      <c r="BW479" s="7"/>
    </row>
    <row r="480" spans="1:91" x14ac:dyDescent="0.25">
      <c r="BW480" s="7"/>
    </row>
    <row r="481" spans="75:75" x14ac:dyDescent="0.25">
      <c r="BW481" s="7"/>
    </row>
    <row r="482" spans="75:75" x14ac:dyDescent="0.25">
      <c r="BW482" s="7"/>
    </row>
    <row r="483" spans="75:75" x14ac:dyDescent="0.25">
      <c r="BW483" s="7"/>
    </row>
    <row r="484" spans="75:75" x14ac:dyDescent="0.25">
      <c r="BW484" s="7"/>
    </row>
    <row r="485" spans="75:75" x14ac:dyDescent="0.25">
      <c r="BW485" s="7"/>
    </row>
    <row r="486" spans="75:75" x14ac:dyDescent="0.25">
      <c r="BW486" s="7"/>
    </row>
    <row r="487" spans="75:75" x14ac:dyDescent="0.25">
      <c r="BW487" s="7"/>
    </row>
    <row r="488" spans="75:75" x14ac:dyDescent="0.25">
      <c r="BW488" s="7"/>
    </row>
    <row r="489" spans="75:75" x14ac:dyDescent="0.25">
      <c r="BW489" s="7"/>
    </row>
    <row r="490" spans="75:75" x14ac:dyDescent="0.25">
      <c r="BW490" s="7"/>
    </row>
    <row r="491" spans="75:75" x14ac:dyDescent="0.25">
      <c r="BW491" s="7"/>
    </row>
    <row r="492" spans="75:75" x14ac:dyDescent="0.25">
      <c r="BW492" s="7"/>
    </row>
    <row r="493" spans="75:75" x14ac:dyDescent="0.25">
      <c r="BW493" s="7"/>
    </row>
    <row r="494" spans="75:75" x14ac:dyDescent="0.25">
      <c r="BW494" s="7"/>
    </row>
    <row r="495" spans="75:75" x14ac:dyDescent="0.25">
      <c r="BW495" s="7"/>
    </row>
    <row r="496" spans="75:75" x14ac:dyDescent="0.25">
      <c r="BW496" s="7"/>
    </row>
    <row r="497" spans="1:75" s="8" customFormat="1" x14ac:dyDescent="0.25">
      <c r="A497"/>
      <c r="B497"/>
      <c r="C497"/>
      <c r="D497" s="3"/>
      <c r="E497" s="3"/>
      <c r="F497"/>
      <c r="G497" s="3"/>
      <c r="H497"/>
      <c r="I497"/>
      <c r="J497"/>
      <c r="K497"/>
      <c r="L497"/>
      <c r="M497"/>
      <c r="N497"/>
      <c r="O497"/>
      <c r="P497"/>
      <c r="Q497"/>
      <c r="R497"/>
      <c r="S497"/>
      <c r="T497"/>
      <c r="U497"/>
      <c r="V497"/>
      <c r="W497"/>
      <c r="X497"/>
      <c r="Y497"/>
      <c r="Z497"/>
      <c r="AA497"/>
      <c r="AB497"/>
      <c r="AC497"/>
      <c r="AD497"/>
      <c r="AE497"/>
      <c r="AF497"/>
      <c r="AG497"/>
      <c r="AH497"/>
      <c r="AI497"/>
      <c r="AJ497"/>
      <c r="AK497"/>
      <c r="AL497"/>
      <c r="AM497"/>
      <c r="AN497"/>
      <c r="AO497"/>
      <c r="AP497"/>
      <c r="AQ497"/>
      <c r="AR497"/>
      <c r="AS497"/>
      <c r="AT497"/>
      <c r="AU497"/>
      <c r="AV497"/>
      <c r="AW497"/>
      <c r="AX497"/>
      <c r="AY497"/>
      <c r="AZ497"/>
      <c r="BA497"/>
      <c r="BB497"/>
      <c r="BC497"/>
      <c r="BD497" s="4"/>
      <c r="BE497"/>
      <c r="BF497"/>
      <c r="BG497"/>
      <c r="BH497"/>
      <c r="BI497"/>
      <c r="BJ497"/>
      <c r="BK497"/>
      <c r="BL497"/>
      <c r="BM497"/>
      <c r="BN497"/>
      <c r="BO497" s="4"/>
      <c r="BP497" s="3"/>
      <c r="BQ497" s="6"/>
      <c r="BR497" s="7"/>
      <c r="BS497" s="7"/>
      <c r="BT497" s="7"/>
      <c r="BU497"/>
      <c r="BV497"/>
    </row>
    <row r="498" spans="1:75" x14ac:dyDescent="0.25">
      <c r="BW498" s="7"/>
    </row>
    <row r="499" spans="1:75" x14ac:dyDescent="0.25">
      <c r="BW499" s="7"/>
    </row>
    <row r="500" spans="1:75" x14ac:dyDescent="0.25">
      <c r="BW500" s="7"/>
    </row>
    <row r="501" spans="1:75" x14ac:dyDescent="0.25">
      <c r="BW501" s="7"/>
    </row>
    <row r="502" spans="1:75" x14ac:dyDescent="0.25">
      <c r="BW502" s="7"/>
    </row>
    <row r="503" spans="1:75" x14ac:dyDescent="0.25">
      <c r="BW503" s="7"/>
    </row>
    <row r="504" spans="1:75" x14ac:dyDescent="0.25">
      <c r="BW504" s="7"/>
    </row>
    <row r="505" spans="1:75" x14ac:dyDescent="0.25">
      <c r="BW505" s="7"/>
    </row>
    <row r="506" spans="1:75" x14ac:dyDescent="0.25">
      <c r="BW506" s="7"/>
    </row>
    <row r="507" spans="1:75" x14ac:dyDescent="0.25">
      <c r="BW507" s="7"/>
    </row>
    <row r="508" spans="1:75" x14ac:dyDescent="0.25">
      <c r="BW508" s="7"/>
    </row>
    <row r="509" spans="1:75" x14ac:dyDescent="0.25">
      <c r="BW509" s="7"/>
    </row>
    <row r="510" spans="1:75" x14ac:dyDescent="0.25">
      <c r="BW510" s="7"/>
    </row>
    <row r="511" spans="1:75" x14ac:dyDescent="0.25">
      <c r="BW511" s="7"/>
    </row>
    <row r="512" spans="1:75" x14ac:dyDescent="0.25">
      <c r="BW512" s="7"/>
    </row>
    <row r="513" spans="75:75" x14ac:dyDescent="0.25">
      <c r="BW513" s="7"/>
    </row>
    <row r="514" spans="75:75" x14ac:dyDescent="0.25">
      <c r="BW514" s="7"/>
    </row>
    <row r="515" spans="75:75" x14ac:dyDescent="0.25">
      <c r="BW515" s="7"/>
    </row>
    <row r="516" spans="75:75" x14ac:dyDescent="0.25">
      <c r="BW516" s="7"/>
    </row>
    <row r="517" spans="75:75" x14ac:dyDescent="0.25">
      <c r="BW517" s="7"/>
    </row>
    <row r="518" spans="75:75" x14ac:dyDescent="0.25">
      <c r="BW518" s="7"/>
    </row>
    <row r="519" spans="75:75" x14ac:dyDescent="0.25">
      <c r="BW519" s="7"/>
    </row>
    <row r="520" spans="75:75" x14ac:dyDescent="0.25">
      <c r="BW520" s="7"/>
    </row>
    <row r="521" spans="75:75" x14ac:dyDescent="0.25">
      <c r="BW521" s="7"/>
    </row>
    <row r="522" spans="75:75" x14ac:dyDescent="0.25">
      <c r="BW522" s="7"/>
    </row>
    <row r="523" spans="75:75" x14ac:dyDescent="0.25">
      <c r="BW523" s="7"/>
    </row>
    <row r="524" spans="75:75" x14ac:dyDescent="0.25">
      <c r="BW524" s="7"/>
    </row>
    <row r="525" spans="75:75" x14ac:dyDescent="0.25">
      <c r="BW525" s="7"/>
    </row>
    <row r="526" spans="75:75" x14ac:dyDescent="0.25">
      <c r="BW526" s="7"/>
    </row>
    <row r="527" spans="75:75" x14ac:dyDescent="0.25">
      <c r="BW527" s="7"/>
    </row>
    <row r="528" spans="75:75" x14ac:dyDescent="0.25">
      <c r="BW528" s="7"/>
    </row>
    <row r="529" spans="1:75" x14ac:dyDescent="0.25">
      <c r="BW529" s="7"/>
    </row>
    <row r="530" spans="1:75" x14ac:dyDescent="0.25">
      <c r="BW530" s="7"/>
    </row>
    <row r="531" spans="1:75" x14ac:dyDescent="0.25">
      <c r="BW531" s="7"/>
    </row>
    <row r="532" spans="1:75" x14ac:dyDescent="0.25">
      <c r="BW532" s="7"/>
    </row>
    <row r="533" spans="1:75" x14ac:dyDescent="0.25">
      <c r="BW533" s="7"/>
    </row>
    <row r="534" spans="1:75" x14ac:dyDescent="0.25">
      <c r="BW534" s="7"/>
    </row>
    <row r="535" spans="1:75" x14ac:dyDescent="0.25">
      <c r="BW535" s="7"/>
    </row>
    <row r="536" spans="1:75" x14ac:dyDescent="0.25">
      <c r="BW536" s="7"/>
    </row>
    <row r="537" spans="1:75" s="8" customFormat="1" x14ac:dyDescent="0.25">
      <c r="A537"/>
      <c r="B537"/>
      <c r="C537"/>
      <c r="D537" s="3"/>
      <c r="E537" s="3"/>
      <c r="F537"/>
      <c r="G537" s="3"/>
      <c r="H537"/>
      <c r="I537"/>
      <c r="J537"/>
      <c r="K537"/>
      <c r="L537"/>
      <c r="M537"/>
      <c r="N537"/>
      <c r="O537"/>
      <c r="P537"/>
      <c r="Q537"/>
      <c r="R537"/>
      <c r="S537"/>
      <c r="T537"/>
      <c r="U537"/>
      <c r="V537"/>
      <c r="W537"/>
      <c r="X537"/>
      <c r="Y537"/>
      <c r="Z537"/>
      <c r="AA537"/>
      <c r="AB537"/>
      <c r="AC537"/>
      <c r="AD537"/>
      <c r="AE537"/>
      <c r="AF537"/>
      <c r="AG537"/>
      <c r="AH537"/>
      <c r="AI537"/>
      <c r="AJ537"/>
      <c r="AK537"/>
      <c r="AL537"/>
      <c r="AM537"/>
      <c r="AN537"/>
      <c r="AO537"/>
      <c r="AP537"/>
      <c r="AQ537"/>
      <c r="AR537"/>
      <c r="AS537"/>
      <c r="AT537"/>
      <c r="AU537"/>
      <c r="AV537"/>
      <c r="AW537"/>
      <c r="AX537"/>
      <c r="AY537"/>
      <c r="AZ537"/>
      <c r="BA537"/>
      <c r="BB537"/>
      <c r="BC537"/>
      <c r="BD537" s="4"/>
      <c r="BE537"/>
      <c r="BF537"/>
      <c r="BG537"/>
      <c r="BH537"/>
      <c r="BI537"/>
      <c r="BJ537"/>
      <c r="BK537"/>
      <c r="BL537"/>
      <c r="BM537"/>
      <c r="BN537"/>
      <c r="BO537" s="4"/>
      <c r="BP537" s="3"/>
      <c r="BQ537" s="6"/>
      <c r="BR537" s="7"/>
      <c r="BS537" s="7"/>
      <c r="BT537" s="7"/>
      <c r="BU537"/>
      <c r="BV537"/>
    </row>
    <row r="538" spans="1:75" x14ac:dyDescent="0.25">
      <c r="BW538" s="7"/>
    </row>
    <row r="539" spans="1:75" x14ac:dyDescent="0.25">
      <c r="BW539" s="7"/>
    </row>
    <row r="540" spans="1:75" x14ac:dyDescent="0.25">
      <c r="BW540" s="7"/>
    </row>
    <row r="541" spans="1:75" x14ac:dyDescent="0.25">
      <c r="BW541" s="7"/>
    </row>
    <row r="542" spans="1:75" x14ac:dyDescent="0.25">
      <c r="BW542" s="7"/>
    </row>
    <row r="543" spans="1:75" x14ac:dyDescent="0.25">
      <c r="BW543" s="7"/>
    </row>
    <row r="544" spans="1:75" x14ac:dyDescent="0.25">
      <c r="BW544" s="7"/>
    </row>
    <row r="545" spans="1:75" x14ac:dyDescent="0.25">
      <c r="BW545" s="7"/>
    </row>
    <row r="546" spans="1:75" x14ac:dyDescent="0.25">
      <c r="BW546" s="7"/>
    </row>
    <row r="547" spans="1:75" x14ac:dyDescent="0.25">
      <c r="BW547" s="7"/>
    </row>
    <row r="548" spans="1:75" s="12" customFormat="1" x14ac:dyDescent="0.25">
      <c r="A548"/>
      <c r="B548"/>
      <c r="C548"/>
      <c r="D548" s="3"/>
      <c r="E548" s="3"/>
      <c r="F548"/>
      <c r="G548" s="3"/>
      <c r="H548"/>
      <c r="I548"/>
      <c r="J548"/>
      <c r="K548"/>
      <c r="L548"/>
      <c r="M548"/>
      <c r="N548"/>
      <c r="O548"/>
      <c r="P548"/>
      <c r="Q548"/>
      <c r="R548"/>
      <c r="S548"/>
      <c r="T548"/>
      <c r="U548"/>
      <c r="V548"/>
      <c r="W548"/>
      <c r="X548"/>
      <c r="Y548"/>
      <c r="Z548"/>
      <c r="AA548"/>
      <c r="AB548"/>
      <c r="AC548"/>
      <c r="AD548"/>
      <c r="AE548"/>
      <c r="AF548"/>
      <c r="AG548"/>
      <c r="AH548"/>
      <c r="AI548"/>
      <c r="AJ548"/>
      <c r="AK548"/>
      <c r="AL548"/>
      <c r="AM548"/>
      <c r="AN548"/>
      <c r="AO548"/>
      <c r="AP548"/>
      <c r="AQ548"/>
      <c r="AR548"/>
      <c r="AS548"/>
      <c r="AT548"/>
      <c r="AU548"/>
      <c r="AV548"/>
      <c r="AW548"/>
      <c r="AX548"/>
      <c r="AY548"/>
      <c r="AZ548"/>
      <c r="BA548"/>
      <c r="BB548"/>
      <c r="BC548"/>
      <c r="BD548" s="4"/>
      <c r="BE548"/>
      <c r="BF548"/>
      <c r="BG548"/>
      <c r="BH548"/>
      <c r="BI548"/>
      <c r="BJ548"/>
      <c r="BK548"/>
      <c r="BL548"/>
      <c r="BM548"/>
      <c r="BN548"/>
      <c r="BO548" s="4"/>
      <c r="BP548" s="3"/>
      <c r="BQ548" s="6"/>
      <c r="BR548" s="7"/>
      <c r="BS548" s="7"/>
      <c r="BT548" s="7"/>
      <c r="BU548"/>
      <c r="BV548"/>
    </row>
    <row r="549" spans="1:75" x14ac:dyDescent="0.25">
      <c r="BW549" s="7"/>
    </row>
    <row r="550" spans="1:75" x14ac:dyDescent="0.25">
      <c r="BW550" s="7"/>
    </row>
    <row r="551" spans="1:75" x14ac:dyDescent="0.25">
      <c r="BW551" s="7"/>
    </row>
    <row r="552" spans="1:75" x14ac:dyDescent="0.25">
      <c r="BW552" s="7"/>
    </row>
    <row r="553" spans="1:75" x14ac:dyDescent="0.25">
      <c r="BW553" s="7"/>
    </row>
    <row r="554" spans="1:75" x14ac:dyDescent="0.25">
      <c r="BW554" s="7"/>
    </row>
    <row r="555" spans="1:75" x14ac:dyDescent="0.25">
      <c r="BW555" s="7"/>
    </row>
    <row r="556" spans="1:75" x14ac:dyDescent="0.25">
      <c r="BW556" s="7"/>
    </row>
    <row r="557" spans="1:75" x14ac:dyDescent="0.25">
      <c r="BW557" s="7"/>
    </row>
    <row r="558" spans="1:75" x14ac:dyDescent="0.25">
      <c r="BW558" s="7"/>
    </row>
    <row r="559" spans="1:75" x14ac:dyDescent="0.25">
      <c r="BW559" s="7"/>
    </row>
    <row r="560" spans="1:75" x14ac:dyDescent="0.25">
      <c r="BW560" s="7"/>
    </row>
    <row r="561" spans="1:75" x14ac:dyDescent="0.25">
      <c r="BW561" s="7"/>
    </row>
    <row r="562" spans="1:75" x14ac:dyDescent="0.25">
      <c r="BW562" s="7"/>
    </row>
    <row r="563" spans="1:75" x14ac:dyDescent="0.25">
      <c r="BW563" s="7"/>
    </row>
    <row r="564" spans="1:75" x14ac:dyDescent="0.25">
      <c r="BW564" s="7"/>
    </row>
    <row r="565" spans="1:75" x14ac:dyDescent="0.25">
      <c r="BW565" s="7"/>
    </row>
    <row r="566" spans="1:75" x14ac:dyDescent="0.25">
      <c r="BW566" s="7"/>
    </row>
    <row r="567" spans="1:75" x14ac:dyDescent="0.25">
      <c r="BW567" s="7"/>
    </row>
    <row r="568" spans="1:75" x14ac:dyDescent="0.25">
      <c r="BW568" s="7"/>
    </row>
    <row r="569" spans="1:75" s="22" customFormat="1" x14ac:dyDescent="0.25">
      <c r="A569"/>
      <c r="B569"/>
      <c r="C569"/>
      <c r="D569" s="3"/>
      <c r="E569" s="3"/>
      <c r="F569"/>
      <c r="G569" s="3"/>
      <c r="H569"/>
      <c r="I569"/>
      <c r="J569"/>
      <c r="K569"/>
      <c r="L569"/>
      <c r="M569"/>
      <c r="N569"/>
      <c r="O569"/>
      <c r="P569"/>
      <c r="Q569"/>
      <c r="R569"/>
      <c r="S569"/>
      <c r="T569"/>
      <c r="U569"/>
      <c r="V569"/>
      <c r="W569"/>
      <c r="X569"/>
      <c r="Y569"/>
      <c r="Z569"/>
      <c r="AA569"/>
      <c r="AB569"/>
      <c r="AC569"/>
      <c r="AD569"/>
      <c r="AE569"/>
      <c r="AF569"/>
      <c r="AG569"/>
      <c r="AH569"/>
      <c r="AI569"/>
      <c r="AJ569"/>
      <c r="AK569"/>
      <c r="AL569"/>
      <c r="AM569"/>
      <c r="AN569"/>
      <c r="AO569"/>
      <c r="AP569"/>
      <c r="AQ569"/>
      <c r="AR569"/>
      <c r="AS569"/>
      <c r="AT569"/>
      <c r="AU569"/>
      <c r="AV569"/>
      <c r="AW569"/>
      <c r="AX569"/>
      <c r="AY569"/>
      <c r="AZ569"/>
      <c r="BA569"/>
      <c r="BB569"/>
      <c r="BC569"/>
      <c r="BD569" s="4"/>
      <c r="BE569"/>
      <c r="BF569"/>
      <c r="BG569"/>
      <c r="BH569"/>
      <c r="BI569"/>
      <c r="BJ569"/>
      <c r="BK569"/>
      <c r="BL569"/>
      <c r="BM569"/>
      <c r="BN569"/>
      <c r="BO569" s="4"/>
      <c r="BP569" s="3"/>
      <c r="BQ569" s="6"/>
      <c r="BR569" s="7"/>
      <c r="BS569" s="7"/>
      <c r="BT569" s="7"/>
      <c r="BU569"/>
      <c r="BV569"/>
    </row>
    <row r="570" spans="1:75" x14ac:dyDescent="0.25">
      <c r="BW570" s="7"/>
    </row>
    <row r="571" spans="1:75" x14ac:dyDescent="0.25">
      <c r="BW571" s="7"/>
    </row>
    <row r="572" spans="1:75" x14ac:dyDescent="0.25">
      <c r="BW572" s="7"/>
    </row>
    <row r="573" spans="1:75" x14ac:dyDescent="0.25">
      <c r="BW573" s="7"/>
    </row>
    <row r="574" spans="1:75" x14ac:dyDescent="0.25">
      <c r="BW574" s="7"/>
    </row>
    <row r="575" spans="1:75" x14ac:dyDescent="0.25">
      <c r="BW575" s="7"/>
    </row>
    <row r="576" spans="1:75" x14ac:dyDescent="0.25">
      <c r="BW576" s="7"/>
    </row>
    <row r="577" spans="75:75" x14ac:dyDescent="0.25">
      <c r="BW577" s="7"/>
    </row>
    <row r="578" spans="75:75" x14ac:dyDescent="0.25">
      <c r="BW578" s="7"/>
    </row>
    <row r="579" spans="75:75" x14ac:dyDescent="0.25">
      <c r="BW579" s="7"/>
    </row>
    <row r="580" spans="75:75" x14ac:dyDescent="0.25">
      <c r="BW580" s="7"/>
    </row>
    <row r="581" spans="75:75" x14ac:dyDescent="0.25">
      <c r="BW581" s="7"/>
    </row>
    <row r="582" spans="75:75" x14ac:dyDescent="0.25">
      <c r="BW582" s="7"/>
    </row>
    <row r="583" spans="75:75" x14ac:dyDescent="0.25">
      <c r="BW583" s="7"/>
    </row>
    <row r="584" spans="75:75" x14ac:dyDescent="0.25">
      <c r="BW584" s="7"/>
    </row>
    <row r="585" spans="75:75" x14ac:dyDescent="0.25">
      <c r="BW585" s="7"/>
    </row>
    <row r="586" spans="75:75" x14ac:dyDescent="0.25">
      <c r="BW586" s="7"/>
    </row>
    <row r="587" spans="75:75" x14ac:dyDescent="0.25">
      <c r="BW587" s="7"/>
    </row>
    <row r="588" spans="75:75" x14ac:dyDescent="0.25">
      <c r="BW588" s="7"/>
    </row>
    <row r="589" spans="75:75" x14ac:dyDescent="0.25">
      <c r="BW589" s="7"/>
    </row>
    <row r="590" spans="75:75" x14ac:dyDescent="0.25">
      <c r="BW590" s="7"/>
    </row>
    <row r="591" spans="75:75" x14ac:dyDescent="0.25">
      <c r="BW591" s="7"/>
    </row>
    <row r="592" spans="75:75" x14ac:dyDescent="0.25">
      <c r="BW592" s="7"/>
    </row>
    <row r="593" spans="75:75" x14ac:dyDescent="0.25">
      <c r="BW593" s="7"/>
    </row>
    <row r="594" spans="75:75" x14ac:dyDescent="0.25">
      <c r="BW594" s="7"/>
    </row>
    <row r="595" spans="75:75" x14ac:dyDescent="0.25">
      <c r="BW595" s="7"/>
    </row>
    <row r="596" spans="75:75" x14ac:dyDescent="0.25">
      <c r="BW596" s="7"/>
    </row>
    <row r="597" spans="75:75" x14ac:dyDescent="0.25">
      <c r="BW597" s="7"/>
    </row>
    <row r="598" spans="75:75" x14ac:dyDescent="0.25">
      <c r="BW598" s="7"/>
    </row>
    <row r="599" spans="75:75" x14ac:dyDescent="0.25">
      <c r="BW599" s="7"/>
    </row>
    <row r="600" spans="75:75" x14ac:dyDescent="0.25">
      <c r="BW600" s="7"/>
    </row>
    <row r="601" spans="75:75" x14ac:dyDescent="0.25">
      <c r="BW601" s="7"/>
    </row>
    <row r="602" spans="75:75" x14ac:dyDescent="0.25">
      <c r="BW602" s="7"/>
    </row>
    <row r="603" spans="75:75" x14ac:dyDescent="0.25">
      <c r="BW603" s="7"/>
    </row>
    <row r="604" spans="75:75" x14ac:dyDescent="0.25">
      <c r="BW604" s="7"/>
    </row>
    <row r="605" spans="75:75" x14ac:dyDescent="0.25">
      <c r="BW605" s="7"/>
    </row>
    <row r="606" spans="75:75" x14ac:dyDescent="0.25">
      <c r="BW606" s="7"/>
    </row>
    <row r="607" spans="75:75" x14ac:dyDescent="0.25">
      <c r="BW607" s="7"/>
    </row>
    <row r="608" spans="75:75" x14ac:dyDescent="0.25">
      <c r="BW608" s="7"/>
    </row>
    <row r="609" spans="1:75" x14ac:dyDescent="0.25">
      <c r="BW609" s="7"/>
    </row>
    <row r="610" spans="1:75" x14ac:dyDescent="0.25">
      <c r="BW610" s="7"/>
    </row>
    <row r="611" spans="1:75" s="8" customFormat="1" x14ac:dyDescent="0.25">
      <c r="A611"/>
      <c r="B611"/>
      <c r="C611"/>
      <c r="D611" s="3"/>
      <c r="E611" s="3"/>
      <c r="F611"/>
      <c r="G611" s="3"/>
      <c r="H611"/>
      <c r="I611"/>
      <c r="J611"/>
      <c r="K611"/>
      <c r="L611"/>
      <c r="M611"/>
      <c r="N611"/>
      <c r="O611"/>
      <c r="P611"/>
      <c r="Q611"/>
      <c r="R611"/>
      <c r="S611"/>
      <c r="T611"/>
      <c r="U611"/>
      <c r="V611"/>
      <c r="W611"/>
      <c r="X611"/>
      <c r="Y611"/>
      <c r="Z611"/>
      <c r="AA611"/>
      <c r="AB611"/>
      <c r="AC611"/>
      <c r="AD611"/>
      <c r="AE611"/>
      <c r="AF611"/>
      <c r="AG611"/>
      <c r="AH611"/>
      <c r="AI611"/>
      <c r="AJ611"/>
      <c r="AK611"/>
      <c r="AL611"/>
      <c r="AM611"/>
      <c r="AN611"/>
      <c r="AO611"/>
      <c r="AP611"/>
      <c r="AQ611"/>
      <c r="AR611"/>
      <c r="AS611"/>
      <c r="AT611"/>
      <c r="AU611"/>
      <c r="AV611"/>
      <c r="AW611"/>
      <c r="AX611"/>
      <c r="AY611"/>
      <c r="AZ611"/>
      <c r="BA611"/>
      <c r="BB611"/>
      <c r="BC611"/>
      <c r="BD611" s="4"/>
      <c r="BE611"/>
      <c r="BF611"/>
      <c r="BG611"/>
      <c r="BH611"/>
      <c r="BI611"/>
      <c r="BJ611"/>
      <c r="BK611"/>
      <c r="BL611"/>
      <c r="BM611"/>
      <c r="BN611"/>
      <c r="BO611" s="4"/>
      <c r="BP611" s="3"/>
      <c r="BQ611" s="6"/>
      <c r="BR611" s="7"/>
      <c r="BS611" s="7"/>
      <c r="BT611" s="7"/>
      <c r="BU611"/>
      <c r="BV611"/>
    </row>
    <row r="612" spans="1:75" s="8" customFormat="1" x14ac:dyDescent="0.25">
      <c r="A612"/>
      <c r="B612"/>
      <c r="C612"/>
      <c r="D612" s="3"/>
      <c r="E612" s="3"/>
      <c r="F612"/>
      <c r="G612" s="3"/>
      <c r="H612"/>
      <c r="I612"/>
      <c r="J612"/>
      <c r="K612"/>
      <c r="L612"/>
      <c r="M612"/>
      <c r="N612"/>
      <c r="O612"/>
      <c r="P612"/>
      <c r="Q612"/>
      <c r="R612"/>
      <c r="S612"/>
      <c r="T612"/>
      <c r="U612"/>
      <c r="V612"/>
      <c r="W612"/>
      <c r="X612"/>
      <c r="Y612"/>
      <c r="Z612"/>
      <c r="AA612"/>
      <c r="AB612"/>
      <c r="AC612"/>
      <c r="AD612"/>
      <c r="AE612"/>
      <c r="AF612"/>
      <c r="AG612"/>
      <c r="AH612"/>
      <c r="AI612"/>
      <c r="AJ612"/>
      <c r="AK612"/>
      <c r="AL612"/>
      <c r="AM612"/>
      <c r="AN612"/>
      <c r="AO612"/>
      <c r="AP612"/>
      <c r="AQ612"/>
      <c r="AR612"/>
      <c r="AS612"/>
      <c r="AT612"/>
      <c r="AU612"/>
      <c r="AV612"/>
      <c r="AW612"/>
      <c r="AX612"/>
      <c r="AY612"/>
      <c r="AZ612"/>
      <c r="BA612"/>
      <c r="BB612"/>
      <c r="BC612"/>
      <c r="BD612" s="4"/>
      <c r="BE612"/>
      <c r="BF612"/>
      <c r="BG612"/>
      <c r="BH612"/>
      <c r="BI612"/>
      <c r="BJ612"/>
      <c r="BK612"/>
      <c r="BL612"/>
      <c r="BM612"/>
      <c r="BN612"/>
      <c r="BO612" s="4"/>
      <c r="BP612" s="3"/>
      <c r="BQ612" s="6"/>
      <c r="BR612" s="7"/>
      <c r="BS612" s="7"/>
      <c r="BT612" s="7"/>
      <c r="BU612"/>
      <c r="BV612"/>
    </row>
    <row r="613" spans="1:75" x14ac:dyDescent="0.25">
      <c r="BW613" s="7"/>
    </row>
    <row r="614" spans="1:75" x14ac:dyDescent="0.25">
      <c r="BW614" s="7"/>
    </row>
    <row r="615" spans="1:75" x14ac:dyDescent="0.25">
      <c r="BW615" s="7"/>
    </row>
    <row r="616" spans="1:75" x14ac:dyDescent="0.25">
      <c r="BW616" s="7"/>
    </row>
    <row r="617" spans="1:75" x14ac:dyDescent="0.25">
      <c r="BW617" s="7"/>
    </row>
    <row r="618" spans="1:75" x14ac:dyDescent="0.25">
      <c r="BW618" s="7"/>
    </row>
    <row r="619" spans="1:75" x14ac:dyDescent="0.25">
      <c r="BW619" s="7"/>
    </row>
    <row r="620" spans="1:75" x14ac:dyDescent="0.25">
      <c r="BW620" s="7"/>
    </row>
    <row r="621" spans="1:75" x14ac:dyDescent="0.25">
      <c r="BW621" s="7"/>
    </row>
    <row r="622" spans="1:75" x14ac:dyDescent="0.25">
      <c r="BW622" s="7"/>
    </row>
    <row r="623" spans="1:75" x14ac:dyDescent="0.25">
      <c r="BW623" s="7"/>
    </row>
    <row r="624" spans="1:75" x14ac:dyDescent="0.25">
      <c r="BW624" s="7"/>
    </row>
    <row r="625" spans="1:75" x14ac:dyDescent="0.25">
      <c r="BW625" s="7"/>
    </row>
    <row r="626" spans="1:75" x14ac:dyDescent="0.25">
      <c r="BW626" s="7"/>
    </row>
    <row r="627" spans="1:75" x14ac:dyDescent="0.25">
      <c r="BW627" s="7"/>
    </row>
    <row r="628" spans="1:75" x14ac:dyDescent="0.25">
      <c r="BW628" s="7"/>
    </row>
    <row r="629" spans="1:75" x14ac:dyDescent="0.25">
      <c r="BW629" s="7"/>
    </row>
    <row r="630" spans="1:75" x14ac:dyDescent="0.25">
      <c r="BW630" s="7"/>
    </row>
    <row r="631" spans="1:75" x14ac:dyDescent="0.25">
      <c r="BW631" s="7"/>
    </row>
    <row r="632" spans="1:75" x14ac:dyDescent="0.25">
      <c r="BW632" s="7"/>
    </row>
    <row r="633" spans="1:75" x14ac:dyDescent="0.25">
      <c r="BW633" s="7"/>
    </row>
    <row r="634" spans="1:75" s="12" customFormat="1" x14ac:dyDescent="0.25">
      <c r="A634"/>
      <c r="B634"/>
      <c r="C634"/>
      <c r="D634" s="3"/>
      <c r="E634" s="3"/>
      <c r="F634"/>
      <c r="G634" s="3"/>
      <c r="H634"/>
      <c r="I634"/>
      <c r="J634"/>
      <c r="K634"/>
      <c r="L634"/>
      <c r="M634"/>
      <c r="N634"/>
      <c r="O634"/>
      <c r="P634"/>
      <c r="Q634"/>
      <c r="R634"/>
      <c r="S634"/>
      <c r="T634"/>
      <c r="U634"/>
      <c r="V634"/>
      <c r="W634"/>
      <c r="X634"/>
      <c r="Y634"/>
      <c r="Z634"/>
      <c r="AA634"/>
      <c r="AB634"/>
      <c r="AC634"/>
      <c r="AD634"/>
      <c r="AE634"/>
      <c r="AF634"/>
      <c r="AG634"/>
      <c r="AH634"/>
      <c r="AI634"/>
      <c r="AJ634"/>
      <c r="AK634"/>
      <c r="AL634"/>
      <c r="AM634"/>
      <c r="AN634"/>
      <c r="AO634"/>
      <c r="AP634"/>
      <c r="AQ634"/>
      <c r="AR634"/>
      <c r="AS634"/>
      <c r="AT634"/>
      <c r="AU634"/>
      <c r="AV634"/>
      <c r="AW634"/>
      <c r="AX634"/>
      <c r="AY634"/>
      <c r="AZ634"/>
      <c r="BA634"/>
      <c r="BB634"/>
      <c r="BC634"/>
      <c r="BD634" s="4"/>
      <c r="BE634"/>
      <c r="BF634"/>
      <c r="BG634"/>
      <c r="BH634"/>
      <c r="BI634"/>
      <c r="BJ634"/>
      <c r="BK634"/>
      <c r="BL634"/>
      <c r="BM634"/>
      <c r="BN634"/>
      <c r="BO634" s="4"/>
      <c r="BP634" s="3"/>
      <c r="BQ634" s="6"/>
      <c r="BR634" s="7"/>
      <c r="BS634" s="7"/>
      <c r="BT634" s="7"/>
      <c r="BU634"/>
      <c r="BV634"/>
    </row>
    <row r="635" spans="1:75" x14ac:dyDescent="0.25">
      <c r="BW635" s="7"/>
    </row>
    <row r="636" spans="1:75" x14ac:dyDescent="0.25">
      <c r="BW636" s="7"/>
    </row>
    <row r="637" spans="1:75" x14ac:dyDescent="0.25">
      <c r="BW637" s="7"/>
    </row>
    <row r="638" spans="1:75" x14ac:dyDescent="0.25">
      <c r="BW638" s="7"/>
    </row>
    <row r="639" spans="1:75" x14ac:dyDescent="0.25">
      <c r="BW639" s="7"/>
    </row>
    <row r="640" spans="1:75" x14ac:dyDescent="0.25">
      <c r="BW640" s="7"/>
    </row>
    <row r="641" spans="75:75" x14ac:dyDescent="0.25">
      <c r="BW641" s="7"/>
    </row>
    <row r="642" spans="75:75" x14ac:dyDescent="0.25">
      <c r="BW642" s="7"/>
    </row>
    <row r="643" spans="75:75" x14ac:dyDescent="0.25">
      <c r="BW643" s="7"/>
    </row>
    <row r="644" spans="75:75" x14ac:dyDescent="0.25">
      <c r="BW644" s="7"/>
    </row>
    <row r="645" spans="75:75" x14ac:dyDescent="0.25">
      <c r="BW645" s="7"/>
    </row>
    <row r="646" spans="75:75" x14ac:dyDescent="0.25">
      <c r="BW646" s="7"/>
    </row>
    <row r="647" spans="75:75" x14ac:dyDescent="0.25">
      <c r="BW647" s="7"/>
    </row>
    <row r="648" spans="75:75" x14ac:dyDescent="0.25">
      <c r="BW648" s="7"/>
    </row>
    <row r="649" spans="75:75" x14ac:dyDescent="0.25">
      <c r="BW649" s="7"/>
    </row>
    <row r="650" spans="75:75" x14ac:dyDescent="0.25">
      <c r="BW650" s="7"/>
    </row>
    <row r="651" spans="75:75" x14ac:dyDescent="0.25">
      <c r="BW651" s="7"/>
    </row>
    <row r="652" spans="75:75" x14ac:dyDescent="0.25">
      <c r="BW652" s="7"/>
    </row>
    <row r="653" spans="75:75" x14ac:dyDescent="0.25">
      <c r="BW653" s="7"/>
    </row>
    <row r="654" spans="75:75" x14ac:dyDescent="0.25">
      <c r="BW654" s="7"/>
    </row>
    <row r="655" spans="75:75" x14ac:dyDescent="0.25">
      <c r="BW655" s="7"/>
    </row>
    <row r="656" spans="75:75" x14ac:dyDescent="0.25">
      <c r="BW656" s="7"/>
    </row>
    <row r="657" spans="75:75" x14ac:dyDescent="0.25">
      <c r="BW657" s="7"/>
    </row>
    <row r="658" spans="75:75" x14ac:dyDescent="0.25">
      <c r="BW658" s="7"/>
    </row>
    <row r="659" spans="75:75" x14ac:dyDescent="0.25">
      <c r="BW659" s="7"/>
    </row>
    <row r="660" spans="75:75" x14ac:dyDescent="0.25">
      <c r="BW660" s="7"/>
    </row>
    <row r="661" spans="75:75" x14ac:dyDescent="0.25">
      <c r="BW661" s="7"/>
    </row>
    <row r="662" spans="75:75" x14ac:dyDescent="0.25">
      <c r="BW662" s="7"/>
    </row>
    <row r="663" spans="75:75" x14ac:dyDescent="0.25">
      <c r="BW663" s="7"/>
    </row>
    <row r="664" spans="75:75" x14ac:dyDescent="0.25">
      <c r="BW664" s="7"/>
    </row>
    <row r="665" spans="75:75" x14ac:dyDescent="0.25">
      <c r="BW665" s="7"/>
    </row>
    <row r="666" spans="75:75" x14ac:dyDescent="0.25">
      <c r="BW666" s="7"/>
    </row>
    <row r="667" spans="75:75" x14ac:dyDescent="0.25">
      <c r="BW667" s="7"/>
    </row>
    <row r="668" spans="75:75" x14ac:dyDescent="0.25">
      <c r="BW668" s="7"/>
    </row>
    <row r="669" spans="75:75" x14ac:dyDescent="0.25">
      <c r="BW669" s="7"/>
    </row>
    <row r="670" spans="75:75" x14ac:dyDescent="0.25">
      <c r="BW670" s="7"/>
    </row>
    <row r="671" spans="75:75" x14ac:dyDescent="0.25">
      <c r="BW671" s="7"/>
    </row>
    <row r="672" spans="75:75" x14ac:dyDescent="0.25">
      <c r="BW672" s="7"/>
    </row>
    <row r="673" spans="75:75" x14ac:dyDescent="0.25">
      <c r="BW673" s="7"/>
    </row>
    <row r="674" spans="75:75" x14ac:dyDescent="0.25">
      <c r="BW674" s="7"/>
    </row>
  </sheetData>
  <phoneticPr fontId="2" type="noConversion"/>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GogoFifiLolous</dc:creator>
  <cp:lastModifiedBy>VALMA-RANTISITS Sofia</cp:lastModifiedBy>
  <dcterms:created xsi:type="dcterms:W3CDTF">2024-05-03T18:56:13Z</dcterms:created>
  <dcterms:modified xsi:type="dcterms:W3CDTF">2024-05-11T10:14:11Z</dcterms:modified>
</cp:coreProperties>
</file>