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GogoFifiLolous\Desktop\ULB 2021 - 2022\Mémoire\"/>
    </mc:Choice>
  </mc:AlternateContent>
  <xr:revisionPtr revIDLastSave="0" documentId="13_ncr:1_{EC2E3069-5D35-4F97-8F69-65727C6690CE}" xr6:coauthVersionLast="47" xr6:coauthVersionMax="47" xr10:uidLastSave="{00000000-0000-0000-0000-000000000000}"/>
  <bookViews>
    <workbookView xWindow="2868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656" i="1" l="1"/>
  <c r="BR656" i="1" s="1"/>
  <c r="BQ656" i="1"/>
  <c r="BP657" i="1"/>
  <c r="BQ657" i="1"/>
  <c r="BR657" i="1"/>
  <c r="BP658" i="1"/>
  <c r="BR658" i="1" s="1"/>
  <c r="BQ658" i="1"/>
  <c r="BP132" i="1"/>
  <c r="BQ132" i="1"/>
  <c r="BP202" i="1"/>
  <c r="BQ202" i="1"/>
  <c r="BP198" i="1"/>
  <c r="BQ198" i="1"/>
  <c r="BP194" i="1"/>
  <c r="BQ194" i="1"/>
  <c r="BP190" i="1"/>
  <c r="BQ190" i="1"/>
  <c r="BP181" i="1"/>
  <c r="BQ181" i="1"/>
  <c r="BP177" i="1"/>
  <c r="BQ177" i="1"/>
  <c r="BP167" i="1"/>
  <c r="BQ167" i="1"/>
  <c r="BP163" i="1"/>
  <c r="BQ163" i="1"/>
  <c r="BQ159" i="1"/>
  <c r="BP159" i="1"/>
  <c r="BQ155" i="1"/>
  <c r="BP155" i="1"/>
  <c r="BQ149" i="1"/>
  <c r="BP149" i="1"/>
  <c r="BP126" i="1"/>
  <c r="BQ126" i="1"/>
  <c r="BP122" i="1"/>
  <c r="BQ122" i="1"/>
  <c r="BP118" i="1"/>
  <c r="BP119" i="1"/>
  <c r="BQ118" i="1"/>
  <c r="BQ119" i="1"/>
  <c r="BP120" i="1"/>
  <c r="BQ120" i="1"/>
  <c r="BP121" i="1"/>
  <c r="BQ121" i="1"/>
  <c r="BP22" i="1"/>
  <c r="BP23" i="1"/>
  <c r="BQ22" i="1"/>
  <c r="BQ23" i="1"/>
  <c r="BP24" i="1"/>
  <c r="BQ24" i="1"/>
  <c r="BP25" i="1"/>
  <c r="BQ25" i="1"/>
  <c r="BP26" i="1"/>
  <c r="BQ26" i="1"/>
  <c r="BP18" i="1"/>
  <c r="BQ18" i="1"/>
  <c r="BP14" i="1"/>
  <c r="BQ14" i="1"/>
  <c r="BP10" i="1"/>
  <c r="BQ10" i="1"/>
  <c r="BP2" i="1"/>
  <c r="BP3" i="1"/>
  <c r="BP4" i="1"/>
  <c r="BP5" i="1"/>
  <c r="BQ2" i="1"/>
  <c r="BQ3" i="1"/>
  <c r="BQ4" i="1"/>
  <c r="BQ5" i="1"/>
  <c r="BP6" i="1"/>
  <c r="BP7" i="1"/>
  <c r="BQ6" i="1"/>
  <c r="BQ7" i="1"/>
  <c r="BP8" i="1"/>
  <c r="BQ8" i="1"/>
  <c r="BP9" i="1"/>
  <c r="BQ9" i="1"/>
  <c r="BP661" i="1"/>
  <c r="BQ661" i="1"/>
  <c r="BP660" i="1"/>
  <c r="BQ660" i="1"/>
  <c r="BP659" i="1"/>
  <c r="BQ659" i="1"/>
  <c r="BP645" i="1"/>
  <c r="BP646" i="1"/>
  <c r="BP647" i="1"/>
  <c r="BP648" i="1"/>
  <c r="BP649" i="1"/>
  <c r="BP650" i="1"/>
  <c r="BP651" i="1"/>
  <c r="BQ645" i="1"/>
  <c r="BQ646" i="1"/>
  <c r="BQ647" i="1"/>
  <c r="BQ648" i="1"/>
  <c r="BQ649" i="1"/>
  <c r="BQ650" i="1"/>
  <c r="BQ651" i="1"/>
  <c r="BP639" i="1"/>
  <c r="BP640" i="1"/>
  <c r="BP641" i="1"/>
  <c r="BP642" i="1"/>
  <c r="BP643" i="1"/>
  <c r="BP644" i="1"/>
  <c r="BP652" i="1"/>
  <c r="BQ639" i="1"/>
  <c r="BQ640" i="1"/>
  <c r="BQ641" i="1"/>
  <c r="BQ642" i="1"/>
  <c r="BQ643" i="1"/>
  <c r="BQ644" i="1"/>
  <c r="BQ652" i="1"/>
  <c r="BP635" i="1"/>
  <c r="BP636" i="1"/>
  <c r="BP637" i="1"/>
  <c r="BQ635" i="1"/>
  <c r="BQ636" i="1"/>
  <c r="BQ637" i="1"/>
  <c r="BP653" i="1"/>
  <c r="BQ653" i="1"/>
  <c r="BP654" i="1"/>
  <c r="BQ654" i="1"/>
  <c r="BP655" i="1"/>
  <c r="BQ655" i="1"/>
  <c r="BP628" i="1"/>
  <c r="BQ628" i="1"/>
  <c r="BP632" i="1"/>
  <c r="BQ632" i="1"/>
  <c r="BP633" i="1"/>
  <c r="BQ633" i="1"/>
  <c r="BP634" i="1"/>
  <c r="BQ634" i="1"/>
  <c r="BP615" i="1"/>
  <c r="BP616" i="1"/>
  <c r="BP617" i="1"/>
  <c r="BP618" i="1"/>
  <c r="BP619" i="1"/>
  <c r="BP620" i="1"/>
  <c r="BP621" i="1"/>
  <c r="BQ615" i="1"/>
  <c r="BQ616" i="1"/>
  <c r="BQ617" i="1"/>
  <c r="BQ618" i="1"/>
  <c r="BQ619" i="1"/>
  <c r="BQ620" i="1"/>
  <c r="BQ621" i="1"/>
  <c r="BP623" i="1"/>
  <c r="BP624" i="1"/>
  <c r="BP625" i="1"/>
  <c r="BP626" i="1"/>
  <c r="BP627" i="1"/>
  <c r="BQ623" i="1"/>
  <c r="BQ624" i="1"/>
  <c r="BQ625" i="1"/>
  <c r="BQ626" i="1"/>
  <c r="BQ627" i="1"/>
  <c r="BP629" i="1"/>
  <c r="BP630" i="1"/>
  <c r="BP631" i="1"/>
  <c r="BQ629" i="1"/>
  <c r="BQ630" i="1"/>
  <c r="BQ631" i="1"/>
  <c r="BP638" i="1"/>
  <c r="BQ638" i="1"/>
  <c r="BP604" i="1"/>
  <c r="BP605" i="1"/>
  <c r="BP606" i="1"/>
  <c r="BP607" i="1"/>
  <c r="BP609" i="1"/>
  <c r="BQ604" i="1"/>
  <c r="BQ605" i="1"/>
  <c r="BQ606" i="1"/>
  <c r="BQ607" i="1"/>
  <c r="BQ609" i="1"/>
  <c r="BP613" i="1"/>
  <c r="BQ613" i="1"/>
  <c r="BP614" i="1"/>
  <c r="BQ614" i="1"/>
  <c r="BP588" i="1"/>
  <c r="BP589" i="1"/>
  <c r="BP590" i="1"/>
  <c r="BP591" i="1"/>
  <c r="BP592" i="1"/>
  <c r="BP593" i="1"/>
  <c r="BP594" i="1"/>
  <c r="BP595" i="1"/>
  <c r="BP596" i="1"/>
  <c r="BQ588" i="1"/>
  <c r="BQ589" i="1"/>
  <c r="BQ590" i="1"/>
  <c r="BQ591" i="1"/>
  <c r="BQ592" i="1"/>
  <c r="BQ593" i="1"/>
  <c r="BQ594" i="1"/>
  <c r="BQ595" i="1"/>
  <c r="BQ596" i="1"/>
  <c r="BP586" i="1"/>
  <c r="BP587" i="1"/>
  <c r="BP598" i="1"/>
  <c r="BP599" i="1"/>
  <c r="BP600" i="1"/>
  <c r="BP601" i="1"/>
  <c r="BQ586" i="1"/>
  <c r="BQ587" i="1"/>
  <c r="BQ598" i="1"/>
  <c r="BQ599" i="1"/>
  <c r="BQ600" i="1"/>
  <c r="BQ601" i="1"/>
  <c r="BP602" i="1"/>
  <c r="BP610" i="1"/>
  <c r="BQ602" i="1"/>
  <c r="BQ610" i="1"/>
  <c r="BP575" i="1"/>
  <c r="BQ575" i="1"/>
  <c r="BP576" i="1"/>
  <c r="BQ576" i="1"/>
  <c r="BP570" i="1"/>
  <c r="BP571" i="1"/>
  <c r="BP572" i="1"/>
  <c r="BP573" i="1"/>
  <c r="BP574" i="1"/>
  <c r="BP577" i="1"/>
  <c r="BP578" i="1"/>
  <c r="BP579" i="1"/>
  <c r="BQ570" i="1"/>
  <c r="BQ571" i="1"/>
  <c r="BQ572" i="1"/>
  <c r="BQ573" i="1"/>
  <c r="BQ574" i="1"/>
  <c r="BQ577" i="1"/>
  <c r="BQ578" i="1"/>
  <c r="BQ579" i="1"/>
  <c r="BP580" i="1"/>
  <c r="BP581" i="1"/>
  <c r="BP582" i="1"/>
  <c r="BP583" i="1"/>
  <c r="BQ580" i="1"/>
  <c r="BQ581" i="1"/>
  <c r="BQ582" i="1"/>
  <c r="BQ583" i="1"/>
  <c r="BP569" i="1"/>
  <c r="BP584" i="1"/>
  <c r="BP611" i="1"/>
  <c r="BP612" i="1"/>
  <c r="BQ569" i="1"/>
  <c r="BQ584" i="1"/>
  <c r="BQ611" i="1"/>
  <c r="BQ612" i="1"/>
  <c r="BQ567" i="1"/>
  <c r="BP567" i="1"/>
  <c r="BQ566" i="1"/>
  <c r="BP566" i="1"/>
  <c r="BP560" i="1"/>
  <c r="BP561" i="1"/>
  <c r="BP562" i="1"/>
  <c r="BQ560" i="1"/>
  <c r="BQ561" i="1"/>
  <c r="BQ562" i="1"/>
  <c r="BP563" i="1"/>
  <c r="BQ563" i="1"/>
  <c r="BP564" i="1"/>
  <c r="BQ564" i="1"/>
  <c r="BP565" i="1"/>
  <c r="BQ565" i="1"/>
  <c r="BP558" i="1"/>
  <c r="BQ558" i="1"/>
  <c r="BP519" i="1"/>
  <c r="BP520" i="1"/>
  <c r="BP521" i="1"/>
  <c r="BP522" i="1"/>
  <c r="BP523" i="1"/>
  <c r="BP524" i="1"/>
  <c r="BP525" i="1"/>
  <c r="BP526" i="1"/>
  <c r="BP527" i="1"/>
  <c r="BP528" i="1"/>
  <c r="BP529" i="1"/>
  <c r="BP530" i="1"/>
  <c r="BP531" i="1"/>
  <c r="BP532" i="1"/>
  <c r="BP533" i="1"/>
  <c r="BP534" i="1"/>
  <c r="BP535" i="1"/>
  <c r="BP536" i="1"/>
  <c r="BP537" i="1"/>
  <c r="BP538" i="1"/>
  <c r="BQ519" i="1"/>
  <c r="BQ520" i="1"/>
  <c r="BQ521" i="1"/>
  <c r="BQ522" i="1"/>
  <c r="BQ523" i="1"/>
  <c r="BQ524" i="1"/>
  <c r="BQ525" i="1"/>
  <c r="BQ526" i="1"/>
  <c r="BQ527" i="1"/>
  <c r="BQ528" i="1"/>
  <c r="BQ529" i="1"/>
  <c r="BQ530" i="1"/>
  <c r="BQ531" i="1"/>
  <c r="BQ532" i="1"/>
  <c r="BQ533" i="1"/>
  <c r="BQ534" i="1"/>
  <c r="BQ535" i="1"/>
  <c r="BQ536" i="1"/>
  <c r="BQ537" i="1"/>
  <c r="BQ538" i="1"/>
  <c r="BP539" i="1"/>
  <c r="BP540" i="1"/>
  <c r="BP541" i="1"/>
  <c r="BP542" i="1"/>
  <c r="BP543" i="1"/>
  <c r="BP544" i="1"/>
  <c r="BP545" i="1"/>
  <c r="BP546" i="1"/>
  <c r="BP547" i="1"/>
  <c r="BP548" i="1"/>
  <c r="BQ539" i="1"/>
  <c r="BQ540" i="1"/>
  <c r="BQ541" i="1"/>
  <c r="BQ542" i="1"/>
  <c r="BQ543" i="1"/>
  <c r="BQ544" i="1"/>
  <c r="BQ545" i="1"/>
  <c r="BQ546" i="1"/>
  <c r="BQ547" i="1"/>
  <c r="BQ548" i="1"/>
  <c r="BP549" i="1"/>
  <c r="BP550" i="1"/>
  <c r="BP551" i="1"/>
  <c r="BP552" i="1"/>
  <c r="BP553" i="1"/>
  <c r="BQ549" i="1"/>
  <c r="BQ550" i="1"/>
  <c r="BQ551" i="1"/>
  <c r="BQ552" i="1"/>
  <c r="BQ553" i="1"/>
  <c r="BP554" i="1"/>
  <c r="BP555" i="1"/>
  <c r="BP556" i="1"/>
  <c r="BP557" i="1"/>
  <c r="BP518" i="1"/>
  <c r="BP559" i="1"/>
  <c r="BQ554" i="1"/>
  <c r="BQ555" i="1"/>
  <c r="BQ556" i="1"/>
  <c r="BQ557" i="1"/>
  <c r="BQ518" i="1"/>
  <c r="BQ559" i="1"/>
  <c r="BP568" i="1"/>
  <c r="BP585" i="1"/>
  <c r="BP597" i="1"/>
  <c r="BP603" i="1"/>
  <c r="BQ568" i="1"/>
  <c r="BQ585" i="1"/>
  <c r="BQ597" i="1"/>
  <c r="BQ603" i="1"/>
  <c r="BP508" i="1"/>
  <c r="BQ508" i="1"/>
  <c r="BP509" i="1"/>
  <c r="BQ509" i="1"/>
  <c r="BP510" i="1"/>
  <c r="BQ510" i="1"/>
  <c r="BP511" i="1"/>
  <c r="BQ511" i="1"/>
  <c r="BP497" i="1"/>
  <c r="BQ497" i="1"/>
  <c r="BP499" i="1"/>
  <c r="BP500" i="1"/>
  <c r="BP501" i="1"/>
  <c r="BP502" i="1"/>
  <c r="BQ499" i="1"/>
  <c r="BQ500" i="1"/>
  <c r="BQ501" i="1"/>
  <c r="BQ502" i="1"/>
  <c r="BP503" i="1"/>
  <c r="BP504" i="1"/>
  <c r="BP505" i="1"/>
  <c r="BQ503" i="1"/>
  <c r="BQ504" i="1"/>
  <c r="BQ505" i="1"/>
  <c r="BP490" i="1"/>
  <c r="BP491" i="1"/>
  <c r="BP492" i="1"/>
  <c r="BP493" i="1"/>
  <c r="BP494" i="1"/>
  <c r="BQ490" i="1"/>
  <c r="BQ491" i="1"/>
  <c r="BQ492" i="1"/>
  <c r="BQ493" i="1"/>
  <c r="BQ494" i="1"/>
  <c r="BP495" i="1"/>
  <c r="BQ495" i="1"/>
  <c r="BP454" i="1"/>
  <c r="BP456" i="1"/>
  <c r="BP466" i="1"/>
  <c r="BP467" i="1"/>
  <c r="BP468" i="1"/>
  <c r="BP469" i="1"/>
  <c r="BP470" i="1"/>
  <c r="BP471" i="1"/>
  <c r="BP472" i="1"/>
  <c r="BP473" i="1"/>
  <c r="BP474" i="1"/>
  <c r="BP475" i="1"/>
  <c r="BP476" i="1"/>
  <c r="BP477" i="1"/>
  <c r="BP478" i="1"/>
  <c r="BP479" i="1"/>
  <c r="BQ466" i="1"/>
  <c r="BQ467" i="1"/>
  <c r="BQ468" i="1"/>
  <c r="BQ469" i="1"/>
  <c r="BQ470" i="1"/>
  <c r="BQ471" i="1"/>
  <c r="BQ472" i="1"/>
  <c r="BQ473" i="1"/>
  <c r="BQ474" i="1"/>
  <c r="BQ475" i="1"/>
  <c r="BQ476" i="1"/>
  <c r="BQ477" i="1"/>
  <c r="BQ478" i="1"/>
  <c r="BQ479" i="1"/>
  <c r="BP480" i="1"/>
  <c r="BP481" i="1"/>
  <c r="BP482" i="1"/>
  <c r="BP483" i="1"/>
  <c r="BP484" i="1"/>
  <c r="BP485" i="1"/>
  <c r="BP486" i="1"/>
  <c r="BQ480" i="1"/>
  <c r="BQ481" i="1"/>
  <c r="BQ482" i="1"/>
  <c r="BQ483" i="1"/>
  <c r="BQ484" i="1"/>
  <c r="BQ485" i="1"/>
  <c r="BQ486" i="1"/>
  <c r="BP441" i="1"/>
  <c r="BP442" i="1"/>
  <c r="BP443" i="1"/>
  <c r="BP444" i="1"/>
  <c r="BP445" i="1"/>
  <c r="BP446" i="1"/>
  <c r="BP447" i="1"/>
  <c r="BP448" i="1"/>
  <c r="BP449" i="1"/>
  <c r="BP450" i="1"/>
  <c r="BP451" i="1"/>
  <c r="BP452" i="1"/>
  <c r="BP453" i="1"/>
  <c r="BP455" i="1"/>
  <c r="BQ441" i="1"/>
  <c r="BQ442" i="1"/>
  <c r="BQ443" i="1"/>
  <c r="BQ444" i="1"/>
  <c r="BQ445" i="1"/>
  <c r="BQ446" i="1"/>
  <c r="BQ447" i="1"/>
  <c r="BQ448" i="1"/>
  <c r="BQ449" i="1"/>
  <c r="BQ450" i="1"/>
  <c r="BQ451" i="1"/>
  <c r="BQ452" i="1"/>
  <c r="BQ453" i="1"/>
  <c r="BQ454" i="1"/>
  <c r="BQ455" i="1"/>
  <c r="BQ456" i="1"/>
  <c r="BP457" i="1"/>
  <c r="BP458" i="1"/>
  <c r="BP459" i="1"/>
  <c r="BP460" i="1"/>
  <c r="BP461" i="1"/>
  <c r="BP462" i="1"/>
  <c r="BP463" i="1"/>
  <c r="BP464" i="1"/>
  <c r="BQ457" i="1"/>
  <c r="BQ458" i="1"/>
  <c r="BQ459" i="1"/>
  <c r="BQ460" i="1"/>
  <c r="BQ461" i="1"/>
  <c r="BQ462" i="1"/>
  <c r="BQ463" i="1"/>
  <c r="BQ464" i="1"/>
  <c r="BP465" i="1"/>
  <c r="BP487" i="1"/>
  <c r="BP488" i="1"/>
  <c r="BQ465" i="1"/>
  <c r="BQ487" i="1"/>
  <c r="BQ488" i="1"/>
  <c r="BP496" i="1"/>
  <c r="BQ496" i="1"/>
  <c r="BP506" i="1"/>
  <c r="BQ506" i="1"/>
  <c r="BP440" i="1"/>
  <c r="BQ440" i="1"/>
  <c r="BP507" i="1"/>
  <c r="BQ507" i="1"/>
  <c r="BP489" i="1"/>
  <c r="BQ489" i="1"/>
  <c r="BP498" i="1"/>
  <c r="BQ498" i="1"/>
  <c r="BP512" i="1"/>
  <c r="BQ512" i="1"/>
  <c r="BP513" i="1"/>
  <c r="BQ513" i="1"/>
  <c r="BP514" i="1"/>
  <c r="BQ514" i="1"/>
  <c r="BP515" i="1"/>
  <c r="BQ515" i="1"/>
  <c r="BP516" i="1"/>
  <c r="BQ516" i="1"/>
  <c r="BP517" i="1"/>
  <c r="BQ517" i="1"/>
  <c r="BP608" i="1"/>
  <c r="BQ608" i="1"/>
  <c r="BP622" i="1"/>
  <c r="BQ622" i="1"/>
  <c r="BP430" i="1"/>
  <c r="BP431" i="1"/>
  <c r="BP432" i="1"/>
  <c r="BP433" i="1"/>
  <c r="BP434" i="1"/>
  <c r="BQ430" i="1"/>
  <c r="BQ431" i="1"/>
  <c r="BQ432" i="1"/>
  <c r="BQ433" i="1"/>
  <c r="BQ434" i="1"/>
  <c r="BP436" i="1"/>
  <c r="BQ436" i="1"/>
  <c r="BP437" i="1"/>
  <c r="BQ437" i="1"/>
  <c r="BP438" i="1"/>
  <c r="BQ438" i="1"/>
  <c r="BP439" i="1"/>
  <c r="BQ439" i="1"/>
  <c r="BP393" i="1"/>
  <c r="BP394" i="1"/>
  <c r="BP395" i="1"/>
  <c r="BP396" i="1"/>
  <c r="BP397" i="1"/>
  <c r="BP398" i="1"/>
  <c r="BP399" i="1"/>
  <c r="BP400" i="1"/>
  <c r="BP401" i="1"/>
  <c r="BP402" i="1"/>
  <c r="BP403" i="1"/>
  <c r="BP404" i="1"/>
  <c r="BP405" i="1"/>
  <c r="BP406" i="1"/>
  <c r="BP407" i="1"/>
  <c r="BP408" i="1"/>
  <c r="BP409" i="1"/>
  <c r="BP410" i="1"/>
  <c r="BP411" i="1"/>
  <c r="BP412" i="1"/>
  <c r="BQ393" i="1"/>
  <c r="BQ394" i="1"/>
  <c r="BQ395" i="1"/>
  <c r="BQ396" i="1"/>
  <c r="BQ397" i="1"/>
  <c r="BQ398" i="1"/>
  <c r="BQ399" i="1"/>
  <c r="BQ400" i="1"/>
  <c r="BQ401" i="1"/>
  <c r="BQ402" i="1"/>
  <c r="BQ403" i="1"/>
  <c r="BQ404" i="1"/>
  <c r="BQ405" i="1"/>
  <c r="BQ406" i="1"/>
  <c r="BQ407" i="1"/>
  <c r="BQ408" i="1"/>
  <c r="BQ409" i="1"/>
  <c r="BQ410" i="1"/>
  <c r="BQ411" i="1"/>
  <c r="BQ412" i="1"/>
  <c r="BP413" i="1"/>
  <c r="BP414" i="1"/>
  <c r="BP415" i="1"/>
  <c r="BP416" i="1"/>
  <c r="BP417" i="1"/>
  <c r="BP419" i="1"/>
  <c r="BP420" i="1"/>
  <c r="BP421" i="1"/>
  <c r="BP422" i="1"/>
  <c r="BQ413" i="1"/>
  <c r="BQ414" i="1"/>
  <c r="BQ415" i="1"/>
  <c r="BQ416" i="1"/>
  <c r="BQ417" i="1"/>
  <c r="BQ419" i="1"/>
  <c r="BQ420" i="1"/>
  <c r="BQ421" i="1"/>
  <c r="BQ422" i="1"/>
  <c r="BP423" i="1"/>
  <c r="BP424" i="1"/>
  <c r="BP425" i="1"/>
  <c r="BP426" i="1"/>
  <c r="BP427" i="1"/>
  <c r="BQ423" i="1"/>
  <c r="BQ424" i="1"/>
  <c r="BQ425" i="1"/>
  <c r="BQ426" i="1"/>
  <c r="BQ427" i="1"/>
  <c r="BP375" i="1"/>
  <c r="BP376" i="1"/>
  <c r="BP377" i="1"/>
  <c r="BP378" i="1"/>
  <c r="BP379" i="1"/>
  <c r="BP380" i="1"/>
  <c r="BP381" i="1"/>
  <c r="BP382" i="1"/>
  <c r="BP383" i="1"/>
  <c r="BQ375" i="1"/>
  <c r="BQ376" i="1"/>
  <c r="BQ377" i="1"/>
  <c r="BQ378" i="1"/>
  <c r="BQ379" i="1"/>
  <c r="BQ380" i="1"/>
  <c r="BQ381" i="1"/>
  <c r="BQ382" i="1"/>
  <c r="BQ383" i="1"/>
  <c r="BP385" i="1"/>
  <c r="BP386" i="1"/>
  <c r="BP387" i="1"/>
  <c r="BP388" i="1"/>
  <c r="BQ385" i="1"/>
  <c r="BQ386" i="1"/>
  <c r="BQ387" i="1"/>
  <c r="BQ388" i="1"/>
  <c r="BP389" i="1"/>
  <c r="BP390" i="1"/>
  <c r="BP391" i="1"/>
  <c r="BP392" i="1"/>
  <c r="BQ389" i="1"/>
  <c r="BQ390" i="1"/>
  <c r="BQ391" i="1"/>
  <c r="BQ392" i="1"/>
  <c r="BP373" i="1"/>
  <c r="BQ373" i="1"/>
  <c r="BP365" i="1"/>
  <c r="BP366" i="1"/>
  <c r="BP367" i="1"/>
  <c r="BP368" i="1"/>
  <c r="BP369" i="1"/>
  <c r="BP370" i="1"/>
  <c r="BQ365" i="1"/>
  <c r="BQ366" i="1"/>
  <c r="BQ367" i="1"/>
  <c r="BQ368" i="1"/>
  <c r="BQ369" i="1"/>
  <c r="BQ370" i="1"/>
  <c r="BP346" i="1"/>
  <c r="BP347" i="1"/>
  <c r="BP348" i="1"/>
  <c r="BP349" i="1"/>
  <c r="BP350" i="1"/>
  <c r="BP351" i="1"/>
  <c r="BP352" i="1"/>
  <c r="BP353" i="1"/>
  <c r="BP354" i="1"/>
  <c r="BP355" i="1"/>
  <c r="BP356" i="1"/>
  <c r="BP357" i="1"/>
  <c r="BQ346" i="1"/>
  <c r="BQ347" i="1"/>
  <c r="BQ348" i="1"/>
  <c r="BQ349" i="1"/>
  <c r="BQ350" i="1"/>
  <c r="BQ351" i="1"/>
  <c r="BQ352" i="1"/>
  <c r="BQ353" i="1"/>
  <c r="BQ354" i="1"/>
  <c r="BQ355" i="1"/>
  <c r="BQ356" i="1"/>
  <c r="BQ357" i="1"/>
  <c r="BR357" i="1" s="1"/>
  <c r="BP345" i="1"/>
  <c r="BP358" i="1"/>
  <c r="BP359" i="1"/>
  <c r="BP360" i="1"/>
  <c r="BP361" i="1"/>
  <c r="BP362" i="1"/>
  <c r="BP363" i="1"/>
  <c r="BP364" i="1"/>
  <c r="BQ345" i="1"/>
  <c r="BQ358" i="1"/>
  <c r="BQ359" i="1"/>
  <c r="BQ360" i="1"/>
  <c r="BQ361" i="1"/>
  <c r="BQ362" i="1"/>
  <c r="BQ363" i="1"/>
  <c r="BQ364" i="1"/>
  <c r="BP371" i="1"/>
  <c r="BP372" i="1"/>
  <c r="BQ371" i="1"/>
  <c r="BQ372" i="1"/>
  <c r="BP341" i="1"/>
  <c r="BP342" i="1"/>
  <c r="BP343" i="1"/>
  <c r="BQ341" i="1"/>
  <c r="BQ342" i="1"/>
  <c r="BQ343" i="1"/>
  <c r="BP321" i="1"/>
  <c r="BP322" i="1"/>
  <c r="BP323" i="1"/>
  <c r="BP324" i="1"/>
  <c r="BP325" i="1"/>
  <c r="BP326" i="1"/>
  <c r="BP327" i="1"/>
  <c r="BP328" i="1"/>
  <c r="BP329" i="1"/>
  <c r="BP330" i="1"/>
  <c r="BP331" i="1"/>
  <c r="BP332" i="1"/>
  <c r="BQ321" i="1"/>
  <c r="BR321" i="1" s="1"/>
  <c r="BQ322" i="1"/>
  <c r="BQ323" i="1"/>
  <c r="BQ324" i="1"/>
  <c r="BQ325" i="1"/>
  <c r="BQ326" i="1"/>
  <c r="BQ327" i="1"/>
  <c r="BQ328" i="1"/>
  <c r="BQ329" i="1"/>
  <c r="BQ330" i="1"/>
  <c r="BQ331" i="1"/>
  <c r="BQ332" i="1"/>
  <c r="BP333" i="1"/>
  <c r="BP334" i="1"/>
  <c r="BP335" i="1"/>
  <c r="BP336" i="1"/>
  <c r="BP337" i="1"/>
  <c r="BP338" i="1"/>
  <c r="BQ333" i="1"/>
  <c r="BQ334" i="1"/>
  <c r="BQ335" i="1"/>
  <c r="BQ336" i="1"/>
  <c r="BQ337" i="1"/>
  <c r="BQ338" i="1"/>
  <c r="BP435" i="1"/>
  <c r="BQ435" i="1"/>
  <c r="BP304" i="1"/>
  <c r="BP305" i="1"/>
  <c r="BP306" i="1"/>
  <c r="BP307" i="1"/>
  <c r="BP308" i="1"/>
  <c r="BP309" i="1"/>
  <c r="BQ304" i="1"/>
  <c r="BQ305" i="1"/>
  <c r="BQ306" i="1"/>
  <c r="BQ307" i="1"/>
  <c r="BQ308" i="1"/>
  <c r="BQ309" i="1"/>
  <c r="BP310" i="1"/>
  <c r="BP311" i="1"/>
  <c r="BP312" i="1"/>
  <c r="BP313" i="1"/>
  <c r="BP314" i="1"/>
  <c r="BP315" i="1"/>
  <c r="BP316" i="1"/>
  <c r="BP317" i="1"/>
  <c r="BQ310" i="1"/>
  <c r="BQ311" i="1"/>
  <c r="BQ312" i="1"/>
  <c r="BQ313" i="1"/>
  <c r="BQ314" i="1"/>
  <c r="BQ315" i="1"/>
  <c r="BQ316" i="1"/>
  <c r="BQ317" i="1"/>
  <c r="BP318" i="1"/>
  <c r="BP319" i="1"/>
  <c r="BP339" i="1"/>
  <c r="BQ318" i="1"/>
  <c r="BQ319" i="1"/>
  <c r="BQ339" i="1"/>
  <c r="BP340" i="1"/>
  <c r="BQ340" i="1"/>
  <c r="BP301" i="1"/>
  <c r="BQ301" i="1"/>
  <c r="BP302" i="1"/>
  <c r="BQ302" i="1"/>
  <c r="BP303" i="1"/>
  <c r="BQ303" i="1"/>
  <c r="BP279" i="1"/>
  <c r="BQ279" i="1"/>
  <c r="BP280" i="1"/>
  <c r="BQ280" i="1"/>
  <c r="BP281" i="1"/>
  <c r="BQ281" i="1"/>
  <c r="BP282" i="1"/>
  <c r="BQ282" i="1"/>
  <c r="BP283" i="1"/>
  <c r="BQ283" i="1"/>
  <c r="BP284" i="1"/>
  <c r="BQ284" i="1"/>
  <c r="BP285" i="1"/>
  <c r="BQ285" i="1"/>
  <c r="BP286" i="1"/>
  <c r="BQ286" i="1"/>
  <c r="BP287" i="1"/>
  <c r="BQ287" i="1"/>
  <c r="BP289" i="1"/>
  <c r="BQ289" i="1"/>
  <c r="BP290" i="1"/>
  <c r="BQ290" i="1"/>
  <c r="BP291" i="1"/>
  <c r="BQ291" i="1"/>
  <c r="BP292" i="1"/>
  <c r="BQ292" i="1"/>
  <c r="BP293" i="1"/>
  <c r="BQ293" i="1"/>
  <c r="BP294" i="1"/>
  <c r="BQ294" i="1"/>
  <c r="BP295" i="1"/>
  <c r="BQ295" i="1"/>
  <c r="BP296" i="1"/>
  <c r="BQ296" i="1"/>
  <c r="BP297" i="1"/>
  <c r="BQ297" i="1"/>
  <c r="BP298" i="1"/>
  <c r="BQ298" i="1"/>
  <c r="BP299" i="1"/>
  <c r="BQ299" i="1"/>
  <c r="BP300" i="1"/>
  <c r="BQ300" i="1"/>
  <c r="BP288" i="1"/>
  <c r="BQ288" i="1"/>
  <c r="BP320" i="1"/>
  <c r="BQ320" i="1"/>
  <c r="BP246" i="1"/>
  <c r="BQ246" i="1"/>
  <c r="BP247" i="1"/>
  <c r="BQ247" i="1"/>
  <c r="BP248" i="1"/>
  <c r="BQ248" i="1"/>
  <c r="BP249" i="1"/>
  <c r="BQ249" i="1"/>
  <c r="BP250" i="1"/>
  <c r="BQ250" i="1"/>
  <c r="BP251" i="1"/>
  <c r="BQ251" i="1"/>
  <c r="BP252" i="1"/>
  <c r="BQ252" i="1"/>
  <c r="BP253" i="1"/>
  <c r="BQ253" i="1"/>
  <c r="BP254" i="1"/>
  <c r="BQ254" i="1"/>
  <c r="BP243" i="1"/>
  <c r="BP244" i="1"/>
  <c r="BQ243" i="1"/>
  <c r="BQ244" i="1"/>
  <c r="BP245" i="1"/>
  <c r="BQ245" i="1"/>
  <c r="BP344" i="1"/>
  <c r="BP374" i="1"/>
  <c r="BQ344" i="1"/>
  <c r="BQ374" i="1"/>
  <c r="BP418" i="1"/>
  <c r="BQ418" i="1"/>
  <c r="BP428" i="1"/>
  <c r="BQ428" i="1"/>
  <c r="BP429" i="1"/>
  <c r="BQ429" i="1"/>
  <c r="BP270" i="1"/>
  <c r="BQ270" i="1"/>
  <c r="BP271" i="1"/>
  <c r="BQ271" i="1"/>
  <c r="BP263" i="1"/>
  <c r="BQ263" i="1"/>
  <c r="BP264" i="1"/>
  <c r="BQ264" i="1"/>
  <c r="BP259" i="1"/>
  <c r="BP260" i="1"/>
  <c r="BP261" i="1"/>
  <c r="BP262" i="1"/>
  <c r="BQ259" i="1"/>
  <c r="BQ260" i="1"/>
  <c r="BQ261" i="1"/>
  <c r="BQ262" i="1"/>
  <c r="BP269" i="1"/>
  <c r="BQ269" i="1"/>
  <c r="BP255" i="1"/>
  <c r="BQ255" i="1"/>
  <c r="BP236" i="1"/>
  <c r="BQ236" i="1"/>
  <c r="BP232" i="1"/>
  <c r="BQ232" i="1"/>
  <c r="BP228" i="1"/>
  <c r="BQ228" i="1"/>
  <c r="BP231" i="1"/>
  <c r="BP233" i="1"/>
  <c r="BP234" i="1"/>
  <c r="BP235" i="1"/>
  <c r="BP237" i="1"/>
  <c r="BP238" i="1"/>
  <c r="BP239" i="1"/>
  <c r="BP240" i="1"/>
  <c r="BQ231" i="1"/>
  <c r="BQ233" i="1"/>
  <c r="BQ234" i="1"/>
  <c r="BQ235" i="1"/>
  <c r="BQ237" i="1"/>
  <c r="BQ238" i="1"/>
  <c r="BQ239" i="1"/>
  <c r="BQ240" i="1"/>
  <c r="BP226" i="1"/>
  <c r="BP227" i="1"/>
  <c r="BP229" i="1"/>
  <c r="BP230" i="1"/>
  <c r="BQ226" i="1"/>
  <c r="BQ227" i="1"/>
  <c r="BQ229" i="1"/>
  <c r="BQ230" i="1"/>
  <c r="BP267" i="1"/>
  <c r="BQ267" i="1"/>
  <c r="BP268" i="1"/>
  <c r="BQ268" i="1"/>
  <c r="BP256" i="1"/>
  <c r="BP257" i="1"/>
  <c r="BQ256" i="1"/>
  <c r="BQ257" i="1"/>
  <c r="BP258" i="1"/>
  <c r="BP265" i="1"/>
  <c r="BQ258" i="1"/>
  <c r="BQ265" i="1"/>
  <c r="BP266" i="1"/>
  <c r="BQ266" i="1"/>
  <c r="BP222" i="1"/>
  <c r="BQ222" i="1"/>
  <c r="BP223" i="1"/>
  <c r="BQ223" i="1"/>
  <c r="BP224" i="1"/>
  <c r="BQ224" i="1"/>
  <c r="BP207" i="1"/>
  <c r="BP208" i="1"/>
  <c r="BP209" i="1"/>
  <c r="BP211" i="1"/>
  <c r="BP212" i="1"/>
  <c r="BP213" i="1"/>
  <c r="BP214" i="1"/>
  <c r="BQ207" i="1"/>
  <c r="BQ208" i="1"/>
  <c r="BQ209" i="1"/>
  <c r="BQ211" i="1"/>
  <c r="BQ212" i="1"/>
  <c r="BQ213" i="1"/>
  <c r="BQ214" i="1"/>
  <c r="BP215" i="1"/>
  <c r="BP216" i="1"/>
  <c r="BP217" i="1"/>
  <c r="BP218" i="1"/>
  <c r="BQ215" i="1"/>
  <c r="BQ216" i="1"/>
  <c r="BQ217" i="1"/>
  <c r="BQ218" i="1"/>
  <c r="BP219" i="1"/>
  <c r="BQ219" i="1"/>
  <c r="BP220" i="1"/>
  <c r="BQ220" i="1"/>
  <c r="BQ191" i="1"/>
  <c r="BP191" i="1"/>
  <c r="BP178" i="1"/>
  <c r="BQ178" i="1"/>
  <c r="BP182" i="1"/>
  <c r="BQ182" i="1"/>
  <c r="BP183" i="1"/>
  <c r="BQ183" i="1"/>
  <c r="BP180" i="1"/>
  <c r="BQ180" i="1"/>
  <c r="BP179" i="1"/>
  <c r="BQ179" i="1"/>
  <c r="BP176" i="1"/>
  <c r="BQ176" i="1"/>
  <c r="BP145" i="1"/>
  <c r="BP146" i="1"/>
  <c r="BQ145" i="1"/>
  <c r="BQ146" i="1"/>
  <c r="BP108" i="1"/>
  <c r="BP109" i="1"/>
  <c r="BP110" i="1"/>
  <c r="BP111" i="1"/>
  <c r="BQ108" i="1"/>
  <c r="BQ109" i="1"/>
  <c r="BQ110" i="1"/>
  <c r="BQ111" i="1"/>
  <c r="BP187" i="1"/>
  <c r="BQ187" i="1"/>
  <c r="BP188" i="1"/>
  <c r="BQ188" i="1"/>
  <c r="BP189" i="1"/>
  <c r="BP192" i="1"/>
  <c r="BP193" i="1"/>
  <c r="BP195" i="1"/>
  <c r="BP196" i="1"/>
  <c r="BP197" i="1"/>
  <c r="BP199" i="1"/>
  <c r="BQ189" i="1"/>
  <c r="BQ192" i="1"/>
  <c r="BQ193" i="1"/>
  <c r="BQ195" i="1"/>
  <c r="BQ196" i="1"/>
  <c r="BQ197" i="1"/>
  <c r="BQ199" i="1"/>
  <c r="BP200" i="1"/>
  <c r="BP201" i="1"/>
  <c r="BP203" i="1"/>
  <c r="BP204" i="1"/>
  <c r="BQ200" i="1"/>
  <c r="BQ201" i="1"/>
  <c r="BQ203" i="1"/>
  <c r="BQ204" i="1"/>
  <c r="BP175" i="1"/>
  <c r="BP184" i="1"/>
  <c r="BQ175" i="1"/>
  <c r="BQ184" i="1"/>
  <c r="BP205" i="1"/>
  <c r="BQ205" i="1"/>
  <c r="BP164" i="1"/>
  <c r="BP165" i="1"/>
  <c r="BP166" i="1"/>
  <c r="BP168" i="1"/>
  <c r="BP169" i="1"/>
  <c r="BP170" i="1"/>
  <c r="BP171" i="1"/>
  <c r="BP172" i="1"/>
  <c r="BP173" i="1"/>
  <c r="BQ165" i="1"/>
  <c r="BQ166" i="1"/>
  <c r="BQ168" i="1"/>
  <c r="BQ169" i="1"/>
  <c r="BQ170" i="1"/>
  <c r="BP221" i="1"/>
  <c r="BQ221" i="1"/>
  <c r="BP153" i="1"/>
  <c r="BP154" i="1"/>
  <c r="BP156" i="1"/>
  <c r="BP157" i="1"/>
  <c r="BP158" i="1"/>
  <c r="BP160" i="1"/>
  <c r="BQ153" i="1"/>
  <c r="BQ154" i="1"/>
  <c r="BQ156" i="1"/>
  <c r="BQ157" i="1"/>
  <c r="BQ158" i="1"/>
  <c r="BQ160" i="1"/>
  <c r="BP152" i="1"/>
  <c r="BP161" i="1"/>
  <c r="BP162" i="1"/>
  <c r="BQ152" i="1"/>
  <c r="BQ161" i="1"/>
  <c r="BQ162" i="1"/>
  <c r="BQ173" i="1"/>
  <c r="BP174" i="1"/>
  <c r="BQ174" i="1"/>
  <c r="BQ172" i="1"/>
  <c r="BQ171" i="1"/>
  <c r="BP134" i="1"/>
  <c r="BQ134" i="1"/>
  <c r="BP124" i="1"/>
  <c r="BQ124" i="1"/>
  <c r="BP114" i="1"/>
  <c r="BP115" i="1"/>
  <c r="BP116" i="1"/>
  <c r="BP117" i="1"/>
  <c r="BP123" i="1"/>
  <c r="BP125" i="1"/>
  <c r="BQ114" i="1"/>
  <c r="BQ115" i="1"/>
  <c r="BQ116" i="1"/>
  <c r="BQ117" i="1"/>
  <c r="BQ123" i="1"/>
  <c r="BQ125" i="1"/>
  <c r="BP128" i="1"/>
  <c r="BP129" i="1"/>
  <c r="BP130" i="1"/>
  <c r="BP131" i="1"/>
  <c r="BP133" i="1"/>
  <c r="BP135" i="1"/>
  <c r="BP138" i="1"/>
  <c r="BQ128" i="1"/>
  <c r="BQ129" i="1"/>
  <c r="BQ130" i="1"/>
  <c r="BQ131" i="1"/>
  <c r="BQ133" i="1"/>
  <c r="BQ135" i="1"/>
  <c r="BQ138" i="1"/>
  <c r="BP127" i="1"/>
  <c r="BP139" i="1"/>
  <c r="BP140" i="1"/>
  <c r="BP141" i="1"/>
  <c r="BP142" i="1"/>
  <c r="BP143" i="1"/>
  <c r="BQ127" i="1"/>
  <c r="BQ139" i="1"/>
  <c r="BQ140" i="1"/>
  <c r="BQ141" i="1"/>
  <c r="BQ142" i="1"/>
  <c r="BQ143" i="1"/>
  <c r="BP113" i="1"/>
  <c r="BP144" i="1"/>
  <c r="BP147" i="1"/>
  <c r="BQ113" i="1"/>
  <c r="BQ144" i="1"/>
  <c r="BQ147" i="1"/>
  <c r="BP148" i="1"/>
  <c r="BQ148" i="1"/>
  <c r="BP95" i="1"/>
  <c r="BP96" i="1"/>
  <c r="BP97" i="1"/>
  <c r="BP98" i="1"/>
  <c r="BP99" i="1"/>
  <c r="BP100" i="1"/>
  <c r="BP101" i="1"/>
  <c r="BP102" i="1"/>
  <c r="BP103" i="1"/>
  <c r="BP104" i="1"/>
  <c r="BP105" i="1"/>
  <c r="BQ96" i="1"/>
  <c r="BQ97" i="1"/>
  <c r="BQ98" i="1"/>
  <c r="BQ99" i="1"/>
  <c r="BQ100" i="1"/>
  <c r="BQ101" i="1"/>
  <c r="BQ102" i="1"/>
  <c r="BQ95" i="1"/>
  <c r="BQ103" i="1"/>
  <c r="BQ104" i="1"/>
  <c r="BQ105" i="1"/>
  <c r="BP107" i="1"/>
  <c r="BP151" i="1"/>
  <c r="BQ151" i="1"/>
  <c r="BP112" i="1"/>
  <c r="BQ112" i="1"/>
  <c r="BQ107" i="1"/>
  <c r="BP84" i="1"/>
  <c r="BP85" i="1"/>
  <c r="BP86" i="1"/>
  <c r="BP87" i="1"/>
  <c r="BP88" i="1"/>
  <c r="BQ84" i="1"/>
  <c r="BQ85" i="1"/>
  <c r="BQ86" i="1"/>
  <c r="BQ87" i="1"/>
  <c r="BQ88" i="1"/>
  <c r="BP89" i="1"/>
  <c r="BP90" i="1"/>
  <c r="BQ89" i="1"/>
  <c r="BQ90" i="1"/>
  <c r="BP83" i="1"/>
  <c r="BP91" i="1"/>
  <c r="BQ83" i="1"/>
  <c r="BQ91" i="1"/>
  <c r="BP73" i="1"/>
  <c r="BP74" i="1"/>
  <c r="BP75" i="1"/>
  <c r="BP76" i="1"/>
  <c r="BP77" i="1"/>
  <c r="BP78" i="1"/>
  <c r="BQ73" i="1"/>
  <c r="BQ74" i="1"/>
  <c r="BQ75" i="1"/>
  <c r="BQ76" i="1"/>
  <c r="BQ77" i="1"/>
  <c r="BQ78" i="1"/>
  <c r="BP82" i="1"/>
  <c r="BQ82" i="1"/>
  <c r="BP106" i="1"/>
  <c r="BQ106" i="1"/>
  <c r="BP71" i="1"/>
  <c r="BP72" i="1"/>
  <c r="BP79" i="1"/>
  <c r="BP80" i="1"/>
  <c r="BQ71" i="1"/>
  <c r="BQ72" i="1"/>
  <c r="BQ79" i="1"/>
  <c r="BQ80" i="1"/>
  <c r="BP65" i="1"/>
  <c r="BP66" i="1"/>
  <c r="BP67" i="1"/>
  <c r="BP68" i="1"/>
  <c r="BP69" i="1"/>
  <c r="BQ65" i="1"/>
  <c r="BQ66" i="1"/>
  <c r="BQ67" i="1"/>
  <c r="BQ68" i="1"/>
  <c r="BQ69" i="1"/>
  <c r="BP70" i="1"/>
  <c r="BQ70" i="1"/>
  <c r="BP81" i="1"/>
  <c r="BQ81" i="1"/>
  <c r="BP51" i="1"/>
  <c r="BP52" i="1"/>
  <c r="BQ51" i="1"/>
  <c r="BQ52" i="1"/>
  <c r="BQ41" i="1"/>
  <c r="BP41" i="1"/>
  <c r="BP42" i="1"/>
  <c r="BQ42" i="1"/>
  <c r="BP40" i="1"/>
  <c r="BQ40" i="1"/>
  <c r="BP45" i="1"/>
  <c r="BQ45" i="1"/>
  <c r="BP46" i="1"/>
  <c r="BQ46" i="1"/>
  <c r="BP43" i="1"/>
  <c r="BQ43" i="1"/>
  <c r="BP55" i="1"/>
  <c r="BP56" i="1"/>
  <c r="BQ55" i="1"/>
  <c r="BQ56" i="1"/>
  <c r="BP54" i="1"/>
  <c r="BP61" i="1"/>
  <c r="BQ54" i="1"/>
  <c r="BQ61" i="1"/>
  <c r="BP63" i="1"/>
  <c r="BQ63" i="1"/>
  <c r="BP62" i="1"/>
  <c r="BQ62" i="1"/>
  <c r="BP47" i="1"/>
  <c r="BP48" i="1"/>
  <c r="BP49" i="1"/>
  <c r="BQ47" i="1"/>
  <c r="BQ48" i="1"/>
  <c r="BQ49" i="1"/>
  <c r="BP44" i="1"/>
  <c r="BP50" i="1"/>
  <c r="BQ44" i="1"/>
  <c r="BQ50" i="1"/>
  <c r="BP53" i="1"/>
  <c r="BQ53" i="1"/>
  <c r="BP34" i="1"/>
  <c r="BP35" i="1"/>
  <c r="BP36" i="1"/>
  <c r="BQ34" i="1"/>
  <c r="BQ35" i="1"/>
  <c r="BQ36" i="1"/>
  <c r="BP30" i="1"/>
  <c r="BP32" i="1"/>
  <c r="BQ30" i="1"/>
  <c r="BQ32" i="1"/>
  <c r="BP19" i="1"/>
  <c r="BP20" i="1"/>
  <c r="BP21" i="1"/>
  <c r="BP27" i="1"/>
  <c r="BQ19" i="1"/>
  <c r="BQ20" i="1"/>
  <c r="BQ21" i="1"/>
  <c r="BQ27" i="1"/>
  <c r="BQ37" i="1"/>
  <c r="BQ33" i="1"/>
  <c r="BQ29" i="1"/>
  <c r="BP37" i="1"/>
  <c r="BP33" i="1"/>
  <c r="BP29" i="1"/>
  <c r="BQ28" i="1"/>
  <c r="BP28" i="1"/>
  <c r="BQ17" i="1"/>
  <c r="BP17" i="1"/>
  <c r="BP15" i="1"/>
  <c r="BP16" i="1"/>
  <c r="BQ11" i="1"/>
  <c r="BQ12" i="1"/>
  <c r="BQ13" i="1"/>
  <c r="BQ15" i="1"/>
  <c r="BQ16" i="1"/>
  <c r="BQ38" i="1"/>
  <c r="BQ31" i="1"/>
  <c r="BQ39" i="1"/>
  <c r="BQ57" i="1"/>
  <c r="BQ58" i="1"/>
  <c r="BQ59" i="1"/>
  <c r="BQ60" i="1"/>
  <c r="BQ64" i="1"/>
  <c r="BQ92" i="1"/>
  <c r="BQ93" i="1"/>
  <c r="BQ94" i="1"/>
  <c r="BQ136" i="1"/>
  <c r="BQ137" i="1"/>
  <c r="BQ150" i="1"/>
  <c r="BQ164" i="1"/>
  <c r="BQ185" i="1"/>
  <c r="BQ186" i="1"/>
  <c r="BQ206" i="1"/>
  <c r="BQ210" i="1"/>
  <c r="BQ225" i="1"/>
  <c r="BQ241" i="1"/>
  <c r="BQ242" i="1"/>
  <c r="BQ272" i="1"/>
  <c r="BQ273" i="1"/>
  <c r="BQ274" i="1"/>
  <c r="BQ275" i="1"/>
  <c r="BQ276" i="1"/>
  <c r="BQ277" i="1"/>
  <c r="BQ278" i="1"/>
  <c r="BQ384" i="1"/>
  <c r="BP12" i="1"/>
  <c r="BP11" i="1"/>
  <c r="BP13" i="1"/>
  <c r="BP31" i="1"/>
  <c r="BP39" i="1"/>
  <c r="BP57" i="1"/>
  <c r="BP58" i="1"/>
  <c r="BP59" i="1"/>
  <c r="BP60" i="1"/>
  <c r="BP64" i="1"/>
  <c r="BP92" i="1"/>
  <c r="BP93" i="1"/>
  <c r="BP94" i="1"/>
  <c r="BP136" i="1"/>
  <c r="BP137" i="1"/>
  <c r="BP150" i="1"/>
  <c r="BP185" i="1"/>
  <c r="BP186" i="1"/>
  <c r="BP206" i="1"/>
  <c r="BP210" i="1"/>
  <c r="BP225" i="1"/>
  <c r="BP241" i="1"/>
  <c r="BP242" i="1"/>
  <c r="BP272" i="1"/>
  <c r="BP273" i="1"/>
  <c r="BP274" i="1"/>
  <c r="BP275" i="1"/>
  <c r="BP276" i="1"/>
  <c r="BP277" i="1"/>
  <c r="BP278" i="1"/>
  <c r="BP384" i="1"/>
  <c r="BR132" i="1" l="1"/>
  <c r="BR202" i="1"/>
  <c r="BR198" i="1"/>
  <c r="BR194" i="1"/>
  <c r="BR190" i="1"/>
  <c r="BR181" i="1"/>
  <c r="BR177" i="1"/>
  <c r="BR167" i="1"/>
  <c r="BR163" i="1"/>
  <c r="BR155" i="1"/>
  <c r="BR159" i="1"/>
  <c r="BR149" i="1"/>
  <c r="BR126" i="1"/>
  <c r="BR122" i="1"/>
  <c r="BR119" i="1"/>
  <c r="BR118" i="1"/>
  <c r="BR121" i="1"/>
  <c r="BR120" i="1"/>
  <c r="BR23" i="1"/>
  <c r="BR22" i="1"/>
  <c r="BR24" i="1"/>
  <c r="BR25" i="1"/>
  <c r="BR26" i="1"/>
  <c r="BR18" i="1"/>
  <c r="BR3" i="1"/>
  <c r="BR14" i="1"/>
  <c r="BR8" i="1"/>
  <c r="BR10" i="1"/>
  <c r="BR645" i="1"/>
  <c r="BR2" i="1"/>
  <c r="BR4" i="1"/>
  <c r="BR6" i="1"/>
  <c r="BR5" i="1"/>
  <c r="BR7" i="1"/>
  <c r="BR9" i="1"/>
  <c r="BR644" i="1"/>
  <c r="BR649" i="1"/>
  <c r="BR647" i="1"/>
  <c r="BR661" i="1"/>
  <c r="BR648" i="1"/>
  <c r="BR646" i="1"/>
  <c r="BR660" i="1"/>
  <c r="BR651" i="1"/>
  <c r="BR650" i="1"/>
  <c r="BR652" i="1"/>
  <c r="BR659" i="1"/>
  <c r="BR640" i="1"/>
  <c r="BR643" i="1"/>
  <c r="BR642" i="1"/>
  <c r="BR641" i="1"/>
  <c r="BR639" i="1"/>
  <c r="BR637" i="1"/>
  <c r="BR635" i="1"/>
  <c r="BR636" i="1"/>
  <c r="BR615" i="1"/>
  <c r="BR632" i="1"/>
  <c r="BR628" i="1"/>
  <c r="BR655" i="1"/>
  <c r="BR654" i="1"/>
  <c r="BR618" i="1"/>
  <c r="BR653" i="1"/>
  <c r="BR634" i="1"/>
  <c r="BR633" i="1"/>
  <c r="BR620" i="1"/>
  <c r="BR621" i="1"/>
  <c r="BR627" i="1"/>
  <c r="BR619" i="1"/>
  <c r="BR604" i="1"/>
  <c r="BR617" i="1"/>
  <c r="BR616" i="1"/>
  <c r="BR626" i="1"/>
  <c r="BR625" i="1"/>
  <c r="BR624" i="1"/>
  <c r="BR623" i="1"/>
  <c r="BR631" i="1"/>
  <c r="BR630" i="1"/>
  <c r="BR629" i="1"/>
  <c r="BR638" i="1"/>
  <c r="BR590" i="1"/>
  <c r="BR609" i="1"/>
  <c r="BR595" i="1"/>
  <c r="BR610" i="1"/>
  <c r="BR596" i="1"/>
  <c r="BR606" i="1"/>
  <c r="BR605" i="1"/>
  <c r="BR593" i="1"/>
  <c r="BR588" i="1"/>
  <c r="BR613" i="1"/>
  <c r="BR598" i="1"/>
  <c r="BR594" i="1"/>
  <c r="BR589" i="1"/>
  <c r="BR614" i="1"/>
  <c r="BR587" i="1"/>
  <c r="BR586" i="1"/>
  <c r="BR592" i="1"/>
  <c r="BR591" i="1"/>
  <c r="BR601" i="1"/>
  <c r="BR600" i="1"/>
  <c r="BR599" i="1"/>
  <c r="BR570" i="1"/>
  <c r="BR602" i="1"/>
  <c r="BR575" i="1"/>
  <c r="BR574" i="1"/>
  <c r="BR572" i="1"/>
  <c r="BR576" i="1"/>
  <c r="BR580" i="1"/>
  <c r="BR578" i="1"/>
  <c r="BR577" i="1"/>
  <c r="BR582" i="1"/>
  <c r="BR579" i="1"/>
  <c r="BR583" i="1"/>
  <c r="BR581" i="1"/>
  <c r="BR569" i="1"/>
  <c r="BR612" i="1"/>
  <c r="BR584" i="1"/>
  <c r="BR571" i="1"/>
  <c r="BR573" i="1"/>
  <c r="BR611" i="1"/>
  <c r="BR566" i="1"/>
  <c r="BR567" i="1"/>
  <c r="BR562" i="1"/>
  <c r="BR547" i="1"/>
  <c r="BR561" i="1"/>
  <c r="BR525" i="1"/>
  <c r="BR535" i="1"/>
  <c r="BR523" i="1"/>
  <c r="BR560" i="1"/>
  <c r="BR526" i="1"/>
  <c r="BR529" i="1"/>
  <c r="BR551" i="1"/>
  <c r="BR524" i="1"/>
  <c r="BR545" i="1"/>
  <c r="BR531" i="1"/>
  <c r="BR519" i="1"/>
  <c r="BR527" i="1"/>
  <c r="BR541" i="1"/>
  <c r="BR530" i="1"/>
  <c r="BR555" i="1"/>
  <c r="BR537" i="1"/>
  <c r="BR564" i="1"/>
  <c r="BR563" i="1"/>
  <c r="BR543" i="1"/>
  <c r="BR565" i="1"/>
  <c r="BR534" i="1"/>
  <c r="BR557" i="1"/>
  <c r="BR533" i="1"/>
  <c r="BR521" i="1"/>
  <c r="BR544" i="1"/>
  <c r="BR558" i="1"/>
  <c r="BR542" i="1"/>
  <c r="BR540" i="1"/>
  <c r="BR520" i="1"/>
  <c r="BR350" i="1"/>
  <c r="BR539" i="1"/>
  <c r="BR548" i="1"/>
  <c r="BR538" i="1"/>
  <c r="BR536" i="1"/>
  <c r="BR532" i="1"/>
  <c r="BR528" i="1"/>
  <c r="BR522" i="1"/>
  <c r="BR549" i="1"/>
  <c r="BR546" i="1"/>
  <c r="BR518" i="1"/>
  <c r="BR553" i="1"/>
  <c r="BR556" i="1"/>
  <c r="BR552" i="1"/>
  <c r="BR554" i="1"/>
  <c r="BR550" i="1"/>
  <c r="BR559" i="1"/>
  <c r="BR597" i="1"/>
  <c r="BR585" i="1"/>
  <c r="BR568" i="1"/>
  <c r="BR603" i="1"/>
  <c r="BR502" i="1"/>
  <c r="BR499" i="1"/>
  <c r="BR508" i="1"/>
  <c r="BR509" i="1"/>
  <c r="BR500" i="1"/>
  <c r="BR511" i="1"/>
  <c r="BR501" i="1"/>
  <c r="BR510" i="1"/>
  <c r="BR497" i="1"/>
  <c r="BR503" i="1"/>
  <c r="BR493" i="1"/>
  <c r="BR448" i="1"/>
  <c r="BR479" i="1"/>
  <c r="BR494" i="1"/>
  <c r="BR505" i="1"/>
  <c r="BR504" i="1"/>
  <c r="BR492" i="1"/>
  <c r="BR464" i="1"/>
  <c r="BR490" i="1"/>
  <c r="BR491" i="1"/>
  <c r="BR470" i="1"/>
  <c r="BR495" i="1"/>
  <c r="BR449" i="1"/>
  <c r="BR485" i="1"/>
  <c r="BR468" i="1"/>
  <c r="BR482" i="1"/>
  <c r="BR445" i="1"/>
  <c r="BR477" i="1"/>
  <c r="BR478" i="1"/>
  <c r="BR473" i="1"/>
  <c r="BR471" i="1"/>
  <c r="BR472" i="1"/>
  <c r="BR481" i="1"/>
  <c r="BR469" i="1"/>
  <c r="BR475" i="1"/>
  <c r="BR456" i="1"/>
  <c r="BR486" i="1"/>
  <c r="BR467" i="1"/>
  <c r="BR447" i="1"/>
  <c r="BR474" i="1"/>
  <c r="BR476" i="1"/>
  <c r="BR466" i="1"/>
  <c r="BR455" i="1"/>
  <c r="BR453" i="1"/>
  <c r="BR446" i="1"/>
  <c r="BR444" i="1"/>
  <c r="BR443" i="1"/>
  <c r="BR441" i="1"/>
  <c r="BR434" i="1"/>
  <c r="BR454" i="1"/>
  <c r="BR442" i="1"/>
  <c r="BR452" i="1"/>
  <c r="BR483" i="1"/>
  <c r="BR457" i="1"/>
  <c r="BR484" i="1"/>
  <c r="BR512" i="1"/>
  <c r="BR488" i="1"/>
  <c r="BR487" i="1"/>
  <c r="BR465" i="1"/>
  <c r="BR480" i="1"/>
  <c r="BR516" i="1"/>
  <c r="BR463" i="1"/>
  <c r="BR451" i="1"/>
  <c r="BR462" i="1"/>
  <c r="BR450" i="1"/>
  <c r="BR461" i="1"/>
  <c r="BR408" i="1"/>
  <c r="BR460" i="1"/>
  <c r="BR458" i="1"/>
  <c r="BR489" i="1"/>
  <c r="BR405" i="1"/>
  <c r="BR431" i="1"/>
  <c r="BR459" i="1"/>
  <c r="BR440" i="1"/>
  <c r="BR498" i="1"/>
  <c r="BR515" i="1"/>
  <c r="BR514" i="1"/>
  <c r="BR496" i="1"/>
  <c r="BR517" i="1"/>
  <c r="BR411" i="1"/>
  <c r="BR399" i="1"/>
  <c r="BR506" i="1"/>
  <c r="BR402" i="1"/>
  <c r="BR622" i="1"/>
  <c r="BR417" i="1"/>
  <c r="BR608" i="1"/>
  <c r="BR513" i="1"/>
  <c r="BR507" i="1"/>
  <c r="BR413" i="1"/>
  <c r="BR409" i="1"/>
  <c r="BR397" i="1"/>
  <c r="BR430" i="1"/>
  <c r="BR433" i="1"/>
  <c r="BR432" i="1"/>
  <c r="BR393" i="1"/>
  <c r="BR420" i="1"/>
  <c r="BR439" i="1"/>
  <c r="BR403" i="1"/>
  <c r="BR415" i="1"/>
  <c r="BR401" i="1"/>
  <c r="BR438" i="1"/>
  <c r="BR437" i="1"/>
  <c r="BR436" i="1"/>
  <c r="BR422" i="1"/>
  <c r="BR414" i="1"/>
  <c r="BR421" i="1"/>
  <c r="BR407" i="1"/>
  <c r="BR395" i="1"/>
  <c r="BR426" i="1"/>
  <c r="BR406" i="1"/>
  <c r="BR394" i="1"/>
  <c r="BR412" i="1"/>
  <c r="BR410" i="1"/>
  <c r="BR404" i="1"/>
  <c r="BR400" i="1"/>
  <c r="BR398" i="1"/>
  <c r="BR396" i="1"/>
  <c r="BR419" i="1"/>
  <c r="BR427" i="1"/>
  <c r="BR416" i="1"/>
  <c r="BR375" i="1"/>
  <c r="BR423" i="1"/>
  <c r="BR424" i="1"/>
  <c r="BR425" i="1"/>
  <c r="BR379" i="1"/>
  <c r="BR383" i="1"/>
  <c r="BR390" i="1"/>
  <c r="BR382" i="1"/>
  <c r="BR380" i="1"/>
  <c r="BR381" i="1"/>
  <c r="BR388" i="1"/>
  <c r="BR377" i="1"/>
  <c r="BR376" i="1"/>
  <c r="BR378" i="1"/>
  <c r="BR392" i="1"/>
  <c r="BR391" i="1"/>
  <c r="BR389" i="1"/>
  <c r="BR387" i="1"/>
  <c r="BR386" i="1"/>
  <c r="BR385" i="1"/>
  <c r="BR368" i="1"/>
  <c r="BR373" i="1"/>
  <c r="BR365" i="1"/>
  <c r="BR370" i="1"/>
  <c r="BR367" i="1"/>
  <c r="BR369" i="1"/>
  <c r="BR309" i="1"/>
  <c r="BR363" i="1"/>
  <c r="BR362" i="1"/>
  <c r="BR366" i="1"/>
  <c r="BR354" i="1"/>
  <c r="BR364" i="1"/>
  <c r="BR348" i="1"/>
  <c r="BR372" i="1"/>
  <c r="BR345" i="1"/>
  <c r="BR353" i="1"/>
  <c r="BR352" i="1"/>
  <c r="BR351" i="1"/>
  <c r="BR360" i="1"/>
  <c r="BR361" i="1"/>
  <c r="BR356" i="1"/>
  <c r="BR347" i="1"/>
  <c r="BR359" i="1"/>
  <c r="BR355" i="1"/>
  <c r="BR346" i="1"/>
  <c r="BR349" i="1"/>
  <c r="BR358" i="1"/>
  <c r="BR371" i="1"/>
  <c r="BR324" i="1"/>
  <c r="BR327" i="1"/>
  <c r="BR328" i="1"/>
  <c r="BR330" i="1"/>
  <c r="BR325" i="1"/>
  <c r="BR323" i="1"/>
  <c r="BR329" i="1"/>
  <c r="BR326" i="1"/>
  <c r="BR322" i="1"/>
  <c r="BR308" i="1"/>
  <c r="BR338" i="1"/>
  <c r="BR311" i="1"/>
  <c r="BR342" i="1"/>
  <c r="BR335" i="1"/>
  <c r="BR343" i="1"/>
  <c r="BR331" i="1"/>
  <c r="BR336" i="1"/>
  <c r="BR341" i="1"/>
  <c r="BR435" i="1"/>
  <c r="BR332" i="1"/>
  <c r="BR337" i="1"/>
  <c r="BR334" i="1"/>
  <c r="BR333" i="1"/>
  <c r="BR307" i="1"/>
  <c r="BR306" i="1"/>
  <c r="BR316" i="1"/>
  <c r="BR339" i="1"/>
  <c r="BR304" i="1"/>
  <c r="BR305" i="1"/>
  <c r="BR315" i="1"/>
  <c r="BR317" i="1"/>
  <c r="BR313" i="1"/>
  <c r="BR314" i="1"/>
  <c r="BR319" i="1"/>
  <c r="BR318" i="1"/>
  <c r="BR312" i="1"/>
  <c r="BR310" i="1"/>
  <c r="BR283" i="1"/>
  <c r="BR303" i="1"/>
  <c r="BR340" i="1"/>
  <c r="BR292" i="1"/>
  <c r="BR285" i="1"/>
  <c r="BR279" i="1"/>
  <c r="BR291" i="1"/>
  <c r="BR301" i="1"/>
  <c r="BR288" i="1"/>
  <c r="BR302" i="1"/>
  <c r="BR295" i="1"/>
  <c r="BR287" i="1"/>
  <c r="BR299" i="1"/>
  <c r="BR293" i="1"/>
  <c r="BR297" i="1"/>
  <c r="BR290" i="1"/>
  <c r="BR289" i="1"/>
  <c r="BR294" i="1"/>
  <c r="BR281" i="1"/>
  <c r="BR286" i="1"/>
  <c r="BR320" i="1"/>
  <c r="BR282" i="1"/>
  <c r="BR296" i="1"/>
  <c r="BR300" i="1"/>
  <c r="BR280" i="1"/>
  <c r="BR284" i="1"/>
  <c r="BR298" i="1"/>
  <c r="BR251" i="1"/>
  <c r="BR254" i="1"/>
  <c r="BR253" i="1"/>
  <c r="BR250" i="1"/>
  <c r="BR248" i="1"/>
  <c r="BR252" i="1"/>
  <c r="BR246" i="1"/>
  <c r="BR249" i="1"/>
  <c r="BR247" i="1"/>
  <c r="BR244" i="1"/>
  <c r="BR243" i="1"/>
  <c r="BR245" i="1"/>
  <c r="BR374" i="1"/>
  <c r="BR344" i="1"/>
  <c r="BR429" i="1"/>
  <c r="BR428" i="1"/>
  <c r="BR418" i="1"/>
  <c r="BR270" i="1"/>
  <c r="BR271" i="1"/>
  <c r="BR264" i="1"/>
  <c r="BR263" i="1"/>
  <c r="BR261" i="1"/>
  <c r="BR260" i="1"/>
  <c r="BR262" i="1"/>
  <c r="BR259" i="1"/>
  <c r="BR269" i="1"/>
  <c r="BR255" i="1"/>
  <c r="BR236" i="1"/>
  <c r="BR232" i="1"/>
  <c r="BR238" i="1"/>
  <c r="BR237" i="1"/>
  <c r="BR228" i="1"/>
  <c r="BR231" i="1"/>
  <c r="BR235" i="1"/>
  <c r="BR234" i="1"/>
  <c r="BR233" i="1"/>
  <c r="BR267" i="1"/>
  <c r="BR212" i="1"/>
  <c r="BR226" i="1"/>
  <c r="BR240" i="1"/>
  <c r="BR239" i="1"/>
  <c r="BR230" i="1"/>
  <c r="BR229" i="1"/>
  <c r="BR227" i="1"/>
  <c r="BR256" i="1"/>
  <c r="BR268" i="1"/>
  <c r="BR211" i="1"/>
  <c r="BR224" i="1"/>
  <c r="BR257" i="1"/>
  <c r="BR265" i="1"/>
  <c r="BR258" i="1"/>
  <c r="BR266" i="1"/>
  <c r="BR207" i="1"/>
  <c r="BR223" i="1"/>
  <c r="BR222" i="1"/>
  <c r="BR209" i="1"/>
  <c r="BR214" i="1"/>
  <c r="BR217" i="1"/>
  <c r="BR216" i="1"/>
  <c r="BR215" i="1"/>
  <c r="BR213" i="1"/>
  <c r="BR208" i="1"/>
  <c r="BR218" i="1"/>
  <c r="BR220" i="1"/>
  <c r="BR219" i="1"/>
  <c r="BR191" i="1"/>
  <c r="BR182" i="1"/>
  <c r="BR178" i="1"/>
  <c r="BR183" i="1"/>
  <c r="BR187" i="1"/>
  <c r="BR180" i="1"/>
  <c r="BR179" i="1"/>
  <c r="BR176" i="1"/>
  <c r="BR109" i="1"/>
  <c r="BR108" i="1"/>
  <c r="BR184" i="1"/>
  <c r="BR111" i="1"/>
  <c r="BR110" i="1"/>
  <c r="BR189" i="1"/>
  <c r="BR195" i="1"/>
  <c r="BR193" i="1"/>
  <c r="BR192" i="1"/>
  <c r="BR188" i="1"/>
  <c r="BR199" i="1"/>
  <c r="BR175" i="1"/>
  <c r="BR197" i="1"/>
  <c r="BR196" i="1"/>
  <c r="BR201" i="1"/>
  <c r="BR200" i="1"/>
  <c r="BR203" i="1"/>
  <c r="BR204" i="1"/>
  <c r="BR205" i="1"/>
  <c r="BR221" i="1"/>
  <c r="BR166" i="1"/>
  <c r="BR170" i="1"/>
  <c r="BR169" i="1"/>
  <c r="BR168" i="1"/>
  <c r="BR165" i="1"/>
  <c r="BR160" i="1"/>
  <c r="BR158" i="1"/>
  <c r="BR161" i="1"/>
  <c r="BR152" i="1"/>
  <c r="BR157" i="1"/>
  <c r="BR156" i="1"/>
  <c r="BR154" i="1"/>
  <c r="BR153" i="1"/>
  <c r="BR162" i="1"/>
  <c r="BR174" i="1"/>
  <c r="BR173" i="1"/>
  <c r="BR134" i="1"/>
  <c r="BR171" i="1"/>
  <c r="BR172" i="1"/>
  <c r="BR117" i="1"/>
  <c r="BR124" i="1"/>
  <c r="BR114" i="1"/>
  <c r="BR113" i="1"/>
  <c r="BR141" i="1"/>
  <c r="BR115" i="1"/>
  <c r="BR125" i="1"/>
  <c r="BR133" i="1"/>
  <c r="BR116" i="1"/>
  <c r="BR123" i="1"/>
  <c r="BR131" i="1"/>
  <c r="BR140" i="1"/>
  <c r="BR135" i="1"/>
  <c r="BR147" i="1"/>
  <c r="BR129" i="1"/>
  <c r="BR128" i="1"/>
  <c r="BR138" i="1"/>
  <c r="BR127" i="1"/>
  <c r="BR143" i="1"/>
  <c r="BR144" i="1"/>
  <c r="BR139" i="1"/>
  <c r="BR130" i="1"/>
  <c r="BR142" i="1"/>
  <c r="BR148" i="1"/>
  <c r="BR99" i="1"/>
  <c r="BR104" i="1"/>
  <c r="BR103" i="1"/>
  <c r="BR101" i="1"/>
  <c r="BR95" i="1"/>
  <c r="BR96" i="1"/>
  <c r="BR102" i="1"/>
  <c r="BR97" i="1"/>
  <c r="BR100" i="1"/>
  <c r="BR98" i="1"/>
  <c r="BR105" i="1"/>
  <c r="BR151" i="1"/>
  <c r="BR85" i="1"/>
  <c r="BR112" i="1"/>
  <c r="BR76" i="1"/>
  <c r="BR107" i="1"/>
  <c r="BR88" i="1"/>
  <c r="BR87" i="1"/>
  <c r="BR86" i="1"/>
  <c r="BR90" i="1"/>
  <c r="BR84" i="1"/>
  <c r="BR89" i="1"/>
  <c r="BR91" i="1"/>
  <c r="BR79" i="1"/>
  <c r="BR83" i="1"/>
  <c r="BR74" i="1"/>
  <c r="BR77" i="1"/>
  <c r="BR78" i="1"/>
  <c r="BR71" i="1"/>
  <c r="BR75" i="1"/>
  <c r="BR73" i="1"/>
  <c r="BR65" i="1"/>
  <c r="BR106" i="1"/>
  <c r="BR82" i="1"/>
  <c r="BR72" i="1"/>
  <c r="BR66" i="1"/>
  <c r="BR68" i="1"/>
  <c r="BR80" i="1"/>
  <c r="BR69" i="1"/>
  <c r="BR70" i="1"/>
  <c r="BR67" i="1"/>
  <c r="BR81" i="1"/>
  <c r="BR52" i="1"/>
  <c r="BR51" i="1"/>
  <c r="BR42" i="1"/>
  <c r="BR41" i="1"/>
  <c r="BR40" i="1"/>
  <c r="BR46" i="1"/>
  <c r="BR45" i="1"/>
  <c r="BR55" i="1"/>
  <c r="BR43" i="1"/>
  <c r="BR56" i="1"/>
  <c r="BR63" i="1"/>
  <c r="BR61" i="1"/>
  <c r="BR54" i="1"/>
  <c r="BR62" i="1"/>
  <c r="BR47" i="1"/>
  <c r="BR48" i="1"/>
  <c r="BR50" i="1"/>
  <c r="BR49" i="1"/>
  <c r="BR44" i="1"/>
  <c r="BR53" i="1"/>
  <c r="BR34" i="1"/>
  <c r="BR35" i="1"/>
  <c r="BR36" i="1"/>
  <c r="BR32" i="1"/>
  <c r="BR30" i="1"/>
  <c r="BR38" i="1"/>
  <c r="BR21" i="1"/>
  <c r="BR19" i="1"/>
  <c r="BR29" i="1"/>
  <c r="BR27" i="1"/>
  <c r="BR37" i="1"/>
  <c r="BR20" i="1"/>
  <c r="BR28" i="1"/>
  <c r="BR33" i="1"/>
  <c r="BR17" i="1"/>
  <c r="BR92" i="1"/>
  <c r="BR210" i="1"/>
  <c r="BR273" i="1"/>
  <c r="BR186" i="1"/>
  <c r="BR59" i="1"/>
  <c r="BR276" i="1"/>
  <c r="BR137" i="1"/>
  <c r="BR31" i="1"/>
  <c r="BR242" i="1"/>
  <c r="BR241" i="1"/>
  <c r="BR136" i="1"/>
  <c r="BR60" i="1"/>
  <c r="BR274" i="1"/>
  <c r="BR275" i="1"/>
  <c r="BR206" i="1"/>
  <c r="BR16" i="1"/>
  <c r="BR93" i="1"/>
  <c r="BR64" i="1"/>
  <c r="BR57" i="1"/>
  <c r="BR185" i="1"/>
  <c r="BR384" i="1"/>
  <c r="BR278" i="1"/>
  <c r="BR150" i="1"/>
  <c r="BR39" i="1"/>
  <c r="BR272" i="1"/>
  <c r="BR58" i="1"/>
  <c r="BR164" i="1"/>
  <c r="BR225" i="1"/>
  <c r="BR94" i="1"/>
  <c r="BR15" i="1"/>
  <c r="BR277" i="1"/>
  <c r="BR13" i="1"/>
  <c r="BR11" i="1"/>
  <c r="BR12" i="1"/>
</calcChain>
</file>

<file path=xl/sharedStrings.xml><?xml version="1.0" encoding="utf-8"?>
<sst xmlns="http://schemas.openxmlformats.org/spreadsheetml/2006/main" count="4717" uniqueCount="844">
  <si>
    <t>R1. What is the report ID number?</t>
  </si>
  <si>
    <t>R2. Which were the authors behind this study?</t>
  </si>
  <si>
    <t>R3. What year was the given study published?</t>
  </si>
  <si>
    <t>R4. What type of report is this?</t>
  </si>
  <si>
    <t>R5. Was this a peer-reviewed document?</t>
  </si>
  <si>
    <t>R6. What type of indivual/organisation produced this report?</t>
  </si>
  <si>
    <t>R7. Are the people who worked on this study experienced with ASD?</t>
  </si>
  <si>
    <t>R8. What is their title ?</t>
  </si>
  <si>
    <t>R9. Was this research conducted using funds?</t>
  </si>
  <si>
    <t>R10. If yes, who was the funder?</t>
  </si>
  <si>
    <t>R11. What method was used in this study ?</t>
  </si>
  <si>
    <t>S1. Where were the participants (Country)?</t>
  </si>
  <si>
    <t>S2. What environment was the study conducted in?</t>
  </si>
  <si>
    <t>S3. In what type of community was the study conducted?</t>
  </si>
  <si>
    <t>P1. What was the sample size (group 1)?</t>
  </si>
  <si>
    <t>P2. Category of Group 1</t>
  </si>
  <si>
    <t>P3. What sexes were presented in the sample?</t>
  </si>
  <si>
    <t>P4. Is it possible to estimate the percentage of participant's sexes?</t>
  </si>
  <si>
    <t>P5. If yes, what was the percentage of male participants?</t>
  </si>
  <si>
    <t>P6. What was the participants age range?</t>
  </si>
  <si>
    <t>P7. What was the participant's age in months?</t>
  </si>
  <si>
    <t>P8. Is the participant's IQ presented in the study?</t>
  </si>
  <si>
    <t>P9. If yes, in what page(s)?</t>
  </si>
  <si>
    <t>P10. What is/are the participant's diagnosis?</t>
  </si>
  <si>
    <t>P11. What is/are its/their severity?</t>
  </si>
  <si>
    <t>P12. Is there a control group in this study ?</t>
  </si>
  <si>
    <t>C1. What was the sample size (group 2)?</t>
  </si>
  <si>
    <t>C2. Category of Group 2</t>
  </si>
  <si>
    <t>C3. What sexes were presented in the sample?</t>
  </si>
  <si>
    <t>C4. Is it possible to estimate the percentage of participant's sexes?</t>
  </si>
  <si>
    <t>C5. If yes, what was the percentage of male participants?</t>
  </si>
  <si>
    <t>C6. What was the control group's age range?</t>
  </si>
  <si>
    <t>C7. What was the participants age in months?</t>
  </si>
  <si>
    <t>C8. Is the participant's IQ presented in the study?</t>
  </si>
  <si>
    <t>C9. If yes, in what page(s)?</t>
  </si>
  <si>
    <t>C10. What is/are the participant's diagnosis?</t>
  </si>
  <si>
    <t>C11. What is/are its/their severity?</t>
  </si>
  <si>
    <t>C12. Was the comparison group's setting the same as the main group?</t>
  </si>
  <si>
    <t>I1. Which were the two languages involved in the study? - L1</t>
  </si>
  <si>
    <t>I1. Which were the two languages involved in the study? - L2</t>
  </si>
  <si>
    <t>O1. What was/were the outcome measurement(s) in this study ?</t>
  </si>
  <si>
    <t>O2. Design type</t>
  </si>
  <si>
    <t>O3. Incomplete outcome data</t>
  </si>
  <si>
    <t>O4. Were the reporters/researchers linked or already familiar with the participants ?</t>
  </si>
  <si>
    <t>O5. Boundedness</t>
  </si>
  <si>
    <t>O6. Proximity / Distality</t>
  </si>
  <si>
    <t>O7. Which of the following characteristics were part of the intervention?</t>
  </si>
  <si>
    <t>B1. In what page are the numerical values of the effect size located ?</t>
  </si>
  <si>
    <t>B2. Which of these different situations is present in this study ?</t>
  </si>
  <si>
    <t>No</t>
  </si>
  <si>
    <t>1</t>
  </si>
  <si>
    <t>2</t>
  </si>
  <si>
    <t>Yes</t>
  </si>
  <si>
    <t>3</t>
  </si>
  <si>
    <t>Ana Maria Gonzalez-Barrero, Aparna S Nadig</t>
  </si>
  <si>
    <t>2019</t>
  </si>
  <si>
    <t>1;</t>
  </si>
  <si>
    <t>1;2;</t>
  </si>
  <si>
    <t>Speech-Language Pathologist and Researcher</t>
  </si>
  <si>
    <t>Fonds de Recherche du Québec - Société et Culture and the Social Sciences and Humanities Research Council of Canada</t>
  </si>
  <si>
    <t>Set-shifting was measured using a com-puterized dimensional change card sort (DCCS) task, and by parent report of executive functioning in daily life.</t>
  </si>
  <si>
    <t>Quebec, Canada</t>
  </si>
  <si>
    <t>2;4;</t>
  </si>
  <si>
    <t>20</t>
  </si>
  <si>
    <t>10 monolinguals, 10 bilinguals (ASD)</t>
  </si>
  <si>
    <t>6-12;</t>
  </si>
  <si>
    <t>mono+asd - 100 (11.94), bili_qsd - 97 (7.23)</t>
  </si>
  <si>
    <t>1048</t>
  </si>
  <si>
    <t>?;</t>
  </si>
  <si>
    <t>10 monolinguals, 10 bilinguals (TD)</t>
  </si>
  <si>
    <t>mono_td - 93 (7.56), bili_td - 95 (8.93)</t>
  </si>
  <si>
    <t>4;</t>
  </si>
  <si>
    <t>French = L1</t>
  </si>
  <si>
    <t>English = L2 (or Spanish)</t>
  </si>
  <si>
    <t>2;</t>
  </si>
  <si>
    <t>1051</t>
  </si>
  <si>
    <t>Conversion from Other Effect Size Measures</t>
  </si>
  <si>
    <t>4</t>
  </si>
  <si>
    <t>Victoria Alexander</t>
  </si>
  <si>
    <t>2015</t>
  </si>
  <si>
    <t>3;</t>
  </si>
  <si>
    <t>?</t>
  </si>
  <si>
    <t>Student - Master of Science</t>
  </si>
  <si>
    <t>A single-subject alternating treatment design with a baseline was used to compare the efficacy of two treatment conditions in increasing language skills in a bilingual child with ASD.</t>
  </si>
  <si>
    <t>Texas, USA</t>
  </si>
  <si>
    <t>3;4;</t>
  </si>
  <si>
    <t>ASD bilingual</t>
  </si>
  <si>
    <t>2-5;</t>
  </si>
  <si>
    <t>-</t>
  </si>
  <si>
    <t>EN</t>
  </si>
  <si>
    <t>SP</t>
  </si>
  <si>
    <t>29-32</t>
  </si>
  <si>
    <t>Not sure</t>
  </si>
  <si>
    <t>5</t>
  </si>
  <si>
    <t>Sunitha Sendhilnathan, Shyamala K. Chengappa</t>
  </si>
  <si>
    <t>2021</t>
  </si>
  <si>
    <t>Researcher worked with autistic children</t>
  </si>
  <si>
    <t>Secondary data from 30 toddlers with ASD collected between 2019-2021 by a local Part C early intervention program were analyzed.</t>
  </si>
  <si>
    <t>Florida - USA</t>
  </si>
  <si>
    <t>21</t>
  </si>
  <si>
    <t>ASD monolingual</t>
  </si>
  <si>
    <t>33 (31-35)</t>
  </si>
  <si>
    <t>9</t>
  </si>
  <si>
    <t>ASD Bilingual</t>
  </si>
  <si>
    <t>33</t>
  </si>
  <si>
    <t>Several</t>
  </si>
  <si>
    <t>1;2;3;4;</t>
  </si>
  <si>
    <t>Can't tell</t>
  </si>
  <si>
    <t>82</t>
  </si>
  <si>
    <t>6</t>
  </si>
  <si>
    <t>2020</t>
  </si>
  <si>
    <t>Senior Principal Speech Therapist</t>
  </si>
  <si>
    <t>language intervention for six months</t>
  </si>
  <si>
    <t>Singapore</t>
  </si>
  <si>
    <t>2-5;6-12;</t>
  </si>
  <si>
    <t>1;3;</t>
  </si>
  <si>
    <t>56</t>
  </si>
  <si>
    <t>t-Test Statistics</t>
  </si>
  <si>
    <t>7</t>
  </si>
  <si>
    <t>8</t>
  </si>
  <si>
    <t>10</t>
  </si>
  <si>
    <t>12</t>
  </si>
  <si>
    <t>13</t>
  </si>
  <si>
    <t>14</t>
  </si>
  <si>
    <t>Hu X., Lee G.T., Pan Q., Gilic L., Zeng S.</t>
  </si>
  <si>
    <t>2022</t>
  </si>
  <si>
    <t>Board Certified Behavior Analyst -PhD</t>
  </si>
  <si>
    <t>The International Joint Research Project of  Huiyan International College and Faculty of  Education, Beijing Normal University, Grant/ Award Number: ICER202103</t>
  </si>
  <si>
    <t>Mand training in English as a foreign language</t>
  </si>
  <si>
    <t>China</t>
  </si>
  <si>
    <t>60, 54, 66</t>
  </si>
  <si>
    <t>ZH</t>
  </si>
  <si>
    <t>447</t>
  </si>
  <si>
    <t>Davis R., Rabagliati H., Montgomery L., Sorace A., Fletcher-Watson S.</t>
  </si>
  <si>
    <t>2023</t>
  </si>
  <si>
    <t>Member of the Scotland Cross Party Working Group on Autism - Member of the International Society for Autism Research (INSAR).</t>
  </si>
  <si>
    <t>Eye-tracking tasks</t>
  </si>
  <si>
    <t>Scotland and England</t>
  </si>
  <si>
    <t>2;3;</t>
  </si>
  <si>
    <t>1;?;</t>
  </si>
  <si>
    <t>42</t>
  </si>
  <si>
    <t>TD bilingual</t>
  </si>
  <si>
    <t>Eye tracking</t>
  </si>
  <si>
    <t>18</t>
  </si>
  <si>
    <t>19</t>
  </si>
  <si>
    <t>23</t>
  </si>
  <si>
    <t>Jimenez-Gomez C., Pichardo J., Ryan V.</t>
  </si>
  <si>
    <t>Board Certified Behavior Analyst PhD</t>
  </si>
  <si>
    <t>Teaching listener skills in English while providing instructive feedback in Spanish</t>
  </si>
  <si>
    <t>USA</t>
  </si>
  <si>
    <t>24</t>
  </si>
  <si>
    <t>25</t>
  </si>
  <si>
    <t>22</t>
  </si>
  <si>
    <t>26</t>
  </si>
  <si>
    <t>27</t>
  </si>
  <si>
    <t>28</t>
  </si>
  <si>
    <t>30</t>
  </si>
  <si>
    <t>31</t>
  </si>
  <si>
    <t>Tam S.S.L., Matthews S.</t>
  </si>
  <si>
    <t>Department of Linguistics, The University of Hong Kong</t>
  </si>
  <si>
    <t>A homograph task and a homophone task.</t>
  </si>
  <si>
    <t>Hong Kong - China</t>
  </si>
  <si>
    <t>9y 7m</t>
  </si>
  <si>
    <t>9y 4m</t>
  </si>
  <si>
    <t>412</t>
  </si>
  <si>
    <t>Peristeri E., Baldimtsi E., Vogelzang M., Tsimpli I.M., Durrleman S.</t>
  </si>
  <si>
    <t>Associate Professor - Department of Theoretical &amp; Applied Linguistics</t>
  </si>
  <si>
    <t>Nonverbal task of attentional switching, working memoryand updating task, and an online, low-verbal first-order FB task.</t>
  </si>
  <si>
    <t>Greece</t>
  </si>
  <si>
    <t>43</t>
  </si>
  <si>
    <t>mean age:11;56 years, age range: from 7;40 years to 14;50 years;</t>
  </si>
  <si>
    <t>1698</t>
  </si>
  <si>
    <t>60</t>
  </si>
  <si>
    <t>6-12;13-17;</t>
  </si>
  <si>
    <t>meanage=11;43 years, age range: from 6;90 to 15;60 years</t>
  </si>
  <si>
    <t>GR</t>
  </si>
  <si>
    <t>1;4;</t>
  </si>
  <si>
    <t>1701</t>
  </si>
  <si>
    <t>35</t>
  </si>
  <si>
    <t>36</t>
  </si>
  <si>
    <t>37</t>
  </si>
  <si>
    <t>Meir N., Novogrodsky R.</t>
  </si>
  <si>
    <t>Associate Professor - PhD</t>
  </si>
  <si>
    <t>Elicitation task</t>
  </si>
  <si>
    <t>Israel</t>
  </si>
  <si>
    <t>54-110</t>
  </si>
  <si>
    <t>222</t>
  </si>
  <si>
    <t>60-108</t>
  </si>
  <si>
    <t>HE(b)</t>
  </si>
  <si>
    <t>RU</t>
  </si>
  <si>
    <t>236</t>
  </si>
  <si>
    <t>38</t>
  </si>
  <si>
    <t>Al-Khresheh M.H., AL-Qadri A.H.</t>
  </si>
  <si>
    <t>Phd in Applied Linguistics Associate Professor of Applied Linguistics</t>
  </si>
  <si>
    <t xml:space="preserve">A valid and reliable questionnaire was adopted and deployed to accomplish the study’s objective. </t>
  </si>
  <si>
    <t>5;</t>
  </si>
  <si>
    <t>215</t>
  </si>
  <si>
    <t>6-12;2-5;</t>
  </si>
  <si>
    <t>5-8 y</t>
  </si>
  <si>
    <t>39</t>
  </si>
  <si>
    <t>40</t>
  </si>
  <si>
    <t>Andreou M., Tsimpli I.M., Durrleman S., Peristeri E.</t>
  </si>
  <si>
    <t>PhD Psycholinguistics - Neurolinguistics</t>
  </si>
  <si>
    <t xml:space="preserve"> ToM reasoning in verbal and low-verbal ToM tasks, an executive function 2-back task, and a sentence repetition task.</t>
  </si>
  <si>
    <t>29</t>
  </si>
  <si>
    <t>13-15</t>
  </si>
  <si>
    <t>41</t>
  </si>
  <si>
    <t>Beauchamp M.L.H., Rezzonico S., MacLeod A.A.N.</t>
  </si>
  <si>
    <t>Post Doctoral Researcher and Professor</t>
  </si>
  <si>
    <t>This study was funded through a doctoral grant by the Social Sciences and Humanities Research Council of Canada Grant Number 767-2016-1749</t>
  </si>
  <si>
    <t xml:space="preserve">The study employed standardized language tests, vocabulary assessments, and a language exposure questionnaire to evaluate bilingual and monolingual children's language abilities. </t>
  </si>
  <si>
    <t>Montreal</t>
  </si>
  <si>
    <t>4437</t>
  </si>
  <si>
    <t>FR</t>
  </si>
  <si>
    <t>4441</t>
  </si>
  <si>
    <t>Digard B.G., Sorace A., Stanfield A., Fletcher-Watson S.</t>
  </si>
  <si>
    <t>Postdoctoral Fellow - Scottish Autism Research Group</t>
  </si>
  <si>
    <t>This research was funded by the Patrick Wild Centre, University of Edinburgh.</t>
  </si>
  <si>
    <t xml:space="preserve">Online questionnaire including general demographic, language history and social life quality self-rating items. </t>
  </si>
  <si>
    <t>UK, US, Canada, Germany, +</t>
  </si>
  <si>
    <t>297</t>
  </si>
  <si>
    <t>13-17;18+;40-60;60+;</t>
  </si>
  <si>
    <t>- mean 32.4</t>
  </si>
  <si>
    <t>2173</t>
  </si>
  <si>
    <t>Ratto A.B., Potvin D., Pallathra A.A., Saldana L., Kenworthy L.</t>
  </si>
  <si>
    <t>Center for Autism Spectrum Disorders, Center for Neuroscience Research, Children’s Research Institute, Children’s National Medical Center, The George Washington University School of Medicine, Washington, DC, USA</t>
  </si>
  <si>
    <t>Funding for this project was provided by grants and financial support from the Isadore and Bertha Gudelsky Family Foundation and Children’s National Health Institute IDDRC U54 HD090257.</t>
  </si>
  <si>
    <t>The method used in this study involved diagnostic evaluations conducted by licensed clinical psychologists or multidisciplinary teams, including licensed clinical psychologists, speech/language pathologists, or board-certified developmental pediatricians.</t>
  </si>
  <si>
    <t>US</t>
  </si>
  <si>
    <t>67</t>
  </si>
  <si>
    <t>57</t>
  </si>
  <si>
    <t>926-927</t>
  </si>
  <si>
    <t>44</t>
  </si>
  <si>
    <t>PhDAssociate Professor at Bar Ilan University</t>
  </si>
  <si>
    <t>Syntactic abilities were assessed using Sentence Repetition tasks (bilingual children were tested in both languages). Verbal memory was evaluated using Forward Digit Span for verbal short-term memory and Backward Digit Span for verbal working memory.</t>
  </si>
  <si>
    <t>80</t>
  </si>
  <si>
    <t>83</t>
  </si>
  <si>
    <t>351</t>
  </si>
  <si>
    <t>45</t>
  </si>
  <si>
    <t>46</t>
  </si>
  <si>
    <t>Peristeri E., Baldimtsi E., Andreou M., Tsimpli I.M.</t>
  </si>
  <si>
    <t>The study employed the Edmonton Narrative Norms Instrument (ENNI) for narrative production assessment and two executive function tasks: a global-local visual attention task and a 2-back working memory task.</t>
  </si>
  <si>
    <t>Thessaly, Greece</t>
  </si>
  <si>
    <t>13-14</t>
  </si>
  <si>
    <t>47</t>
  </si>
  <si>
    <t>Neely L., Graber J., Kunnavatana S., Cantrell K.</t>
  </si>
  <si>
    <t>Applied Behavior Analysis and Autism, PhD</t>
  </si>
  <si>
    <t xml:space="preserve"> functional communication training (FCT)</t>
  </si>
  <si>
    <t>Texas, US</t>
  </si>
  <si>
    <t>801 - 806</t>
  </si>
  <si>
    <t>50</t>
  </si>
  <si>
    <t>51</t>
  </si>
  <si>
    <t>52</t>
  </si>
  <si>
    <t>Valicenti-McDermott M., Seijo R., Shulman L.</t>
  </si>
  <si>
    <t>Associate Professor, Department of Pediatrics - Evaluation and Rehabilitation Center</t>
  </si>
  <si>
    <t>Review of the multidisciplinary evaluations of children with ASD from an university-affiliated clinic from 2003 to 2013</t>
  </si>
  <si>
    <t>NY, US</t>
  </si>
  <si>
    <t>0-2;2-5;</t>
  </si>
  <si>
    <t>165</t>
  </si>
  <si>
    <t>57-58</t>
  </si>
  <si>
    <t>53</t>
  </si>
  <si>
    <t>Senior Lecturer, The department of English Literature and Linguistics</t>
  </si>
  <si>
    <t>RN was funded by the ISF Grant No. 1068/16.</t>
  </si>
  <si>
    <t>A pronoun elicitation task tapping into the production of third-person subject and object pronouns in Hebrew was developed for this study.</t>
  </si>
  <si>
    <t>54–110</t>
  </si>
  <si>
    <t>1;3;4;</t>
  </si>
  <si>
    <t>54</t>
  </si>
  <si>
    <t>Gonzalez-Barrero A.M., Nadig A.</t>
  </si>
  <si>
    <t>Speech-Language Pathologist; PhD Communication Sciences and Disorders</t>
  </si>
  <si>
    <t>This project was funded by a doctoral fellowship from the Fonds de Recherche du Quebec-Societe et Culture (Grant No. 174503) and a doctoral fellowship by the Social Sciences and Humanities Research Council of Canada (Grant No. 752-2013-1889) to Ana Maria Gonzalez-Barrero.</t>
  </si>
  <si>
    <t>Canada</t>
  </si>
  <si>
    <t>99</t>
  </si>
  <si>
    <t>3891</t>
  </si>
  <si>
    <t>94</t>
  </si>
  <si>
    <t>3892-3893</t>
  </si>
  <si>
    <t>59</t>
  </si>
  <si>
    <t>Vanegas S.B.</t>
  </si>
  <si>
    <t>Director of Research, Developmental Psychologist - Clinical Director Autism Consortium of Texas</t>
  </si>
  <si>
    <t>SBV was supported by the Illinois LEND Program [Grant Number: T73MC11047; U.S. Department of Health and Human Services—Health Resources and Services Administration (HRSA)].</t>
  </si>
  <si>
    <t>Study based on medical records of children with autism spectrum disorders who visited a clinic in a large, urban city in the United States.</t>
  </si>
  <si>
    <t>6-7</t>
  </si>
  <si>
    <t>2018</t>
  </si>
  <si>
    <t xml:space="preserve">This study was part of a larger project examining the cognitive and linguistic abilities of bilingual and monolingual children with ASD including experimental tasks, standardized tests, as well as non-standardized language tasks (i.e., play-based language sample, picture description task). </t>
  </si>
  <si>
    <t>Montreal - Canada</t>
  </si>
  <si>
    <t>85</t>
  </si>
  <si>
    <t>1669</t>
  </si>
  <si>
    <t>1672</t>
  </si>
  <si>
    <t>62</t>
  </si>
  <si>
    <t>Dai Y.G., Burke J.D., Naigles L., Eigsti I.-M., Fein D.A.</t>
  </si>
  <si>
    <t>Licensed clinical psychologist working with autistic individuals and their families.</t>
  </si>
  <si>
    <t xml:space="preserve">This study was funded by the Eunice Kennedy Shriver National Institute of Child Health and Human Development (NICD; R01HD039961) and the Maternal and Child Health Bureau (MCHB; R40MC00270). Neither the NICD nor the MCHB had any involvement in the study design, data collection, analysis, interpretation of data, writing of the manuscript, or in the decision to submit the article for publication. </t>
  </si>
  <si>
    <t xml:space="preserve"> The current study explored language abilities in toddlers with ASD or DD exposed to one versus multiple languages, prior to intervention.</t>
  </si>
  <si>
    <t>282</t>
  </si>
  <si>
    <t>106</t>
  </si>
  <si>
    <t>2;?;</t>
  </si>
  <si>
    <t>43-44</t>
  </si>
  <si>
    <t>Lim N., Charlop M.H.</t>
  </si>
  <si>
    <t>BCBA</t>
  </si>
  <si>
    <t>An alternating treatments design was used to assess the effects of the language of instruction (English vs. heritage language) on the play skills of four bilingually exposed children with autism spectrum disorder (ASD)</t>
  </si>
  <si>
    <t>California - US</t>
  </si>
  <si>
    <t>SP/KR</t>
  </si>
  <si>
    <t>346-348</t>
  </si>
  <si>
    <t>66</t>
  </si>
  <si>
    <t>Li H.K., Oi M., Gondo K., Matsui T.</t>
  </si>
  <si>
    <t>2017</t>
  </si>
  <si>
    <t>Two-way ANOVA was used to analyze the accuracy and latency of EF tasks and the score of questionnaires on social and communication competence.</t>
  </si>
  <si>
    <t>Kanazawa - Japan</t>
  </si>
  <si>
    <t>1;2;3;</t>
  </si>
  <si>
    <t>110</t>
  </si>
  <si>
    <t>100</t>
  </si>
  <si>
    <t>JP</t>
  </si>
  <si>
    <t>36-38</t>
  </si>
  <si>
    <t>72</t>
  </si>
  <si>
    <t>Iarocci G., Hutchison S.M., O’Toole G.</t>
  </si>
  <si>
    <t>74</t>
  </si>
  <si>
    <t>Verbal fluency was examined via the word association subtest of the Clinical Evaluation of Language Fundamentals (CELF-4; Semel et al., 2003).</t>
  </si>
  <si>
    <t>Montreal, Quebec, Canada</t>
  </si>
  <si>
    <t>102</t>
  </si>
  <si>
    <t>464</t>
  </si>
  <si>
    <t>L1</t>
  </si>
  <si>
    <t>L2</t>
  </si>
  <si>
    <t>467-468</t>
  </si>
  <si>
    <t>79</t>
  </si>
  <si>
    <t>Hambly C., Fombonne E.</t>
  </si>
  <si>
    <t>2014</t>
  </si>
  <si>
    <t>Independent Researcher</t>
  </si>
  <si>
    <t>MacArthur–Bates Communicative Development Inventories</t>
  </si>
  <si>
    <t>2;5;</t>
  </si>
  <si>
    <t>11 + 12</t>
  </si>
  <si>
    <t>ASD low-bilingual, ASD high-bilingual</t>
  </si>
  <si>
    <t>91% male LOW-B - 75% male HIGHT-B : AGE - 60 - 74</t>
  </si>
  <si>
    <t>1085-1086</t>
  </si>
  <si>
    <t>Bird E.K.-R., Lamond E., Holden J.</t>
  </si>
  <si>
    <t>84</t>
  </si>
  <si>
    <t>88</t>
  </si>
  <si>
    <t>91</t>
  </si>
  <si>
    <t>Eleni Peristeri, Silvia Silleresi, Ianthi Maria Tsimpli</t>
  </si>
  <si>
    <t>Wechsler Intelligence Scales for Children-Third Edition</t>
  </si>
  <si>
    <t>170</t>
  </si>
  <si>
    <t>146</t>
  </si>
  <si>
    <t>2089-2092</t>
  </si>
  <si>
    <t>Hastedt, Ingrid ; Eisenhower, Abbey ; Sheldrick, R. Christopher ; Carter, Alice S.</t>
  </si>
  <si>
    <t>Associate Professor (Psychology)</t>
  </si>
  <si>
    <t xml:space="preserve">This research was supported by a Health Resources Services Administration grant to Drs. Eisenhower and Carter (R40MC26195) and by a National Institute of Mental Health grant to Drs. Sheldrick and Carter (R01MH104400). </t>
  </si>
  <si>
    <t xml:space="preserve">Children were assessed directly in the domains of language and social communication skills. </t>
  </si>
  <si>
    <t>147 (EN mono) - 86 (SP mono)</t>
  </si>
  <si>
    <t>26-28</t>
  </si>
  <si>
    <t>120</t>
  </si>
  <si>
    <t>EN/SP</t>
  </si>
  <si>
    <t>2193-2194</t>
  </si>
  <si>
    <t>95</t>
  </si>
  <si>
    <t>Siyambalapitiya S., Paynter J., Nair V.K.K., Reuterskiöld C., Tucker M., Trembath D.</t>
  </si>
  <si>
    <t>Senior Lecturer PhD, BSpPath</t>
  </si>
  <si>
    <t>The study used a longitudinal cohort design to compare the social and communication skills at intake, and any changes in these skills over twelve months, in children with ASD receiving comprehensive early intervention</t>
  </si>
  <si>
    <t>Australia</t>
  </si>
  <si>
    <t>343-344</t>
  </si>
  <si>
    <t>96</t>
  </si>
  <si>
    <t>97</t>
  </si>
  <si>
    <t>98</t>
  </si>
  <si>
    <t>"Ge H  Lee AKL  Yuen HK  Liu F  Yip V"</t>
  </si>
  <si>
    <t>Assistant Professor, Applied Language Studies with qualifications to administer and code the Autism Diagnostic Observation Schedule, Second Edition (ADOS-2).</t>
  </si>
  <si>
    <t>The work described in this article was substantially supported by a grant to the first author from the Hong Kong Research Grant Council – Faculty Development Scheme (Project Reference No.: UGC/FDS16/H13/19). The fourth author was supported by a European Research Council (ERC) Starting Grant (CAASD, 678733).</t>
  </si>
  <si>
    <t>A picture elicitation task was used to generate children’s production of focus.</t>
  </si>
  <si>
    <t>CT</t>
  </si>
  <si>
    <t>7-8</t>
  </si>
  <si>
    <t>"Valicenti-McDermott, Maria MD, MS 1,  Tarshis, Nancy MA, MS 1  Schouls, Melissa MS 1  Galdston, Molly BA 1  Hottinger, Kathryn BA 1  Seijo, Rosa MD 1  Shulman, Lisa MD 1  Shinnar, Shlomo MD, PhD 2"</t>
  </si>
  <si>
    <t>2012</t>
  </si>
  <si>
    <t>Behavioral Pediatrician</t>
  </si>
  <si>
    <t>A review of the multidisciplinary evaluations done in toddlers who were diagnosed with autism spectrum disorder at a university-affiliated center between 2003 and 2010.</t>
  </si>
  <si>
    <t>NY - US</t>
  </si>
  <si>
    <t>0-2;</t>
  </si>
  <si>
    <t>947</t>
  </si>
  <si>
    <t>101</t>
  </si>
  <si>
    <t>Peristeri E., Vogelzang M., Tsimpli M.</t>
  </si>
  <si>
    <t>The study used verbal dual-tasks, language ability tests and a nonverbal global-local cognitive flexibility task.</t>
  </si>
  <si>
    <t>566</t>
  </si>
  <si>
    <t>573-575</t>
  </si>
  <si>
    <t>Peristeri E., Tsimpli I.M.</t>
  </si>
  <si>
    <t>Spelling review (phonological, grammatical, orthographic) errors, stress and punctuation use.</t>
  </si>
  <si>
    <t>4503</t>
  </si>
  <si>
    <t>4507-4510</t>
  </si>
  <si>
    <t>Skrimpa V., Spanou V., Bongartz C., Peristeri E., Andreou M., Papadopoulou D.</t>
  </si>
  <si>
    <t>PhD - Department of English, School of Arts and Humanities</t>
  </si>
  <si>
    <t>An expressive vocabulary task and an online picture verification task that tested ambiguous pronoun comprehension.</t>
  </si>
  <si>
    <t>274</t>
  </si>
  <si>
    <t>276-278</t>
  </si>
  <si>
    <t>105</t>
  </si>
  <si>
    <t>Research Fellow</t>
  </si>
  <si>
    <t>The study employed screening by phone, mailed questionnaire packages including various assessment tools, administration of the Language Environment Interview and Autism Diagnostic Interview-Revised by trained assistants via phone, and statistical analyses using SPSS 14 software, with reliability analysis conducted on the MacArthur-Bates Communicative Development Inventories.</t>
  </si>
  <si>
    <t>Quebec - Canada</t>
  </si>
  <si>
    <t>24 + 21</t>
  </si>
  <si>
    <t>ASD bilingual SIM (simultaneous exposure to two languages) + SEQ (exposure to second language only)</t>
  </si>
  <si>
    <t>86 + 76</t>
  </si>
  <si>
    <t>1348</t>
  </si>
  <si>
    <t>Reetzke R., Zou X., Sheng L., Katsos N.</t>
  </si>
  <si>
    <t>Assistant Professor - certified and licensed speech-language pathologist at the Center for Autism Services, Science and Innovation</t>
  </si>
  <si>
    <t>Parent questionnaire</t>
  </si>
  <si>
    <t>CNT</t>
  </si>
  <si>
    <t>821</t>
  </si>
  <si>
    <t>Beauchamp M.L. et al.</t>
  </si>
  <si>
    <t>Postdoctoral fellow</t>
  </si>
  <si>
    <t>The Azrieli Centre for Autism Research (ACAR), The Canadian Institutes of Health Research (FDN 93621), Fonds de Recherche du Québec, Kids Brain Health Network (formerly NeuroDevNet), Autism Speaks (US), Government of British Columbia, Alberta Innovates Health Solutions, and the Sinneave Family Foundation. This study was also possible due to a research grant by the Institute of Health and Social Policy, a postdoctoral fellowship (Beauchamp) from the Transforming Autism Care Consortium.</t>
  </si>
  <si>
    <t>Testing and scoring of narrative skills, pragmatic skills, social skills, and cognitive abilities were completed following the instructions in the relevant testing manuals.</t>
  </si>
  <si>
    <t>1;2;4;</t>
  </si>
  <si>
    <t>126 - (10 - 11 y)</t>
  </si>
  <si>
    <t>126 (10 - 11 y)</t>
  </si>
  <si>
    <t>4582-4583</t>
  </si>
  <si>
    <t>108</t>
  </si>
  <si>
    <t>Montgomery L., Chondrogianni V., Fletcher‑Watson S., Rabagliati H., Sorace A., Davis R.</t>
  </si>
  <si>
    <t>Clinical Associate in Applied Psychology (CAAP)</t>
  </si>
  <si>
    <t>This work was supported by University of Edinburgh College of Humanities and Social Science Challenge Investment Fund and an Economic and Social Research Council Research Grant (ES/ P00265X/1). The funding source had no role in the writing of the article or in the decision to submit the article for publication.</t>
  </si>
  <si>
    <t>The study employed various methods including reaction time tasks, parental questionnaires, and standardized assessments to measure attentional interference control, prepotent response inhibition, executive functioning in the home environment, bilingual experience, IQ, receptive vocabulary, and autism diagnostic measures.</t>
  </si>
  <si>
    <t>Scotaland, England - UK</t>
  </si>
  <si>
    <t>3563</t>
  </si>
  <si>
    <t>112</t>
  </si>
  <si>
    <t>3566-3569</t>
  </si>
  <si>
    <t>Schroeder K., Rosselló J., Torrades T.R., Hinzen W.</t>
  </si>
  <si>
    <t>Postdoctoral Fellow</t>
  </si>
  <si>
    <t>This study was funded through the Spanish Ministry of Economy and Competitiveness [FFI2013-40526P] and the grant PID2019-105241GB-I00/AEI/10.13039/501100011033 provided by the Ministry of Science, Innovation and Universities (MCIU) and the Agencia Estatal de Investigación (AEI) of Spain.</t>
  </si>
  <si>
    <t>The researchers manually transcribed and annotated narratives elicited from the ADOS</t>
  </si>
  <si>
    <t>Barcelona - Spain</t>
  </si>
  <si>
    <t>114</t>
  </si>
  <si>
    <t>Petersen, Jill M.; Marinova-Todd, Stefka H.; Mirenda, Pat</t>
  </si>
  <si>
    <t>School of Audiology and Speech Sciences</t>
  </si>
  <si>
    <t>What method was used in this study ?</t>
  </si>
  <si>
    <t>1502</t>
  </si>
  <si>
    <t>1501-1502</t>
  </si>
  <si>
    <t>Govindarajan, Krithika; Paradis, Johanne</t>
  </si>
  <si>
    <t>PhD - Department of Linguistics</t>
  </si>
  <si>
    <t>This study involved assessing the narrative abilities of bilingual children through coding for macrostructure (story grammar scores, number of individual story grammar components) and microstructure (syntactic complexity, mean length of utterance, lexical diversity, and story length) in their narratives.</t>
  </si>
  <si>
    <t>1374-1377</t>
  </si>
  <si>
    <t>121</t>
  </si>
  <si>
    <t>Durrleman S., Tsimpli I.M., Peristeri E.</t>
  </si>
  <si>
    <t>PhD - Linguistics, Atypicalsmile</t>
  </si>
  <si>
    <t xml:space="preserve">The study evaluated expressive vocabulary and complement clause repetition, an online 2-back task, and a low-verbal first-order false-belief task. </t>
  </si>
  <si>
    <t>10y</t>
  </si>
  <si>
    <t>182</t>
  </si>
  <si>
    <t>186</t>
  </si>
  <si>
    <t>122</t>
  </si>
  <si>
    <t>Pereda, Maciel Andrea</t>
  </si>
  <si>
    <t>2013</t>
  </si>
  <si>
    <t>Student in Masters of Science</t>
  </si>
  <si>
    <t>This study used the Simon task in order to evaluate attentional  control and a series of three phonological awareness (PA) tasks in order to evaluate  metalinguistic skills.</t>
  </si>
  <si>
    <t>5-8y</t>
  </si>
  <si>
    <t>5-10y</t>
  </si>
  <si>
    <t>123</t>
  </si>
  <si>
    <t>Ohashi, J. K., Mirenda, P., Marinova-Todd, S., Hambly, C., Fombonne, E., Szatmari, P., Volden, J. (2012).</t>
  </si>
  <si>
    <t>University of British Columbia, Canada</t>
  </si>
  <si>
    <t>This study was completed by the first author in partial fulfillment of the requirements for the M.A. degree in special education at the University of British Columbia. The study utilized data that were collected for the ‘‘Autism Spectrum Disorders: Pathways to Better Outcomes’’ study that was approved by the Research Ethics Boards at all participating sites. The Pathways study is funded by the Canadian Institutes for Health Research, the Government of British Columbia, Autism Speaks, the Sinneave Foundation, and Alberta Innovates-Health Solutions.</t>
  </si>
  <si>
    <t>The study compared recently diagnosed bilingual-exposed children with autism to monolingual-exposed children with autism, matching them on chronological age and nonverbal IQ, and assessed autism-related communication impairment and language development measures.</t>
  </si>
  <si>
    <t>31-51</t>
  </si>
  <si>
    <t>31-49</t>
  </si>
  <si>
    <t>894</t>
  </si>
  <si>
    <t>127</t>
  </si>
  <si>
    <t>Sendhilnathan, S., &amp; Chengappa, S. K.</t>
  </si>
  <si>
    <t xml:space="preserve">Mean Length of Utterance was computed at the baseline and after twenty-four weeks of language intervention. </t>
  </si>
  <si>
    <t>4 - 6;11</t>
  </si>
  <si>
    <t>4-6</t>
  </si>
  <si>
    <t>Golshan, F., Moinzadeh, M., Narafshan, M. H., &amp; Afarinesh, M. R.</t>
  </si>
  <si>
    <t>Neuroscience Research Center, Institute of Neuropharmachology, Kerman University of Medical Sciences</t>
  </si>
  <si>
    <t xml:space="preserve">A mixed-method research design was used. </t>
  </si>
  <si>
    <t>Iran</t>
  </si>
  <si>
    <t>Chong, R.</t>
  </si>
  <si>
    <t>2006</t>
  </si>
  <si>
    <t>Faculty of Education</t>
  </si>
  <si>
    <t>Picture Exchange Communication System (PECS).</t>
  </si>
  <si>
    <t>6y</t>
  </si>
  <si>
    <t>Sharaan S., MavPherson S. E., Flecher-Watson S.</t>
  </si>
  <si>
    <t>Dr. Shereen Sharaan leads an inclusion-focused interdisciplinary research agenda focused on autistic individuals – awarded the ‘Autistica Real World Impact Award for Autism Research’.</t>
  </si>
  <si>
    <t>g This research was funded, in part, by the University of  Edinburgh (Psychology Post Graduate Research Awards), the Moray  Endowment Fund, the Gilchrist Educational Trust, the Tweedie Explo ration Fellowship, and the PsyPAG Research Grant.</t>
  </si>
  <si>
    <t xml:space="preserve">Parents and teachers completed rating measures assessing children’s daily EF abilities. </t>
  </si>
  <si>
    <t xml:space="preserve"> United  Arab Emirates</t>
  </si>
  <si>
    <t>104.76</t>
  </si>
  <si>
    <t>2228</t>
  </si>
  <si>
    <t>116.17</t>
  </si>
  <si>
    <t>AR</t>
  </si>
  <si>
    <t>2230</t>
  </si>
  <si>
    <t>Director of the Autism and Developmental Disabilities Lab</t>
  </si>
  <si>
    <t>This study was funded by a Social Sciences and Humani ties Research grant (410-852396) and a Michael Smith Foundation for  Health Research Scholar Award (CI-SCH-061(05-01).</t>
  </si>
  <si>
    <t>Parents gave informed  written consent before filling in the SRS-2, the Behavior  Assessment System for Children-Second Edition, Parent  Rating Scales (BASC-2 PRS), and a demographic form that  included a measure of language exposure. Children and  adolescents provided verbal assent and were administered  the Wechsler Abbreviated Scale of Intelligence 2nd Edition  (WASI-II)</t>
  </si>
  <si>
    <t>1822</t>
  </si>
  <si>
    <t>1824-1825</t>
  </si>
  <si>
    <t xml:space="preserve">Professor in the School of Communication Sciences and Disorders and a certified speech-language pathologist. Her research and teaching is in the area of child language development and disorders, with a particular focus on bilingualism, Down syndrome, and Autism Spectrum Disorders. </t>
  </si>
  <si>
    <t>A draft survey questionnaire was developed in English to address the research questions. This was reviewed by an advisory group through the Autism Spectrum Disorders—Canadian American Research Consortium (ASD-CARC; http://www. AutismResearch.ca), which included experts in the field of autism and parents of children with ASD.</t>
  </si>
  <si>
    <t>Canada +</t>
  </si>
  <si>
    <t>2-5;6-12;13-17;18+;</t>
  </si>
  <si>
    <t>9.96 (5.25)</t>
  </si>
  <si>
    <t>8.06 (4.61)</t>
  </si>
  <si>
    <t>Ratto A. B., Reimann G., Nadwodny N.</t>
  </si>
  <si>
    <t>Allison Ratto is a clinical psychologist specializing in autism at Children's National Hospital</t>
  </si>
  <si>
    <t>Data utilized in this secondary analysis was collected  from projects funded by Patient-Centered Outcomes Research Insti tute (PCORI), Addressing Disparities AD-1304-7379 to Children’s  National and Georgetown, and National Institutes of Health (IDDRC  P30HD040677 and T32 HD046388-01A2) to Children’s National, and  a Private Grant to Children’s National through the Isadore and Bertha  Family Foundation.</t>
  </si>
  <si>
    <t>s study used archival data and was conducted in com pliance with standards established by the institution’s  Institutional Review Board (IRB), including procedures  for informed consent.</t>
  </si>
  <si>
    <t>9.7 (2.25)</t>
  </si>
  <si>
    <t>9.6 (2.26)</t>
  </si>
  <si>
    <t>SP +</t>
  </si>
  <si>
    <t>5011-2015</t>
  </si>
  <si>
    <t>Hoang H., Gonzalez-Barrero A.M., Nadig A.</t>
  </si>
  <si>
    <t>Analysis of short narratives</t>
  </si>
  <si>
    <t>Montreal, Canada</t>
  </si>
  <si>
    <t>2;4</t>
  </si>
  <si>
    <t>8y1m - 8.15</t>
  </si>
  <si>
    <t>EN +</t>
  </si>
  <si>
    <t>B3. Effect size type</t>
  </si>
  <si>
    <t>two-way ANOVA</t>
  </si>
  <si>
    <t>SD</t>
  </si>
  <si>
    <t>Type</t>
  </si>
  <si>
    <t>Outcome</t>
  </si>
  <si>
    <t>Mean</t>
  </si>
  <si>
    <t>N</t>
  </si>
  <si>
    <t>pooled sd</t>
  </si>
  <si>
    <t>TDB</t>
  </si>
  <si>
    <t>ASDM</t>
  </si>
  <si>
    <t>ASDB</t>
  </si>
  <si>
    <t>Cohen's d</t>
  </si>
  <si>
    <t>r</t>
  </si>
  <si>
    <t>Group 1 M</t>
  </si>
  <si>
    <t>Group 1 SD</t>
  </si>
  <si>
    <t>Group 1 N</t>
  </si>
  <si>
    <t>Group 2 M</t>
  </si>
  <si>
    <t>Group 2 SD</t>
  </si>
  <si>
    <t>Group 2 N</t>
  </si>
  <si>
    <t>m1-m2</t>
  </si>
  <si>
    <t>Group 1 - Group 2</t>
  </si>
  <si>
    <t>95% C.I. Lower</t>
  </si>
  <si>
    <t>95% C.I. Upper</t>
  </si>
  <si>
    <t>Hedges' g</t>
  </si>
  <si>
    <t>BRIEF T-scores - Working Memory</t>
  </si>
  <si>
    <t>BRIEF T-scores - Set-shifting</t>
  </si>
  <si>
    <t>ASDB-ASDM</t>
  </si>
  <si>
    <t>ASDB-TDB</t>
  </si>
  <si>
    <t>Verbal Working Memory (CELF-4)</t>
  </si>
  <si>
    <t>4 = no control group</t>
  </si>
  <si>
    <t>Adaptive Domain</t>
  </si>
  <si>
    <t>Social Domain</t>
  </si>
  <si>
    <t>Communication Domain</t>
  </si>
  <si>
    <t>Cognitive Domain</t>
  </si>
  <si>
    <t>Cognitive Domain 1</t>
  </si>
  <si>
    <t>Cognitive Domain 2</t>
  </si>
  <si>
    <t>Cognitive Domain 3</t>
  </si>
  <si>
    <t>Social Communication skills 1</t>
  </si>
  <si>
    <t>Social Communication skills 2</t>
  </si>
  <si>
    <t>Social Communication skills 3</t>
  </si>
  <si>
    <t>Social skills 1</t>
  </si>
  <si>
    <t>Social skills 2</t>
  </si>
  <si>
    <t>Social skills 3</t>
  </si>
  <si>
    <t>16 = on the acquisition of foreign mand responses</t>
  </si>
  <si>
    <t>Linguistic Domain pre-context</t>
  </si>
  <si>
    <t>Linguistic Domain post-context</t>
  </si>
  <si>
    <t>Word definition</t>
  </si>
  <si>
    <t>Expressive vocabulary</t>
  </si>
  <si>
    <t>Sentence repetition</t>
  </si>
  <si>
    <t>Syntactic comprehension</t>
  </si>
  <si>
    <t>Working memory 2-back task</t>
  </si>
  <si>
    <t xml:space="preserve">ToM assessment </t>
  </si>
  <si>
    <t>^Mechanistic-Unseen Change Accuracy</t>
  </si>
  <si>
    <t>^Mechanistic-Unseen Change RTs</t>
  </si>
  <si>
    <t>^Mentalistic-Unseen Change Accuracy</t>
  </si>
  <si>
    <t>^Mentalistic-Unseen Change RTs</t>
  </si>
  <si>
    <t>^RTs</t>
  </si>
  <si>
    <t>^Accuracy</t>
  </si>
  <si>
    <t>Global-to-local switching cost Accuracy</t>
  </si>
  <si>
    <t>Global-to-local switching cost RTs</t>
  </si>
  <si>
    <t>Local-to-global switching cost Accuracy</t>
  </si>
  <si>
    <t>Local-to-global switching cost RTs</t>
  </si>
  <si>
    <t>38=Influence of gender in bilingual ASD individuals</t>
  </si>
  <si>
    <t>Sentence repetition Grammaticality</t>
  </si>
  <si>
    <t>Sentence repetition Accuracy</t>
  </si>
  <si>
    <t>Executive Function Task</t>
  </si>
  <si>
    <t>Verbal ToM tasks</t>
  </si>
  <si>
    <t>receptive vocabulary (PPVT)</t>
  </si>
  <si>
    <t>receptive vocabulary (ÉVIP)</t>
  </si>
  <si>
    <t>Overall receptive (CELF-Rec) - EN</t>
  </si>
  <si>
    <t>Overall language (CELF-Global) - EN</t>
  </si>
  <si>
    <t>Overall expressive (CELF-Exp) - EN</t>
  </si>
  <si>
    <t>Overall receptive (CELF-Rec) - FR</t>
  </si>
  <si>
    <t>Overall expressive (CELF-Exp) - FR</t>
  </si>
  <si>
    <t>parent reported: Communication</t>
  </si>
  <si>
    <t>parent reported: Socialization</t>
  </si>
  <si>
    <t>parent reported: Social-Communication &amp; Interaction</t>
  </si>
  <si>
    <t>parent reported: Restricted/Repetitive Behaviors</t>
  </si>
  <si>
    <t>Clinician-rated  overall expressive language</t>
  </si>
  <si>
    <t xml:space="preserve">positive 0.469949764789862 </t>
  </si>
  <si>
    <t>less effects reported</t>
  </si>
  <si>
    <t>Syntactic abilities in Hebrew</t>
  </si>
  <si>
    <t>Syntactic abilities in Russian</t>
  </si>
  <si>
    <t>Verbal short-term memory</t>
  </si>
  <si>
    <t>Verbal working memory</t>
  </si>
  <si>
    <t>Social Interaction</t>
  </si>
  <si>
    <t>Communication</t>
  </si>
  <si>
    <t>Stereotypical behaviours</t>
  </si>
  <si>
    <t>48= On the effects of language on treatment outcomes</t>
  </si>
  <si>
    <t>23 = no control group</t>
  </si>
  <si>
    <t>fewer flexibility deficits on the Shift subscale</t>
  </si>
  <si>
    <t>positive</t>
  </si>
  <si>
    <t>Parent-reported executive functioning by language exposure</t>
  </si>
  <si>
    <t>significantly fewer executive deficits overall on the Global Executive Composite [t(53) = 2.23, p = .03, Cohen’s d = .62] of the BRIEF-P</t>
  </si>
  <si>
    <t>Parents of DLL children also endorsed fewer impulsive problems on the Inhibit subscale [t(53) = 1.86, p = .07, Cohen’s d = .51] of the BRIEF-P, at the trend level, with a medium effect size.</t>
  </si>
  <si>
    <t>Parent reported impulsive problems on the Inhibit subscale</t>
  </si>
  <si>
    <t>Executive function task: 2-back task Accuracy</t>
  </si>
  <si>
    <t>Executive function task: 2-back task RT</t>
  </si>
  <si>
    <t>faster so positive</t>
  </si>
  <si>
    <t>Vineland Adaptive Behavior Composite</t>
  </si>
  <si>
    <t>Total Score Childhood Autism Rating Scale</t>
  </si>
  <si>
    <t>Syntactic abilities</t>
  </si>
  <si>
    <t>ToM</t>
  </si>
  <si>
    <t>Verbal Working Memory</t>
  </si>
  <si>
    <t>Inhibition/Selective Attention</t>
  </si>
  <si>
    <t>Vocabulary</t>
  </si>
  <si>
    <t>TDM</t>
  </si>
  <si>
    <t>Morphology</t>
  </si>
  <si>
    <t>d=.54</t>
  </si>
  <si>
    <t>d=.73</t>
  </si>
  <si>
    <t>Pseudoword Decoding</t>
  </si>
  <si>
    <t>Reading Comprehension</t>
  </si>
  <si>
    <t>Math Reasoning</t>
  </si>
  <si>
    <t>Written Expression</t>
  </si>
  <si>
    <t>Reading Composite</t>
  </si>
  <si>
    <t>Mathematics Composite</t>
  </si>
  <si>
    <t>Written Language Composite</t>
  </si>
  <si>
    <t>Visual Reception</t>
  </si>
  <si>
    <t>Fine Motor</t>
  </si>
  <si>
    <t>Receptive Language</t>
  </si>
  <si>
    <t>Expressive Language</t>
  </si>
  <si>
    <t>ODDB</t>
  </si>
  <si>
    <t>ASDB-ODDB</t>
  </si>
  <si>
    <t>ODDM</t>
  </si>
  <si>
    <t>ASDM-ODDM</t>
  </si>
  <si>
    <t>63= no control group</t>
  </si>
  <si>
    <t>70 = cannot extract effect size</t>
  </si>
  <si>
    <t>Number of Correct Words</t>
  </si>
  <si>
    <t>Number of Switches</t>
  </si>
  <si>
    <t>ASDM-TDM</t>
  </si>
  <si>
    <t>Expressive Vocabulary and Language</t>
  </si>
  <si>
    <t>MCDI: Words in L1</t>
  </si>
  <si>
    <t>VABS-II Expressive Scale Scores</t>
  </si>
  <si>
    <t>VABS-II Receptive Scale Scores</t>
  </si>
  <si>
    <t>SRS T Score</t>
  </si>
  <si>
    <t>VABS-II Interpersonal Scale Scores</t>
  </si>
  <si>
    <t>ASDBL</t>
  </si>
  <si>
    <t>ASDBH</t>
  </si>
  <si>
    <t>ASDBL-ASDM</t>
  </si>
  <si>
    <t>ASDBH-ASDM</t>
  </si>
  <si>
    <t>ASDBH-ADBL</t>
  </si>
  <si>
    <t>ASDM-TDB</t>
  </si>
  <si>
    <t>ASD Severity</t>
  </si>
  <si>
    <t>Language Comprehension</t>
  </si>
  <si>
    <t>Language Production</t>
  </si>
  <si>
    <t>Reading Ability</t>
  </si>
  <si>
    <t>Writing Ability</t>
  </si>
  <si>
    <t>ASDBL/ML</t>
  </si>
  <si>
    <t>ASDBL/ML-ASDM</t>
  </si>
  <si>
    <t>Flexible Switching</t>
  </si>
  <si>
    <t>Interference Control</t>
  </si>
  <si>
    <t>Sustained Attention</t>
  </si>
  <si>
    <t>Working Memory</t>
  </si>
  <si>
    <t>Parent EF measures</t>
  </si>
  <si>
    <t>Teacher EF Measures</t>
  </si>
  <si>
    <t>Verbal IQ</t>
  </si>
  <si>
    <t>Information</t>
  </si>
  <si>
    <t>Similarities</t>
  </si>
  <si>
    <t>Arithmetic</t>
  </si>
  <si>
    <t>Comprehension</t>
  </si>
  <si>
    <t>Digit Span</t>
  </si>
  <si>
    <t>Performance IQ</t>
  </si>
  <si>
    <t>Matrix Reasoning</t>
  </si>
  <si>
    <t>Coding</t>
  </si>
  <si>
    <t>Picture Completion</t>
  </si>
  <si>
    <t>Block Design</t>
  </si>
  <si>
    <t>Visual Puzzle</t>
  </si>
  <si>
    <t>Symbols</t>
  </si>
  <si>
    <t>type outcome</t>
  </si>
  <si>
    <t>MSEL Receptive Language T-score</t>
  </si>
  <si>
    <t>MSEL Receptive Language Raw Score</t>
  </si>
  <si>
    <t>MSEL Expressive Language T-score</t>
  </si>
  <si>
    <t>MSEL Expressive Language Raw Score</t>
  </si>
  <si>
    <t>VABS-3 Receptive Communication Raw Score</t>
  </si>
  <si>
    <t>VABS-3 Expressive Communication Raw Score</t>
  </si>
  <si>
    <t>ADOS-2 Social Affect Algorithm</t>
  </si>
  <si>
    <t>ASDMEN</t>
  </si>
  <si>
    <t>ASDMSP</t>
  </si>
  <si>
    <t>VABS-3 Play and Leisure Raw Score</t>
  </si>
  <si>
    <t>VABS-3 Coping Skills Raw Score</t>
  </si>
  <si>
    <t>VABS-3 Interpersonal Relationships Raw Score</t>
  </si>
  <si>
    <t>ASDB-ASDMEN</t>
  </si>
  <si>
    <t>ASDB-ASDMSP</t>
  </si>
  <si>
    <t>Autism Characteristics (SCQ)</t>
  </si>
  <si>
    <t>Receptive Language (MSEL DQ)</t>
  </si>
  <si>
    <t>Expressive Language (MSEL DQ)</t>
  </si>
  <si>
    <t>Parent-rated Communication (VABS)</t>
  </si>
  <si>
    <t>Parent-rated Socialisation (VABS)</t>
  </si>
  <si>
    <t>Standardized Cognitive Ability</t>
  </si>
  <si>
    <t>Behavioral Regulation Index</t>
  </si>
  <si>
    <t>Metacognitive Index</t>
  </si>
  <si>
    <t>Global Executive Composite</t>
  </si>
  <si>
    <t>Domains</t>
  </si>
  <si>
    <t>Inhibit</t>
  </si>
  <si>
    <t>Shift</t>
  </si>
  <si>
    <t>Emotional control</t>
  </si>
  <si>
    <t>Initiate</t>
  </si>
  <si>
    <t>Working memory</t>
  </si>
  <si>
    <t>Planning/organization</t>
  </si>
  <si>
    <t>Organization of materials</t>
  </si>
  <si>
    <t>Monitor</t>
  </si>
  <si>
    <t>CBCL (Child Behavior Checklist)</t>
  </si>
  <si>
    <t>Withdrawn/depressed</t>
  </si>
  <si>
    <t>Social problems</t>
  </si>
  <si>
    <t>Thought problems</t>
  </si>
  <si>
    <t>Rule-breaking behavior</t>
  </si>
  <si>
    <t>Aggressive behavior</t>
  </si>
  <si>
    <t>Cantonese L1 vocabulary</t>
  </si>
  <si>
    <t>ADOS-2 total score</t>
  </si>
  <si>
    <t>100= missing values no sD</t>
  </si>
  <si>
    <t>Listening Span Task</t>
  </si>
  <si>
    <t>Word recall</t>
  </si>
  <si>
    <t>Block level</t>
  </si>
  <si>
    <t>Semantic judgment</t>
  </si>
  <si>
    <t>Syntactic Interference Word Recall Task</t>
  </si>
  <si>
    <t>Recall after transitives</t>
  </si>
  <si>
    <t>Recall after passives</t>
  </si>
  <si>
    <t>Recall after subject relatives</t>
  </si>
  <si>
    <t>Recall after object relatives</t>
  </si>
  <si>
    <t>Sentence comprehension</t>
  </si>
  <si>
    <t>Proactive interference list 2</t>
  </si>
  <si>
    <t>Proactive interference list 3</t>
  </si>
  <si>
    <t>Spelling errors</t>
  </si>
  <si>
    <t>Stress errors</t>
  </si>
  <si>
    <t>Punctuation errors</t>
  </si>
  <si>
    <t>104=not enough values</t>
  </si>
  <si>
    <t>Current Social Levels</t>
  </si>
  <si>
    <t>Social responsiveness scale: T-score</t>
  </si>
  <si>
    <t>VABS-II: interpersonal v-scale</t>
  </si>
  <si>
    <t>MCDI: total conceptual vocabulary</t>
  </si>
  <si>
    <t>MCDI: words in dominant language</t>
  </si>
  <si>
    <t>MCDI: words in second language</t>
  </si>
  <si>
    <t>VABS-II expressive v-scale</t>
  </si>
  <si>
    <t>VABS-II receptive v-scale</t>
  </si>
  <si>
    <t>ASDBSIM</t>
  </si>
  <si>
    <t>ASDBSEQ</t>
  </si>
  <si>
    <t>ASDBSIM-ASDM</t>
  </si>
  <si>
    <t>ASDBSEQ-ASDM</t>
  </si>
  <si>
    <t>ASDBSEQ-ASDBSIM</t>
  </si>
  <si>
    <t>CCC_GCC</t>
  </si>
  <si>
    <t>CCC_SIDI</t>
  </si>
  <si>
    <t>CCC_Structural language composite</t>
  </si>
  <si>
    <t>CCC_Pragmatics composite</t>
  </si>
  <si>
    <t>CCC_Speech</t>
  </si>
  <si>
    <t>CCC_Syntax</t>
  </si>
  <si>
    <t>CCC_Semantics</t>
  </si>
  <si>
    <t>CCC_Coherence</t>
  </si>
  <si>
    <t>CCC_Initiation</t>
  </si>
  <si>
    <t>CCC_Scripted</t>
  </si>
  <si>
    <t>CCC_Context</t>
  </si>
  <si>
    <t>CCC_Nonverbal</t>
  </si>
  <si>
    <t>CCC_Relations</t>
  </si>
  <si>
    <t>CCC_Interests</t>
  </si>
  <si>
    <t>SRS_Scaled</t>
  </si>
  <si>
    <t>SRS_Awareness</t>
  </si>
  <si>
    <t>SRS_Cognition</t>
  </si>
  <si>
    <t>SRS_Communication</t>
  </si>
  <si>
    <t>SRS_Motivation</t>
  </si>
  <si>
    <t>SRS_Mannerism</t>
  </si>
  <si>
    <t>107=cannot extract effect</t>
  </si>
  <si>
    <t>FT (Flanker Task)</t>
  </si>
  <si>
    <t>Accuracy error</t>
  </si>
  <si>
    <t>Reaction time</t>
  </si>
  <si>
    <t>PVT (Psychomotor Vigilance Task)</t>
  </si>
  <si>
    <t>Total false starts</t>
  </si>
  <si>
    <t>BRIEF (Behavior Rating Inventory of Executive Function)</t>
  </si>
  <si>
    <t>WM (Working Memory)</t>
  </si>
  <si>
    <t>opp</t>
  </si>
  <si>
    <t>Total words</t>
  </si>
  <si>
    <t>Total utterances</t>
  </si>
  <si>
    <t>Total errors</t>
  </si>
  <si>
    <t>Total grammatical errors</t>
  </si>
  <si>
    <t>Total verbal domain errors</t>
  </si>
  <si>
    <t>Total NP errors</t>
  </si>
  <si>
    <t>Total referential errors</t>
  </si>
  <si>
    <t>Total wrong lexical item WLI</t>
  </si>
  <si>
    <t>English CDI Score</t>
  </si>
  <si>
    <t>Total vocabulary score</t>
  </si>
  <si>
    <t>Conceptual vocabulary score</t>
  </si>
  <si>
    <t>English PPVT (standard score)</t>
  </si>
  <si>
    <t>PLS-3 Auditory comprehension (standard score)</t>
  </si>
  <si>
    <t>PLS-3 Expressive communication (standard score)</t>
  </si>
  <si>
    <t>Nonverbal cognitive abilities (CMMS)</t>
  </si>
  <si>
    <t>L2 abilities (PPVT)</t>
  </si>
  <si>
    <t>L1 abilities</t>
  </si>
  <si>
    <t>expressive vocabulary task</t>
  </si>
  <si>
    <t>complement clause repetition</t>
  </si>
  <si>
    <t>Executive function task: 2-Back Task</t>
  </si>
  <si>
    <t>ASDBASDM</t>
  </si>
  <si>
    <t>η2 = .73</t>
  </si>
  <si>
    <t>Picture Vocabulary</t>
  </si>
  <si>
    <t>Oral Vocabulary</t>
  </si>
  <si>
    <t>Syntactic Vocabulary</t>
  </si>
  <si>
    <t>Morphological Completion</t>
  </si>
  <si>
    <t>TOLD – Listening Composite</t>
  </si>
  <si>
    <t>TOLD – Speaking Composite</t>
  </si>
  <si>
    <t>KBIT – Matrices Standard Score</t>
  </si>
  <si>
    <t>ADOS communication scores</t>
  </si>
  <si>
    <t>ADI-R age of first words (mo)</t>
  </si>
  <si>
    <t>ADI-R age of first phrases (mo)</t>
  </si>
  <si>
    <t>MLU pre</t>
  </si>
  <si>
    <t>MLU post</t>
  </si>
  <si>
    <t>128=effectiveness of teaching</t>
  </si>
  <si>
    <t>130= on acquisition</t>
  </si>
  <si>
    <t>Total number of utterances</t>
  </si>
  <si>
    <t>Total number of words</t>
  </si>
  <si>
    <t>Macrostructure score</t>
  </si>
  <si>
    <t>Microstructure score</t>
  </si>
  <si>
    <t>Linguistic</t>
  </si>
  <si>
    <t>Non-linguistic</t>
  </si>
  <si>
    <t>Mental state terms</t>
  </si>
  <si>
    <t>Sentence Repetition</t>
  </si>
  <si>
    <t>Receptive Vocabulary</t>
  </si>
  <si>
    <t xml:space="preserve"> Dimensional Change Card Sort task Accuracy</t>
  </si>
  <si>
    <t xml:space="preserve"> Dimensional Change Card Sort task RT</t>
  </si>
  <si>
    <t>Overall language (CELF-FR-Total)</t>
  </si>
  <si>
    <t>Cognitive</t>
  </si>
  <si>
    <t>Adaptive functioning</t>
  </si>
  <si>
    <t>Social-Communication</t>
  </si>
  <si>
    <t>Cognitive Domain 4</t>
  </si>
  <si>
    <t>Social Communication skills 4</t>
  </si>
  <si>
    <t>Social skills 4</t>
  </si>
  <si>
    <t>17= cannot extract effect size</t>
  </si>
  <si>
    <t>37=cannot extract effect size</t>
  </si>
  <si>
    <t>mechanistic - Low-Verbal ToM Task Accuracy</t>
  </si>
  <si>
    <t>mechanistic - Low-Verbal ToM Task RT</t>
  </si>
  <si>
    <t>mentalistic - Low-Verbal ToM Task Accuracy</t>
  </si>
  <si>
    <t>mentalistic - Low-Verbal ToM Task RT</t>
  </si>
  <si>
    <t>42=cannot extract effect size</t>
  </si>
  <si>
    <t>61=cannot extract effect size</t>
  </si>
  <si>
    <t>higher scores indicating poorer social skills</t>
  </si>
  <si>
    <t>SRS-2 TS: Social Responsiveness Scale, Second Edition T Scores</t>
  </si>
  <si>
    <t>BASC-2 EFCS TS Behavior Assessment System for Children-Second Edition Parent Report Scale -  executive function content scale</t>
  </si>
  <si>
    <t>BASC-2 FC TS Behavior Assessment System for Children-Second Edition Parent Report Scale - functional communication T scores</t>
  </si>
  <si>
    <t>higher scores indicating poorer EF skills</t>
  </si>
  <si>
    <t>higher scores indicating better FC skills</t>
  </si>
  <si>
    <t>MCDI: Words in L2</t>
  </si>
  <si>
    <t>MCDI: Words in L3</t>
  </si>
  <si>
    <t>Proactive Interference Task -Score list 1</t>
  </si>
  <si>
    <t>Proactive Interference Task -Score list 2</t>
  </si>
  <si>
    <t>Proactive Interference Task -Score list 3</t>
  </si>
  <si>
    <t>Proactive Interference Task -Score list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</si>
</sst>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11">
    <fill>
      <patternFill patternType="none"/>
    </fill>
    <fill>
      <patternFill patternType="gray125"/>
    </fill>
    <fill>
      <patternFill patternType="solid">
        <fgColor theme="0"/>
        <bgColor rgb="FFDDEBF7"/>
      </patternFill>
    </fill>
    <fill>
      <patternFill patternType="solid">
        <fgColor theme="8"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79998168889431442"/>
        <bgColor rgb="FFDDEBF7"/>
      </patternFill>
    </fill>
  </fills>
  <borders count="14">
    <border>
      <left/>
      <right/>
      <top/>
      <bottom/>
      <diagonal/>
    </border>
    <border>
      <left/>
      <right/>
      <top style="thin">
        <color theme="4" tint="0.39997558519241921"/>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59">
    <xf numFmtId="0" fontId="0" fillId="0" borderId="0" xfId="0"/>
    <xf numFmtId="0" fontId="0" fillId="0" borderId="0" xfId="0" quotePrefix="1"/>
    <xf numFmtId="0" fontId="1" fillId="2" borderId="0" xfId="0" applyFont="1" applyFill="1" applyAlignment="1">
      <alignment horizontal="left"/>
    </xf>
    <xf numFmtId="0" fontId="0" fillId="0" borderId="0" xfId="0"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0" fillId="4" borderId="0" xfId="0" quotePrefix="1" applyFill="1"/>
    <xf numFmtId="0" fontId="0" fillId="4" borderId="0" xfId="0" applyFill="1"/>
    <xf numFmtId="0" fontId="0" fillId="4" borderId="0" xfId="0" applyFill="1" applyAlignment="1">
      <alignment horizontal="center"/>
    </xf>
    <xf numFmtId="0" fontId="0" fillId="4" borderId="0" xfId="0" applyFill="1" applyAlignment="1">
      <alignment horizontal="center" vertical="center"/>
    </xf>
    <xf numFmtId="0" fontId="0" fillId="0" borderId="0" xfId="0" applyAlignment="1">
      <alignment horizontal="left" vertical="top"/>
    </xf>
    <xf numFmtId="0" fontId="0" fillId="4" borderId="0" xfId="0" applyFill="1" applyAlignment="1">
      <alignment horizontal="left" vertical="top"/>
    </xf>
    <xf numFmtId="0" fontId="0" fillId="5" borderId="0" xfId="0" applyFill="1"/>
    <xf numFmtId="0" fontId="0" fillId="0" borderId="0" xfId="0" applyAlignment="1">
      <alignment vertical="center"/>
    </xf>
    <xf numFmtId="0" fontId="0" fillId="6" borderId="0" xfId="0" applyFill="1" applyAlignment="1">
      <alignment horizontal="center" vertical="center"/>
    </xf>
    <xf numFmtId="0" fontId="0" fillId="7" borderId="0" xfId="0" applyFill="1"/>
    <xf numFmtId="0" fontId="0" fillId="7" borderId="0" xfId="0" applyFill="1" applyAlignment="1">
      <alignment horizontal="center" vertical="center"/>
    </xf>
    <xf numFmtId="0" fontId="0" fillId="0" borderId="2" xfId="0" applyBorder="1"/>
    <xf numFmtId="0" fontId="0" fillId="0" borderId="3" xfId="0" applyBorder="1" applyAlignment="1">
      <alignment horizontal="center" vertical="center"/>
    </xf>
    <xf numFmtId="0" fontId="0" fillId="8" borderId="0" xfId="0" applyFill="1" applyAlignment="1">
      <alignment horizontal="center" vertical="center"/>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vertical="center"/>
    </xf>
    <xf numFmtId="0" fontId="0" fillId="0" borderId="2" xfId="0" quotePrefix="1" applyBorder="1"/>
    <xf numFmtId="0" fontId="0" fillId="7" borderId="1" xfId="0" applyFill="1" applyBorder="1"/>
    <xf numFmtId="0" fontId="0" fillId="7" borderId="1" xfId="0" applyFill="1" applyBorder="1" applyAlignment="1">
      <alignment horizontal="center" vertical="center"/>
    </xf>
    <xf numFmtId="0" fontId="0" fillId="0" borderId="9" xfId="0" applyBorder="1"/>
    <xf numFmtId="0" fontId="0" fillId="0" borderId="10" xfId="0" applyBorder="1" applyAlignment="1">
      <alignment horizontal="center" vertical="center"/>
    </xf>
    <xf numFmtId="0" fontId="0" fillId="0" borderId="11" xfId="0" applyBorder="1"/>
    <xf numFmtId="0" fontId="0" fillId="0" borderId="12" xfId="0" applyBorder="1"/>
    <xf numFmtId="0" fontId="0" fillId="0" borderId="12" xfId="0" applyBorder="1" applyAlignment="1">
      <alignment horizontal="left" vertical="top"/>
    </xf>
    <xf numFmtId="0" fontId="0" fillId="0" borderId="12"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4" borderId="0" xfId="0" applyFill="1" applyAlignment="1">
      <alignment horizontal="left"/>
    </xf>
    <xf numFmtId="0" fontId="0" fillId="7" borderId="0" xfId="0" applyFill="1" applyAlignment="1">
      <alignment horizontal="center"/>
    </xf>
    <xf numFmtId="0" fontId="0" fillId="0" borderId="0" xfId="0" applyAlignment="1">
      <alignment horizontal="center" vertical="top"/>
    </xf>
    <xf numFmtId="0" fontId="0" fillId="8" borderId="7" xfId="0" quotePrefix="1" applyFill="1" applyBorder="1"/>
    <xf numFmtId="0" fontId="0" fillId="8" borderId="1" xfId="0" applyFill="1" applyBorder="1"/>
    <xf numFmtId="0" fontId="0" fillId="8" borderId="1" xfId="0" quotePrefix="1" applyFill="1" applyBorder="1"/>
    <xf numFmtId="0" fontId="0" fillId="8" borderId="1" xfId="0" applyFill="1" applyBorder="1" applyAlignment="1">
      <alignment horizontal="center" vertical="center"/>
    </xf>
    <xf numFmtId="0" fontId="0" fillId="8" borderId="0" xfId="0" applyFill="1"/>
    <xf numFmtId="0" fontId="0" fillId="7" borderId="1" xfId="0" applyFill="1" applyBorder="1" applyAlignment="1">
      <alignment horizontal="center"/>
    </xf>
    <xf numFmtId="0" fontId="0" fillId="7" borderId="8" xfId="0" applyFill="1" applyBorder="1" applyAlignment="1">
      <alignment horizontal="center" vertical="center"/>
    </xf>
    <xf numFmtId="0" fontId="0" fillId="8" borderId="0" xfId="0" applyFill="1" applyAlignment="1">
      <alignment horizontal="left" vertical="top"/>
    </xf>
    <xf numFmtId="0" fontId="0" fillId="0" borderId="0" xfId="0" applyAlignment="1">
      <alignment horizontal="left" vertical="top" wrapText="1"/>
    </xf>
    <xf numFmtId="0" fontId="0" fillId="8" borderId="0" xfId="0" quotePrefix="1" applyFill="1"/>
    <xf numFmtId="0" fontId="0" fillId="8" borderId="0" xfId="0" applyFill="1" applyAlignment="1">
      <alignment horizontal="center" vertical="top"/>
    </xf>
    <xf numFmtId="0" fontId="0" fillId="8" borderId="0" xfId="0" applyFill="1" applyAlignment="1">
      <alignment horizontal="center"/>
    </xf>
    <xf numFmtId="0" fontId="1" fillId="10" borderId="0" xfId="0" applyFont="1" applyFill="1" applyAlignment="1">
      <alignment horizontal="left"/>
    </xf>
    <xf numFmtId="0" fontId="0" fillId="9" borderId="1" xfId="0" applyFill="1" applyBorder="1" applyAlignment="1">
      <alignment horizontal="left"/>
    </xf>
    <xf numFmtId="0" fontId="0" fillId="9" borderId="1" xfId="0" quotePrefix="1" applyFill="1" applyBorder="1" applyAlignment="1">
      <alignment horizontal="left"/>
    </xf>
    <xf numFmtId="0" fontId="1" fillId="10" borderId="0" xfId="0" applyFont="1" applyFill="1" applyAlignment="1">
      <alignment horizontal="left" vertical="top"/>
    </xf>
    <xf numFmtId="0" fontId="1" fillId="10" borderId="0" xfId="0" applyFont="1" applyFill="1" applyAlignment="1">
      <alignment horizontal="center" vertical="center"/>
    </xf>
  </cellXfs>
  <cellStyles count="1">
    <cellStyle name="Normal" xfId="0" builtinId="0"/>
  </cellStyles>
  <dxfs count="71">
    <dxf>
      <numFmt numFmtId="0" formatCode="General"/>
      <fill>
        <patternFill>
          <bgColor theme="8" tint="0.79998168889431442"/>
        </patternFill>
      </fill>
    </dxf>
    <dxf>
      <numFmt numFmtId="0" formatCode="General"/>
      <fill>
        <patternFill>
          <bgColor theme="8" tint="0.79998168889431442"/>
        </patternFill>
      </fill>
    </dxf>
    <dxf>
      <numFmt numFmtId="0" formatCode="General"/>
      <fill>
        <patternFill>
          <bgColor theme="8" tint="0.79998168889431442"/>
        </patternFill>
      </fill>
      <alignment horizontal="center" vertical="center" textRotation="0" wrapText="0" indent="0" justifyLastLine="0" shrinkToFit="0" readingOrder="0"/>
    </dxf>
    <dxf>
      <numFmt numFmtId="0" formatCode="General"/>
      <fill>
        <patternFill>
          <bgColor theme="8" tint="0.79998168889431442"/>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V662" totalsRowShown="0">
  <autoFilter ref="A1:BV662" xr:uid="{00000000-0009-0000-0100-000001000000}"/>
  <tableColumns count="74">
    <tableColumn id="22" xr3:uid="{00000000-0010-0000-0000-000016000000}" name="R1. What is the report ID number?" dataDxfId="70"/>
    <tableColumn id="25" xr3:uid="{00000000-0010-0000-0000-000019000000}" name="R2. Which were the authors behind this study?" dataDxfId="69"/>
    <tableColumn id="28" xr3:uid="{00000000-0010-0000-0000-00001C000000}" name="R3. What year was the given study published?" dataDxfId="68"/>
    <tableColumn id="31" xr3:uid="{00000000-0010-0000-0000-00001F000000}" name="R4. What type of report is this?" dataDxfId="67"/>
    <tableColumn id="34" xr3:uid="{00000000-0010-0000-0000-000022000000}" name="R5. Was this a peer-reviewed document?" dataDxfId="66"/>
    <tableColumn id="37" xr3:uid="{00000000-0010-0000-0000-000025000000}" name="R6. What type of indivual/organisation produced this report?" dataDxfId="65"/>
    <tableColumn id="40" xr3:uid="{00000000-0010-0000-0000-000028000000}" name="R7. Are the people who worked on this study experienced with ASD?" dataDxfId="64"/>
    <tableColumn id="43" xr3:uid="{00000000-0010-0000-0000-00002B000000}" name="R8. What is their title ?" dataDxfId="63"/>
    <tableColumn id="46" xr3:uid="{00000000-0010-0000-0000-00002E000000}" name="R9. Was this research conducted using funds?" dataDxfId="62"/>
    <tableColumn id="49" xr3:uid="{00000000-0010-0000-0000-000031000000}" name="R10. If yes, who was the funder?" dataDxfId="61"/>
    <tableColumn id="52" xr3:uid="{00000000-0010-0000-0000-000034000000}" name="R11. What method was used in this study ?" dataDxfId="60"/>
    <tableColumn id="55" xr3:uid="{00000000-0010-0000-0000-000037000000}" name="S1. Where were the participants (Country)?" dataDxfId="59"/>
    <tableColumn id="58" xr3:uid="{00000000-0010-0000-0000-00003A000000}" name="S2. What environment was the study conducted in?" dataDxfId="58"/>
    <tableColumn id="61" xr3:uid="{00000000-0010-0000-0000-00003D000000}" name="S3. In what type of community was the study conducted?" dataDxfId="57"/>
    <tableColumn id="64" xr3:uid="{00000000-0010-0000-0000-000040000000}" name="P1. What was the sample size (group 1)?" dataDxfId="56"/>
    <tableColumn id="67" xr3:uid="{00000000-0010-0000-0000-000043000000}" name="P2. Category of Group 1" dataDxfId="55"/>
    <tableColumn id="70" xr3:uid="{00000000-0010-0000-0000-000046000000}" name="P3. What sexes were presented in the sample?" dataDxfId="54"/>
    <tableColumn id="73" xr3:uid="{00000000-0010-0000-0000-000049000000}" name="P4. Is it possible to estimate the percentage of participant's sexes?" dataDxfId="53"/>
    <tableColumn id="76" xr3:uid="{00000000-0010-0000-0000-00004C000000}" name="P5. If yes, what was the percentage of male participants?" dataDxfId="52"/>
    <tableColumn id="79" xr3:uid="{00000000-0010-0000-0000-00004F000000}" name="P6. What was the participants age range?" dataDxfId="51"/>
    <tableColumn id="82" xr3:uid="{00000000-0010-0000-0000-000052000000}" name="P7. What was the participant's age in months?" dataDxfId="50"/>
    <tableColumn id="85" xr3:uid="{00000000-0010-0000-0000-000055000000}" name="P8. Is the participant's IQ presented in the study?" dataDxfId="49"/>
    <tableColumn id="88" xr3:uid="{00000000-0010-0000-0000-000058000000}" name="P9. If yes, in what page(s)?" dataDxfId="48"/>
    <tableColumn id="91" xr3:uid="{00000000-0010-0000-0000-00005B000000}" name="P10. What is/are the participant's diagnosis?" dataDxfId="47"/>
    <tableColumn id="94" xr3:uid="{00000000-0010-0000-0000-00005E000000}" name="P11. What is/are its/their severity?" dataDxfId="46"/>
    <tableColumn id="97" xr3:uid="{00000000-0010-0000-0000-000061000000}" name="P12. Is there a control group in this study ?" dataDxfId="45"/>
    <tableColumn id="100" xr3:uid="{00000000-0010-0000-0000-000064000000}" name="C1. What was the sample size (group 2)?" dataDxfId="44"/>
    <tableColumn id="103" xr3:uid="{00000000-0010-0000-0000-000067000000}" name="C2. Category of Group 2" dataDxfId="43"/>
    <tableColumn id="106" xr3:uid="{00000000-0010-0000-0000-00006A000000}" name="C3. What sexes were presented in the sample?" dataDxfId="42"/>
    <tableColumn id="109" xr3:uid="{00000000-0010-0000-0000-00006D000000}" name="C4. Is it possible to estimate the percentage of participant's sexes?" dataDxfId="41"/>
    <tableColumn id="112" xr3:uid="{00000000-0010-0000-0000-000070000000}" name="C5. If yes, what was the percentage of male participants?" dataDxfId="40"/>
    <tableColumn id="115" xr3:uid="{00000000-0010-0000-0000-000073000000}" name="C6. What was the control group's age range?" dataDxfId="39"/>
    <tableColumn id="118" xr3:uid="{00000000-0010-0000-0000-000076000000}" name="C7. What was the participants age in months?" dataDxfId="38"/>
    <tableColumn id="121" xr3:uid="{00000000-0010-0000-0000-000079000000}" name="C8. Is the participant's IQ presented in the study?" dataDxfId="37"/>
    <tableColumn id="124" xr3:uid="{00000000-0010-0000-0000-00007C000000}" name="C9. If yes, in what page(s)?" dataDxfId="36"/>
    <tableColumn id="127" xr3:uid="{00000000-0010-0000-0000-00007F000000}" name="C10. What is/are the participant's diagnosis?" dataDxfId="35"/>
    <tableColumn id="130" xr3:uid="{00000000-0010-0000-0000-000082000000}" name="C11. What is/are its/their severity?" dataDxfId="34"/>
    <tableColumn id="133" xr3:uid="{00000000-0010-0000-0000-000085000000}" name="C12. Was the comparison group's setting the same as the main group?" dataDxfId="33"/>
    <tableColumn id="136" xr3:uid="{00000000-0010-0000-0000-000088000000}" name="I1. Which were the two languages involved in the study? - L1" dataDxfId="32"/>
    <tableColumn id="139" xr3:uid="{00000000-0010-0000-0000-00008B000000}" name="I1. Which were the two languages involved in the study? - L2" dataDxfId="31"/>
    <tableColumn id="142" xr3:uid="{00000000-0010-0000-0000-00008E000000}" name="O1. What was/were the outcome measurement(s) in this study ?" dataDxfId="30"/>
    <tableColumn id="145" xr3:uid="{00000000-0010-0000-0000-000091000000}" name="O2. Design type" dataDxfId="29"/>
    <tableColumn id="148" xr3:uid="{00000000-0010-0000-0000-000094000000}" name="O3. Incomplete outcome data" dataDxfId="28"/>
    <tableColumn id="151" xr3:uid="{00000000-0010-0000-0000-000097000000}" name="O4. Were the reporters/researchers linked or already familiar with the participants ?" dataDxfId="27"/>
    <tableColumn id="154" xr3:uid="{00000000-0010-0000-0000-00009A000000}" name="O5. Boundedness" dataDxfId="26"/>
    <tableColumn id="157" xr3:uid="{00000000-0010-0000-0000-00009D000000}" name="O6. Proximity / Distality" dataDxfId="25"/>
    <tableColumn id="160" xr3:uid="{00000000-0010-0000-0000-0000A0000000}" name="O7. Which of the following characteristics were part of the intervention?" dataDxfId="24"/>
    <tableColumn id="163" xr3:uid="{00000000-0010-0000-0000-0000A3000000}" name="B1. In what page are the numerical values of the effect size located ?" dataDxfId="23"/>
    <tableColumn id="166" xr3:uid="{00000000-0010-0000-0000-0000A6000000}" name="B2. Which of these different situations is present in this study ?" dataDxfId="22"/>
    <tableColumn id="169" xr3:uid="{00000000-0010-0000-0000-0000A9000000}" name="B3. Effect size type" dataDxfId="21"/>
    <tableColumn id="10" xr3:uid="{E0A7F9AC-B8BB-494A-86BA-ACE5FD808023}" name="Cognitive"/>
    <tableColumn id="11" xr3:uid="{8CB6EC82-3373-48CB-8CEF-0B88FABA708B}" name="Adaptive functioning"/>
    <tableColumn id="6" xr3:uid="{3C7C693E-0F81-4853-8A78-20F3E86BEBF2}" name="Social-Communication"/>
    <tableColumn id="1" xr3:uid="{6C8E2147-F127-43D6-83D2-0E17779C1E09}" name="Linguistic" dataDxfId="20"/>
    <tableColumn id="2" xr3:uid="{0F8BC1DC-C41C-461F-8155-4C209D6E8D43}" name="type outcome" dataDxfId="19"/>
    <tableColumn id="7" xr3:uid="{995F5197-A03B-47EF-BC3A-0360D24998F7}" name="Outcome" dataDxfId="18"/>
    <tableColumn id="5" xr3:uid="{E27EB82B-9935-4A12-A3D9-E70AC999F99A}" name="Type" dataDxfId="17"/>
    <tableColumn id="3" xr3:uid="{8D9EFE0A-FB49-44A3-BCA7-1E87B323E5E5}" name="Mean" dataDxfId="16"/>
    <tableColumn id="13" xr3:uid="{784E2C80-05D3-46D0-A8EA-BAC179D1884D}" name="SD" dataDxfId="15"/>
    <tableColumn id="4" xr3:uid="{5C925F70-9770-4101-83E7-CD248EB0D6C9}" name="N" dataDxfId="14"/>
    <tableColumn id="16" xr3:uid="{105460E0-86B2-4E7B-AEE1-D43F6119DF4F}" name="Group 1 - Group 2" dataDxfId="13"/>
    <tableColumn id="19" xr3:uid="{4587DBCF-53CF-486E-A27B-E15ADF9051FA}" name="Group 1 M" dataDxfId="12"/>
    <tableColumn id="20" xr3:uid="{2A701241-A854-4709-8C35-225088855B0D}" name="Group 1 SD" dataDxfId="11"/>
    <tableColumn id="21" xr3:uid="{D81DFA1B-83FF-4A33-8A38-1816B79DB884}" name="Group 1 N" dataDxfId="10"/>
    <tableColumn id="23" xr3:uid="{CFA0A7E1-57D2-4E8F-AA8E-3A0CF1E74366}" name="Group 2 M" dataDxfId="9"/>
    <tableColumn id="17" xr3:uid="{0FFBC3B9-6FEE-45DF-B72C-161AEF064823}" name="Group 2 SD" dataDxfId="8"/>
    <tableColumn id="18" xr3:uid="{4CD01B02-ACF5-450A-ACF9-567C83BDFCBB}" name="Group 2 N" dataDxfId="7"/>
    <tableColumn id="8" xr3:uid="{94424145-01FF-498D-A2CF-DA151F857A90}" name="m1-m2" dataDxfId="6">
      <calculatedColumnFormula>Table1[[#This Row],[Group 1 M]]-Table1[[#This Row],[Group 2 M]]</calculatedColumnFormula>
    </tableColumn>
    <tableColumn id="24" xr3:uid="{368AA19F-8B3C-464C-8F89-9821C9DD5D2D}" name="pooled sd" dataDxfId="5">
      <calculatedColumnFormula>SQRT(((Table1[[#This Row],[Group 1 N]]-1)*Table1[[#This Row],[Group 1 SD]]^2+(Table1[[#This Row],[Group 2 N]]-1)*Table1[[#This Row],[Group 2 SD]]^2)/(Table1[[#This Row],[Group 1 N]]+Table1[[#This Row],[Group 2 N]]-2))</calculatedColumnFormula>
    </tableColumn>
    <tableColumn id="9" xr3:uid="{61551A1A-C1CD-4D20-B122-14F3607F41FB}" name="Cohen's d" dataDxfId="4">
      <calculatedColumnFormula>Table1[[#This Row],[m1-m2]]/Table1[[#This Row],[pooled sd]]</calculatedColumnFormula>
    </tableColumn>
    <tableColumn id="30" xr3:uid="{7419E466-9F8A-4C1F-8BFD-432B6FEA9D3F}" name="95% C.I. Lower" dataDxfId="3"/>
    <tableColumn id="32" xr3:uid="{4D162E1D-27B8-4803-8F09-8E307EAA7B09}" name="95% C.I. Upper" dataDxfId="2"/>
    <tableColumn id="27" xr3:uid="{3902039D-21EE-4D4C-B930-5D0C52367D3E}" name="r" dataDxfId="1"/>
    <tableColumn id="26" xr3:uid="{9DCD4150-9615-4EAB-9FA3-488ED6EF30E9}" name="Hedges' 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674"/>
  <sheetViews>
    <sheetView tabSelected="1" topLeftCell="BI633" zoomScale="115" zoomScaleNormal="115" workbookViewId="0">
      <selection activeCell="BU643" sqref="BU643"/>
    </sheetView>
  </sheetViews>
  <sheetFormatPr defaultRowHeight="15" x14ac:dyDescent="0.25"/>
  <cols>
    <col min="1" max="2" width="20" bestFit="1" customWidth="1"/>
    <col min="3" max="3" width="10" customWidth="1"/>
    <col min="4" max="50" width="20" bestFit="1" customWidth="1"/>
    <col min="51" max="51" width="11.7109375" bestFit="1" customWidth="1"/>
    <col min="52" max="52" width="22.140625" bestFit="1" customWidth="1"/>
    <col min="53" max="53" width="23.42578125" bestFit="1" customWidth="1"/>
    <col min="54" max="54" width="11.5703125" bestFit="1" customWidth="1"/>
    <col min="55" max="55" width="12.85546875" bestFit="1" customWidth="1"/>
    <col min="56" max="56" width="43.7109375" style="4" customWidth="1"/>
    <col min="57" max="57" width="8.85546875" customWidth="1"/>
    <col min="58" max="58" width="10.7109375" bestFit="1" customWidth="1"/>
    <col min="59" max="59" width="11.140625" bestFit="1" customWidth="1"/>
    <col min="60" max="60" width="4.7109375" bestFit="1" customWidth="1"/>
    <col min="61" max="61" width="12.85546875" customWidth="1"/>
    <col min="62" max="63" width="12.5703125" bestFit="1" customWidth="1"/>
    <col min="64" max="64" width="13" bestFit="1" customWidth="1"/>
    <col min="65" max="65" width="12.140625" bestFit="1" customWidth="1"/>
    <col min="66" max="66" width="11.7109375" bestFit="1" customWidth="1"/>
    <col min="67" max="67" width="14.28515625" style="4" bestFit="1" customWidth="1"/>
    <col min="68" max="68" width="27.7109375" style="3" bestFit="1" customWidth="1"/>
    <col min="69" max="69" width="18.7109375" style="6" bestFit="1" customWidth="1"/>
    <col min="70" max="70" width="10.7109375" style="7" bestFit="1" customWidth="1"/>
    <col min="71" max="71" width="7.7109375" style="7" bestFit="1" customWidth="1"/>
    <col min="72" max="72" width="4.7109375" style="7" bestFit="1" customWidth="1"/>
    <col min="73" max="73" width="19" bestFit="1" customWidth="1"/>
    <col min="74" max="74" width="12.5703125" bestFit="1" customWidth="1"/>
    <col min="75" max="136" width="20" bestFit="1" customWidth="1"/>
  </cols>
  <sheetData>
    <row r="1" spans="1:7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502</v>
      </c>
      <c r="AY1" t="s">
        <v>818</v>
      </c>
      <c r="AZ1" t="s">
        <v>819</v>
      </c>
      <c r="BA1" t="s">
        <v>820</v>
      </c>
      <c r="BB1" t="s">
        <v>810</v>
      </c>
      <c r="BC1" t="s">
        <v>670</v>
      </c>
      <c r="BD1" t="s">
        <v>506</v>
      </c>
      <c r="BE1" s="3" t="s">
        <v>505</v>
      </c>
      <c r="BF1" s="3" t="s">
        <v>507</v>
      </c>
      <c r="BG1" s="3" t="s">
        <v>504</v>
      </c>
      <c r="BH1" t="s">
        <v>508</v>
      </c>
      <c r="BI1" t="s">
        <v>522</v>
      </c>
      <c r="BJ1" t="s">
        <v>515</v>
      </c>
      <c r="BK1" t="s">
        <v>516</v>
      </c>
      <c r="BL1" t="s">
        <v>517</v>
      </c>
      <c r="BM1" t="s">
        <v>518</v>
      </c>
      <c r="BN1" t="s">
        <v>519</v>
      </c>
      <c r="BO1" t="s">
        <v>520</v>
      </c>
      <c r="BP1" s="3" t="s">
        <v>521</v>
      </c>
      <c r="BQ1" s="3" t="s">
        <v>509</v>
      </c>
      <c r="BR1" s="3" t="s">
        <v>513</v>
      </c>
      <c r="BS1" s="6" t="s">
        <v>523</v>
      </c>
      <c r="BT1" s="6" t="s">
        <v>524</v>
      </c>
      <c r="BU1" s="6" t="s">
        <v>514</v>
      </c>
      <c r="BV1" s="6" t="s">
        <v>525</v>
      </c>
    </row>
    <row r="2" spans="1:74" x14ac:dyDescent="0.25">
      <c r="A2" s="1" t="s">
        <v>53</v>
      </c>
      <c r="B2" t="s">
        <v>54</v>
      </c>
      <c r="C2" s="1" t="s">
        <v>55</v>
      </c>
      <c r="D2" t="s">
        <v>56</v>
      </c>
      <c r="E2" s="1" t="s">
        <v>50</v>
      </c>
      <c r="F2" t="s">
        <v>57</v>
      </c>
      <c r="G2" s="1" t="s">
        <v>50</v>
      </c>
      <c r="H2" t="s">
        <v>58</v>
      </c>
      <c r="I2" s="1" t="s">
        <v>50</v>
      </c>
      <c r="J2" t="s">
        <v>59</v>
      </c>
      <c r="K2" t="s">
        <v>60</v>
      </c>
      <c r="L2" t="s">
        <v>61</v>
      </c>
      <c r="M2" t="s">
        <v>62</v>
      </c>
      <c r="N2" t="s">
        <v>56</v>
      </c>
      <c r="O2" s="1" t="s">
        <v>63</v>
      </c>
      <c r="P2" t="s">
        <v>64</v>
      </c>
      <c r="Q2" s="1" t="s">
        <v>53</v>
      </c>
      <c r="R2" s="1" t="s">
        <v>50</v>
      </c>
      <c r="S2">
        <v>9</v>
      </c>
      <c r="T2" t="s">
        <v>65</v>
      </c>
      <c r="U2" t="s">
        <v>66</v>
      </c>
      <c r="V2" s="1" t="s">
        <v>50</v>
      </c>
      <c r="W2" s="1" t="s">
        <v>67</v>
      </c>
      <c r="X2" t="s">
        <v>56</v>
      </c>
      <c r="Y2" t="s">
        <v>68</v>
      </c>
      <c r="Z2" s="1" t="s">
        <v>50</v>
      </c>
      <c r="AA2" s="1" t="s">
        <v>63</v>
      </c>
      <c r="AB2" t="s">
        <v>69</v>
      </c>
      <c r="AC2" s="1" t="s">
        <v>53</v>
      </c>
      <c r="AD2" s="1" t="s">
        <v>50</v>
      </c>
      <c r="AE2">
        <v>7</v>
      </c>
      <c r="AF2" t="s">
        <v>65</v>
      </c>
      <c r="AG2" t="s">
        <v>70</v>
      </c>
      <c r="AH2" s="1" t="s">
        <v>50</v>
      </c>
      <c r="AI2" s="1" t="s">
        <v>67</v>
      </c>
      <c r="AJ2" t="s">
        <v>71</v>
      </c>
      <c r="AK2" t="s">
        <v>68</v>
      </c>
      <c r="AL2" s="1" t="s">
        <v>50</v>
      </c>
      <c r="AM2" t="s">
        <v>72</v>
      </c>
      <c r="AN2" t="s">
        <v>73</v>
      </c>
      <c r="AO2" t="s">
        <v>56</v>
      </c>
      <c r="AP2" s="1" t="s">
        <v>51</v>
      </c>
      <c r="AQ2" t="s">
        <v>49</v>
      </c>
      <c r="AR2" t="s">
        <v>49</v>
      </c>
      <c r="AS2" s="1" t="s">
        <v>50</v>
      </c>
      <c r="AT2" s="1" t="s">
        <v>50</v>
      </c>
      <c r="AU2" t="s">
        <v>74</v>
      </c>
      <c r="AV2" s="1" t="s">
        <v>75</v>
      </c>
      <c r="AW2" t="s">
        <v>76</v>
      </c>
      <c r="AX2" t="s">
        <v>503</v>
      </c>
      <c r="AY2" t="b">
        <v>1</v>
      </c>
      <c r="AZ2" t="b">
        <v>0</v>
      </c>
      <c r="BA2" t="b">
        <v>0</v>
      </c>
      <c r="BB2" t="b">
        <v>1</v>
      </c>
      <c r="BD2" s="12" t="s">
        <v>814</v>
      </c>
      <c r="BE2" s="3" t="s">
        <v>608</v>
      </c>
      <c r="BF2" s="3">
        <v>136</v>
      </c>
      <c r="BG2" s="3">
        <v>13.37</v>
      </c>
      <c r="BH2" s="3">
        <v>10</v>
      </c>
      <c r="BI2" t="s">
        <v>528</v>
      </c>
      <c r="BJ2">
        <v>98</v>
      </c>
      <c r="BK2">
        <v>15.75</v>
      </c>
      <c r="BL2">
        <v>10</v>
      </c>
      <c r="BM2">
        <v>111</v>
      </c>
      <c r="BN2">
        <v>22.89</v>
      </c>
      <c r="BO2">
        <v>10</v>
      </c>
      <c r="BP2" s="3">
        <f>Table1[[#This Row],[Group 1 M]]-Table1[[#This Row],[Group 2 M]]</f>
        <v>-13</v>
      </c>
      <c r="BQ2" s="3">
        <f>SQRT(((Table1[[#This Row],[Group 1 N]]-1)*Table1[[#This Row],[Group 1 SD]]^2+(Table1[[#This Row],[Group 2 N]]-1)*Table1[[#This Row],[Group 2 SD]]^2)/(Table1[[#This Row],[Group 1 N]]+Table1[[#This Row],[Group 2 N]]-2))</f>
        <v>19.647068483618618</v>
      </c>
      <c r="BR2" s="3">
        <f>Table1[[#This Row],[m1-m2]]/Table1[[#This Row],[pooled sd]]</f>
        <v>-0.66167632137278765</v>
      </c>
      <c r="BS2" s="6"/>
      <c r="BT2" s="6"/>
      <c r="BU2" s="6"/>
      <c r="BV2" s="6"/>
    </row>
    <row r="3" spans="1:74" x14ac:dyDescent="0.25">
      <c r="AY3" t="b">
        <v>1</v>
      </c>
      <c r="AZ3" t="b">
        <v>0</v>
      </c>
      <c r="BA3" t="b">
        <v>0</v>
      </c>
      <c r="BB3" t="b">
        <v>1</v>
      </c>
      <c r="BD3" s="12" t="s">
        <v>814</v>
      </c>
      <c r="BE3" s="3" t="s">
        <v>510</v>
      </c>
      <c r="BF3" s="3">
        <v>118</v>
      </c>
      <c r="BG3" s="3">
        <v>6.2</v>
      </c>
      <c r="BH3" s="3">
        <v>10</v>
      </c>
      <c r="BI3" t="s">
        <v>529</v>
      </c>
      <c r="BJ3">
        <v>98</v>
      </c>
      <c r="BK3">
        <v>15.75</v>
      </c>
      <c r="BL3">
        <v>10</v>
      </c>
      <c r="BM3">
        <v>118</v>
      </c>
      <c r="BN3">
        <v>6.2</v>
      </c>
      <c r="BO3">
        <v>10</v>
      </c>
      <c r="BP3" s="3">
        <f>Table1[[#This Row],[Group 1 M]]-Table1[[#This Row],[Group 2 M]]</f>
        <v>-20</v>
      </c>
      <c r="BQ3" s="3">
        <f>SQRT(((Table1[[#This Row],[Group 1 N]]-1)*Table1[[#This Row],[Group 1 SD]]^2+(Table1[[#This Row],[Group 2 N]]-1)*Table1[[#This Row],[Group 2 SD]]^2)/(Table1[[#This Row],[Group 1 N]]+Table1[[#This Row],[Group 2 N]]-2))</f>
        <v>11.968761422971051</v>
      </c>
      <c r="BR3" s="3">
        <f>Table1[[#This Row],[m1-m2]]/Table1[[#This Row],[pooled sd]]</f>
        <v>-1.6710166819446322</v>
      </c>
      <c r="BS3" s="6"/>
      <c r="BT3" s="6"/>
      <c r="BU3" s="6"/>
      <c r="BV3" s="6"/>
    </row>
    <row r="4" spans="1:74" x14ac:dyDescent="0.25">
      <c r="AY4" t="b">
        <v>1</v>
      </c>
      <c r="AZ4" t="b">
        <v>0</v>
      </c>
      <c r="BA4" t="b">
        <v>0</v>
      </c>
      <c r="BB4" t="b">
        <v>1</v>
      </c>
      <c r="BD4" s="12" t="s">
        <v>814</v>
      </c>
      <c r="BE4" s="3" t="s">
        <v>511</v>
      </c>
      <c r="BF4" s="3">
        <v>111</v>
      </c>
      <c r="BG4" s="3">
        <v>22.89</v>
      </c>
      <c r="BH4" s="3">
        <v>10</v>
      </c>
      <c r="BI4" t="s">
        <v>631</v>
      </c>
      <c r="BJ4">
        <v>111</v>
      </c>
      <c r="BK4">
        <v>22.89</v>
      </c>
      <c r="BL4">
        <v>10</v>
      </c>
      <c r="BM4">
        <v>136</v>
      </c>
      <c r="BN4">
        <v>13.37</v>
      </c>
      <c r="BO4">
        <v>10</v>
      </c>
      <c r="BP4" s="3">
        <f>Table1[[#This Row],[Group 1 M]]-Table1[[#This Row],[Group 2 M]]</f>
        <v>-25</v>
      </c>
      <c r="BQ4" s="3">
        <f>SQRT(((Table1[[#This Row],[Group 1 N]]-1)*Table1[[#This Row],[Group 1 SD]]^2+(Table1[[#This Row],[Group 2 N]]-1)*Table1[[#This Row],[Group 2 SD]]^2)/(Table1[[#This Row],[Group 1 N]]+Table1[[#This Row],[Group 2 N]]-2))</f>
        <v>18.744452512676915</v>
      </c>
      <c r="BR4" s="3">
        <f>Table1[[#This Row],[m1-m2]]/Table1[[#This Row],[pooled sd]]</f>
        <v>-1.3337279380708742</v>
      </c>
      <c r="BS4" s="6"/>
      <c r="BT4" s="6"/>
      <c r="BU4" s="6"/>
      <c r="BV4" s="6"/>
    </row>
    <row r="5" spans="1:74" x14ac:dyDescent="0.25">
      <c r="AY5" t="b">
        <v>1</v>
      </c>
      <c r="AZ5" t="b">
        <v>0</v>
      </c>
      <c r="BA5" t="b">
        <v>0</v>
      </c>
      <c r="BB5" t="b">
        <v>1</v>
      </c>
      <c r="BD5" s="12" t="s">
        <v>814</v>
      </c>
      <c r="BE5" s="3" t="s">
        <v>512</v>
      </c>
      <c r="BF5" s="3">
        <v>98</v>
      </c>
      <c r="BG5" s="3">
        <v>15.75</v>
      </c>
      <c r="BH5" s="3">
        <v>10</v>
      </c>
      <c r="BI5" t="s">
        <v>643</v>
      </c>
      <c r="BJ5">
        <v>111</v>
      </c>
      <c r="BK5">
        <v>22.89</v>
      </c>
      <c r="BL5">
        <v>10</v>
      </c>
      <c r="BM5">
        <v>118</v>
      </c>
      <c r="BN5">
        <v>6.2</v>
      </c>
      <c r="BO5">
        <v>10</v>
      </c>
      <c r="BP5" s="3">
        <f>Table1[[#This Row],[Group 1 M]]-Table1[[#This Row],[Group 2 M]]</f>
        <v>-7</v>
      </c>
      <c r="BQ5" s="3">
        <f>SQRT(((Table1[[#This Row],[Group 1 N]]-1)*Table1[[#This Row],[Group 1 SD]]^2+(Table1[[#This Row],[Group 2 N]]-1)*Table1[[#This Row],[Group 2 SD]]^2)/(Table1[[#This Row],[Group 1 N]]+Table1[[#This Row],[Group 2 N]]-2))</f>
        <v>16.768901275873741</v>
      </c>
      <c r="BR5" s="3">
        <f>Table1[[#This Row],[m1-m2]]/Table1[[#This Row],[pooled sd]]</f>
        <v>-0.41743939479632164</v>
      </c>
      <c r="BS5" s="6"/>
      <c r="BT5" s="6"/>
      <c r="BU5" s="6"/>
      <c r="BV5" s="6"/>
    </row>
    <row r="6" spans="1:74" x14ac:dyDescent="0.25">
      <c r="AY6" t="b">
        <v>1</v>
      </c>
      <c r="AZ6" t="b">
        <v>0</v>
      </c>
      <c r="BA6" t="b">
        <v>0</v>
      </c>
      <c r="BB6" t="b">
        <v>1</v>
      </c>
      <c r="BD6" s="12" t="s">
        <v>813</v>
      </c>
      <c r="BE6" s="3" t="s">
        <v>608</v>
      </c>
      <c r="BF6" s="3">
        <v>13</v>
      </c>
      <c r="BG6" s="3">
        <v>2.1</v>
      </c>
      <c r="BH6" s="3">
        <v>10</v>
      </c>
      <c r="BI6" t="s">
        <v>528</v>
      </c>
      <c r="BJ6">
        <v>8</v>
      </c>
      <c r="BK6">
        <v>4.1399999999999997</v>
      </c>
      <c r="BL6">
        <v>10</v>
      </c>
      <c r="BM6">
        <v>9</v>
      </c>
      <c r="BN6">
        <v>4.24</v>
      </c>
      <c r="BO6">
        <v>10</v>
      </c>
      <c r="BP6" s="3">
        <f>Table1[[#This Row],[Group 1 M]]-Table1[[#This Row],[Group 2 M]]</f>
        <v>-1</v>
      </c>
      <c r="BQ6" s="3">
        <f>SQRT(((Table1[[#This Row],[Group 1 N]]-1)*Table1[[#This Row],[Group 1 SD]]^2+(Table1[[#This Row],[Group 2 N]]-1)*Table1[[#This Row],[Group 2 SD]]^2)/(Table1[[#This Row],[Group 1 N]]+Table1[[#This Row],[Group 2 N]]-2))</f>
        <v>4.190298318735791</v>
      </c>
      <c r="BR6" s="3">
        <f>Table1[[#This Row],[m1-m2]]/Table1[[#This Row],[pooled sd]]</f>
        <v>-0.23864649338419874</v>
      </c>
      <c r="BS6" s="6"/>
      <c r="BT6" s="6"/>
      <c r="BU6" s="6"/>
      <c r="BV6" s="6"/>
    </row>
    <row r="7" spans="1:74" x14ac:dyDescent="0.25">
      <c r="AY7" t="b">
        <v>1</v>
      </c>
      <c r="AZ7" t="b">
        <v>0</v>
      </c>
      <c r="BA7" t="b">
        <v>0</v>
      </c>
      <c r="BB7" t="b">
        <v>1</v>
      </c>
      <c r="BD7" s="12" t="s">
        <v>813</v>
      </c>
      <c r="BE7" s="3" t="s">
        <v>510</v>
      </c>
      <c r="BF7" s="3">
        <v>10</v>
      </c>
      <c r="BG7" s="3">
        <v>1.17</v>
      </c>
      <c r="BH7" s="3">
        <v>10</v>
      </c>
      <c r="BI7" t="s">
        <v>529</v>
      </c>
      <c r="BJ7">
        <v>8</v>
      </c>
      <c r="BK7">
        <v>4.1399999999999997</v>
      </c>
      <c r="BL7">
        <v>10</v>
      </c>
      <c r="BM7">
        <v>10</v>
      </c>
      <c r="BN7">
        <v>1.17</v>
      </c>
      <c r="BO7">
        <v>10</v>
      </c>
      <c r="BP7" s="3">
        <f>Table1[[#This Row],[Group 1 M]]-Table1[[#This Row],[Group 2 M]]</f>
        <v>-2</v>
      </c>
      <c r="BQ7" s="3">
        <f>SQRT(((Table1[[#This Row],[Group 1 N]]-1)*Table1[[#This Row],[Group 1 SD]]^2+(Table1[[#This Row],[Group 2 N]]-1)*Table1[[#This Row],[Group 2 SD]]^2)/(Table1[[#This Row],[Group 1 N]]+Table1[[#This Row],[Group 2 N]]-2))</f>
        <v>3.0420798806080027</v>
      </c>
      <c r="BR7" s="3">
        <f>Table1[[#This Row],[m1-m2]]/Table1[[#This Row],[pooled sd]]</f>
        <v>-0.65744493191949704</v>
      </c>
      <c r="BS7" s="6"/>
      <c r="BT7" s="6"/>
      <c r="BU7" s="6"/>
      <c r="BV7" s="6"/>
    </row>
    <row r="8" spans="1:74" x14ac:dyDescent="0.25">
      <c r="AY8" t="b">
        <v>1</v>
      </c>
      <c r="AZ8" t="b">
        <v>0</v>
      </c>
      <c r="BA8" t="b">
        <v>0</v>
      </c>
      <c r="BB8" t="b">
        <v>1</v>
      </c>
      <c r="BD8" s="12" t="s">
        <v>813</v>
      </c>
      <c r="BE8" s="3" t="s">
        <v>511</v>
      </c>
      <c r="BF8" s="3">
        <v>9</v>
      </c>
      <c r="BG8" s="3">
        <v>4.24</v>
      </c>
      <c r="BH8" s="3">
        <v>10</v>
      </c>
      <c r="BI8" t="s">
        <v>631</v>
      </c>
      <c r="BJ8">
        <v>9</v>
      </c>
      <c r="BK8">
        <v>4.24</v>
      </c>
      <c r="BL8">
        <v>10</v>
      </c>
      <c r="BM8">
        <v>13</v>
      </c>
      <c r="BN8">
        <v>2.1</v>
      </c>
      <c r="BO8">
        <v>10</v>
      </c>
      <c r="BP8" s="3">
        <f>Table1[[#This Row],[Group 1 M]]-Table1[[#This Row],[Group 2 M]]</f>
        <v>-4</v>
      </c>
      <c r="BQ8" s="3">
        <f>SQRT(((Table1[[#This Row],[Group 1 N]]-1)*Table1[[#This Row],[Group 1 SD]]^2+(Table1[[#This Row],[Group 2 N]]-1)*Table1[[#This Row],[Group 2 SD]]^2)/(Table1[[#This Row],[Group 1 N]]+Table1[[#This Row],[Group 2 N]]-2))</f>
        <v>3.3457136757349697</v>
      </c>
      <c r="BR8" s="3">
        <f>Table1[[#This Row],[m1-m2]]/Table1[[#This Row],[pooled sd]]</f>
        <v>-1.1955595689524448</v>
      </c>
      <c r="BS8" s="6"/>
      <c r="BT8" s="6"/>
      <c r="BU8" s="6"/>
      <c r="BV8" s="6"/>
    </row>
    <row r="9" spans="1:74" x14ac:dyDescent="0.25">
      <c r="AY9" t="b">
        <v>1</v>
      </c>
      <c r="AZ9" t="b">
        <v>0</v>
      </c>
      <c r="BA9" t="b">
        <v>0</v>
      </c>
      <c r="BB9" t="b">
        <v>1</v>
      </c>
      <c r="BD9" s="12" t="s">
        <v>813</v>
      </c>
      <c r="BE9" s="3" t="s">
        <v>512</v>
      </c>
      <c r="BF9" s="3">
        <v>8</v>
      </c>
      <c r="BG9" s="3">
        <v>4.1399999999999997</v>
      </c>
      <c r="BH9" s="3">
        <v>10</v>
      </c>
      <c r="BI9" t="s">
        <v>643</v>
      </c>
      <c r="BJ9">
        <v>9</v>
      </c>
      <c r="BK9">
        <v>4.24</v>
      </c>
      <c r="BL9">
        <v>10</v>
      </c>
      <c r="BM9">
        <v>10</v>
      </c>
      <c r="BN9">
        <v>1.17</v>
      </c>
      <c r="BO9">
        <v>10</v>
      </c>
      <c r="BP9" s="3">
        <f>Table1[[#This Row],[Group 1 M]]-Table1[[#This Row],[Group 2 M]]</f>
        <v>-1</v>
      </c>
      <c r="BQ9" s="3">
        <f>SQRT(((Table1[[#This Row],[Group 1 N]]-1)*Table1[[#This Row],[Group 1 SD]]^2+(Table1[[#This Row],[Group 2 N]]-1)*Table1[[#This Row],[Group 2 SD]]^2)/(Table1[[#This Row],[Group 1 N]]+Table1[[#This Row],[Group 2 N]]-2))</f>
        <v>3.1101848819644147</v>
      </c>
      <c r="BR9" s="3">
        <f>Table1[[#This Row],[m1-m2]]/Table1[[#This Row],[pooled sd]]</f>
        <v>-0.32152429451987852</v>
      </c>
      <c r="BS9" s="6"/>
      <c r="BT9" s="6"/>
      <c r="BU9" s="6"/>
      <c r="BV9" s="6"/>
    </row>
    <row r="10" spans="1:74" x14ac:dyDescent="0.25">
      <c r="AY10" t="b">
        <v>1</v>
      </c>
      <c r="AZ10" t="b">
        <v>0</v>
      </c>
      <c r="BA10" t="b">
        <v>0</v>
      </c>
      <c r="BB10" t="b">
        <v>0</v>
      </c>
      <c r="BD10" s="12" t="s">
        <v>527</v>
      </c>
      <c r="BE10" s="3" t="s">
        <v>608</v>
      </c>
      <c r="BF10" s="3">
        <v>45</v>
      </c>
      <c r="BG10" s="3">
        <v>5.6</v>
      </c>
      <c r="BH10" s="3">
        <v>10</v>
      </c>
      <c r="BI10" t="s">
        <v>528</v>
      </c>
      <c r="BJ10">
        <v>67</v>
      </c>
      <c r="BK10">
        <v>11.5</v>
      </c>
      <c r="BL10">
        <v>10</v>
      </c>
      <c r="BM10">
        <v>69</v>
      </c>
      <c r="BN10">
        <v>11.41</v>
      </c>
      <c r="BO10">
        <v>8</v>
      </c>
      <c r="BP10" s="3">
        <f>Table1[[#This Row],[Group 1 M]]-Table1[[#This Row],[Group 2 M]]</f>
        <v>-2</v>
      </c>
      <c r="BQ10" s="3">
        <f>SQRT(((Table1[[#This Row],[Group 1 N]]-1)*Table1[[#This Row],[Group 1 SD]]^2+(Table1[[#This Row],[Group 2 N]]-1)*Table1[[#This Row],[Group 2 SD]]^2)/(Table1[[#This Row],[Group 1 N]]+Table1[[#This Row],[Group 2 N]]-2))</f>
        <v>11.460711965231479</v>
      </c>
      <c r="BR10" s="3">
        <f>Table1[[#This Row],[m1-m2]]/Table1[[#This Row],[pooled sd]]</f>
        <v>-0.17450922822835332</v>
      </c>
      <c r="BS10" s="6"/>
      <c r="BT10" s="6"/>
      <c r="BU10" s="6"/>
      <c r="BV10" s="6"/>
    </row>
    <row r="11" spans="1:74" x14ac:dyDescent="0.25">
      <c r="AY11" t="b">
        <v>1</v>
      </c>
      <c r="AZ11" t="b">
        <v>0</v>
      </c>
      <c r="BA11" t="b">
        <v>0</v>
      </c>
      <c r="BB11" t="b">
        <v>0</v>
      </c>
      <c r="BD11" s="12" t="s">
        <v>527</v>
      </c>
      <c r="BE11" s="3" t="s">
        <v>510</v>
      </c>
      <c r="BF11" s="3">
        <v>49</v>
      </c>
      <c r="BG11" s="3">
        <v>9.07</v>
      </c>
      <c r="BH11" s="3">
        <v>10</v>
      </c>
      <c r="BI11" t="s">
        <v>529</v>
      </c>
      <c r="BJ11">
        <v>67</v>
      </c>
      <c r="BK11">
        <v>11.5</v>
      </c>
      <c r="BL11">
        <v>10</v>
      </c>
      <c r="BM11">
        <v>49</v>
      </c>
      <c r="BN11">
        <v>9.07</v>
      </c>
      <c r="BO11">
        <v>10</v>
      </c>
      <c r="BP11">
        <f>Table1[[#This Row],[Group 1 M]]-Table1[[#This Row],[Group 2 M]]</f>
        <v>18</v>
      </c>
      <c r="BQ11" s="4">
        <f>SQRT(((Table1[[#This Row],[Group 1 N]]-1)*Table1[[#This Row],[Group 1 SD]]^2+(Table1[[#This Row],[Group 2 N]]-1)*Table1[[#This Row],[Group 2 SD]]^2)/(Table1[[#This Row],[Group 1 N]]+Table1[[#This Row],[Group 2 N]]-2))</f>
        <v>10.356517271747293</v>
      </c>
      <c r="BR11" s="3">
        <f>Table1[[#This Row],[m1-m2]]/Table1[[#This Row],[pooled sd]]</f>
        <v>1.7380360142018225</v>
      </c>
      <c r="BS11" s="7">
        <v>-0.75690000000000002</v>
      </c>
      <c r="BT11" s="7">
        <v>1.1059000000000001</v>
      </c>
      <c r="BU11" s="7">
        <v>8.6400000000000005E-2</v>
      </c>
      <c r="BV11" s="7">
        <v>0.16619999999999999</v>
      </c>
    </row>
    <row r="12" spans="1:74" x14ac:dyDescent="0.25">
      <c r="A12" s="1"/>
      <c r="C12" s="1"/>
      <c r="E12" s="1"/>
      <c r="G12" s="1"/>
      <c r="I12" s="1"/>
      <c r="O12" s="1"/>
      <c r="Q12" s="1"/>
      <c r="R12" s="1"/>
      <c r="V12" s="1"/>
      <c r="W12" s="1"/>
      <c r="Z12" s="1"/>
      <c r="AA12" s="1"/>
      <c r="AC12" s="1"/>
      <c r="AD12" s="1"/>
      <c r="AH12" s="1"/>
      <c r="AI12" s="1"/>
      <c r="AL12" s="1"/>
      <c r="AP12" s="1"/>
      <c r="AS12" s="1"/>
      <c r="AT12" s="1"/>
      <c r="AV12" s="1"/>
      <c r="AY12" t="b">
        <v>1</v>
      </c>
      <c r="AZ12" t="b">
        <v>0</v>
      </c>
      <c r="BA12" t="b">
        <v>0</v>
      </c>
      <c r="BB12" t="b">
        <v>0</v>
      </c>
      <c r="BD12" s="12" t="s">
        <v>527</v>
      </c>
      <c r="BE12" s="3" t="s">
        <v>511</v>
      </c>
      <c r="BF12" s="3">
        <v>69</v>
      </c>
      <c r="BG12" s="3">
        <v>11.41</v>
      </c>
      <c r="BH12" s="3">
        <v>8</v>
      </c>
      <c r="BI12" t="s">
        <v>631</v>
      </c>
      <c r="BJ12">
        <v>69</v>
      </c>
      <c r="BK12">
        <v>11.41</v>
      </c>
      <c r="BL12">
        <v>8</v>
      </c>
      <c r="BM12">
        <v>45</v>
      </c>
      <c r="BN12">
        <v>5.6</v>
      </c>
      <c r="BO12">
        <v>10</v>
      </c>
      <c r="BP12">
        <f>Table1[[#This Row],[Group 1 M]]-Table1[[#This Row],[Group 2 M]]</f>
        <v>24</v>
      </c>
      <c r="BQ12" s="4">
        <f>SQRT(((Table1[[#This Row],[Group 1 N]]-1)*Table1[[#This Row],[Group 1 SD]]^2+(Table1[[#This Row],[Group 2 N]]-1)*Table1[[#This Row],[Group 2 SD]]^2)/(Table1[[#This Row],[Group 1 N]]+Table1[[#This Row],[Group 2 N]]-2))</f>
        <v>8.6369724875097287</v>
      </c>
      <c r="BR12" s="3">
        <f>Table1[[#This Row],[m1-m2]]/Table1[[#This Row],[pooled sd]]</f>
        <v>2.778751470461132</v>
      </c>
      <c r="BS12" s="7">
        <v>-2.7667999999999999</v>
      </c>
      <c r="BT12" s="7">
        <v>-0.70930000000000004</v>
      </c>
      <c r="BU12" s="7">
        <v>-0.65590000000000004</v>
      </c>
      <c r="BV12" s="7"/>
    </row>
    <row r="13" spans="1:74" x14ac:dyDescent="0.25">
      <c r="A13" s="1"/>
      <c r="C13" s="1"/>
      <c r="E13" s="1"/>
      <c r="G13" s="1"/>
      <c r="I13" s="1"/>
      <c r="O13" s="1"/>
      <c r="Q13" s="1"/>
      <c r="R13" s="1"/>
      <c r="V13" s="1"/>
      <c r="W13" s="1"/>
      <c r="Z13" s="1"/>
      <c r="AA13" s="1"/>
      <c r="AC13" s="1"/>
      <c r="AD13" s="1"/>
      <c r="AH13" s="1"/>
      <c r="AI13" s="1"/>
      <c r="AL13" s="1"/>
      <c r="AP13" s="1"/>
      <c r="AS13" s="1"/>
      <c r="AT13" s="1"/>
      <c r="AV13" s="1"/>
      <c r="AY13" t="b">
        <v>1</v>
      </c>
      <c r="AZ13" t="b">
        <v>0</v>
      </c>
      <c r="BA13" t="b">
        <v>0</v>
      </c>
      <c r="BB13" t="b">
        <v>0</v>
      </c>
      <c r="BD13" s="12" t="s">
        <v>527</v>
      </c>
      <c r="BE13" s="3" t="s">
        <v>512</v>
      </c>
      <c r="BF13" s="3">
        <v>67</v>
      </c>
      <c r="BG13" s="3">
        <v>11.5</v>
      </c>
      <c r="BH13" s="3">
        <v>10</v>
      </c>
      <c r="BI13" t="s">
        <v>643</v>
      </c>
      <c r="BJ13">
        <v>69</v>
      </c>
      <c r="BK13">
        <v>11.41</v>
      </c>
      <c r="BL13">
        <v>8</v>
      </c>
      <c r="BM13">
        <v>49</v>
      </c>
      <c r="BN13">
        <v>9.07</v>
      </c>
      <c r="BO13">
        <v>10</v>
      </c>
      <c r="BP13">
        <f>Table1[[#This Row],[Group 1 M]]-Table1[[#This Row],[Group 2 M]]</f>
        <v>20</v>
      </c>
      <c r="BQ13" s="4">
        <f>SQRT(((Table1[[#This Row],[Group 1 N]]-1)*Table1[[#This Row],[Group 1 SD]]^2+(Table1[[#This Row],[Group 2 N]]-1)*Table1[[#This Row],[Group 2 SD]]^2)/(Table1[[#This Row],[Group 1 N]]+Table1[[#This Row],[Group 2 N]]-2))</f>
        <v>10.160280507938745</v>
      </c>
      <c r="BR13" s="3">
        <f>Table1[[#This Row],[m1-m2]]/Table1[[#This Row],[pooled sd]]</f>
        <v>1.9684495899865146</v>
      </c>
      <c r="BS13" s="6"/>
      <c r="BT13" s="6"/>
      <c r="BU13" s="7"/>
      <c r="BV13" s="7"/>
    </row>
    <row r="14" spans="1:74" s="9" customFormat="1" x14ac:dyDescent="0.25">
      <c r="A14" s="1"/>
      <c r="B14"/>
      <c r="C14" s="1"/>
      <c r="D14"/>
      <c r="E14" s="1"/>
      <c r="F14"/>
      <c r="G14" s="1"/>
      <c r="H14"/>
      <c r="I14" s="1"/>
      <c r="J14"/>
      <c r="K14"/>
      <c r="L14"/>
      <c r="M14"/>
      <c r="N14"/>
      <c r="O14" s="1"/>
      <c r="P14"/>
      <c r="Q14" s="1"/>
      <c r="R14" s="1"/>
      <c r="S14"/>
      <c r="T14"/>
      <c r="U14"/>
      <c r="V14" s="1"/>
      <c r="W14" s="1"/>
      <c r="X14"/>
      <c r="Y14"/>
      <c r="Z14" s="1"/>
      <c r="AA14" s="1"/>
      <c r="AB14"/>
      <c r="AC14" s="1"/>
      <c r="AD14" s="1"/>
      <c r="AE14"/>
      <c r="AF14"/>
      <c r="AG14"/>
      <c r="AH14" s="1"/>
      <c r="AI14" s="1"/>
      <c r="AJ14"/>
      <c r="AK14"/>
      <c r="AL14" s="1"/>
      <c r="AM14"/>
      <c r="AN14"/>
      <c r="AO14"/>
      <c r="AP14" s="1"/>
      <c r="AQ14"/>
      <c r="AR14"/>
      <c r="AS14" s="1"/>
      <c r="AT14" s="1"/>
      <c r="AU14"/>
      <c r="AV14" s="1"/>
      <c r="AW14"/>
      <c r="AX14"/>
      <c r="AY14" t="b">
        <v>1</v>
      </c>
      <c r="AZ14" t="b">
        <v>0</v>
      </c>
      <c r="BA14" t="b">
        <v>0</v>
      </c>
      <c r="BB14" t="b">
        <v>0</v>
      </c>
      <c r="BC14"/>
      <c r="BD14" s="12" t="s">
        <v>526</v>
      </c>
      <c r="BE14" s="3" t="s">
        <v>608</v>
      </c>
      <c r="BF14" s="3">
        <v>51</v>
      </c>
      <c r="BG14" s="3">
        <v>10.23</v>
      </c>
      <c r="BH14" s="3">
        <v>10</v>
      </c>
      <c r="BI14" t="s">
        <v>528</v>
      </c>
      <c r="BJ14">
        <v>63</v>
      </c>
      <c r="BK14">
        <v>10.96</v>
      </c>
      <c r="BL14">
        <v>10</v>
      </c>
      <c r="BM14">
        <v>59</v>
      </c>
      <c r="BN14">
        <v>12.52</v>
      </c>
      <c r="BO14">
        <v>8</v>
      </c>
      <c r="BP14">
        <f>Table1[[#This Row],[Group 1 M]]-Table1[[#This Row],[Group 2 M]]</f>
        <v>4</v>
      </c>
      <c r="BQ14" s="4">
        <f>SQRT(((Table1[[#This Row],[Group 1 N]]-1)*Table1[[#This Row],[Group 1 SD]]^2+(Table1[[#This Row],[Group 2 N]]-1)*Table1[[#This Row],[Group 2 SD]]^2)/(Table1[[#This Row],[Group 1 N]]+Table1[[#This Row],[Group 2 N]]-2))</f>
        <v>11.668191805074169</v>
      </c>
      <c r="BR14" s="3">
        <f>Table1[[#This Row],[m1-m2]]/Table1[[#This Row],[pooled sd]]</f>
        <v>0.34281232832155811</v>
      </c>
      <c r="BS14" s="6"/>
      <c r="BT14" s="6"/>
      <c r="BU14" s="7"/>
      <c r="BV14" s="7"/>
    </row>
    <row r="15" spans="1:74" x14ac:dyDescent="0.25">
      <c r="A15" s="1"/>
      <c r="C15" s="1"/>
      <c r="E15" s="1"/>
      <c r="G15" s="1"/>
      <c r="I15" s="1"/>
      <c r="O15" s="1"/>
      <c r="Q15" s="1"/>
      <c r="R15" s="1"/>
      <c r="V15" s="1"/>
      <c r="W15" s="1"/>
      <c r="Z15" s="1"/>
      <c r="AA15" s="1"/>
      <c r="AC15" s="1"/>
      <c r="AD15" s="1"/>
      <c r="AH15" s="1"/>
      <c r="AI15" s="1"/>
      <c r="AL15" s="1"/>
      <c r="AP15" s="1"/>
      <c r="AS15" s="1"/>
      <c r="AT15" s="1"/>
      <c r="AV15" s="1"/>
      <c r="AY15" t="b">
        <v>1</v>
      </c>
      <c r="AZ15" t="b">
        <v>0</v>
      </c>
      <c r="BA15" t="b">
        <v>0</v>
      </c>
      <c r="BB15" t="b">
        <v>0</v>
      </c>
      <c r="BD15" s="12" t="s">
        <v>526</v>
      </c>
      <c r="BE15" s="3" t="s">
        <v>510</v>
      </c>
      <c r="BF15" s="3">
        <v>46</v>
      </c>
      <c r="BG15" s="3">
        <v>9.7799999999999994</v>
      </c>
      <c r="BH15" s="3">
        <v>10</v>
      </c>
      <c r="BI15" t="s">
        <v>529</v>
      </c>
      <c r="BJ15">
        <v>63</v>
      </c>
      <c r="BK15">
        <v>10.96</v>
      </c>
      <c r="BL15">
        <v>10</v>
      </c>
      <c r="BM15">
        <v>46</v>
      </c>
      <c r="BN15">
        <v>9.7799999999999994</v>
      </c>
      <c r="BO15">
        <v>10</v>
      </c>
      <c r="BP15">
        <f>Table1[[#This Row],[Group 1 M]]-Table1[[#This Row],[Group 2 M]]</f>
        <v>17</v>
      </c>
      <c r="BQ15" s="4">
        <f>SQRT(((Table1[[#This Row],[Group 1 N]]-1)*Table1[[#This Row],[Group 1 SD]]^2+(Table1[[#This Row],[Group 2 N]]-1)*Table1[[#This Row],[Group 2 SD]]^2)/(Table1[[#This Row],[Group 1 N]]+Table1[[#This Row],[Group 2 N]]-2))</f>
        <v>10.38677043165969</v>
      </c>
      <c r="BR15" s="3">
        <f>Table1[[#This Row],[m1-m2]]/Table1[[#This Row],[pooled sd]]</f>
        <v>1.6366973846059665</v>
      </c>
      <c r="BS15" s="6"/>
      <c r="BT15" s="6"/>
      <c r="BU15" s="7"/>
      <c r="BV15" s="7"/>
    </row>
    <row r="16" spans="1:74" x14ac:dyDescent="0.25">
      <c r="A16" s="1"/>
      <c r="C16" s="1"/>
      <c r="E16" s="1"/>
      <c r="G16" s="1"/>
      <c r="I16" s="1"/>
      <c r="O16" s="1"/>
      <c r="Q16" s="1"/>
      <c r="R16" s="1"/>
      <c r="V16" s="1"/>
      <c r="W16" s="1"/>
      <c r="Z16" s="1"/>
      <c r="AA16" s="1"/>
      <c r="AC16" s="1"/>
      <c r="AD16" s="1"/>
      <c r="AH16" s="1"/>
      <c r="AI16" s="1"/>
      <c r="AL16" s="1"/>
      <c r="AP16" s="1"/>
      <c r="AS16" s="1"/>
      <c r="AT16" s="1"/>
      <c r="AV16" s="1"/>
      <c r="AY16" t="b">
        <v>1</v>
      </c>
      <c r="AZ16" t="b">
        <v>0</v>
      </c>
      <c r="BA16" t="b">
        <v>0</v>
      </c>
      <c r="BB16" t="b">
        <v>0</v>
      </c>
      <c r="BD16" s="12" t="s">
        <v>526</v>
      </c>
      <c r="BE16" s="3" t="s">
        <v>511</v>
      </c>
      <c r="BF16" s="3">
        <v>59</v>
      </c>
      <c r="BG16" s="3">
        <v>12.52</v>
      </c>
      <c r="BH16" s="3">
        <v>8</v>
      </c>
      <c r="BI16" t="s">
        <v>631</v>
      </c>
      <c r="BJ16">
        <v>59</v>
      </c>
      <c r="BK16">
        <v>12.52</v>
      </c>
      <c r="BL16">
        <v>8</v>
      </c>
      <c r="BM16">
        <v>51</v>
      </c>
      <c r="BN16">
        <v>10.23</v>
      </c>
      <c r="BO16">
        <v>10</v>
      </c>
      <c r="BP16">
        <f>Table1[[#This Row],[Group 1 M]]-Table1[[#This Row],[Group 2 M]]</f>
        <v>8</v>
      </c>
      <c r="BQ16" s="4">
        <f>SQRT(((Table1[[#This Row],[Group 1 N]]-1)*Table1[[#This Row],[Group 1 SD]]^2+(Table1[[#This Row],[Group 2 N]]-1)*Table1[[#This Row],[Group 2 SD]]^2)/(Table1[[#This Row],[Group 1 N]]+Table1[[#This Row],[Group 2 N]]-2))</f>
        <v>11.289178723450171</v>
      </c>
      <c r="BR16" s="3">
        <f>Table1[[#This Row],[m1-m2]]/Table1[[#This Row],[pooled sd]]</f>
        <v>0.70864322338897834</v>
      </c>
      <c r="BS16" s="6"/>
      <c r="BT16" s="6"/>
      <c r="BU16" s="7"/>
      <c r="BV16" s="7"/>
    </row>
    <row r="17" spans="1:74" x14ac:dyDescent="0.25">
      <c r="A17" s="1"/>
      <c r="C17" s="1"/>
      <c r="E17" s="1"/>
      <c r="G17" s="1"/>
      <c r="I17" s="1"/>
      <c r="O17" s="1"/>
      <c r="Q17" s="1"/>
      <c r="R17" s="1"/>
      <c r="V17" s="1"/>
      <c r="W17" s="1"/>
      <c r="Z17" s="1"/>
      <c r="AA17" s="1"/>
      <c r="AC17" s="1"/>
      <c r="AD17" s="1"/>
      <c r="AH17" s="1"/>
      <c r="AI17" s="1"/>
      <c r="AL17" s="1"/>
      <c r="AP17" s="1"/>
      <c r="AS17" s="1"/>
      <c r="AT17" s="1"/>
      <c r="AV17" s="1"/>
      <c r="AY17" t="b">
        <v>1</v>
      </c>
      <c r="AZ17" t="b">
        <v>0</v>
      </c>
      <c r="BA17" t="b">
        <v>0</v>
      </c>
      <c r="BB17" t="b">
        <v>0</v>
      </c>
      <c r="BD17" s="12" t="s">
        <v>526</v>
      </c>
      <c r="BE17" s="3" t="s">
        <v>512</v>
      </c>
      <c r="BF17" s="3">
        <v>63</v>
      </c>
      <c r="BG17" s="3">
        <v>10.96</v>
      </c>
      <c r="BH17" s="3">
        <v>10</v>
      </c>
      <c r="BI17" t="s">
        <v>643</v>
      </c>
      <c r="BJ17">
        <v>59</v>
      </c>
      <c r="BK17">
        <v>12.52</v>
      </c>
      <c r="BL17">
        <v>8</v>
      </c>
      <c r="BM17">
        <v>46</v>
      </c>
      <c r="BN17">
        <v>9.7799999999999994</v>
      </c>
      <c r="BO17">
        <v>10</v>
      </c>
      <c r="BP17">
        <f>Table1[[#This Row],[Group 1 M]]-Table1[[#This Row],[Group 2 M]]</f>
        <v>13</v>
      </c>
      <c r="BQ17" s="4">
        <f>SQRT(((Table1[[#This Row],[Group 1 N]]-1)*Table1[[#This Row],[Group 1 SD]]^2+(Table1[[#This Row],[Group 2 N]]-1)*Table1[[#This Row],[Group 2 SD]]^2)/(Table1[[#This Row],[Group 1 N]]+Table1[[#This Row],[Group 2 N]]-2))</f>
        <v>11.062573163599868</v>
      </c>
      <c r="BR17" s="3">
        <f>Table1[[#This Row],[m1-m2]]/Table1[[#This Row],[pooled sd]]</f>
        <v>1.1751334710060959</v>
      </c>
      <c r="BS17" s="6"/>
      <c r="BT17" s="6"/>
      <c r="BU17" s="7"/>
      <c r="BV17" s="7"/>
    </row>
    <row r="18" spans="1:74" x14ac:dyDescent="0.25">
      <c r="A18" s="1"/>
      <c r="C18" s="1"/>
      <c r="E18" s="1"/>
      <c r="G18" s="1"/>
      <c r="I18" s="1"/>
      <c r="O18" s="1"/>
      <c r="Q18" s="1"/>
      <c r="R18" s="1"/>
      <c r="V18" s="1"/>
      <c r="W18" s="1"/>
      <c r="Z18" s="1"/>
      <c r="AA18" s="1"/>
      <c r="AC18" s="1"/>
      <c r="AD18" s="1"/>
      <c r="AH18" s="1"/>
      <c r="AI18" s="1"/>
      <c r="AL18" s="1"/>
      <c r="AP18" s="1"/>
      <c r="AS18" s="1"/>
      <c r="AT18" s="1"/>
      <c r="AV18" s="1"/>
      <c r="AY18" t="b">
        <v>1</v>
      </c>
      <c r="AZ18" t="b">
        <v>0</v>
      </c>
      <c r="BA18" t="b">
        <v>0</v>
      </c>
      <c r="BB18" t="b">
        <v>0</v>
      </c>
      <c r="BD18" s="12" t="s">
        <v>815</v>
      </c>
      <c r="BE18" s="3" t="s">
        <v>608</v>
      </c>
      <c r="BF18" s="3">
        <v>9.5</v>
      </c>
      <c r="BG18" s="3">
        <v>2.39</v>
      </c>
      <c r="BH18" s="3">
        <v>8</v>
      </c>
      <c r="BI18" t="s">
        <v>528</v>
      </c>
      <c r="BJ18">
        <v>10.88</v>
      </c>
      <c r="BK18">
        <v>1.1299999999999999</v>
      </c>
      <c r="BL18">
        <v>8</v>
      </c>
      <c r="BM18">
        <v>9</v>
      </c>
      <c r="BN18">
        <v>2.2400000000000002</v>
      </c>
      <c r="BO18">
        <v>7</v>
      </c>
      <c r="BP18">
        <f>Table1[[#This Row],[Group 1 M]]-Table1[[#This Row],[Group 2 M]]</f>
        <v>1.8800000000000008</v>
      </c>
      <c r="BQ18" s="4">
        <f>SQRT(((Table1[[#This Row],[Group 1 N]]-1)*Table1[[#This Row],[Group 1 SD]]^2+(Table1[[#This Row],[Group 2 N]]-1)*Table1[[#This Row],[Group 2 SD]]^2)/(Table1[[#This Row],[Group 1 N]]+Table1[[#This Row],[Group 2 N]]-2))</f>
        <v>1.7330253671187053</v>
      </c>
      <c r="BR18" s="3">
        <f>Table1[[#This Row],[m1-m2]]/Table1[[#This Row],[pooled sd]]</f>
        <v>1.0848081255300104</v>
      </c>
      <c r="BS18" s="6"/>
      <c r="BT18" s="6"/>
      <c r="BU18" s="7"/>
      <c r="BV18" s="7"/>
    </row>
    <row r="19" spans="1:74" x14ac:dyDescent="0.25">
      <c r="A19" s="1"/>
      <c r="C19" s="1"/>
      <c r="E19" s="1"/>
      <c r="G19" s="1"/>
      <c r="I19" s="1"/>
      <c r="O19" s="1"/>
      <c r="Q19" s="1"/>
      <c r="R19" s="1"/>
      <c r="V19" s="1"/>
      <c r="W19" s="1"/>
      <c r="Z19" s="1"/>
      <c r="AA19" s="1"/>
      <c r="AC19" s="1"/>
      <c r="AD19" s="1"/>
      <c r="AH19" s="1"/>
      <c r="AI19" s="1"/>
      <c r="AL19" s="1"/>
      <c r="AP19" s="1"/>
      <c r="AS19" s="1"/>
      <c r="AT19" s="1"/>
      <c r="AV19" s="1"/>
      <c r="AY19" t="b">
        <v>1</v>
      </c>
      <c r="AZ19" t="b">
        <v>0</v>
      </c>
      <c r="BA19" t="b">
        <v>0</v>
      </c>
      <c r="BB19" t="b">
        <v>0</v>
      </c>
      <c r="BD19" s="12" t="s">
        <v>815</v>
      </c>
      <c r="BE19" s="3" t="s">
        <v>510</v>
      </c>
      <c r="BF19" s="3">
        <v>7</v>
      </c>
      <c r="BG19" s="3">
        <v>2.2400000000000002</v>
      </c>
      <c r="BH19" s="3">
        <v>9</v>
      </c>
      <c r="BI19" t="s">
        <v>529</v>
      </c>
      <c r="BJ19">
        <v>10.88</v>
      </c>
      <c r="BK19">
        <v>1.1299999999999999</v>
      </c>
      <c r="BL19">
        <v>8</v>
      </c>
      <c r="BM19">
        <v>7</v>
      </c>
      <c r="BN19">
        <v>2.2400000000000002</v>
      </c>
      <c r="BO19">
        <v>9</v>
      </c>
      <c r="BP19">
        <f>Table1[[#This Row],[Group 1 M]]-Table1[[#This Row],[Group 2 M]]</f>
        <v>3.8800000000000008</v>
      </c>
      <c r="BQ19" s="4">
        <f>SQRT(((Table1[[#This Row],[Group 1 N]]-1)*Table1[[#This Row],[Group 1 SD]]^2+(Table1[[#This Row],[Group 2 N]]-1)*Table1[[#This Row],[Group 2 SD]]^2)/(Table1[[#This Row],[Group 1 N]]+Table1[[#This Row],[Group 2 N]]-2))</f>
        <v>1.8088504636923419</v>
      </c>
      <c r="BR19" s="3">
        <f>Table1[[#This Row],[m1-m2]]/Table1[[#This Row],[pooled sd]]</f>
        <v>2.1450087101616435</v>
      </c>
      <c r="BS19" s="6"/>
      <c r="BT19" s="6"/>
      <c r="BU19" s="7"/>
      <c r="BV19" s="7"/>
    </row>
    <row r="20" spans="1:74" x14ac:dyDescent="0.25">
      <c r="A20" s="1"/>
      <c r="C20" s="1"/>
      <c r="E20" s="1"/>
      <c r="G20" s="1"/>
      <c r="I20" s="1"/>
      <c r="O20" s="1"/>
      <c r="Q20" s="1"/>
      <c r="R20" s="1"/>
      <c r="V20" s="1"/>
      <c r="W20" s="1"/>
      <c r="Z20" s="1"/>
      <c r="AA20" s="1"/>
      <c r="AC20" s="1"/>
      <c r="AD20" s="1"/>
      <c r="AH20" s="1"/>
      <c r="AI20" s="1"/>
      <c r="AL20" s="1"/>
      <c r="AP20" s="1"/>
      <c r="AS20" s="1"/>
      <c r="AT20" s="1"/>
      <c r="AV20" s="1"/>
      <c r="AY20" t="b">
        <v>1</v>
      </c>
      <c r="AZ20" t="b">
        <v>0</v>
      </c>
      <c r="BA20" t="b">
        <v>0</v>
      </c>
      <c r="BB20" t="b">
        <v>0</v>
      </c>
      <c r="BD20" s="12" t="s">
        <v>815</v>
      </c>
      <c r="BE20" s="3" t="s">
        <v>511</v>
      </c>
      <c r="BF20" s="3">
        <v>9</v>
      </c>
      <c r="BG20" s="3">
        <v>2.2400000000000002</v>
      </c>
      <c r="BH20" s="3">
        <v>7</v>
      </c>
      <c r="BI20" t="s">
        <v>631</v>
      </c>
      <c r="BJ20">
        <v>9</v>
      </c>
      <c r="BK20">
        <v>2.2400000000000002</v>
      </c>
      <c r="BL20">
        <v>7</v>
      </c>
      <c r="BM20">
        <v>9.5</v>
      </c>
      <c r="BN20">
        <v>2.39</v>
      </c>
      <c r="BO20">
        <v>8</v>
      </c>
      <c r="BP20">
        <f>Table1[[#This Row],[Group 1 M]]-Table1[[#This Row],[Group 2 M]]</f>
        <v>-0.5</v>
      </c>
      <c r="BQ20" s="4">
        <f>SQRT(((Table1[[#This Row],[Group 1 N]]-1)*Table1[[#This Row],[Group 1 SD]]^2+(Table1[[#This Row],[Group 2 N]]-1)*Table1[[#This Row],[Group 2 SD]]^2)/(Table1[[#This Row],[Group 1 N]]+Table1[[#This Row],[Group 2 N]]-2))</f>
        <v>2.3219736300099405</v>
      </c>
      <c r="BR20" s="3">
        <f>Table1[[#This Row],[m1-m2]]/Table1[[#This Row],[pooled sd]]</f>
        <v>-0.21533405613993103</v>
      </c>
      <c r="BS20" s="6"/>
      <c r="BT20" s="6"/>
      <c r="BU20" s="7"/>
      <c r="BV20" s="7"/>
    </row>
    <row r="21" spans="1:74" x14ac:dyDescent="0.25">
      <c r="A21" s="1"/>
      <c r="C21" s="1"/>
      <c r="E21" s="1"/>
      <c r="G21" s="1"/>
      <c r="I21" s="1"/>
      <c r="O21" s="1"/>
      <c r="Q21" s="1"/>
      <c r="R21" s="1"/>
      <c r="V21" s="1"/>
      <c r="W21" s="1"/>
      <c r="Z21" s="1"/>
      <c r="AA21" s="1"/>
      <c r="AC21" s="1"/>
      <c r="AD21" s="1"/>
      <c r="AH21" s="1"/>
      <c r="AI21" s="1"/>
      <c r="AL21" s="1"/>
      <c r="AP21" s="1"/>
      <c r="AS21" s="1"/>
      <c r="AT21" s="1"/>
      <c r="AV21" s="1"/>
      <c r="AY21" t="b">
        <v>1</v>
      </c>
      <c r="AZ21" t="b">
        <v>0</v>
      </c>
      <c r="BA21" t="b">
        <v>0</v>
      </c>
      <c r="BB21" t="b">
        <v>0</v>
      </c>
      <c r="BD21" s="12" t="s">
        <v>815</v>
      </c>
      <c r="BE21" s="3" t="s">
        <v>512</v>
      </c>
      <c r="BF21" s="3">
        <v>10.88</v>
      </c>
      <c r="BG21" s="3">
        <v>1.1299999999999999</v>
      </c>
      <c r="BH21" s="3">
        <v>8</v>
      </c>
      <c r="BI21" t="s">
        <v>643</v>
      </c>
      <c r="BJ21">
        <v>9</v>
      </c>
      <c r="BK21">
        <v>2.2400000000000002</v>
      </c>
      <c r="BL21">
        <v>7</v>
      </c>
      <c r="BM21">
        <v>7</v>
      </c>
      <c r="BN21">
        <v>2.2400000000000002</v>
      </c>
      <c r="BO21">
        <v>9</v>
      </c>
      <c r="BP21">
        <f>Table1[[#This Row],[Group 1 M]]-Table1[[#This Row],[Group 2 M]]</f>
        <v>2</v>
      </c>
      <c r="BQ21" s="4">
        <f>SQRT(((Table1[[#This Row],[Group 1 N]]-1)*Table1[[#This Row],[Group 1 SD]]^2+(Table1[[#This Row],[Group 2 N]]-1)*Table1[[#This Row],[Group 2 SD]]^2)/(Table1[[#This Row],[Group 1 N]]+Table1[[#This Row],[Group 2 N]]-2))</f>
        <v>2.2400000000000002</v>
      </c>
      <c r="BR21" s="3">
        <f>Table1[[#This Row],[m1-m2]]/Table1[[#This Row],[pooled sd]]</f>
        <v>0.89285714285714279</v>
      </c>
      <c r="BS21" s="6"/>
      <c r="BT21" s="6"/>
      <c r="BU21" s="7"/>
      <c r="BV21" s="7"/>
    </row>
    <row r="22" spans="1:74" x14ac:dyDescent="0.25">
      <c r="A22" s="1"/>
      <c r="C22" s="1"/>
      <c r="E22" s="1"/>
      <c r="G22" s="1"/>
      <c r="I22" s="1"/>
      <c r="O22" s="1"/>
      <c r="Q22" s="1"/>
      <c r="R22" s="1"/>
      <c r="V22" s="1"/>
      <c r="W22" s="1"/>
      <c r="Z22" s="1"/>
      <c r="AA22" s="1"/>
      <c r="AC22" s="1"/>
      <c r="AD22" s="1"/>
      <c r="AH22" s="1"/>
      <c r="AI22" s="1"/>
      <c r="AL22" s="1"/>
      <c r="AP22" s="1"/>
      <c r="AS22" s="1"/>
      <c r="AT22" s="1"/>
      <c r="AV22" s="1"/>
      <c r="AY22" t="b">
        <v>1</v>
      </c>
      <c r="AZ22" t="b">
        <v>0</v>
      </c>
      <c r="BA22" t="b">
        <v>0</v>
      </c>
      <c r="BB22" t="b">
        <v>0</v>
      </c>
      <c r="BD22" s="12" t="s">
        <v>816</v>
      </c>
      <c r="BE22" s="3" t="s">
        <v>608</v>
      </c>
      <c r="BF22" s="3">
        <v>2908</v>
      </c>
      <c r="BG22" s="3">
        <v>835</v>
      </c>
      <c r="BH22" s="3">
        <v>8</v>
      </c>
      <c r="BI22" t="s">
        <v>528</v>
      </c>
      <c r="BJ22">
        <v>3217</v>
      </c>
      <c r="BK22">
        <v>522</v>
      </c>
      <c r="BL22">
        <v>8</v>
      </c>
      <c r="BM22">
        <v>2233</v>
      </c>
      <c r="BN22">
        <v>502</v>
      </c>
      <c r="BO22">
        <v>7</v>
      </c>
      <c r="BP22">
        <f>Table1[[#This Row],[Group 1 M]]-Table1[[#This Row],[Group 2 M]]</f>
        <v>984</v>
      </c>
      <c r="BQ22" s="4">
        <f>SQRT(((Table1[[#This Row],[Group 1 N]]-1)*Table1[[#This Row],[Group 1 SD]]^2+(Table1[[#This Row],[Group 2 N]]-1)*Table1[[#This Row],[Group 2 SD]]^2)/(Table1[[#This Row],[Group 1 N]]+Table1[[#This Row],[Group 2 N]]-2))</f>
        <v>512.86615437918329</v>
      </c>
      <c r="BR22" s="3">
        <f>Table1[[#This Row],[m1-m2]]/Table1[[#This Row],[pooled sd]]</f>
        <v>1.9186292400034022</v>
      </c>
      <c r="BS22" s="6"/>
      <c r="BT22" s="6"/>
      <c r="BU22" s="7"/>
      <c r="BV22" s="7"/>
    </row>
    <row r="23" spans="1:74" x14ac:dyDescent="0.25">
      <c r="A23" s="1"/>
      <c r="C23" s="1"/>
      <c r="E23" s="1"/>
      <c r="G23" s="1"/>
      <c r="I23" s="1"/>
      <c r="O23" s="1"/>
      <c r="Q23" s="1"/>
      <c r="R23" s="1"/>
      <c r="V23" s="1"/>
      <c r="W23" s="1"/>
      <c r="Z23" s="1"/>
      <c r="AA23" s="1"/>
      <c r="AC23" s="1"/>
      <c r="AD23" s="1"/>
      <c r="AH23" s="1"/>
      <c r="AI23" s="1"/>
      <c r="AL23" s="1"/>
      <c r="AP23" s="1"/>
      <c r="AS23" s="1"/>
      <c r="AT23" s="1"/>
      <c r="AV23" s="1"/>
      <c r="AY23" t="b">
        <v>1</v>
      </c>
      <c r="AZ23" t="b">
        <v>0</v>
      </c>
      <c r="BA23" t="b">
        <v>0</v>
      </c>
      <c r="BB23" t="b">
        <v>0</v>
      </c>
      <c r="BD23" s="12" t="s">
        <v>816</v>
      </c>
      <c r="BE23" s="3" t="s">
        <v>510</v>
      </c>
      <c r="BF23" s="3">
        <v>3786</v>
      </c>
      <c r="BG23" s="3">
        <v>1664</v>
      </c>
      <c r="BH23" s="3">
        <v>9</v>
      </c>
      <c r="BI23" t="s">
        <v>529</v>
      </c>
      <c r="BJ23">
        <v>3217</v>
      </c>
      <c r="BK23">
        <v>522</v>
      </c>
      <c r="BL23">
        <v>8</v>
      </c>
      <c r="BM23">
        <v>3786</v>
      </c>
      <c r="BN23">
        <v>1664</v>
      </c>
      <c r="BO23">
        <v>9</v>
      </c>
      <c r="BP23">
        <f>Table1[[#This Row],[Group 1 M]]-Table1[[#This Row],[Group 2 M]]</f>
        <v>-569</v>
      </c>
      <c r="BQ23" s="4">
        <f>SQRT(((Table1[[#This Row],[Group 1 N]]-1)*Table1[[#This Row],[Group 1 SD]]^2+(Table1[[#This Row],[Group 2 N]]-1)*Table1[[#This Row],[Group 2 SD]]^2)/(Table1[[#This Row],[Group 1 N]]+Table1[[#This Row],[Group 2 N]]-2))</f>
        <v>1266.4532100844995</v>
      </c>
      <c r="BR23" s="3">
        <f>Table1[[#This Row],[m1-m2]]/Table1[[#This Row],[pooled sd]]</f>
        <v>-0.44928623929346395</v>
      </c>
      <c r="BS23" s="6"/>
      <c r="BT23" s="6"/>
      <c r="BU23" s="7"/>
      <c r="BV23" s="7"/>
    </row>
    <row r="24" spans="1:74" x14ac:dyDescent="0.25">
      <c r="A24" s="1"/>
      <c r="C24" s="1"/>
      <c r="E24" s="1"/>
      <c r="G24" s="1"/>
      <c r="I24" s="1"/>
      <c r="O24" s="1"/>
      <c r="Q24" s="1"/>
      <c r="R24" s="1"/>
      <c r="V24" s="1"/>
      <c r="W24" s="1"/>
      <c r="Z24" s="1"/>
      <c r="AA24" s="1"/>
      <c r="AC24" s="1"/>
      <c r="AD24" s="1"/>
      <c r="AH24" s="1"/>
      <c r="AI24" s="1"/>
      <c r="AL24" s="1"/>
      <c r="AP24" s="1"/>
      <c r="AS24" s="1"/>
      <c r="AT24" s="1"/>
      <c r="AV24" s="1"/>
      <c r="AY24" t="b">
        <v>1</v>
      </c>
      <c r="AZ24" t="b">
        <v>0</v>
      </c>
      <c r="BA24" t="b">
        <v>0</v>
      </c>
      <c r="BB24" t="b">
        <v>0</v>
      </c>
      <c r="BD24" s="12" t="s">
        <v>816</v>
      </c>
      <c r="BE24" s="3" t="s">
        <v>511</v>
      </c>
      <c r="BF24" s="3">
        <v>2233</v>
      </c>
      <c r="BG24" s="3">
        <v>502</v>
      </c>
      <c r="BH24" s="3">
        <v>7</v>
      </c>
      <c r="BI24" t="s">
        <v>631</v>
      </c>
      <c r="BJ24">
        <v>2233</v>
      </c>
      <c r="BK24">
        <v>502</v>
      </c>
      <c r="BL24">
        <v>7</v>
      </c>
      <c r="BM24">
        <v>2908</v>
      </c>
      <c r="BN24">
        <v>835</v>
      </c>
      <c r="BO24">
        <v>8</v>
      </c>
      <c r="BP24">
        <f>Table1[[#This Row],[Group 1 M]]-Table1[[#This Row],[Group 2 M]]</f>
        <v>-675</v>
      </c>
      <c r="BQ24" s="4">
        <f>SQRT(((Table1[[#This Row],[Group 1 N]]-1)*Table1[[#This Row],[Group 1 SD]]^2+(Table1[[#This Row],[Group 2 N]]-1)*Table1[[#This Row],[Group 2 SD]]^2)/(Table1[[#This Row],[Group 1 N]]+Table1[[#This Row],[Group 2 N]]-2))</f>
        <v>701.24060394089031</v>
      </c>
      <c r="BR24" s="3">
        <f>Table1[[#This Row],[m1-m2]]/Table1[[#This Row],[pooled sd]]</f>
        <v>-0.9625797425399768</v>
      </c>
      <c r="BS24" s="6"/>
      <c r="BT24" s="6"/>
      <c r="BU24" s="7"/>
      <c r="BV24" s="7"/>
    </row>
    <row r="25" spans="1:74" x14ac:dyDescent="0.25">
      <c r="A25" s="1"/>
      <c r="C25" s="1"/>
      <c r="E25" s="1"/>
      <c r="G25" s="1"/>
      <c r="I25" s="1"/>
      <c r="O25" s="1"/>
      <c r="Q25" s="1"/>
      <c r="R25" s="1"/>
      <c r="V25" s="1"/>
      <c r="W25" s="1"/>
      <c r="Z25" s="1"/>
      <c r="AA25" s="1"/>
      <c r="AC25" s="1"/>
      <c r="AD25" s="1"/>
      <c r="AH25" s="1"/>
      <c r="AI25" s="1"/>
      <c r="AL25" s="1"/>
      <c r="AP25" s="1"/>
      <c r="AS25" s="1"/>
      <c r="AT25" s="1"/>
      <c r="AV25" s="1"/>
      <c r="AY25" t="b">
        <v>1</v>
      </c>
      <c r="AZ25" t="b">
        <v>0</v>
      </c>
      <c r="BA25" t="b">
        <v>0</v>
      </c>
      <c r="BB25" t="b">
        <v>0</v>
      </c>
      <c r="BD25" s="12" t="s">
        <v>816</v>
      </c>
      <c r="BE25" s="3" t="s">
        <v>512</v>
      </c>
      <c r="BF25" s="3">
        <v>3217</v>
      </c>
      <c r="BG25" s="3">
        <v>522</v>
      </c>
      <c r="BH25" s="3">
        <v>8</v>
      </c>
      <c r="BI25" t="s">
        <v>643</v>
      </c>
      <c r="BJ25">
        <v>2233</v>
      </c>
      <c r="BK25">
        <v>502</v>
      </c>
      <c r="BL25">
        <v>7</v>
      </c>
      <c r="BM25">
        <v>3786</v>
      </c>
      <c r="BN25">
        <v>1664</v>
      </c>
      <c r="BO25">
        <v>9</v>
      </c>
      <c r="BP25">
        <f>Table1[[#This Row],[Group 1 M]]-Table1[[#This Row],[Group 2 M]]</f>
        <v>-1553</v>
      </c>
      <c r="BQ25" s="4">
        <f>SQRT(((Table1[[#This Row],[Group 1 N]]-1)*Table1[[#This Row],[Group 1 SD]]^2+(Table1[[#This Row],[Group 2 N]]-1)*Table1[[#This Row],[Group 2 SD]]^2)/(Table1[[#This Row],[Group 1 N]]+Table1[[#This Row],[Group 2 N]]-2))</f>
        <v>1300.0876893502223</v>
      </c>
      <c r="BR25" s="3">
        <f>Table1[[#This Row],[m1-m2]]/Table1[[#This Row],[pooled sd]]</f>
        <v>-1.1945348092451995</v>
      </c>
      <c r="BS25" s="6"/>
      <c r="BT25" s="6"/>
      <c r="BU25" s="7"/>
      <c r="BV25" s="7"/>
    </row>
    <row r="26" spans="1:74" x14ac:dyDescent="0.25">
      <c r="A26" s="1"/>
      <c r="C26" s="1"/>
      <c r="E26" s="1"/>
      <c r="G26" s="1"/>
      <c r="I26" s="1"/>
      <c r="O26" s="1"/>
      <c r="Q26" s="1"/>
      <c r="R26" s="1"/>
      <c r="V26" s="1"/>
      <c r="W26" s="1"/>
      <c r="Z26" s="1"/>
      <c r="AA26" s="1"/>
      <c r="AC26" s="1"/>
      <c r="AD26" s="1"/>
      <c r="AH26" s="1"/>
      <c r="AI26" s="1"/>
      <c r="AL26" s="1"/>
      <c r="AP26" s="1"/>
      <c r="AS26" s="1"/>
      <c r="AT26" s="1"/>
      <c r="AV26" s="1"/>
      <c r="AY26" t="b">
        <v>1</v>
      </c>
      <c r="AZ26" t="b">
        <v>0</v>
      </c>
      <c r="BA26" t="b">
        <v>0</v>
      </c>
      <c r="BB26" t="b">
        <v>1</v>
      </c>
      <c r="BD26" s="12" t="s">
        <v>530</v>
      </c>
      <c r="BE26" s="3" t="s">
        <v>608</v>
      </c>
      <c r="BF26" s="3">
        <v>12</v>
      </c>
      <c r="BG26" s="3">
        <v>2.35</v>
      </c>
      <c r="BH26" s="3">
        <v>10</v>
      </c>
      <c r="BI26" t="s">
        <v>528</v>
      </c>
      <c r="BJ26">
        <v>10</v>
      </c>
      <c r="BK26">
        <v>3.31</v>
      </c>
      <c r="BL26">
        <v>10</v>
      </c>
      <c r="BM26">
        <v>11</v>
      </c>
      <c r="BN26">
        <v>3.06</v>
      </c>
      <c r="BO26">
        <v>10</v>
      </c>
      <c r="BP26">
        <f>Table1[[#This Row],[Group 1 M]]-Table1[[#This Row],[Group 2 M]]</f>
        <v>-1</v>
      </c>
      <c r="BQ26" s="4">
        <f>SQRT(((Table1[[#This Row],[Group 1 N]]-1)*Table1[[#This Row],[Group 1 SD]]^2+(Table1[[#This Row],[Group 2 N]]-1)*Table1[[#This Row],[Group 2 SD]]^2)/(Table1[[#This Row],[Group 1 N]]+Table1[[#This Row],[Group 2 N]]-2))</f>
        <v>3.1874519604223059</v>
      </c>
      <c r="BR26" s="3">
        <f>Table1[[#This Row],[m1-m2]]/Table1[[#This Row],[pooled sd]]</f>
        <v>-0.31373021849951577</v>
      </c>
      <c r="BS26" s="6"/>
      <c r="BT26" s="6"/>
      <c r="BU26" s="7"/>
      <c r="BV26" s="7"/>
    </row>
    <row r="27" spans="1:74" x14ac:dyDescent="0.25">
      <c r="A27" s="1"/>
      <c r="C27" s="1"/>
      <c r="E27" s="1"/>
      <c r="G27" s="1"/>
      <c r="I27" s="1"/>
      <c r="O27" s="1"/>
      <c r="Q27" s="1"/>
      <c r="R27" s="1"/>
      <c r="V27" s="1"/>
      <c r="W27" s="1"/>
      <c r="Z27" s="1"/>
      <c r="AA27" s="1"/>
      <c r="AC27" s="1"/>
      <c r="AD27" s="1"/>
      <c r="AH27" s="1"/>
      <c r="AI27" s="1"/>
      <c r="AL27" s="1"/>
      <c r="AP27" s="1"/>
      <c r="AS27" s="1"/>
      <c r="AT27" s="1"/>
      <c r="AV27" s="1"/>
      <c r="AY27" t="b">
        <v>1</v>
      </c>
      <c r="AZ27" t="b">
        <v>0</v>
      </c>
      <c r="BA27" t="b">
        <v>0</v>
      </c>
      <c r="BB27" t="b">
        <v>1</v>
      </c>
      <c r="BD27" s="12" t="s">
        <v>530</v>
      </c>
      <c r="BE27" s="3" t="s">
        <v>510</v>
      </c>
      <c r="BF27" s="3">
        <v>11</v>
      </c>
      <c r="BG27" s="3">
        <v>2.11</v>
      </c>
      <c r="BH27" s="3">
        <v>10</v>
      </c>
      <c r="BI27" t="s">
        <v>529</v>
      </c>
      <c r="BJ27">
        <v>10</v>
      </c>
      <c r="BK27">
        <v>3.31</v>
      </c>
      <c r="BL27">
        <v>10</v>
      </c>
      <c r="BM27">
        <v>11</v>
      </c>
      <c r="BN27">
        <v>2.11</v>
      </c>
      <c r="BO27">
        <v>10</v>
      </c>
      <c r="BP27">
        <f>Table1[[#This Row],[Group 1 M]]-Table1[[#This Row],[Group 2 M]]</f>
        <v>-1</v>
      </c>
      <c r="BQ27" s="4">
        <f>SQRT(((Table1[[#This Row],[Group 1 N]]-1)*Table1[[#This Row],[Group 1 SD]]^2+(Table1[[#This Row],[Group 2 N]]-1)*Table1[[#This Row],[Group 2 SD]]^2)/(Table1[[#This Row],[Group 1 N]]+Table1[[#This Row],[Group 2 N]]-2))</f>
        <v>2.7756260555053163</v>
      </c>
      <c r="BR27" s="3">
        <f>Table1[[#This Row],[m1-m2]]/Table1[[#This Row],[pooled sd]]</f>
        <v>-0.36027907938699083</v>
      </c>
      <c r="BS27" s="6"/>
      <c r="BT27" s="6"/>
      <c r="BU27" s="7"/>
      <c r="BV27" s="7"/>
    </row>
    <row r="28" spans="1:74" x14ac:dyDescent="0.25">
      <c r="A28" s="1"/>
      <c r="C28" s="1"/>
      <c r="E28" s="1"/>
      <c r="G28" s="1"/>
      <c r="I28" s="1"/>
      <c r="O28" s="1"/>
      <c r="Q28" s="1"/>
      <c r="R28" s="1"/>
      <c r="V28" s="1"/>
      <c r="W28" s="1"/>
      <c r="Z28" s="1"/>
      <c r="AA28" s="1"/>
      <c r="AC28" s="1"/>
      <c r="AD28" s="1"/>
      <c r="AH28" s="1"/>
      <c r="AI28" s="1"/>
      <c r="AL28" s="1"/>
      <c r="AP28" s="1"/>
      <c r="AS28" s="1"/>
      <c r="AT28" s="1"/>
      <c r="AV28" s="1"/>
      <c r="AY28" t="b">
        <v>1</v>
      </c>
      <c r="AZ28" t="b">
        <v>0</v>
      </c>
      <c r="BA28" t="b">
        <v>0</v>
      </c>
      <c r="BB28" t="b">
        <v>1</v>
      </c>
      <c r="BD28" s="12" t="s">
        <v>530</v>
      </c>
      <c r="BE28" s="3" t="s">
        <v>511</v>
      </c>
      <c r="BF28" s="3">
        <v>11</v>
      </c>
      <c r="BG28" s="3">
        <v>3.06</v>
      </c>
      <c r="BH28" s="3">
        <v>10</v>
      </c>
      <c r="BI28" t="s">
        <v>631</v>
      </c>
      <c r="BJ28">
        <v>11</v>
      </c>
      <c r="BK28">
        <v>3.06</v>
      </c>
      <c r="BL28">
        <v>10</v>
      </c>
      <c r="BM28">
        <v>12</v>
      </c>
      <c r="BN28">
        <v>2.35</v>
      </c>
      <c r="BO28">
        <v>10</v>
      </c>
      <c r="BP28">
        <f>Table1[[#This Row],[Group 1 M]]-Table1[[#This Row],[Group 2 M]]</f>
        <v>-1</v>
      </c>
      <c r="BQ28" s="4">
        <f>SQRT(((Table1[[#This Row],[Group 1 N]]-1)*Table1[[#This Row],[Group 1 SD]]^2+(Table1[[#This Row],[Group 2 N]]-1)*Table1[[#This Row],[Group 2 SD]]^2)/(Table1[[#This Row],[Group 1 N]]+Table1[[#This Row],[Group 2 N]]-2))</f>
        <v>2.7281953742355038</v>
      </c>
      <c r="BR28" s="3">
        <f>Table1[[#This Row],[m1-m2]]/Table1[[#This Row],[pooled sd]]</f>
        <v>-0.36654266385896955</v>
      </c>
      <c r="BS28" s="6"/>
      <c r="BT28" s="6"/>
      <c r="BU28" s="7"/>
      <c r="BV28" s="7"/>
    </row>
    <row r="29" spans="1:74" x14ac:dyDescent="0.25">
      <c r="AY29" t="b">
        <v>1</v>
      </c>
      <c r="AZ29" t="b">
        <v>0</v>
      </c>
      <c r="BA29" t="b">
        <v>0</v>
      </c>
      <c r="BB29" t="b">
        <v>1</v>
      </c>
      <c r="BD29" s="12" t="s">
        <v>530</v>
      </c>
      <c r="BE29" s="3" t="s">
        <v>512</v>
      </c>
      <c r="BF29" s="3">
        <v>10</v>
      </c>
      <c r="BG29" s="3">
        <v>3.31</v>
      </c>
      <c r="BH29" s="3">
        <v>10</v>
      </c>
      <c r="BI29" t="s">
        <v>643</v>
      </c>
      <c r="BJ29">
        <v>11</v>
      </c>
      <c r="BK29">
        <v>3.06</v>
      </c>
      <c r="BL29">
        <v>10</v>
      </c>
      <c r="BM29">
        <v>11</v>
      </c>
      <c r="BN29">
        <v>2.11</v>
      </c>
      <c r="BO29">
        <v>10</v>
      </c>
      <c r="BP29">
        <f>Table1[[#This Row],[Group 1 M]]-Table1[[#This Row],[Group 2 M]]</f>
        <v>0</v>
      </c>
      <c r="BQ29" s="4">
        <f>SQRT(((Table1[[#This Row],[Group 1 N]]-1)*Table1[[#This Row],[Group 1 SD]]^2+(Table1[[#This Row],[Group 2 N]]-1)*Table1[[#This Row],[Group 2 SD]]^2)/(Table1[[#This Row],[Group 1 N]]+Table1[[#This Row],[Group 2 N]]-2))</f>
        <v>2.6282789045304913</v>
      </c>
      <c r="BR29" s="3">
        <f>Table1[[#This Row],[m1-m2]]/Table1[[#This Row],[pooled sd]]</f>
        <v>0</v>
      </c>
      <c r="BS29" s="6"/>
      <c r="BT29" s="6"/>
      <c r="BU29" s="7"/>
      <c r="BV29" s="7"/>
    </row>
    <row r="30" spans="1:74" x14ac:dyDescent="0.25">
      <c r="A30" s="8" t="s">
        <v>531</v>
      </c>
      <c r="B30" s="9" t="s">
        <v>78</v>
      </c>
      <c r="C30" s="8" t="s">
        <v>79</v>
      </c>
      <c r="D30" s="9" t="s">
        <v>80</v>
      </c>
      <c r="E30" s="8" t="s">
        <v>51</v>
      </c>
      <c r="F30" s="9" t="s">
        <v>56</v>
      </c>
      <c r="G30" s="9" t="s">
        <v>81</v>
      </c>
      <c r="H30" s="9" t="s">
        <v>82</v>
      </c>
      <c r="I30" s="8" t="s">
        <v>51</v>
      </c>
      <c r="J30" s="9"/>
      <c r="K30" s="9" t="s">
        <v>83</v>
      </c>
      <c r="L30" s="9" t="s">
        <v>84</v>
      </c>
      <c r="M30" s="9" t="s">
        <v>85</v>
      </c>
      <c r="N30" s="9" t="s">
        <v>56</v>
      </c>
      <c r="O30" s="8" t="s">
        <v>50</v>
      </c>
      <c r="P30" s="9" t="s">
        <v>86</v>
      </c>
      <c r="Q30" s="8" t="s">
        <v>51</v>
      </c>
      <c r="R30" s="8" t="s">
        <v>50</v>
      </c>
      <c r="S30" s="9">
        <v>10</v>
      </c>
      <c r="T30" s="9" t="s">
        <v>87</v>
      </c>
      <c r="U30" s="8" t="s">
        <v>88</v>
      </c>
      <c r="V30" s="8" t="s">
        <v>51</v>
      </c>
      <c r="W30" s="9"/>
      <c r="X30" s="9" t="s">
        <v>56</v>
      </c>
      <c r="Y30" s="9" t="s">
        <v>68</v>
      </c>
      <c r="Z30" s="8" t="s">
        <v>51</v>
      </c>
      <c r="AA30" s="9"/>
      <c r="AB30" s="9"/>
      <c r="AC30" s="9"/>
      <c r="AD30" s="9"/>
      <c r="AE30" s="9"/>
      <c r="AF30" s="9"/>
      <c r="AG30" s="9"/>
      <c r="AH30" s="9"/>
      <c r="AI30" s="9"/>
      <c r="AJ30" s="9"/>
      <c r="AK30" s="9"/>
      <c r="AL30" s="9"/>
      <c r="AM30" s="9" t="s">
        <v>89</v>
      </c>
      <c r="AN30" s="9" t="s">
        <v>90</v>
      </c>
      <c r="AO30" s="9" t="s">
        <v>85</v>
      </c>
      <c r="AP30" s="8" t="s">
        <v>51</v>
      </c>
      <c r="AQ30" s="9" t="s">
        <v>49</v>
      </c>
      <c r="AR30" s="9" t="s">
        <v>49</v>
      </c>
      <c r="AS30" s="8" t="s">
        <v>51</v>
      </c>
      <c r="AT30" s="8" t="s">
        <v>51</v>
      </c>
      <c r="AU30" s="9" t="s">
        <v>74</v>
      </c>
      <c r="AV30" s="9" t="s">
        <v>91</v>
      </c>
      <c r="AW30" s="9" t="s">
        <v>92</v>
      </c>
      <c r="AX30" s="9"/>
      <c r="AY30" s="9"/>
      <c r="AZ30" s="9"/>
      <c r="BA30" s="9"/>
      <c r="BB30" s="9"/>
      <c r="BC30" s="9"/>
      <c r="BD30" s="13"/>
      <c r="BE30" s="11"/>
      <c r="BF30" s="11"/>
      <c r="BG30" s="11"/>
      <c r="BH30" s="11"/>
      <c r="BI30" s="9"/>
      <c r="BJ30" s="9"/>
      <c r="BK30" s="9"/>
      <c r="BL30" s="9"/>
      <c r="BM30" s="9"/>
      <c r="BN30" s="9"/>
      <c r="BO30" s="9"/>
      <c r="BP30" s="9">
        <f>Table1[[#This Row],[Group 1 M]]-Table1[[#This Row],[Group 2 M]]</f>
        <v>0</v>
      </c>
      <c r="BQ30" s="10">
        <f>SQRT(((Table1[[#This Row],[Group 1 N]]-1)*Table1[[#This Row],[Group 1 SD]]^2+(Table1[[#This Row],[Group 2 N]]-1)*Table1[[#This Row],[Group 2 SD]]^2)/(Table1[[#This Row],[Group 1 N]]+Table1[[#This Row],[Group 2 N]]-2))</f>
        <v>0</v>
      </c>
      <c r="BR30" s="11" t="e">
        <f>Table1[[#This Row],[m1-m2]]/Table1[[#This Row],[pooled sd]]</f>
        <v>#DIV/0!</v>
      </c>
      <c r="BS30" s="11"/>
      <c r="BT30" s="11"/>
      <c r="BU30" s="9"/>
      <c r="BV30" s="9"/>
    </row>
    <row r="31" spans="1:74" x14ac:dyDescent="0.25">
      <c r="A31" s="1" t="s">
        <v>93</v>
      </c>
      <c r="B31" t="s">
        <v>94</v>
      </c>
      <c r="C31" s="1" t="s">
        <v>95</v>
      </c>
      <c r="D31" t="s">
        <v>80</v>
      </c>
      <c r="E31" s="1" t="s">
        <v>51</v>
      </c>
      <c r="F31" t="s">
        <v>56</v>
      </c>
      <c r="G31" s="1" t="s">
        <v>50</v>
      </c>
      <c r="H31" t="s">
        <v>96</v>
      </c>
      <c r="I31" s="1" t="s">
        <v>51</v>
      </c>
      <c r="K31" t="s">
        <v>97</v>
      </c>
      <c r="L31" t="s">
        <v>98</v>
      </c>
      <c r="M31" t="s">
        <v>68</v>
      </c>
      <c r="N31" t="s">
        <v>56</v>
      </c>
      <c r="O31" s="1" t="s">
        <v>99</v>
      </c>
      <c r="P31" t="s">
        <v>100</v>
      </c>
      <c r="Q31" s="1" t="s">
        <v>53</v>
      </c>
      <c r="R31" s="1" t="s">
        <v>50</v>
      </c>
      <c r="S31">
        <v>7</v>
      </c>
      <c r="T31" t="s">
        <v>87</v>
      </c>
      <c r="U31" t="s">
        <v>101</v>
      </c>
      <c r="V31" s="1" t="s">
        <v>51</v>
      </c>
      <c r="X31" t="s">
        <v>74</v>
      </c>
      <c r="Y31" t="s">
        <v>57</v>
      </c>
      <c r="Z31" s="1" t="s">
        <v>50</v>
      </c>
      <c r="AA31" s="1" t="s">
        <v>102</v>
      </c>
      <c r="AB31" t="s">
        <v>103</v>
      </c>
      <c r="AC31" s="1" t="s">
        <v>53</v>
      </c>
      <c r="AD31" s="1" t="s">
        <v>50</v>
      </c>
      <c r="AE31">
        <v>6</v>
      </c>
      <c r="AF31" t="s">
        <v>87</v>
      </c>
      <c r="AG31" s="1" t="s">
        <v>104</v>
      </c>
      <c r="AH31" s="1" t="s">
        <v>51</v>
      </c>
      <c r="AJ31" t="s">
        <v>74</v>
      </c>
      <c r="AK31" t="s">
        <v>57</v>
      </c>
      <c r="AL31" s="1" t="s">
        <v>50</v>
      </c>
      <c r="AM31" t="s">
        <v>105</v>
      </c>
      <c r="AN31" t="s">
        <v>105</v>
      </c>
      <c r="AO31" t="s">
        <v>106</v>
      </c>
      <c r="AP31" s="1" t="s">
        <v>51</v>
      </c>
      <c r="AQ31" t="s">
        <v>49</v>
      </c>
      <c r="AR31" t="s">
        <v>107</v>
      </c>
      <c r="AS31" s="1" t="s">
        <v>50</v>
      </c>
      <c r="AT31" s="1" t="s">
        <v>51</v>
      </c>
      <c r="AU31" t="s">
        <v>74</v>
      </c>
      <c r="AV31" s="1" t="s">
        <v>108</v>
      </c>
      <c r="AW31" t="s">
        <v>92</v>
      </c>
      <c r="AY31" t="b">
        <v>0</v>
      </c>
      <c r="AZ31" t="b">
        <v>1</v>
      </c>
      <c r="BA31" t="b">
        <v>0</v>
      </c>
      <c r="BB31" t="b">
        <v>0</v>
      </c>
      <c r="BD31" s="12" t="s">
        <v>532</v>
      </c>
      <c r="BE31" s="3" t="s">
        <v>511</v>
      </c>
      <c r="BF31" s="3">
        <v>70.62</v>
      </c>
      <c r="BG31" s="3">
        <v>11.03</v>
      </c>
      <c r="BH31" s="3">
        <v>21</v>
      </c>
      <c r="BI31" t="s">
        <v>528</v>
      </c>
      <c r="BJ31">
        <v>73.33</v>
      </c>
      <c r="BK31">
        <v>9.01</v>
      </c>
      <c r="BL31">
        <v>9</v>
      </c>
      <c r="BM31">
        <v>70.62</v>
      </c>
      <c r="BN31">
        <v>11.03</v>
      </c>
      <c r="BO31">
        <v>21</v>
      </c>
      <c r="BP31">
        <f>Table1[[#This Row],[Group 1 M]]-Table1[[#This Row],[Group 2 M]]</f>
        <v>2.7099999999999937</v>
      </c>
      <c r="BQ31" s="4">
        <f>SQRT(((Table1[[#This Row],[Group 1 N]]-1)*Table1[[#This Row],[Group 1 SD]]^2+(Table1[[#This Row],[Group 2 N]]-1)*Table1[[#This Row],[Group 2 SD]]^2)/(Table1[[#This Row],[Group 1 N]]+Table1[[#This Row],[Group 2 N]]-2))</f>
        <v>10.492614409328931</v>
      </c>
      <c r="BR31" s="3">
        <f>Table1[[#This Row],[m1-m2]]/Table1[[#This Row],[pooled sd]]</f>
        <v>0.2582769073826392</v>
      </c>
      <c r="BS31" s="6"/>
      <c r="BT31" s="6"/>
      <c r="BU31" s="7"/>
      <c r="BV31" s="7"/>
    </row>
    <row r="32" spans="1:74" x14ac:dyDescent="0.25">
      <c r="A32" s="1" t="s">
        <v>93</v>
      </c>
      <c r="C32" s="1"/>
      <c r="E32" s="1"/>
      <c r="I32" s="1"/>
      <c r="O32" s="1"/>
      <c r="Q32" s="1"/>
      <c r="R32" s="1"/>
      <c r="U32" s="1"/>
      <c r="V32" s="1"/>
      <c r="Z32" s="1"/>
      <c r="AP32" s="1"/>
      <c r="AS32" s="1"/>
      <c r="AT32" s="1"/>
      <c r="AY32" t="b">
        <v>0</v>
      </c>
      <c r="AZ32" t="b">
        <v>1</v>
      </c>
      <c r="BA32" t="b">
        <v>0</v>
      </c>
      <c r="BB32" t="b">
        <v>0</v>
      </c>
      <c r="BD32" s="12" t="s">
        <v>532</v>
      </c>
      <c r="BE32" s="3" t="s">
        <v>512</v>
      </c>
      <c r="BF32" s="3">
        <v>73.33</v>
      </c>
      <c r="BG32" s="3">
        <v>9.01</v>
      </c>
      <c r="BH32" s="3">
        <v>9</v>
      </c>
      <c r="BO32"/>
      <c r="BP32">
        <f>Table1[[#This Row],[Group 1 M]]-Table1[[#This Row],[Group 2 M]]</f>
        <v>0</v>
      </c>
      <c r="BQ32" s="4">
        <f>SQRT(((Table1[[#This Row],[Group 1 N]]-1)*Table1[[#This Row],[Group 1 SD]]^2+(Table1[[#This Row],[Group 2 N]]-1)*Table1[[#This Row],[Group 2 SD]]^2)/(Table1[[#This Row],[Group 1 N]]+Table1[[#This Row],[Group 2 N]]-2))</f>
        <v>0</v>
      </c>
      <c r="BR32" s="3" t="e">
        <f>Table1[[#This Row],[m1-m2]]/Table1[[#This Row],[pooled sd]]</f>
        <v>#DIV/0!</v>
      </c>
      <c r="BS32" s="6"/>
      <c r="BT32" s="6"/>
      <c r="BU32" s="7"/>
      <c r="BV32" s="7"/>
    </row>
    <row r="33" spans="1:74" x14ac:dyDescent="0.25">
      <c r="A33" s="1" t="s">
        <v>93</v>
      </c>
      <c r="C33" s="1"/>
      <c r="E33" s="1"/>
      <c r="G33" s="1"/>
      <c r="I33" s="1"/>
      <c r="O33" s="1"/>
      <c r="Q33" s="1"/>
      <c r="R33" s="1"/>
      <c r="V33" s="1"/>
      <c r="W33" s="1"/>
      <c r="Z33" s="1"/>
      <c r="AA33" s="1"/>
      <c r="AC33" s="1"/>
      <c r="AD33" s="1"/>
      <c r="AH33" s="1"/>
      <c r="AI33" s="1"/>
      <c r="AL33" s="1"/>
      <c r="AP33" s="1"/>
      <c r="AS33" s="1"/>
      <c r="AT33" s="1"/>
      <c r="AV33" s="1"/>
      <c r="AY33" t="b">
        <v>0</v>
      </c>
      <c r="AZ33" t="b">
        <v>0</v>
      </c>
      <c r="BA33" t="b">
        <v>1</v>
      </c>
      <c r="BB33" t="b">
        <v>0</v>
      </c>
      <c r="BD33" s="12" t="s">
        <v>533</v>
      </c>
      <c r="BE33" s="3" t="s">
        <v>511</v>
      </c>
      <c r="BF33" s="3">
        <v>69.38</v>
      </c>
      <c r="BG33" s="3">
        <v>11.96</v>
      </c>
      <c r="BH33" s="3">
        <v>21</v>
      </c>
      <c r="BI33" t="s">
        <v>528</v>
      </c>
      <c r="BJ33">
        <v>65.33</v>
      </c>
      <c r="BK33">
        <v>8.23</v>
      </c>
      <c r="BL33">
        <v>9</v>
      </c>
      <c r="BM33">
        <v>69.38</v>
      </c>
      <c r="BN33">
        <v>11.96</v>
      </c>
      <c r="BO33">
        <v>21</v>
      </c>
      <c r="BP33">
        <f>Table1[[#This Row],[Group 1 M]]-Table1[[#This Row],[Group 2 M]]</f>
        <v>-4.0499999999999972</v>
      </c>
      <c r="BQ33" s="4">
        <f>SQRT(((Table1[[#This Row],[Group 1 N]]-1)*Table1[[#This Row],[Group 1 SD]]^2+(Table1[[#This Row],[Group 2 N]]-1)*Table1[[#This Row],[Group 2 SD]]^2)/(Table1[[#This Row],[Group 1 N]]+Table1[[#This Row],[Group 2 N]]-2))</f>
        <v>11.023830031864088</v>
      </c>
      <c r="BR33" s="3">
        <f>Table1[[#This Row],[m1-m2]]/Table1[[#This Row],[pooled sd]]</f>
        <v>-0.3673859256078495</v>
      </c>
      <c r="BS33" s="6"/>
      <c r="BT33" s="6"/>
      <c r="BU33" s="7"/>
      <c r="BV33" s="7"/>
    </row>
    <row r="34" spans="1:74" x14ac:dyDescent="0.25">
      <c r="A34" s="1" t="s">
        <v>93</v>
      </c>
      <c r="C34" s="1"/>
      <c r="E34" s="1"/>
      <c r="G34" s="1"/>
      <c r="I34" s="1"/>
      <c r="O34" s="1"/>
      <c r="Q34" s="1"/>
      <c r="R34" s="1"/>
      <c r="V34" s="1"/>
      <c r="W34" s="1"/>
      <c r="Z34" s="1"/>
      <c r="AA34" s="1"/>
      <c r="AC34" s="1"/>
      <c r="AD34" s="1"/>
      <c r="AH34" s="1"/>
      <c r="AI34" s="1"/>
      <c r="AL34" s="1"/>
      <c r="AP34" s="1"/>
      <c r="AS34" s="1"/>
      <c r="AT34" s="1"/>
      <c r="AV34" s="1"/>
      <c r="AY34" t="b">
        <v>0</v>
      </c>
      <c r="AZ34" t="b">
        <v>0</v>
      </c>
      <c r="BA34" t="b">
        <v>1</v>
      </c>
      <c r="BB34" t="b">
        <v>0</v>
      </c>
      <c r="BD34" s="12" t="s">
        <v>533</v>
      </c>
      <c r="BE34" s="3" t="s">
        <v>512</v>
      </c>
      <c r="BF34" s="3">
        <v>65.33</v>
      </c>
      <c r="BG34" s="3">
        <v>8.23</v>
      </c>
      <c r="BH34" s="3">
        <v>9</v>
      </c>
      <c r="BO34"/>
      <c r="BP34">
        <f>Table1[[#This Row],[Group 1 M]]-Table1[[#This Row],[Group 2 M]]</f>
        <v>0</v>
      </c>
      <c r="BQ34" s="4">
        <f>SQRT(((Table1[[#This Row],[Group 1 N]]-1)*Table1[[#This Row],[Group 1 SD]]^2+(Table1[[#This Row],[Group 2 N]]-1)*Table1[[#This Row],[Group 2 SD]]^2)/(Table1[[#This Row],[Group 1 N]]+Table1[[#This Row],[Group 2 N]]-2))</f>
        <v>0</v>
      </c>
      <c r="BR34" s="3" t="e">
        <f>Table1[[#This Row],[m1-m2]]/Table1[[#This Row],[pooled sd]]</f>
        <v>#DIV/0!</v>
      </c>
      <c r="BS34" s="6"/>
      <c r="BT34" s="6"/>
      <c r="BU34" s="7"/>
      <c r="BV34" s="7"/>
    </row>
    <row r="35" spans="1:74" x14ac:dyDescent="0.25">
      <c r="A35" s="1" t="s">
        <v>93</v>
      </c>
      <c r="C35" s="1"/>
      <c r="E35" s="1"/>
      <c r="G35" s="1"/>
      <c r="I35" s="1"/>
      <c r="O35" s="1"/>
      <c r="Q35" s="1"/>
      <c r="R35" s="1"/>
      <c r="V35" s="1"/>
      <c r="W35" s="1"/>
      <c r="Z35" s="1"/>
      <c r="AA35" s="1"/>
      <c r="AC35" s="1"/>
      <c r="AD35" s="1"/>
      <c r="AH35" s="1"/>
      <c r="AI35" s="1"/>
      <c r="AL35" s="1"/>
      <c r="AP35" s="1"/>
      <c r="AS35" s="1"/>
      <c r="AT35" s="1"/>
      <c r="AV35" s="1"/>
      <c r="AY35" t="b">
        <v>0</v>
      </c>
      <c r="AZ35" t="b">
        <v>0</v>
      </c>
      <c r="BA35" t="b">
        <v>1</v>
      </c>
      <c r="BB35" t="b">
        <v>1</v>
      </c>
      <c r="BD35" s="12" t="s">
        <v>534</v>
      </c>
      <c r="BE35" s="3" t="s">
        <v>511</v>
      </c>
      <c r="BF35" s="3">
        <v>62.05</v>
      </c>
      <c r="BG35" s="3">
        <v>10.73</v>
      </c>
      <c r="BH35" s="3">
        <v>21</v>
      </c>
      <c r="BI35" t="s">
        <v>528</v>
      </c>
      <c r="BJ35">
        <v>57.89</v>
      </c>
      <c r="BK35">
        <v>3.92</v>
      </c>
      <c r="BL35">
        <v>9</v>
      </c>
      <c r="BM35">
        <v>62.05</v>
      </c>
      <c r="BN35">
        <v>10.73</v>
      </c>
      <c r="BO35">
        <v>21</v>
      </c>
      <c r="BP35">
        <f>Table1[[#This Row],[Group 1 M]]-Table1[[#This Row],[Group 2 M]]</f>
        <v>-4.1599999999999966</v>
      </c>
      <c r="BQ35" s="4">
        <f>SQRT(((Table1[[#This Row],[Group 1 N]]-1)*Table1[[#This Row],[Group 1 SD]]^2+(Table1[[#This Row],[Group 2 N]]-1)*Table1[[#This Row],[Group 2 SD]]^2)/(Table1[[#This Row],[Group 1 N]]+Table1[[#This Row],[Group 2 N]]-2))</f>
        <v>9.3074263743682515</v>
      </c>
      <c r="BR35" s="3">
        <f>Table1[[#This Row],[m1-m2]]/Table1[[#This Row],[pooled sd]]</f>
        <v>-0.4469549188652443</v>
      </c>
      <c r="BS35" s="6"/>
      <c r="BT35" s="6"/>
      <c r="BU35" s="7"/>
      <c r="BV35" s="7"/>
    </row>
    <row r="36" spans="1:74" x14ac:dyDescent="0.25">
      <c r="A36" s="1" t="s">
        <v>93</v>
      </c>
      <c r="C36" s="1"/>
      <c r="E36" s="1"/>
      <c r="G36" s="1"/>
      <c r="I36" s="1"/>
      <c r="O36" s="1"/>
      <c r="Q36" s="1"/>
      <c r="R36" s="1"/>
      <c r="V36" s="1"/>
      <c r="W36" s="1"/>
      <c r="Z36" s="1"/>
      <c r="AA36" s="1"/>
      <c r="AC36" s="1"/>
      <c r="AD36" s="1"/>
      <c r="AH36" s="1"/>
      <c r="AI36" s="1"/>
      <c r="AL36" s="1"/>
      <c r="AP36" s="1"/>
      <c r="AS36" s="1"/>
      <c r="AT36" s="1"/>
      <c r="AV36" s="1"/>
      <c r="AY36" t="b">
        <v>0</v>
      </c>
      <c r="AZ36" t="b">
        <v>0</v>
      </c>
      <c r="BA36" t="b">
        <v>1</v>
      </c>
      <c r="BB36" t="b">
        <v>1</v>
      </c>
      <c r="BD36" s="12" t="s">
        <v>534</v>
      </c>
      <c r="BE36" s="3" t="s">
        <v>512</v>
      </c>
      <c r="BF36" s="3">
        <v>57.89</v>
      </c>
      <c r="BG36" s="3">
        <v>3.92</v>
      </c>
      <c r="BH36" s="3">
        <v>9</v>
      </c>
      <c r="BO36"/>
      <c r="BP36">
        <f>Table1[[#This Row],[Group 1 M]]-Table1[[#This Row],[Group 2 M]]</f>
        <v>0</v>
      </c>
      <c r="BQ36" s="4">
        <f>SQRT(((Table1[[#This Row],[Group 1 N]]-1)*Table1[[#This Row],[Group 1 SD]]^2+(Table1[[#This Row],[Group 2 N]]-1)*Table1[[#This Row],[Group 2 SD]]^2)/(Table1[[#This Row],[Group 1 N]]+Table1[[#This Row],[Group 2 N]]-2))</f>
        <v>0</v>
      </c>
      <c r="BR36" s="3" t="e">
        <f>Table1[[#This Row],[m1-m2]]/Table1[[#This Row],[pooled sd]]</f>
        <v>#DIV/0!</v>
      </c>
      <c r="BS36" s="6"/>
      <c r="BT36" s="6"/>
      <c r="BU36" s="7"/>
      <c r="BV36" s="7"/>
    </row>
    <row r="37" spans="1:74" x14ac:dyDescent="0.25">
      <c r="A37" s="1" t="s">
        <v>93</v>
      </c>
      <c r="C37" s="1"/>
      <c r="E37" s="1"/>
      <c r="G37" s="1"/>
      <c r="I37" s="1"/>
      <c r="O37" s="1"/>
      <c r="Q37" s="1"/>
      <c r="R37" s="1"/>
      <c r="V37" s="1"/>
      <c r="W37" s="1"/>
      <c r="Z37" s="1"/>
      <c r="AA37" s="1"/>
      <c r="AC37" s="1"/>
      <c r="AD37" s="1"/>
      <c r="AH37" s="1"/>
      <c r="AI37" s="1"/>
      <c r="AL37" s="1"/>
      <c r="AP37" s="1"/>
      <c r="AS37" s="1"/>
      <c r="AT37" s="1"/>
      <c r="AV37" s="1"/>
      <c r="AY37" t="b">
        <v>1</v>
      </c>
      <c r="AZ37" t="b">
        <v>0</v>
      </c>
      <c r="BA37" t="b">
        <v>0</v>
      </c>
      <c r="BB37" t="b">
        <v>0</v>
      </c>
      <c r="BD37" s="12" t="s">
        <v>535</v>
      </c>
      <c r="BE37" s="3" t="s">
        <v>511</v>
      </c>
      <c r="BF37" s="3">
        <v>72.760000000000005</v>
      </c>
      <c r="BG37" s="3">
        <v>8.11</v>
      </c>
      <c r="BH37" s="3">
        <v>21</v>
      </c>
      <c r="BI37" t="s">
        <v>528</v>
      </c>
      <c r="BJ37">
        <v>65.44</v>
      </c>
      <c r="BK37">
        <v>6.69</v>
      </c>
      <c r="BL37">
        <v>9</v>
      </c>
      <c r="BM37">
        <v>72.760000000000005</v>
      </c>
      <c r="BN37">
        <v>8.11</v>
      </c>
      <c r="BO37">
        <v>21</v>
      </c>
      <c r="BP37">
        <f>Table1[[#This Row],[Group 1 M]]-Table1[[#This Row],[Group 2 M]]</f>
        <v>-7.3200000000000074</v>
      </c>
      <c r="BQ37" s="4">
        <f>SQRT(((Table1[[#This Row],[Group 1 N]]-1)*Table1[[#This Row],[Group 1 SD]]^2+(Table1[[#This Row],[Group 2 N]]-1)*Table1[[#This Row],[Group 2 SD]]^2)/(Table1[[#This Row],[Group 1 N]]+Table1[[#This Row],[Group 2 N]]-2))</f>
        <v>7.7309461627557958</v>
      </c>
      <c r="BR37" s="3">
        <f>Table1[[#This Row],[m1-m2]]/Table1[[#This Row],[pooled sd]]</f>
        <v>-0.94684400148386216</v>
      </c>
      <c r="BS37" s="6"/>
      <c r="BT37" s="6"/>
      <c r="BU37" s="7"/>
      <c r="BV37" s="7"/>
    </row>
    <row r="38" spans="1:74" x14ac:dyDescent="0.25">
      <c r="A38" t="s">
        <v>93</v>
      </c>
      <c r="AY38" t="b">
        <v>1</v>
      </c>
      <c r="AZ38" t="b">
        <v>0</v>
      </c>
      <c r="BA38" t="b">
        <v>0</v>
      </c>
      <c r="BB38" t="b">
        <v>0</v>
      </c>
      <c r="BD38" s="12" t="s">
        <v>535</v>
      </c>
      <c r="BE38" s="3" t="s">
        <v>512</v>
      </c>
      <c r="BF38" s="3">
        <v>65.44</v>
      </c>
      <c r="BG38" s="3">
        <v>6.69</v>
      </c>
      <c r="BH38" s="3">
        <v>9</v>
      </c>
      <c r="BO38"/>
      <c r="BP38"/>
      <c r="BQ38" s="4">
        <f>SQRT(((Table1[[#This Row],[Group 1 N]]-1)*Table1[[#This Row],[Group 1 SD]]^2+(Table1[[#This Row],[Group 2 N]]-1)*Table1[[#This Row],[Group 2 SD]]^2)/(Table1[[#This Row],[Group 1 N]]+Table1[[#This Row],[Group 2 N]]-2))</f>
        <v>0</v>
      </c>
      <c r="BR38" s="3" t="e">
        <f>Table1[[#This Row],[m1-m2]]/Table1[[#This Row],[pooled sd]]</f>
        <v>#DIV/0!</v>
      </c>
      <c r="BS38" s="6"/>
      <c r="BT38" s="6"/>
      <c r="BU38" s="7"/>
      <c r="BV38" s="7"/>
    </row>
    <row r="39" spans="1:74" x14ac:dyDescent="0.25">
      <c r="A39" s="1" t="s">
        <v>109</v>
      </c>
      <c r="B39" t="s">
        <v>94</v>
      </c>
      <c r="C39" s="1" t="s">
        <v>110</v>
      </c>
      <c r="D39" t="s">
        <v>56</v>
      </c>
      <c r="E39" t="s">
        <v>81</v>
      </c>
      <c r="F39" t="s">
        <v>56</v>
      </c>
      <c r="G39" s="1" t="s">
        <v>50</v>
      </c>
      <c r="H39" t="s">
        <v>111</v>
      </c>
      <c r="I39" t="s">
        <v>81</v>
      </c>
      <c r="K39" t="s">
        <v>112</v>
      </c>
      <c r="L39" t="s">
        <v>113</v>
      </c>
      <c r="M39" t="s">
        <v>71</v>
      </c>
      <c r="N39" t="s">
        <v>68</v>
      </c>
      <c r="O39" s="1" t="s">
        <v>63</v>
      </c>
      <c r="P39" t="s">
        <v>103</v>
      </c>
      <c r="Q39" s="1" t="s">
        <v>53</v>
      </c>
      <c r="R39" s="1" t="s">
        <v>50</v>
      </c>
      <c r="S39">
        <v>8</v>
      </c>
      <c r="T39" t="s">
        <v>114</v>
      </c>
      <c r="U39" t="s">
        <v>81</v>
      </c>
      <c r="V39" s="1" t="s">
        <v>51</v>
      </c>
      <c r="X39" t="s">
        <v>56</v>
      </c>
      <c r="Y39" t="s">
        <v>68</v>
      </c>
      <c r="Z39" s="1" t="s">
        <v>50</v>
      </c>
      <c r="AA39" s="1" t="s">
        <v>63</v>
      </c>
      <c r="AB39" t="s">
        <v>100</v>
      </c>
      <c r="AC39" s="1" t="s">
        <v>53</v>
      </c>
      <c r="AD39" s="1" t="s">
        <v>50</v>
      </c>
      <c r="AE39">
        <v>6</v>
      </c>
      <c r="AF39" t="s">
        <v>114</v>
      </c>
      <c r="AG39" t="s">
        <v>81</v>
      </c>
      <c r="AH39" s="1" t="s">
        <v>51</v>
      </c>
      <c r="AJ39" t="s">
        <v>56</v>
      </c>
      <c r="AK39" t="s">
        <v>68</v>
      </c>
      <c r="AL39" s="1" t="s">
        <v>50</v>
      </c>
      <c r="AM39" t="s">
        <v>89</v>
      </c>
      <c r="AN39" s="1" t="s">
        <v>88</v>
      </c>
      <c r="AO39" t="s">
        <v>115</v>
      </c>
      <c r="AP39" s="1" t="s">
        <v>51</v>
      </c>
      <c r="AQ39" t="s">
        <v>49</v>
      </c>
      <c r="AR39" t="s">
        <v>49</v>
      </c>
      <c r="AS39" s="1" t="s">
        <v>51</v>
      </c>
      <c r="AT39" s="1" t="s">
        <v>51</v>
      </c>
      <c r="AU39" t="s">
        <v>74</v>
      </c>
      <c r="AV39" s="1" t="s">
        <v>116</v>
      </c>
      <c r="AW39" t="s">
        <v>117</v>
      </c>
      <c r="AY39" t="b">
        <v>1</v>
      </c>
      <c r="AZ39" t="b">
        <v>0</v>
      </c>
      <c r="BA39" t="b">
        <v>0</v>
      </c>
      <c r="BB39" t="b">
        <v>0</v>
      </c>
      <c r="BD39" s="12" t="s">
        <v>536</v>
      </c>
      <c r="BE39" s="3" t="s">
        <v>511</v>
      </c>
      <c r="BF39" s="3">
        <v>75.349999999999994</v>
      </c>
      <c r="BG39" s="3">
        <v>10.51953</v>
      </c>
      <c r="BH39" s="3">
        <v>20</v>
      </c>
      <c r="BI39" t="s">
        <v>528</v>
      </c>
      <c r="BJ39">
        <v>78.3</v>
      </c>
      <c r="BK39">
        <v>12.479011</v>
      </c>
      <c r="BL39">
        <v>20</v>
      </c>
      <c r="BM39">
        <v>75.349999999999994</v>
      </c>
      <c r="BN39">
        <v>10.51953</v>
      </c>
      <c r="BO39">
        <v>20</v>
      </c>
      <c r="BP39">
        <f>Table1[[#This Row],[Group 1 M]]-Table1[[#This Row],[Group 2 M]]</f>
        <v>2.9500000000000028</v>
      </c>
      <c r="BQ39" s="4">
        <f>SQRT(((Table1[[#This Row],[Group 1 N]]-1)*Table1[[#This Row],[Group 1 SD]]^2+(Table1[[#This Row],[Group 2 N]]-1)*Table1[[#This Row],[Group 2 SD]]^2)/(Table1[[#This Row],[Group 1 N]]+Table1[[#This Row],[Group 2 N]]-2))</f>
        <v>11.540932088852724</v>
      </c>
      <c r="BR39" s="3">
        <f>Table1[[#This Row],[m1-m2]]/Table1[[#This Row],[pooled sd]]</f>
        <v>0.25561193647862979</v>
      </c>
      <c r="BS39" s="6"/>
      <c r="BT39" s="6"/>
      <c r="BU39" s="7"/>
      <c r="BV39" s="7"/>
    </row>
    <row r="40" spans="1:74" x14ac:dyDescent="0.25">
      <c r="A40" s="1" t="s">
        <v>109</v>
      </c>
      <c r="C40" s="1"/>
      <c r="G40" s="1"/>
      <c r="O40" s="1"/>
      <c r="Q40" s="1"/>
      <c r="R40" s="1"/>
      <c r="V40" s="1"/>
      <c r="Z40" s="1"/>
      <c r="AA40" s="1"/>
      <c r="AC40" s="1"/>
      <c r="AD40" s="1"/>
      <c r="AH40" s="1"/>
      <c r="AL40" s="1"/>
      <c r="AN40" s="1"/>
      <c r="AP40" s="1"/>
      <c r="AS40" s="1"/>
      <c r="AT40" s="1"/>
      <c r="AV40" s="1"/>
      <c r="AY40" t="b">
        <v>1</v>
      </c>
      <c r="AZ40" t="b">
        <v>0</v>
      </c>
      <c r="BA40" t="b">
        <v>0</v>
      </c>
      <c r="BB40" t="b">
        <v>0</v>
      </c>
      <c r="BD40" s="12" t="s">
        <v>537</v>
      </c>
      <c r="BE40" s="3" t="s">
        <v>512</v>
      </c>
      <c r="BF40" s="3">
        <v>78.3</v>
      </c>
      <c r="BG40" s="3">
        <v>12.479011</v>
      </c>
      <c r="BH40" s="3">
        <v>20</v>
      </c>
      <c r="BO40"/>
      <c r="BP40">
        <f>Table1[[#This Row],[Group 1 M]]-Table1[[#This Row],[Group 2 M]]</f>
        <v>0</v>
      </c>
      <c r="BQ40" s="4">
        <f>SQRT(((Table1[[#This Row],[Group 1 N]]-1)*Table1[[#This Row],[Group 1 SD]]^2+(Table1[[#This Row],[Group 2 N]]-1)*Table1[[#This Row],[Group 2 SD]]^2)/(Table1[[#This Row],[Group 1 N]]+Table1[[#This Row],[Group 2 N]]-2))</f>
        <v>0</v>
      </c>
      <c r="BR40" s="3" t="e">
        <f>Table1[[#This Row],[m1-m2]]/Table1[[#This Row],[pooled sd]]</f>
        <v>#DIV/0!</v>
      </c>
      <c r="BS40" s="6"/>
      <c r="BT40" s="6"/>
      <c r="BU40" s="7"/>
      <c r="BV40" s="7"/>
    </row>
    <row r="41" spans="1:74" s="9" customFormat="1" x14ac:dyDescent="0.25">
      <c r="A41" t="s">
        <v>109</v>
      </c>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t="b">
        <v>1</v>
      </c>
      <c r="AZ41" t="b">
        <v>0</v>
      </c>
      <c r="BA41" t="b">
        <v>0</v>
      </c>
      <c r="BB41" t="b">
        <v>0</v>
      </c>
      <c r="BC41" s="4"/>
      <c r="BD41" s="12" t="s">
        <v>537</v>
      </c>
      <c r="BE41" s="3" t="s">
        <v>511</v>
      </c>
      <c r="BF41" s="3">
        <v>84.2</v>
      </c>
      <c r="BG41" s="3">
        <v>10.09221</v>
      </c>
      <c r="BH41" s="3">
        <v>20</v>
      </c>
      <c r="BI41" t="s">
        <v>528</v>
      </c>
      <c r="BJ41">
        <v>92.95</v>
      </c>
      <c r="BK41">
        <v>9.5447699999999998</v>
      </c>
      <c r="BL41">
        <v>20</v>
      </c>
      <c r="BM41">
        <v>84.2</v>
      </c>
      <c r="BN41">
        <v>10.09221</v>
      </c>
      <c r="BO41">
        <v>20</v>
      </c>
      <c r="BP41">
        <f>Table1[[#This Row],[Group 1 M]]-Table1[[#This Row],[Group 2 M]]</f>
        <v>8.75</v>
      </c>
      <c r="BQ41" s="4">
        <f>SQRT(((Table1[[#This Row],[Group 1 N]]-1)*Table1[[#This Row],[Group 1 SD]]^2+(Table1[[#This Row],[Group 2 N]]-1)*Table1[[#This Row],[Group 2 SD]]^2)/(Table1[[#This Row],[Group 1 N]]+Table1[[#This Row],[Group 2 N]]-2))</f>
        <v>9.8223046439468575</v>
      </c>
      <c r="BR41" s="3">
        <f>Table1[[#This Row],[m1-m2]]/Table1[[#This Row],[pooled sd]]</f>
        <v>0.89082962880736127</v>
      </c>
      <c r="BS41"/>
      <c r="BT41"/>
      <c r="BU41"/>
      <c r="BV41"/>
    </row>
    <row r="42" spans="1:74" s="14" customFormat="1" x14ac:dyDescent="0.25">
      <c r="A42" t="s">
        <v>109</v>
      </c>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t="b">
        <v>1</v>
      </c>
      <c r="AZ42" t="b">
        <v>0</v>
      </c>
      <c r="BA42" t="b">
        <v>0</v>
      </c>
      <c r="BB42" t="b">
        <v>0</v>
      </c>
      <c r="BC42" s="4"/>
      <c r="BD42" s="12" t="s">
        <v>538</v>
      </c>
      <c r="BE42" s="3" t="s">
        <v>512</v>
      </c>
      <c r="BF42" s="3">
        <v>92.95</v>
      </c>
      <c r="BG42" s="3">
        <v>9.5447699999999998</v>
      </c>
      <c r="BH42" s="3">
        <v>20</v>
      </c>
      <c r="BI42"/>
      <c r="BJ42"/>
      <c r="BK42"/>
      <c r="BL42"/>
      <c r="BM42"/>
      <c r="BN42"/>
      <c r="BO42"/>
      <c r="BP42">
        <f>Table1[[#This Row],[Group 1 M]]-Table1[[#This Row],[Group 2 M]]</f>
        <v>0</v>
      </c>
      <c r="BQ42" s="4">
        <f>SQRT(((Table1[[#This Row],[Group 1 N]]-1)*Table1[[#This Row],[Group 1 SD]]^2+(Table1[[#This Row],[Group 2 N]]-1)*Table1[[#This Row],[Group 2 SD]]^2)/(Table1[[#This Row],[Group 1 N]]+Table1[[#This Row],[Group 2 N]]-2))</f>
        <v>0</v>
      </c>
      <c r="BR42" s="3" t="e">
        <f>Table1[[#This Row],[m1-m2]]/Table1[[#This Row],[pooled sd]]</f>
        <v>#DIV/0!</v>
      </c>
      <c r="BS42" s="6"/>
      <c r="BT42" s="6"/>
      <c r="BU42" s="7"/>
      <c r="BV42" s="7"/>
    </row>
    <row r="43" spans="1:74" s="9" customFormat="1" x14ac:dyDescent="0.25">
      <c r="A43" t="s">
        <v>109</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t="b">
        <v>1</v>
      </c>
      <c r="AZ43" t="b">
        <v>0</v>
      </c>
      <c r="BA43" t="b">
        <v>0</v>
      </c>
      <c r="BB43" t="b">
        <v>0</v>
      </c>
      <c r="BC43" s="4"/>
      <c r="BD43" s="12" t="s">
        <v>538</v>
      </c>
      <c r="BE43" s="3" t="s">
        <v>511</v>
      </c>
      <c r="BF43" s="3">
        <v>84.2</v>
      </c>
      <c r="BG43" s="3">
        <v>10.076549999999999</v>
      </c>
      <c r="BH43" s="3">
        <v>20</v>
      </c>
      <c r="BI43" t="s">
        <v>528</v>
      </c>
      <c r="BJ43">
        <v>93.25</v>
      </c>
      <c r="BK43">
        <v>8.9199699999999993</v>
      </c>
      <c r="BL43">
        <v>20</v>
      </c>
      <c r="BM43">
        <v>84.2</v>
      </c>
      <c r="BN43">
        <v>10.076549999999999</v>
      </c>
      <c r="BO43">
        <v>20</v>
      </c>
      <c r="BP43">
        <f>Table1[[#This Row],[Group 1 M]]-Table1[[#This Row],[Group 2 M]]</f>
        <v>9.0499999999999972</v>
      </c>
      <c r="BQ43" s="4">
        <f>SQRT(((Table1[[#This Row],[Group 1 N]]-1)*Table1[[#This Row],[Group 1 SD]]^2+(Table1[[#This Row],[Group 2 N]]-1)*Table1[[#This Row],[Group 2 SD]]^2)/(Table1[[#This Row],[Group 1 N]]+Table1[[#This Row],[Group 2 N]]-2))</f>
        <v>9.5158479575758239</v>
      </c>
      <c r="BR43" s="3">
        <f>Table1[[#This Row],[m1-m2]]/Table1[[#This Row],[pooled sd]]</f>
        <v>0.95104503984797772</v>
      </c>
      <c r="BS43" s="6"/>
      <c r="BT43" s="6"/>
      <c r="BU43" s="7"/>
      <c r="BV43" s="7"/>
    </row>
    <row r="44" spans="1:74" x14ac:dyDescent="0.25">
      <c r="A44" t="s">
        <v>109</v>
      </c>
      <c r="AY44" t="b">
        <v>1</v>
      </c>
      <c r="AZ44" t="b">
        <v>0</v>
      </c>
      <c r="BA44" t="b">
        <v>0</v>
      </c>
      <c r="BB44" t="b">
        <v>0</v>
      </c>
      <c r="BC44" s="4"/>
      <c r="BD44" s="12" t="s">
        <v>821</v>
      </c>
      <c r="BE44" s="3" t="s">
        <v>512</v>
      </c>
      <c r="BF44" s="3">
        <v>93.25</v>
      </c>
      <c r="BG44" s="3">
        <v>8.9199699999999993</v>
      </c>
      <c r="BH44" s="3">
        <v>20</v>
      </c>
      <c r="BO44"/>
      <c r="BP44">
        <f>Table1[[#This Row],[Group 1 M]]-Table1[[#This Row],[Group 2 M]]</f>
        <v>0</v>
      </c>
      <c r="BQ44" s="4">
        <f>SQRT(((Table1[[#This Row],[Group 1 N]]-1)*Table1[[#This Row],[Group 1 SD]]^2+(Table1[[#This Row],[Group 2 N]]-1)*Table1[[#This Row],[Group 2 SD]]^2)/(Table1[[#This Row],[Group 1 N]]+Table1[[#This Row],[Group 2 N]]-2))</f>
        <v>0</v>
      </c>
      <c r="BR44" s="3" t="e">
        <f>Table1[[#This Row],[m1-m2]]/Table1[[#This Row],[pooled sd]]</f>
        <v>#DIV/0!</v>
      </c>
      <c r="BS44" s="6"/>
      <c r="BT44" s="6"/>
      <c r="BU44" s="7"/>
      <c r="BV44" s="7"/>
    </row>
    <row r="45" spans="1:74" x14ac:dyDescent="0.25">
      <c r="A45" t="s">
        <v>109</v>
      </c>
      <c r="AY45" t="b">
        <v>0</v>
      </c>
      <c r="AZ45" t="b">
        <v>0</v>
      </c>
      <c r="BA45" t="b">
        <v>1</v>
      </c>
      <c r="BB45" t="b">
        <v>0</v>
      </c>
      <c r="BC45" s="4"/>
      <c r="BD45" s="12" t="s">
        <v>539</v>
      </c>
      <c r="BE45" s="3" t="s">
        <v>511</v>
      </c>
      <c r="BF45" s="3">
        <v>49.3</v>
      </c>
      <c r="BG45" s="3">
        <v>6.8372000000000002</v>
      </c>
      <c r="BH45" s="3">
        <v>20</v>
      </c>
      <c r="BI45" t="s">
        <v>528</v>
      </c>
      <c r="BJ45" s="3">
        <v>56.3</v>
      </c>
      <c r="BK45" s="3">
        <v>7.90137</v>
      </c>
      <c r="BL45" s="3">
        <v>20</v>
      </c>
      <c r="BM45" s="3">
        <v>49.3</v>
      </c>
      <c r="BN45" s="3">
        <v>6.8372000000000002</v>
      </c>
      <c r="BO45" s="3">
        <v>20</v>
      </c>
      <c r="BP45">
        <f>Table1[[#This Row],[Group 1 M]]-Table1[[#This Row],[Group 2 M]]</f>
        <v>7</v>
      </c>
      <c r="BQ45" s="4">
        <f>SQRT(((Table1[[#This Row],[Group 1 N]]-1)*Table1[[#This Row],[Group 1 SD]]^2+(Table1[[#This Row],[Group 2 N]]-1)*Table1[[#This Row],[Group 2 SD]]^2)/(Table1[[#This Row],[Group 1 N]]+Table1[[#This Row],[Group 2 N]]-2))</f>
        <v>7.3884691146711852</v>
      </c>
      <c r="BR45" s="3">
        <f>Table1[[#This Row],[m1-m2]]/Table1[[#This Row],[pooled sd]]</f>
        <v>0.9474222455772594</v>
      </c>
      <c r="BS45" s="6"/>
      <c r="BT45" s="6"/>
      <c r="BU45" s="7"/>
      <c r="BV45" s="7"/>
    </row>
    <row r="46" spans="1:74" x14ac:dyDescent="0.25">
      <c r="A46" t="s">
        <v>109</v>
      </c>
      <c r="AY46" t="b">
        <v>0</v>
      </c>
      <c r="AZ46" t="b">
        <v>0</v>
      </c>
      <c r="BA46" t="b">
        <v>1</v>
      </c>
      <c r="BB46" t="b">
        <v>0</v>
      </c>
      <c r="BC46" s="4"/>
      <c r="BD46" s="12" t="s">
        <v>540</v>
      </c>
      <c r="BE46" s="3" t="s">
        <v>512</v>
      </c>
      <c r="BF46" s="3">
        <v>56.3</v>
      </c>
      <c r="BG46" s="3">
        <v>7.90137</v>
      </c>
      <c r="BH46" s="3">
        <v>20</v>
      </c>
      <c r="BO46"/>
      <c r="BP46">
        <f>Table1[[#This Row],[Group 1 M]]-Table1[[#This Row],[Group 2 M]]</f>
        <v>0</v>
      </c>
      <c r="BQ46" s="4">
        <f>SQRT(((Table1[[#This Row],[Group 1 N]]-1)*Table1[[#This Row],[Group 1 SD]]^2+(Table1[[#This Row],[Group 2 N]]-1)*Table1[[#This Row],[Group 2 SD]]^2)/(Table1[[#This Row],[Group 1 N]]+Table1[[#This Row],[Group 2 N]]-2))</f>
        <v>0</v>
      </c>
      <c r="BR46" s="3" t="e">
        <f>Table1[[#This Row],[m1-m2]]/Table1[[#This Row],[pooled sd]]</f>
        <v>#DIV/0!</v>
      </c>
      <c r="BS46" s="6"/>
      <c r="BT46" s="6"/>
      <c r="BU46" s="7"/>
      <c r="BV46" s="7"/>
    </row>
    <row r="47" spans="1:74" x14ac:dyDescent="0.25">
      <c r="A47" t="s">
        <v>109</v>
      </c>
      <c r="AY47" t="b">
        <v>0</v>
      </c>
      <c r="AZ47" t="b">
        <v>0</v>
      </c>
      <c r="BA47" t="b">
        <v>1</v>
      </c>
      <c r="BB47" t="b">
        <v>0</v>
      </c>
      <c r="BC47" s="4"/>
      <c r="BD47" s="12" t="s">
        <v>540</v>
      </c>
      <c r="BE47" s="3" t="s">
        <v>511</v>
      </c>
      <c r="BF47" s="3">
        <v>61.7</v>
      </c>
      <c r="BG47" s="3">
        <v>6.8679300000000003</v>
      </c>
      <c r="BH47" s="3">
        <v>20</v>
      </c>
      <c r="BI47" t="s">
        <v>528</v>
      </c>
      <c r="BJ47">
        <v>74.75</v>
      </c>
      <c r="BK47">
        <v>9.7087900000000005</v>
      </c>
      <c r="BL47">
        <v>20</v>
      </c>
      <c r="BM47">
        <v>61.7</v>
      </c>
      <c r="BN47">
        <v>6.8679300000000003</v>
      </c>
      <c r="BO47">
        <v>20</v>
      </c>
      <c r="BP47">
        <f>Table1[[#This Row],[Group 1 M]]-Table1[[#This Row],[Group 2 M]]</f>
        <v>13.049999999999997</v>
      </c>
      <c r="BQ47" s="4">
        <f>SQRT(((Table1[[#This Row],[Group 1 N]]-1)*Table1[[#This Row],[Group 1 SD]]^2+(Table1[[#This Row],[Group 2 N]]-1)*Table1[[#This Row],[Group 2 SD]]^2)/(Table1[[#This Row],[Group 1 N]]+Table1[[#This Row],[Group 2 N]]-2))</f>
        <v>8.4091933545673694</v>
      </c>
      <c r="BR47" s="3">
        <f>Table1[[#This Row],[m1-m2]]/Table1[[#This Row],[pooled sd]]</f>
        <v>1.5518729858806279</v>
      </c>
      <c r="BS47" s="6"/>
      <c r="BT47" s="6"/>
      <c r="BU47" s="7"/>
      <c r="BV47" s="7"/>
    </row>
    <row r="48" spans="1:74" x14ac:dyDescent="0.25">
      <c r="A48" t="s">
        <v>109</v>
      </c>
      <c r="AY48" t="b">
        <v>0</v>
      </c>
      <c r="AZ48" t="b">
        <v>0</v>
      </c>
      <c r="BA48" t="b">
        <v>1</v>
      </c>
      <c r="BB48" t="b">
        <v>0</v>
      </c>
      <c r="BC48" s="4"/>
      <c r="BD48" s="12" t="s">
        <v>541</v>
      </c>
      <c r="BE48" s="3" t="s">
        <v>512</v>
      </c>
      <c r="BF48" s="3">
        <v>74.75</v>
      </c>
      <c r="BG48" s="3">
        <v>9.7087900000000005</v>
      </c>
      <c r="BH48" s="3">
        <v>20</v>
      </c>
      <c r="BO48"/>
      <c r="BP48">
        <f>Table1[[#This Row],[Group 1 M]]-Table1[[#This Row],[Group 2 M]]</f>
        <v>0</v>
      </c>
      <c r="BQ48" s="4">
        <f>SQRT(((Table1[[#This Row],[Group 1 N]]-1)*Table1[[#This Row],[Group 1 SD]]^2+(Table1[[#This Row],[Group 2 N]]-1)*Table1[[#This Row],[Group 2 SD]]^2)/(Table1[[#This Row],[Group 1 N]]+Table1[[#This Row],[Group 2 N]]-2))</f>
        <v>0</v>
      </c>
      <c r="BR48" s="3" t="e">
        <f>Table1[[#This Row],[m1-m2]]/Table1[[#This Row],[pooled sd]]</f>
        <v>#DIV/0!</v>
      </c>
      <c r="BS48" s="6"/>
      <c r="BT48" s="6"/>
      <c r="BU48" s="7"/>
      <c r="BV48" s="7"/>
    </row>
    <row r="49" spans="1:76" x14ac:dyDescent="0.25">
      <c r="A49" t="s">
        <v>109</v>
      </c>
      <c r="AY49" t="b">
        <v>0</v>
      </c>
      <c r="AZ49" t="b">
        <v>0</v>
      </c>
      <c r="BA49" t="b">
        <v>1</v>
      </c>
      <c r="BB49" t="b">
        <v>0</v>
      </c>
      <c r="BC49" s="4"/>
      <c r="BD49" s="12" t="s">
        <v>541</v>
      </c>
      <c r="BE49" s="3" t="s">
        <v>511</v>
      </c>
      <c r="BF49" s="3">
        <v>61.85</v>
      </c>
      <c r="BG49" s="3">
        <v>7.4146000000000001</v>
      </c>
      <c r="BH49" s="3">
        <v>20</v>
      </c>
      <c r="BI49" t="s">
        <v>528</v>
      </c>
      <c r="BJ49">
        <v>74.75</v>
      </c>
      <c r="BK49">
        <v>9.1529399999999992</v>
      </c>
      <c r="BL49">
        <v>20</v>
      </c>
      <c r="BM49">
        <v>61.85</v>
      </c>
      <c r="BN49">
        <v>7.4146000000000001</v>
      </c>
      <c r="BO49">
        <v>20</v>
      </c>
      <c r="BP49">
        <f>Table1[[#This Row],[Group 1 M]]-Table1[[#This Row],[Group 2 M]]</f>
        <v>12.899999999999999</v>
      </c>
      <c r="BQ49" s="4">
        <f>SQRT(((Table1[[#This Row],[Group 1 N]]-1)*Table1[[#This Row],[Group 1 SD]]^2+(Table1[[#This Row],[Group 2 N]]-1)*Table1[[#This Row],[Group 2 SD]]^2)/(Table1[[#This Row],[Group 1 N]]+Table1[[#This Row],[Group 2 N]]-2))</f>
        <v>8.3292437773065569</v>
      </c>
      <c r="BR49" s="3">
        <f>Table1[[#This Row],[m1-m2]]/Table1[[#This Row],[pooled sd]]</f>
        <v>1.5487600489190503</v>
      </c>
      <c r="BS49" s="6"/>
      <c r="BT49" s="6"/>
      <c r="BU49" s="7"/>
      <c r="BV49" s="7"/>
    </row>
    <row r="50" spans="1:76" x14ac:dyDescent="0.25">
      <c r="A50" t="s">
        <v>109</v>
      </c>
      <c r="AY50" t="b">
        <v>0</v>
      </c>
      <c r="AZ50" t="b">
        <v>0</v>
      </c>
      <c r="BA50" t="b">
        <v>1</v>
      </c>
      <c r="BB50" t="b">
        <v>0</v>
      </c>
      <c r="BC50" s="4"/>
      <c r="BD50" s="12" t="s">
        <v>822</v>
      </c>
      <c r="BE50" s="3" t="s">
        <v>512</v>
      </c>
      <c r="BF50" s="3">
        <v>74.75</v>
      </c>
      <c r="BG50" s="3">
        <v>9.1529399999999992</v>
      </c>
      <c r="BH50" s="3">
        <v>20</v>
      </c>
      <c r="BO50"/>
      <c r="BP50">
        <f>Table1[[#This Row],[Group 1 M]]-Table1[[#This Row],[Group 2 M]]</f>
        <v>0</v>
      </c>
      <c r="BQ50" s="4">
        <f>SQRT(((Table1[[#This Row],[Group 1 N]]-1)*Table1[[#This Row],[Group 1 SD]]^2+(Table1[[#This Row],[Group 2 N]]-1)*Table1[[#This Row],[Group 2 SD]]^2)/(Table1[[#This Row],[Group 1 N]]+Table1[[#This Row],[Group 2 N]]-2))</f>
        <v>0</v>
      </c>
      <c r="BR50" s="3" t="e">
        <f>Table1[[#This Row],[m1-m2]]/Table1[[#This Row],[pooled sd]]</f>
        <v>#DIV/0!</v>
      </c>
      <c r="BS50" s="6"/>
      <c r="BT50" s="6"/>
      <c r="BU50" s="7"/>
      <c r="BV50" s="7"/>
    </row>
    <row r="51" spans="1:76" x14ac:dyDescent="0.25">
      <c r="A51" t="s">
        <v>109</v>
      </c>
      <c r="AY51" t="b">
        <v>0</v>
      </c>
      <c r="AZ51" t="b">
        <v>1</v>
      </c>
      <c r="BA51" t="b">
        <v>1</v>
      </c>
      <c r="BB51" t="b">
        <v>0</v>
      </c>
      <c r="BC51" s="4"/>
      <c r="BD51" s="12" t="s">
        <v>542</v>
      </c>
      <c r="BE51" s="3" t="s">
        <v>511</v>
      </c>
      <c r="BF51" s="3">
        <v>48.4</v>
      </c>
      <c r="BG51" s="3">
        <v>8.0616000000000003</v>
      </c>
      <c r="BH51" s="3">
        <v>20</v>
      </c>
      <c r="BI51" t="s">
        <v>528</v>
      </c>
      <c r="BJ51">
        <v>49.8</v>
      </c>
      <c r="BK51">
        <v>7.2081799999999996</v>
      </c>
      <c r="BL51">
        <v>20</v>
      </c>
      <c r="BM51">
        <v>48.4</v>
      </c>
      <c r="BN51">
        <v>8.0616000000000003</v>
      </c>
      <c r="BO51">
        <v>20</v>
      </c>
      <c r="BP51">
        <f>Table1[[#This Row],[Group 1 M]]-Table1[[#This Row],[Group 2 M]]</f>
        <v>1.3999999999999986</v>
      </c>
      <c r="BQ51" s="4">
        <f>SQRT(((Table1[[#This Row],[Group 1 N]]-1)*Table1[[#This Row],[Group 1 SD]]^2+(Table1[[#This Row],[Group 2 N]]-1)*Table1[[#This Row],[Group 2 SD]]^2)/(Table1[[#This Row],[Group 1 N]]+Table1[[#This Row],[Group 2 N]]-2))</f>
        <v>7.6468050018422726</v>
      </c>
      <c r="BR51" s="3">
        <f>Table1[[#This Row],[m1-m2]]/Table1[[#This Row],[pooled sd]]</f>
        <v>0.18308299998008445</v>
      </c>
      <c r="BS51" s="6"/>
      <c r="BT51" s="6"/>
      <c r="BU51" s="7"/>
      <c r="BV51" s="7"/>
    </row>
    <row r="52" spans="1:76" x14ac:dyDescent="0.25">
      <c r="A52" t="s">
        <v>109</v>
      </c>
      <c r="AY52" t="b">
        <v>0</v>
      </c>
      <c r="AZ52" t="b">
        <v>1</v>
      </c>
      <c r="BA52" t="b">
        <v>1</v>
      </c>
      <c r="BB52" t="b">
        <v>0</v>
      </c>
      <c r="BC52" s="4"/>
      <c r="BD52" s="12" t="s">
        <v>543</v>
      </c>
      <c r="BE52" s="3" t="s">
        <v>512</v>
      </c>
      <c r="BF52" s="3">
        <v>49.8</v>
      </c>
      <c r="BG52" s="3">
        <v>7.2081799999999996</v>
      </c>
      <c r="BH52" s="3">
        <v>20</v>
      </c>
      <c r="BO52"/>
      <c r="BP52">
        <f>Table1[[#This Row],[Group 1 M]]-Table1[[#This Row],[Group 2 M]]</f>
        <v>0</v>
      </c>
      <c r="BQ52" s="4">
        <f>SQRT(((Table1[[#This Row],[Group 1 N]]-1)*Table1[[#This Row],[Group 1 SD]]^2+(Table1[[#This Row],[Group 2 N]]-1)*Table1[[#This Row],[Group 2 SD]]^2)/(Table1[[#This Row],[Group 1 N]]+Table1[[#This Row],[Group 2 N]]-2))</f>
        <v>0</v>
      </c>
      <c r="BR52" s="3" t="e">
        <f>Table1[[#This Row],[m1-m2]]/Table1[[#This Row],[pooled sd]]</f>
        <v>#DIV/0!</v>
      </c>
      <c r="BS52" s="6"/>
      <c r="BT52" s="6"/>
      <c r="BU52" s="7"/>
      <c r="BV52" s="7"/>
      <c r="BW52" s="7"/>
    </row>
    <row r="53" spans="1:76" x14ac:dyDescent="0.25">
      <c r="A53" t="s">
        <v>109</v>
      </c>
      <c r="AY53" t="b">
        <v>0</v>
      </c>
      <c r="AZ53" t="b">
        <v>1</v>
      </c>
      <c r="BA53" t="b">
        <v>1</v>
      </c>
      <c r="BB53" t="b">
        <v>0</v>
      </c>
      <c r="BC53" s="4"/>
      <c r="BD53" s="12" t="s">
        <v>543</v>
      </c>
      <c r="BE53" s="3" t="s">
        <v>511</v>
      </c>
      <c r="BF53" s="3">
        <v>60.35</v>
      </c>
      <c r="BG53" s="3">
        <v>6.8462399999999999</v>
      </c>
      <c r="BH53" s="3">
        <v>20</v>
      </c>
      <c r="BI53" t="s">
        <v>528</v>
      </c>
      <c r="BJ53">
        <v>67.05</v>
      </c>
      <c r="BK53">
        <v>8.7447700000000008</v>
      </c>
      <c r="BL53">
        <v>20</v>
      </c>
      <c r="BM53">
        <v>60.35</v>
      </c>
      <c r="BN53">
        <v>6.8462399999999999</v>
      </c>
      <c r="BO53">
        <v>20</v>
      </c>
      <c r="BP53">
        <f>Table1[[#This Row],[Group 1 M]]-Table1[[#This Row],[Group 2 M]]</f>
        <v>6.6999999999999957</v>
      </c>
      <c r="BQ53" s="4">
        <f>SQRT(((Table1[[#This Row],[Group 1 N]]-1)*Table1[[#This Row],[Group 1 SD]]^2+(Table1[[#This Row],[Group 2 N]]-1)*Table1[[#This Row],[Group 2 SD]]^2)/(Table1[[#This Row],[Group 1 N]]+Table1[[#This Row],[Group 2 N]]-2))</f>
        <v>7.8530887073335682</v>
      </c>
      <c r="BR53" s="3">
        <f>Table1[[#This Row],[m1-m2]]/Table1[[#This Row],[pooled sd]]</f>
        <v>0.85316749239611078</v>
      </c>
      <c r="BS53" s="6"/>
      <c r="BT53" s="6"/>
      <c r="BU53" s="7"/>
      <c r="BV53" s="7"/>
      <c r="BW53" s="7"/>
    </row>
    <row r="54" spans="1:76" x14ac:dyDescent="0.25">
      <c r="A54" t="s">
        <v>109</v>
      </c>
      <c r="AY54" t="b">
        <v>0</v>
      </c>
      <c r="AZ54" t="b">
        <v>1</v>
      </c>
      <c r="BA54" t="b">
        <v>1</v>
      </c>
      <c r="BB54" t="b">
        <v>0</v>
      </c>
      <c r="BC54" s="4"/>
      <c r="BD54" s="12" t="s">
        <v>544</v>
      </c>
      <c r="BE54" s="3" t="s">
        <v>512</v>
      </c>
      <c r="BF54" s="3">
        <v>67.05</v>
      </c>
      <c r="BG54" s="3">
        <v>8.7447700000000008</v>
      </c>
      <c r="BH54" s="3">
        <v>20</v>
      </c>
      <c r="BO54"/>
      <c r="BP54">
        <f>Table1[[#This Row],[Group 1 M]]-Table1[[#This Row],[Group 2 M]]</f>
        <v>0</v>
      </c>
      <c r="BQ54" s="4">
        <f>SQRT(((Table1[[#This Row],[Group 1 N]]-1)*Table1[[#This Row],[Group 1 SD]]^2+(Table1[[#This Row],[Group 2 N]]-1)*Table1[[#This Row],[Group 2 SD]]^2)/(Table1[[#This Row],[Group 1 N]]+Table1[[#This Row],[Group 2 N]]-2))</f>
        <v>0</v>
      </c>
      <c r="BR54" s="3" t="e">
        <f>Table1[[#This Row],[m1-m2]]/Table1[[#This Row],[pooled sd]]</f>
        <v>#DIV/0!</v>
      </c>
      <c r="BS54" s="6"/>
      <c r="BT54" s="6"/>
      <c r="BU54" s="7"/>
      <c r="BV54" s="7"/>
    </row>
    <row r="55" spans="1:76" x14ac:dyDescent="0.25">
      <c r="A55" t="s">
        <v>109</v>
      </c>
      <c r="AY55" t="b">
        <v>0</v>
      </c>
      <c r="AZ55" t="b">
        <v>1</v>
      </c>
      <c r="BA55" t="b">
        <v>1</v>
      </c>
      <c r="BB55" t="b">
        <v>0</v>
      </c>
      <c r="BC55" s="4"/>
      <c r="BD55" s="12" t="s">
        <v>544</v>
      </c>
      <c r="BE55" s="3" t="s">
        <v>511</v>
      </c>
      <c r="BF55" s="3">
        <v>60.1</v>
      </c>
      <c r="BG55" s="3">
        <v>6.9653299999999998</v>
      </c>
      <c r="BH55" s="3">
        <v>20</v>
      </c>
      <c r="BI55" t="s">
        <v>528</v>
      </c>
      <c r="BJ55">
        <v>67.25</v>
      </c>
      <c r="BK55">
        <v>9.4249100000000006</v>
      </c>
      <c r="BL55">
        <v>20</v>
      </c>
      <c r="BM55">
        <v>60.1</v>
      </c>
      <c r="BN55">
        <v>6.9653299999999998</v>
      </c>
      <c r="BO55">
        <v>20</v>
      </c>
      <c r="BP55">
        <f>Table1[[#This Row],[Group 1 M]]-Table1[[#This Row],[Group 2 M]]</f>
        <v>7.1499999999999986</v>
      </c>
      <c r="BQ55" s="4">
        <f>SQRT(((Table1[[#This Row],[Group 1 N]]-1)*Table1[[#This Row],[Group 1 SD]]^2+(Table1[[#This Row],[Group 2 N]]-1)*Table1[[#This Row],[Group 2 SD]]^2)/(Table1[[#This Row],[Group 1 N]]+Table1[[#This Row],[Group 2 N]]-2))</f>
        <v>8.2868797058060402</v>
      </c>
      <c r="BR55" s="3">
        <f>Table1[[#This Row],[m1-m2]]/Table1[[#This Row],[pooled sd]]</f>
        <v>0.86280967672192599</v>
      </c>
      <c r="BS55" s="6"/>
      <c r="BT55" s="6"/>
      <c r="BU55" s="7"/>
      <c r="BV55" s="7"/>
    </row>
    <row r="56" spans="1:76" x14ac:dyDescent="0.25">
      <c r="A56" t="s">
        <v>109</v>
      </c>
      <c r="AY56" t="b">
        <v>0</v>
      </c>
      <c r="AZ56" t="b">
        <v>1</v>
      </c>
      <c r="BA56" t="b">
        <v>1</v>
      </c>
      <c r="BB56" t="b">
        <v>0</v>
      </c>
      <c r="BC56" s="4"/>
      <c r="BD56" s="12" t="s">
        <v>823</v>
      </c>
      <c r="BE56" s="3" t="s">
        <v>512</v>
      </c>
      <c r="BF56" s="3">
        <v>67.25</v>
      </c>
      <c r="BG56" s="3">
        <v>9.4249100000000006</v>
      </c>
      <c r="BH56" s="3">
        <v>20</v>
      </c>
      <c r="BO56"/>
      <c r="BP56">
        <f>Table1[[#This Row],[Group 1 M]]-Table1[[#This Row],[Group 2 M]]</f>
        <v>0</v>
      </c>
      <c r="BQ56" s="4">
        <f>SQRT(((Table1[[#This Row],[Group 1 N]]-1)*Table1[[#This Row],[Group 1 SD]]^2+(Table1[[#This Row],[Group 2 N]]-1)*Table1[[#This Row],[Group 2 SD]]^2)/(Table1[[#This Row],[Group 1 N]]+Table1[[#This Row],[Group 2 N]]-2))</f>
        <v>0</v>
      </c>
      <c r="BR56" s="3" t="e">
        <f>Table1[[#This Row],[m1-m2]]/Table1[[#This Row],[pooled sd]]</f>
        <v>#DIV/0!</v>
      </c>
      <c r="BS56" s="6"/>
      <c r="BT56" s="6"/>
      <c r="BU56" s="7"/>
      <c r="BV56" s="7"/>
    </row>
    <row r="57" spans="1:76" x14ac:dyDescent="0.25">
      <c r="A57" s="8" t="s">
        <v>545</v>
      </c>
      <c r="B57" s="9" t="s">
        <v>124</v>
      </c>
      <c r="C57" s="8" t="s">
        <v>125</v>
      </c>
      <c r="D57" s="9" t="s">
        <v>56</v>
      </c>
      <c r="E57" s="8" t="s">
        <v>50</v>
      </c>
      <c r="F57" s="9" t="s">
        <v>56</v>
      </c>
      <c r="G57" s="8" t="s">
        <v>50</v>
      </c>
      <c r="H57" s="9" t="s">
        <v>126</v>
      </c>
      <c r="I57" s="8" t="s">
        <v>50</v>
      </c>
      <c r="J57" s="9" t="s">
        <v>127</v>
      </c>
      <c r="K57" s="9" t="s">
        <v>128</v>
      </c>
      <c r="L57" s="9" t="s">
        <v>129</v>
      </c>
      <c r="M57" s="9" t="s">
        <v>56</v>
      </c>
      <c r="N57" s="9" t="s">
        <v>68</v>
      </c>
      <c r="O57" s="8" t="s">
        <v>53</v>
      </c>
      <c r="P57" s="9" t="s">
        <v>100</v>
      </c>
      <c r="Q57" s="8" t="s">
        <v>50</v>
      </c>
      <c r="R57" s="8" t="s">
        <v>50</v>
      </c>
      <c r="S57" s="9">
        <v>10</v>
      </c>
      <c r="T57" s="9" t="s">
        <v>87</v>
      </c>
      <c r="U57" s="9" t="s">
        <v>130</v>
      </c>
      <c r="V57" s="8" t="s">
        <v>51</v>
      </c>
      <c r="W57" s="9"/>
      <c r="X57" s="9" t="s">
        <v>56</v>
      </c>
      <c r="Y57" s="9" t="s">
        <v>57</v>
      </c>
      <c r="Z57" s="8" t="s">
        <v>51</v>
      </c>
      <c r="AA57" s="9"/>
      <c r="AB57" s="9"/>
      <c r="AC57" s="9"/>
      <c r="AD57" s="9"/>
      <c r="AE57" s="9"/>
      <c r="AF57" s="9"/>
      <c r="AG57" s="9"/>
      <c r="AH57" s="9"/>
      <c r="AI57" s="9"/>
      <c r="AJ57" s="9"/>
      <c r="AK57" s="9"/>
      <c r="AL57" s="9"/>
      <c r="AM57" s="9" t="s">
        <v>131</v>
      </c>
      <c r="AN57" s="9" t="s">
        <v>89</v>
      </c>
      <c r="AO57" s="9" t="s">
        <v>85</v>
      </c>
      <c r="AP57" s="8" t="s">
        <v>50</v>
      </c>
      <c r="AQ57" s="9" t="s">
        <v>49</v>
      </c>
      <c r="AR57" s="9" t="s">
        <v>52</v>
      </c>
      <c r="AS57" s="8" t="s">
        <v>51</v>
      </c>
      <c r="AT57" s="8" t="s">
        <v>51</v>
      </c>
      <c r="AU57" s="9" t="s">
        <v>74</v>
      </c>
      <c r="AV57" s="8" t="s">
        <v>132</v>
      </c>
      <c r="AW57" s="9" t="s">
        <v>76</v>
      </c>
      <c r="AX57" s="9"/>
      <c r="AY57" s="9"/>
      <c r="AZ57" s="9"/>
      <c r="BA57" s="9"/>
      <c r="BB57" s="9"/>
      <c r="BC57" s="9"/>
      <c r="BD57" s="13"/>
      <c r="BE57" s="11"/>
      <c r="BF57" s="11"/>
      <c r="BG57" s="11"/>
      <c r="BH57" s="11"/>
      <c r="BI57" s="9"/>
      <c r="BJ57" s="9"/>
      <c r="BK57" s="9"/>
      <c r="BL57" s="9"/>
      <c r="BM57" s="9"/>
      <c r="BN57" s="9"/>
      <c r="BO57" s="9"/>
      <c r="BP57" s="9">
        <f>Table1[[#This Row],[Group 1 M]]-Table1[[#This Row],[Group 2 M]]</f>
        <v>0</v>
      </c>
      <c r="BQ57" s="10">
        <f>SQRT(((Table1[[#This Row],[Group 1 N]]-1)*Table1[[#This Row],[Group 1 SD]]^2+(Table1[[#This Row],[Group 2 N]]-1)*Table1[[#This Row],[Group 2 SD]]^2)/(Table1[[#This Row],[Group 1 N]]+Table1[[#This Row],[Group 2 N]]-2))</f>
        <v>0</v>
      </c>
      <c r="BR57" s="11" t="e">
        <f>Table1[[#This Row],[m1-m2]]/Table1[[#This Row],[pooled sd]]</f>
        <v>#DIV/0!</v>
      </c>
      <c r="BS57" s="11"/>
      <c r="BT57" s="11"/>
      <c r="BU57" s="9"/>
      <c r="BV57" s="9"/>
    </row>
    <row r="58" spans="1:76" s="9" customFormat="1" x14ac:dyDescent="0.25">
      <c r="A58" s="8" t="s">
        <v>824</v>
      </c>
      <c r="B58" s="9" t="s">
        <v>133</v>
      </c>
      <c r="C58" s="8" t="s">
        <v>134</v>
      </c>
      <c r="D58" s="9" t="s">
        <v>56</v>
      </c>
      <c r="E58" s="8" t="s">
        <v>50</v>
      </c>
      <c r="F58" s="9" t="s">
        <v>56</v>
      </c>
      <c r="G58" s="8" t="s">
        <v>50</v>
      </c>
      <c r="H58" s="9" t="s">
        <v>135</v>
      </c>
      <c r="I58" s="9" t="s">
        <v>81</v>
      </c>
      <c r="K58" s="9" t="s">
        <v>136</v>
      </c>
      <c r="L58" s="9" t="s">
        <v>137</v>
      </c>
      <c r="M58" s="9" t="s">
        <v>138</v>
      </c>
      <c r="N58" s="9" t="s">
        <v>68</v>
      </c>
      <c r="O58" s="8" t="s">
        <v>104</v>
      </c>
      <c r="P58" s="9" t="s">
        <v>86</v>
      </c>
      <c r="Q58" s="8" t="s">
        <v>53</v>
      </c>
      <c r="R58" s="8" t="s">
        <v>50</v>
      </c>
      <c r="S58" s="9">
        <v>5</v>
      </c>
      <c r="T58" s="9" t="s">
        <v>65</v>
      </c>
      <c r="U58" s="8" t="s">
        <v>88</v>
      </c>
      <c r="V58" s="8" t="s">
        <v>50</v>
      </c>
      <c r="W58" s="8" t="s">
        <v>118</v>
      </c>
      <c r="X58" s="9" t="s">
        <v>139</v>
      </c>
      <c r="Y58" s="9" t="s">
        <v>68</v>
      </c>
      <c r="Z58" s="8" t="s">
        <v>50</v>
      </c>
      <c r="AA58" s="8" t="s">
        <v>140</v>
      </c>
      <c r="AB58" s="9" t="s">
        <v>141</v>
      </c>
      <c r="AC58" s="8" t="s">
        <v>53</v>
      </c>
      <c r="AD58" s="8" t="s">
        <v>50</v>
      </c>
      <c r="AE58" s="9">
        <v>6</v>
      </c>
      <c r="AF58" s="9" t="s">
        <v>65</v>
      </c>
      <c r="AG58" s="8" t="s">
        <v>88</v>
      </c>
      <c r="AH58" s="8" t="s">
        <v>50</v>
      </c>
      <c r="AI58" s="8" t="s">
        <v>118</v>
      </c>
      <c r="AJ58" s="9" t="s">
        <v>71</v>
      </c>
      <c r="AK58" s="9" t="s">
        <v>68</v>
      </c>
      <c r="AL58" s="9" t="s">
        <v>81</v>
      </c>
      <c r="AM58" s="9" t="s">
        <v>142</v>
      </c>
      <c r="AN58" s="9" t="s">
        <v>142</v>
      </c>
      <c r="AO58" s="9" t="s">
        <v>80</v>
      </c>
      <c r="AP58" s="8" t="s">
        <v>51</v>
      </c>
      <c r="AQ58" s="9" t="s">
        <v>49</v>
      </c>
      <c r="AR58" s="9" t="s">
        <v>49</v>
      </c>
      <c r="AS58" s="9" t="s">
        <v>81</v>
      </c>
      <c r="AT58" s="8" t="s">
        <v>50</v>
      </c>
      <c r="AU58" s="9" t="s">
        <v>71</v>
      </c>
      <c r="AV58" s="8" t="s">
        <v>118</v>
      </c>
      <c r="AW58" s="9" t="s">
        <v>76</v>
      </c>
      <c r="BB58" s="11"/>
      <c r="BC58" s="11"/>
      <c r="BD58" s="13"/>
      <c r="BE58" s="11"/>
      <c r="BF58" s="11"/>
      <c r="BG58" s="11"/>
      <c r="BH58" s="11"/>
      <c r="BP58" s="9">
        <f>Table1[[#This Row],[Group 1 M]]-Table1[[#This Row],[Group 2 M]]</f>
        <v>0</v>
      </c>
      <c r="BQ58" s="10">
        <f>SQRT(((Table1[[#This Row],[Group 1 N]]-1)*Table1[[#This Row],[Group 1 SD]]^2+(Table1[[#This Row],[Group 2 N]]-1)*Table1[[#This Row],[Group 2 SD]]^2)/(Table1[[#This Row],[Group 1 N]]+Table1[[#This Row],[Group 2 N]]-2))</f>
        <v>0</v>
      </c>
      <c r="BR58" s="11" t="e">
        <f>Table1[[#This Row],[m1-m2]]/Table1[[#This Row],[pooled sd]]</f>
        <v>#DIV/0!</v>
      </c>
      <c r="BS58" s="11"/>
      <c r="BT58" s="11"/>
    </row>
    <row r="59" spans="1:76" x14ac:dyDescent="0.25">
      <c r="A59" s="8" t="s">
        <v>591</v>
      </c>
      <c r="B59" s="9" t="s">
        <v>146</v>
      </c>
      <c r="C59" s="8" t="s">
        <v>95</v>
      </c>
      <c r="D59" s="9" t="s">
        <v>56</v>
      </c>
      <c r="E59" s="8" t="s">
        <v>50</v>
      </c>
      <c r="F59" s="9" t="s">
        <v>56</v>
      </c>
      <c r="G59" s="8" t="s">
        <v>50</v>
      </c>
      <c r="H59" s="9" t="s">
        <v>147</v>
      </c>
      <c r="I59" s="9" t="s">
        <v>81</v>
      </c>
      <c r="J59" s="9"/>
      <c r="K59" s="9" t="s">
        <v>148</v>
      </c>
      <c r="L59" s="9" t="s">
        <v>149</v>
      </c>
      <c r="M59" s="9" t="s">
        <v>71</v>
      </c>
      <c r="N59" s="9" t="s">
        <v>68</v>
      </c>
      <c r="O59" s="8" t="s">
        <v>53</v>
      </c>
      <c r="P59" s="9" t="s">
        <v>86</v>
      </c>
      <c r="Q59" s="8" t="s">
        <v>50</v>
      </c>
      <c r="R59" s="8" t="s">
        <v>50</v>
      </c>
      <c r="S59" s="9">
        <v>10</v>
      </c>
      <c r="T59" s="9" t="s">
        <v>87</v>
      </c>
      <c r="U59" s="8" t="s">
        <v>88</v>
      </c>
      <c r="V59" s="8" t="s">
        <v>51</v>
      </c>
      <c r="W59" s="9"/>
      <c r="X59" s="9" t="s">
        <v>56</v>
      </c>
      <c r="Y59" s="9" t="s">
        <v>68</v>
      </c>
      <c r="Z59" s="8" t="s">
        <v>51</v>
      </c>
      <c r="AA59" s="9"/>
      <c r="AB59" s="9"/>
      <c r="AC59" s="9"/>
      <c r="AD59" s="9"/>
      <c r="AE59" s="9"/>
      <c r="AF59" s="9"/>
      <c r="AG59" s="9"/>
      <c r="AH59" s="9"/>
      <c r="AI59" s="9"/>
      <c r="AJ59" s="9"/>
      <c r="AK59" s="9"/>
      <c r="AL59" s="9"/>
      <c r="AM59" s="9" t="s">
        <v>89</v>
      </c>
      <c r="AN59" s="9" t="s">
        <v>90</v>
      </c>
      <c r="AO59" s="9" t="s">
        <v>62</v>
      </c>
      <c r="AP59" s="8" t="s">
        <v>50</v>
      </c>
      <c r="AQ59" s="9" t="s">
        <v>52</v>
      </c>
      <c r="AR59" s="9" t="s">
        <v>107</v>
      </c>
      <c r="AS59" s="8" t="s">
        <v>50</v>
      </c>
      <c r="AT59" s="8" t="s">
        <v>51</v>
      </c>
      <c r="AU59" s="9" t="s">
        <v>74</v>
      </c>
      <c r="AV59" s="8" t="s">
        <v>150</v>
      </c>
      <c r="AW59" s="9" t="s">
        <v>92</v>
      </c>
      <c r="AX59" s="9"/>
      <c r="AY59" s="9"/>
      <c r="AZ59" s="9"/>
      <c r="BA59" s="9"/>
      <c r="BB59" s="9"/>
      <c r="BC59" s="9"/>
      <c r="BD59" s="13"/>
      <c r="BE59" s="11"/>
      <c r="BF59" s="11"/>
      <c r="BG59" s="11"/>
      <c r="BH59" s="11"/>
      <c r="BI59" s="9"/>
      <c r="BJ59" s="9"/>
      <c r="BK59" s="9"/>
      <c r="BL59" s="9"/>
      <c r="BM59" s="9"/>
      <c r="BN59" s="9"/>
      <c r="BO59" s="9"/>
      <c r="BP59" s="9">
        <f>Table1[[#This Row],[Group 1 M]]-Table1[[#This Row],[Group 2 M]]</f>
        <v>0</v>
      </c>
      <c r="BQ59" s="10">
        <f>SQRT(((Table1[[#This Row],[Group 1 N]]-1)*Table1[[#This Row],[Group 1 SD]]^2+(Table1[[#This Row],[Group 2 N]]-1)*Table1[[#This Row],[Group 2 SD]]^2)/(Table1[[#This Row],[Group 1 N]]+Table1[[#This Row],[Group 2 N]]-2))</f>
        <v>0</v>
      </c>
      <c r="BR59" s="11" t="e">
        <f>Table1[[#This Row],[m1-m2]]/Table1[[#This Row],[pooled sd]]</f>
        <v>#DIV/0!</v>
      </c>
      <c r="BS59" s="11"/>
      <c r="BT59" s="11"/>
      <c r="BU59" s="9"/>
      <c r="BV59" s="9"/>
      <c r="BW59" s="2"/>
      <c r="BX59" s="2"/>
    </row>
    <row r="60" spans="1:76" x14ac:dyDescent="0.25">
      <c r="A60" s="1" t="s">
        <v>157</v>
      </c>
      <c r="B60" t="s">
        <v>158</v>
      </c>
      <c r="C60" s="1" t="s">
        <v>95</v>
      </c>
      <c r="D60" t="s">
        <v>56</v>
      </c>
      <c r="E60" s="1" t="s">
        <v>50</v>
      </c>
      <c r="F60" t="s">
        <v>56</v>
      </c>
      <c r="G60" s="1" t="s">
        <v>51</v>
      </c>
      <c r="H60" t="s">
        <v>159</v>
      </c>
      <c r="I60" s="1" t="s">
        <v>51</v>
      </c>
      <c r="K60" t="s">
        <v>160</v>
      </c>
      <c r="L60" t="s">
        <v>161</v>
      </c>
      <c r="M60" t="s">
        <v>68</v>
      </c>
      <c r="N60" t="s">
        <v>68</v>
      </c>
      <c r="O60" s="1" t="s">
        <v>152</v>
      </c>
      <c r="P60" t="s">
        <v>86</v>
      </c>
      <c r="Q60" t="s">
        <v>81</v>
      </c>
      <c r="R60" s="1" t="s">
        <v>51</v>
      </c>
      <c r="T60" t="s">
        <v>65</v>
      </c>
      <c r="U60" t="s">
        <v>162</v>
      </c>
      <c r="V60" s="1" t="s">
        <v>51</v>
      </c>
      <c r="X60" t="s">
        <v>56</v>
      </c>
      <c r="Y60" t="s">
        <v>56</v>
      </c>
      <c r="Z60" s="1" t="s">
        <v>50</v>
      </c>
      <c r="AA60" s="1" t="s">
        <v>150</v>
      </c>
      <c r="AB60" t="s">
        <v>141</v>
      </c>
      <c r="AC60" t="s">
        <v>81</v>
      </c>
      <c r="AD60" s="1" t="s">
        <v>51</v>
      </c>
      <c r="AF60" t="s">
        <v>68</v>
      </c>
      <c r="AG60" t="s">
        <v>163</v>
      </c>
      <c r="AH60" s="1" t="s">
        <v>51</v>
      </c>
      <c r="AJ60" t="s">
        <v>71</v>
      </c>
      <c r="AK60" t="s">
        <v>68</v>
      </c>
      <c r="AL60" t="s">
        <v>81</v>
      </c>
      <c r="AM60" t="s">
        <v>131</v>
      </c>
      <c r="AN60" s="1" t="s">
        <v>88</v>
      </c>
      <c r="AO60" t="s">
        <v>71</v>
      </c>
      <c r="AP60" s="1" t="s">
        <v>51</v>
      </c>
      <c r="AQ60" t="s">
        <v>52</v>
      </c>
      <c r="AR60" t="s">
        <v>49</v>
      </c>
      <c r="AS60" t="s">
        <v>81</v>
      </c>
      <c r="AT60" s="1" t="s">
        <v>50</v>
      </c>
      <c r="AU60" t="s">
        <v>71</v>
      </c>
      <c r="AV60" s="1" t="s">
        <v>164</v>
      </c>
      <c r="AW60" t="s">
        <v>76</v>
      </c>
      <c r="AY60" t="b">
        <v>0</v>
      </c>
      <c r="AZ60" t="b">
        <v>0</v>
      </c>
      <c r="BA60" t="b">
        <v>0</v>
      </c>
      <c r="BB60" t="b">
        <v>1</v>
      </c>
      <c r="BD60" s="12" t="s">
        <v>546</v>
      </c>
      <c r="BE60" s="3" t="s">
        <v>510</v>
      </c>
      <c r="BF60" s="3">
        <v>79.474999999999994</v>
      </c>
      <c r="BG60" s="3">
        <v>14.73324</v>
      </c>
      <c r="BH60" s="3">
        <v>24</v>
      </c>
      <c r="BI60" t="s">
        <v>529</v>
      </c>
      <c r="BJ60" s="3">
        <v>75.757999999999996</v>
      </c>
      <c r="BK60" s="3">
        <v>20.0504</v>
      </c>
      <c r="BL60" s="3">
        <v>22</v>
      </c>
      <c r="BM60" s="3">
        <v>79.474999999999994</v>
      </c>
      <c r="BN60" s="3">
        <v>14.73324</v>
      </c>
      <c r="BO60" s="3">
        <v>24</v>
      </c>
      <c r="BP60">
        <f>Table1[[#This Row],[Group 1 M]]-Table1[[#This Row],[Group 2 M]]</f>
        <v>-3.7169999999999987</v>
      </c>
      <c r="BQ60" s="4">
        <f>SQRT(((Table1[[#This Row],[Group 1 N]]-1)*Table1[[#This Row],[Group 1 SD]]^2+(Table1[[#This Row],[Group 2 N]]-1)*Table1[[#This Row],[Group 2 SD]]^2)/(Table1[[#This Row],[Group 1 N]]+Table1[[#This Row],[Group 2 N]]-2))</f>
        <v>17.473981726090521</v>
      </c>
      <c r="BR60" s="3">
        <f>Table1[[#This Row],[m1-m2]]/Table1[[#This Row],[pooled sd]]</f>
        <v>-0.21271625770617128</v>
      </c>
      <c r="BS60" s="6"/>
      <c r="BT60" s="6"/>
      <c r="BU60" s="7"/>
      <c r="BV60" s="7"/>
    </row>
    <row r="61" spans="1:76" x14ac:dyDescent="0.25">
      <c r="AY61" t="b">
        <v>0</v>
      </c>
      <c r="AZ61" t="b">
        <v>0</v>
      </c>
      <c r="BA61" t="b">
        <v>0</v>
      </c>
      <c r="BB61" t="b">
        <v>1</v>
      </c>
      <c r="BC61" s="4"/>
      <c r="BD61" s="12" t="s">
        <v>546</v>
      </c>
      <c r="BE61" s="3" t="s">
        <v>512</v>
      </c>
      <c r="BF61" s="3">
        <v>75.757999999999996</v>
      </c>
      <c r="BG61" s="3">
        <v>20.0504</v>
      </c>
      <c r="BH61" s="3">
        <v>22</v>
      </c>
      <c r="BO61"/>
      <c r="BP61">
        <f>Table1[[#This Row],[Group 1 M]]-Table1[[#This Row],[Group 2 M]]</f>
        <v>0</v>
      </c>
      <c r="BQ61" s="4">
        <f>SQRT(((Table1[[#This Row],[Group 1 N]]-1)*Table1[[#This Row],[Group 1 SD]]^2+(Table1[[#This Row],[Group 2 N]]-1)*Table1[[#This Row],[Group 2 SD]]^2)/(Table1[[#This Row],[Group 1 N]]+Table1[[#This Row],[Group 2 N]]-2))</f>
        <v>0</v>
      </c>
      <c r="BR61" s="3" t="e">
        <f>Table1[[#This Row],[m1-m2]]/Table1[[#This Row],[pooled sd]]</f>
        <v>#DIV/0!</v>
      </c>
      <c r="BS61" s="6"/>
      <c r="BT61" s="6"/>
      <c r="BU61" s="7"/>
      <c r="BV61" s="7"/>
    </row>
    <row r="62" spans="1:76" x14ac:dyDescent="0.25">
      <c r="AY62" t="b">
        <v>0</v>
      </c>
      <c r="AZ62" t="b">
        <v>0</v>
      </c>
      <c r="BA62" t="b">
        <v>0</v>
      </c>
      <c r="BB62" t="b">
        <v>1</v>
      </c>
      <c r="BC62" s="4"/>
      <c r="BD62" s="12" t="s">
        <v>547</v>
      </c>
      <c r="BE62" s="3" t="s">
        <v>510</v>
      </c>
      <c r="BF62" s="3">
        <v>80.448999999999998</v>
      </c>
      <c r="BG62" s="3">
        <v>16.195889999999999</v>
      </c>
      <c r="BH62" s="3">
        <v>24</v>
      </c>
      <c r="BI62" t="s">
        <v>529</v>
      </c>
      <c r="BJ62" s="3">
        <v>74.126000000000005</v>
      </c>
      <c r="BK62" s="3">
        <v>19.654019999999999</v>
      </c>
      <c r="BL62" s="3">
        <v>22</v>
      </c>
      <c r="BM62" s="3">
        <v>80.448999999999998</v>
      </c>
      <c r="BN62" s="3">
        <v>16.195889999999999</v>
      </c>
      <c r="BO62" s="3">
        <v>24</v>
      </c>
      <c r="BP62">
        <f>Table1[[#This Row],[Group 1 M]]-Table1[[#This Row],[Group 2 M]]</f>
        <v>-6.3229999999999933</v>
      </c>
      <c r="BQ62" s="4">
        <f>SQRT(((Table1[[#This Row],[Group 1 N]]-1)*Table1[[#This Row],[Group 1 SD]]^2+(Table1[[#This Row],[Group 2 N]]-1)*Table1[[#This Row],[Group 2 SD]]^2)/(Table1[[#This Row],[Group 1 N]]+Table1[[#This Row],[Group 2 N]]-2))</f>
        <v>17.92975444863465</v>
      </c>
      <c r="BR62" s="3">
        <f>Table1[[#This Row],[m1-m2]]/Table1[[#This Row],[pooled sd]]</f>
        <v>-0.35265402089661574</v>
      </c>
      <c r="BS62" s="6"/>
      <c r="BT62" s="6"/>
      <c r="BU62" s="7"/>
      <c r="BV62" s="7"/>
    </row>
    <row r="63" spans="1:76" x14ac:dyDescent="0.25">
      <c r="AY63" t="b">
        <v>0</v>
      </c>
      <c r="AZ63" t="b">
        <v>0</v>
      </c>
      <c r="BA63" t="b">
        <v>0</v>
      </c>
      <c r="BB63" t="b">
        <v>1</v>
      </c>
      <c r="BC63" s="4"/>
      <c r="BD63" s="12" t="s">
        <v>547</v>
      </c>
      <c r="BE63" s="3" t="s">
        <v>512</v>
      </c>
      <c r="BF63" s="3">
        <v>74.126000000000005</v>
      </c>
      <c r="BG63" s="3">
        <v>19.654019999999999</v>
      </c>
      <c r="BH63" s="3">
        <v>22</v>
      </c>
      <c r="BO63"/>
      <c r="BP63">
        <f>Table1[[#This Row],[Group 1 M]]-Table1[[#This Row],[Group 2 M]]</f>
        <v>0</v>
      </c>
      <c r="BQ63" s="4">
        <f>SQRT(((Table1[[#This Row],[Group 1 N]]-1)*Table1[[#This Row],[Group 1 SD]]^2+(Table1[[#This Row],[Group 2 N]]-1)*Table1[[#This Row],[Group 2 SD]]^2)/(Table1[[#This Row],[Group 1 N]]+Table1[[#This Row],[Group 2 N]]-2))</f>
        <v>0</v>
      </c>
      <c r="BR63" s="3" t="e">
        <f>Table1[[#This Row],[m1-m2]]/Table1[[#This Row],[pooled sd]]</f>
        <v>#DIV/0!</v>
      </c>
      <c r="BS63" s="6"/>
      <c r="BT63" s="6"/>
      <c r="BU63" s="7"/>
      <c r="BV63" s="7"/>
    </row>
    <row r="64" spans="1:76" x14ac:dyDescent="0.25">
      <c r="A64" s="1" t="s">
        <v>104</v>
      </c>
      <c r="B64" t="s">
        <v>165</v>
      </c>
      <c r="C64" s="1" t="s">
        <v>95</v>
      </c>
      <c r="D64" t="s">
        <v>56</v>
      </c>
      <c r="E64" s="1" t="s">
        <v>50</v>
      </c>
      <c r="F64" t="s">
        <v>56</v>
      </c>
      <c r="G64" t="s">
        <v>81</v>
      </c>
      <c r="H64" t="s">
        <v>166</v>
      </c>
      <c r="I64" s="1" t="s">
        <v>51</v>
      </c>
      <c r="K64" t="s">
        <v>167</v>
      </c>
      <c r="L64" t="s">
        <v>168</v>
      </c>
      <c r="M64" t="s">
        <v>57</v>
      </c>
      <c r="N64" t="s">
        <v>68</v>
      </c>
      <c r="O64" s="1" t="s">
        <v>169</v>
      </c>
      <c r="P64" t="s">
        <v>86</v>
      </c>
      <c r="Q64" s="1" t="s">
        <v>53</v>
      </c>
      <c r="R64" s="1" t="s">
        <v>50</v>
      </c>
      <c r="S64">
        <v>8</v>
      </c>
      <c r="T64" t="s">
        <v>65</v>
      </c>
      <c r="U64" t="s">
        <v>170</v>
      </c>
      <c r="V64" s="1" t="s">
        <v>50</v>
      </c>
      <c r="W64" s="1" t="s">
        <v>171</v>
      </c>
      <c r="X64" t="s">
        <v>56</v>
      </c>
      <c r="Y64" t="s">
        <v>68</v>
      </c>
      <c r="Z64" s="1" t="s">
        <v>50</v>
      </c>
      <c r="AA64" s="1" t="s">
        <v>172</v>
      </c>
      <c r="AB64" t="s">
        <v>100</v>
      </c>
      <c r="AC64" s="1" t="s">
        <v>53</v>
      </c>
      <c r="AD64" s="1" t="s">
        <v>50</v>
      </c>
      <c r="AE64">
        <v>8</v>
      </c>
      <c r="AF64" t="s">
        <v>173</v>
      </c>
      <c r="AG64" t="s">
        <v>174</v>
      </c>
      <c r="AH64" s="1" t="s">
        <v>50</v>
      </c>
      <c r="AI64" s="1" t="s">
        <v>171</v>
      </c>
      <c r="AJ64" t="s">
        <v>56</v>
      </c>
      <c r="AK64" t="s">
        <v>68</v>
      </c>
      <c r="AL64" s="1" t="s">
        <v>50</v>
      </c>
      <c r="AM64" t="s">
        <v>175</v>
      </c>
      <c r="AN64" s="1" t="s">
        <v>88</v>
      </c>
      <c r="AO64" t="s">
        <v>176</v>
      </c>
      <c r="AP64" s="1" t="s">
        <v>51</v>
      </c>
      <c r="AQ64" t="s">
        <v>49</v>
      </c>
      <c r="AR64" t="s">
        <v>107</v>
      </c>
      <c r="AS64" s="1" t="s">
        <v>50</v>
      </c>
      <c r="AT64" t="s">
        <v>81</v>
      </c>
      <c r="AU64" t="s">
        <v>74</v>
      </c>
      <c r="AV64" s="1" t="s">
        <v>177</v>
      </c>
      <c r="AW64" t="s">
        <v>92</v>
      </c>
      <c r="AY64" t="b">
        <v>0</v>
      </c>
      <c r="AZ64" t="b">
        <v>0</v>
      </c>
      <c r="BA64" t="b">
        <v>0</v>
      </c>
      <c r="BB64" t="b">
        <v>1</v>
      </c>
      <c r="BD64" s="12" t="s">
        <v>548</v>
      </c>
      <c r="BE64" s="3" t="s">
        <v>511</v>
      </c>
      <c r="BF64" s="3">
        <v>8.73</v>
      </c>
      <c r="BG64" s="3">
        <v>3.71</v>
      </c>
      <c r="BH64" s="3">
        <v>60</v>
      </c>
      <c r="BI64" t="s">
        <v>528</v>
      </c>
      <c r="BJ64" s="3">
        <v>8.58</v>
      </c>
      <c r="BK64" s="3">
        <v>2.14</v>
      </c>
      <c r="BL64" s="3">
        <v>43</v>
      </c>
      <c r="BM64" s="3">
        <v>8.73</v>
      </c>
      <c r="BN64" s="3">
        <v>3.71</v>
      </c>
      <c r="BO64" s="3">
        <v>60</v>
      </c>
      <c r="BP64">
        <f>Table1[[#This Row],[Group 1 M]]-Table1[[#This Row],[Group 2 M]]</f>
        <v>-0.15000000000000036</v>
      </c>
      <c r="BQ64" s="4">
        <f>SQRT(((Table1[[#This Row],[Group 1 N]]-1)*Table1[[#This Row],[Group 1 SD]]^2+(Table1[[#This Row],[Group 2 N]]-1)*Table1[[#This Row],[Group 2 SD]]^2)/(Table1[[#This Row],[Group 1 N]]+Table1[[#This Row],[Group 2 N]]-2))</f>
        <v>3.1535381669320302</v>
      </c>
      <c r="BR64" s="3">
        <f>Table1[[#This Row],[m1-m2]]/Table1[[#This Row],[pooled sd]]</f>
        <v>-4.756562060129757E-2</v>
      </c>
      <c r="BS64" s="6"/>
      <c r="BT64" s="6"/>
      <c r="BU64" s="7"/>
      <c r="BV64" s="7"/>
    </row>
    <row r="65" spans="1:74" x14ac:dyDescent="0.25">
      <c r="A65" s="1" t="s">
        <v>104</v>
      </c>
      <c r="C65" s="1"/>
      <c r="E65" s="1"/>
      <c r="I65" s="1"/>
      <c r="O65" s="1"/>
      <c r="Q65" s="1"/>
      <c r="R65" s="1"/>
      <c r="V65" s="1"/>
      <c r="W65" s="1"/>
      <c r="Z65" s="1"/>
      <c r="AA65" s="1"/>
      <c r="AC65" s="1"/>
      <c r="AD65" s="1"/>
      <c r="AH65" s="1"/>
      <c r="AI65" s="1"/>
      <c r="AL65" s="1"/>
      <c r="AN65" s="1"/>
      <c r="AP65" s="1"/>
      <c r="AS65" s="1"/>
      <c r="AV65" s="1"/>
      <c r="AY65" t="b">
        <v>0</v>
      </c>
      <c r="AZ65" t="b">
        <v>0</v>
      </c>
      <c r="BA65" t="b">
        <v>0</v>
      </c>
      <c r="BB65" t="b">
        <v>1</v>
      </c>
      <c r="BD65" s="12" t="s">
        <v>548</v>
      </c>
      <c r="BE65" s="3" t="s">
        <v>512</v>
      </c>
      <c r="BF65" s="3">
        <v>8.58</v>
      </c>
      <c r="BG65" s="3">
        <v>2.14</v>
      </c>
      <c r="BH65" s="3">
        <v>43</v>
      </c>
      <c r="BO65"/>
      <c r="BP65">
        <f>Table1[[#This Row],[Group 1 M]]-Table1[[#This Row],[Group 2 M]]</f>
        <v>0</v>
      </c>
      <c r="BQ65" s="4">
        <f>SQRT(((Table1[[#This Row],[Group 1 N]]-1)*Table1[[#This Row],[Group 1 SD]]^2+(Table1[[#This Row],[Group 2 N]]-1)*Table1[[#This Row],[Group 2 SD]]^2)/(Table1[[#This Row],[Group 1 N]]+Table1[[#This Row],[Group 2 N]]-2))</f>
        <v>0</v>
      </c>
      <c r="BR65" s="3" t="e">
        <f>Table1[[#This Row],[m1-m2]]/Table1[[#This Row],[pooled sd]]</f>
        <v>#DIV/0!</v>
      </c>
      <c r="BS65" s="6"/>
      <c r="BT65" s="6"/>
      <c r="BU65" s="7"/>
      <c r="BV65" s="7"/>
    </row>
    <row r="66" spans="1:74" x14ac:dyDescent="0.25">
      <c r="A66" s="1" t="s">
        <v>104</v>
      </c>
      <c r="C66" s="1"/>
      <c r="E66" s="1"/>
      <c r="I66" s="1"/>
      <c r="O66" s="1"/>
      <c r="Q66" s="1"/>
      <c r="R66" s="1"/>
      <c r="V66" s="1"/>
      <c r="W66" s="1"/>
      <c r="Z66" s="1"/>
      <c r="AA66" s="1"/>
      <c r="AC66" s="1"/>
      <c r="AD66" s="1"/>
      <c r="AH66" s="1"/>
      <c r="AI66" s="1"/>
      <c r="AL66" s="1"/>
      <c r="AN66" s="1"/>
      <c r="AP66" s="1"/>
      <c r="AS66" s="1"/>
      <c r="AV66" s="1"/>
      <c r="AY66" t="b">
        <v>0</v>
      </c>
      <c r="AZ66" t="b">
        <v>0</v>
      </c>
      <c r="BA66" t="b">
        <v>0</v>
      </c>
      <c r="BB66" t="b">
        <v>1</v>
      </c>
      <c r="BD66" s="12" t="s">
        <v>549</v>
      </c>
      <c r="BE66" s="3" t="s">
        <v>511</v>
      </c>
      <c r="BF66" s="3">
        <v>38.549999999999997</v>
      </c>
      <c r="BG66" s="3">
        <v>5.07</v>
      </c>
      <c r="BH66" s="3">
        <v>60</v>
      </c>
      <c r="BI66" t="s">
        <v>528</v>
      </c>
      <c r="BJ66" s="3">
        <v>35.97</v>
      </c>
      <c r="BK66" s="3">
        <v>5.39</v>
      </c>
      <c r="BL66" s="3">
        <v>43</v>
      </c>
      <c r="BM66" s="3">
        <v>38.549999999999997</v>
      </c>
      <c r="BN66" s="3">
        <v>5.07</v>
      </c>
      <c r="BO66" s="3">
        <v>60</v>
      </c>
      <c r="BP66">
        <f>Table1[[#This Row],[Group 1 M]]-Table1[[#This Row],[Group 2 M]]</f>
        <v>-2.5799999999999983</v>
      </c>
      <c r="BQ66" s="4">
        <f>SQRT(((Table1[[#This Row],[Group 1 N]]-1)*Table1[[#This Row],[Group 1 SD]]^2+(Table1[[#This Row],[Group 2 N]]-1)*Table1[[#This Row],[Group 2 SD]]^2)/(Table1[[#This Row],[Group 1 N]]+Table1[[#This Row],[Group 2 N]]-2))</f>
        <v>5.2054591488643007</v>
      </c>
      <c r="BR66" s="3">
        <f>Table1[[#This Row],[m1-m2]]/Table1[[#This Row],[pooled sd]]</f>
        <v>-0.49563351209141443</v>
      </c>
      <c r="BS66" s="6"/>
      <c r="BT66" s="6"/>
      <c r="BU66" s="7"/>
      <c r="BV66" s="7"/>
    </row>
    <row r="67" spans="1:74" x14ac:dyDescent="0.25">
      <c r="A67" s="1" t="s">
        <v>104</v>
      </c>
      <c r="C67" s="1"/>
      <c r="E67" s="1"/>
      <c r="I67" s="1"/>
      <c r="O67" s="1"/>
      <c r="Q67" s="1"/>
      <c r="R67" s="1"/>
      <c r="V67" s="1"/>
      <c r="W67" s="1"/>
      <c r="Z67" s="1"/>
      <c r="AA67" s="1"/>
      <c r="AC67" s="1"/>
      <c r="AD67" s="1"/>
      <c r="AH67" s="1"/>
      <c r="AI67" s="1"/>
      <c r="AL67" s="1"/>
      <c r="AN67" s="1"/>
      <c r="AP67" s="1"/>
      <c r="AS67" s="1"/>
      <c r="AV67" s="1"/>
      <c r="AY67" t="b">
        <v>0</v>
      </c>
      <c r="AZ67" t="b">
        <v>0</v>
      </c>
      <c r="BA67" t="b">
        <v>0</v>
      </c>
      <c r="BB67" t="b">
        <v>1</v>
      </c>
      <c r="BD67" s="12" t="s">
        <v>549</v>
      </c>
      <c r="BE67" s="3" t="s">
        <v>512</v>
      </c>
      <c r="BF67" s="3">
        <v>35.97</v>
      </c>
      <c r="BG67" s="3">
        <v>5.39</v>
      </c>
      <c r="BH67" s="3">
        <v>43</v>
      </c>
      <c r="BO67"/>
      <c r="BP67">
        <f>Table1[[#This Row],[Group 1 M]]-Table1[[#This Row],[Group 2 M]]</f>
        <v>0</v>
      </c>
      <c r="BQ67" s="4">
        <f>SQRT(((Table1[[#This Row],[Group 1 N]]-1)*Table1[[#This Row],[Group 1 SD]]^2+(Table1[[#This Row],[Group 2 N]]-1)*Table1[[#This Row],[Group 2 SD]]^2)/(Table1[[#This Row],[Group 1 N]]+Table1[[#This Row],[Group 2 N]]-2))</f>
        <v>0</v>
      </c>
      <c r="BR67" s="3" t="e">
        <f>Table1[[#This Row],[m1-m2]]/Table1[[#This Row],[pooled sd]]</f>
        <v>#DIV/0!</v>
      </c>
      <c r="BS67" s="6"/>
      <c r="BT67" s="6"/>
      <c r="BU67" s="7"/>
      <c r="BV67" s="7"/>
    </row>
    <row r="68" spans="1:74" x14ac:dyDescent="0.25">
      <c r="A68" s="1" t="s">
        <v>104</v>
      </c>
      <c r="C68" s="1"/>
      <c r="E68" s="1"/>
      <c r="I68" s="1"/>
      <c r="O68" s="1"/>
      <c r="Q68" s="1"/>
      <c r="R68" s="1"/>
      <c r="V68" s="1"/>
      <c r="W68" s="1"/>
      <c r="Z68" s="1"/>
      <c r="AA68" s="1"/>
      <c r="AC68" s="1"/>
      <c r="AD68" s="1"/>
      <c r="AH68" s="1"/>
      <c r="AI68" s="1"/>
      <c r="AL68" s="1"/>
      <c r="AN68" s="1"/>
      <c r="AP68" s="1"/>
      <c r="AS68" s="1"/>
      <c r="AV68" s="1"/>
      <c r="AY68" t="b">
        <v>0</v>
      </c>
      <c r="AZ68" t="b">
        <v>0</v>
      </c>
      <c r="BA68" t="b">
        <v>0</v>
      </c>
      <c r="BB68" t="b">
        <v>1</v>
      </c>
      <c r="BD68" s="12" t="s">
        <v>550</v>
      </c>
      <c r="BE68" s="3" t="s">
        <v>511</v>
      </c>
      <c r="BF68" s="3">
        <v>25.5</v>
      </c>
      <c r="BG68" s="3">
        <v>3.48</v>
      </c>
      <c r="BH68" s="3">
        <v>60</v>
      </c>
      <c r="BI68" t="s">
        <v>528</v>
      </c>
      <c r="BJ68" s="3">
        <v>23.26</v>
      </c>
      <c r="BK68" s="3">
        <v>4.59</v>
      </c>
      <c r="BL68" s="3">
        <v>43</v>
      </c>
      <c r="BM68" s="3">
        <v>25.5</v>
      </c>
      <c r="BN68" s="3">
        <v>3.48</v>
      </c>
      <c r="BO68" s="3">
        <v>60</v>
      </c>
      <c r="BP68">
        <f>Table1[[#This Row],[Group 1 M]]-Table1[[#This Row],[Group 2 M]]</f>
        <v>-2.2399999999999984</v>
      </c>
      <c r="BQ68" s="4">
        <f>SQRT(((Table1[[#This Row],[Group 1 N]]-1)*Table1[[#This Row],[Group 1 SD]]^2+(Table1[[#This Row],[Group 2 N]]-1)*Table1[[#This Row],[Group 2 SD]]^2)/(Table1[[#This Row],[Group 1 N]]+Table1[[#This Row],[Group 2 N]]-2))</f>
        <v>3.9793698192572955</v>
      </c>
      <c r="BR68" s="3">
        <f>Table1[[#This Row],[m1-m2]]/Table1[[#This Row],[pooled sd]]</f>
        <v>-0.56290319868236549</v>
      </c>
      <c r="BS68" s="6"/>
      <c r="BT68" s="6"/>
      <c r="BU68" s="7"/>
      <c r="BV68" s="7"/>
    </row>
    <row r="69" spans="1:74" x14ac:dyDescent="0.25">
      <c r="A69" s="1" t="s">
        <v>104</v>
      </c>
      <c r="C69" s="1"/>
      <c r="E69" s="1"/>
      <c r="I69" s="1"/>
      <c r="O69" s="1"/>
      <c r="Q69" s="1"/>
      <c r="R69" s="1"/>
      <c r="V69" s="1"/>
      <c r="W69" s="1"/>
      <c r="Z69" s="1"/>
      <c r="AA69" s="1"/>
      <c r="AC69" s="1"/>
      <c r="AD69" s="1"/>
      <c r="AH69" s="1"/>
      <c r="AI69" s="1"/>
      <c r="AL69" s="1"/>
      <c r="AN69" s="1"/>
      <c r="AP69" s="1"/>
      <c r="AS69" s="1"/>
      <c r="AV69" s="1"/>
      <c r="AY69" t="b">
        <v>0</v>
      </c>
      <c r="AZ69" t="b">
        <v>0</v>
      </c>
      <c r="BA69" t="b">
        <v>0</v>
      </c>
      <c r="BB69" t="b">
        <v>1</v>
      </c>
      <c r="BD69" s="12" t="s">
        <v>550</v>
      </c>
      <c r="BE69" s="3" t="s">
        <v>512</v>
      </c>
      <c r="BF69" s="3">
        <v>23.26</v>
      </c>
      <c r="BG69" s="3">
        <v>4.59</v>
      </c>
      <c r="BH69" s="3">
        <v>43</v>
      </c>
      <c r="BO69"/>
      <c r="BP69">
        <f>Table1[[#This Row],[Group 1 M]]-Table1[[#This Row],[Group 2 M]]</f>
        <v>0</v>
      </c>
      <c r="BQ69" s="4">
        <f>SQRT(((Table1[[#This Row],[Group 1 N]]-1)*Table1[[#This Row],[Group 1 SD]]^2+(Table1[[#This Row],[Group 2 N]]-1)*Table1[[#This Row],[Group 2 SD]]^2)/(Table1[[#This Row],[Group 1 N]]+Table1[[#This Row],[Group 2 N]]-2))</f>
        <v>0</v>
      </c>
      <c r="BR69" s="3" t="e">
        <f>Table1[[#This Row],[m1-m2]]/Table1[[#This Row],[pooled sd]]</f>
        <v>#DIV/0!</v>
      </c>
      <c r="BS69" s="6"/>
      <c r="BT69" s="6"/>
      <c r="BU69" s="7"/>
      <c r="BV69" s="7"/>
    </row>
    <row r="70" spans="1:74" x14ac:dyDescent="0.25">
      <c r="A70" t="s">
        <v>104</v>
      </c>
      <c r="AY70" t="b">
        <v>0</v>
      </c>
      <c r="AZ70" t="b">
        <v>0</v>
      </c>
      <c r="BA70" t="b">
        <v>0</v>
      </c>
      <c r="BB70" t="b">
        <v>1</v>
      </c>
      <c r="BD70" t="s">
        <v>551</v>
      </c>
      <c r="BE70" s="3" t="s">
        <v>511</v>
      </c>
      <c r="BF70" s="3">
        <v>10.18</v>
      </c>
      <c r="BG70" s="3">
        <v>1.92</v>
      </c>
      <c r="BH70" s="3">
        <v>60</v>
      </c>
      <c r="BI70" t="s">
        <v>528</v>
      </c>
      <c r="BJ70" s="3">
        <v>10.02</v>
      </c>
      <c r="BK70" s="3">
        <v>2.82</v>
      </c>
      <c r="BL70" s="3">
        <v>43</v>
      </c>
      <c r="BM70">
        <v>10.18</v>
      </c>
      <c r="BN70">
        <v>1.92</v>
      </c>
      <c r="BO70" s="15">
        <v>60</v>
      </c>
      <c r="BP70">
        <f>Table1[[#This Row],[Group 1 M]]-Table1[[#This Row],[Group 2 M]]</f>
        <v>-0.16000000000000014</v>
      </c>
      <c r="BQ70" s="4">
        <f>SQRT(((Table1[[#This Row],[Group 1 N]]-1)*Table1[[#This Row],[Group 1 SD]]^2+(Table1[[#This Row],[Group 2 N]]-1)*Table1[[#This Row],[Group 2 SD]]^2)/(Table1[[#This Row],[Group 1 N]]+Table1[[#This Row],[Group 2 N]]-2))</f>
        <v>2.3367456425592841</v>
      </c>
      <c r="BR70" s="3">
        <f>Table1[[#This Row],[m1-m2]]/Table1[[#This Row],[pooled sd]]</f>
        <v>-6.8471294900870186E-2</v>
      </c>
      <c r="BS70" s="6"/>
      <c r="BT70" s="6"/>
      <c r="BU70" s="7"/>
      <c r="BV70" s="7"/>
    </row>
    <row r="71" spans="1:74" x14ac:dyDescent="0.25">
      <c r="A71" t="s">
        <v>104</v>
      </c>
      <c r="AY71" t="b">
        <v>0</v>
      </c>
      <c r="AZ71" t="b">
        <v>0</v>
      </c>
      <c r="BA71" t="b">
        <v>0</v>
      </c>
      <c r="BB71" t="b">
        <v>1</v>
      </c>
      <c r="BD71" t="s">
        <v>551</v>
      </c>
      <c r="BE71" s="3" t="s">
        <v>512</v>
      </c>
      <c r="BF71" s="3">
        <v>10.02</v>
      </c>
      <c r="BG71" s="3">
        <v>2.82</v>
      </c>
      <c r="BH71" s="3">
        <v>43</v>
      </c>
      <c r="BO71"/>
      <c r="BP71">
        <f>Table1[[#This Row],[Group 1 M]]-Table1[[#This Row],[Group 2 M]]</f>
        <v>0</v>
      </c>
      <c r="BQ71" s="4">
        <f>SQRT(((Table1[[#This Row],[Group 1 N]]-1)*Table1[[#This Row],[Group 1 SD]]^2+(Table1[[#This Row],[Group 2 N]]-1)*Table1[[#This Row],[Group 2 SD]]^2)/(Table1[[#This Row],[Group 1 N]]+Table1[[#This Row],[Group 2 N]]-2))</f>
        <v>0</v>
      </c>
      <c r="BR71" s="3" t="e">
        <f>Table1[[#This Row],[m1-m2]]/Table1[[#This Row],[pooled sd]]</f>
        <v>#DIV/0!</v>
      </c>
      <c r="BS71" s="6"/>
      <c r="BT71" s="6"/>
      <c r="BU71" s="7"/>
      <c r="BV71" s="7"/>
    </row>
    <row r="72" spans="1:74" x14ac:dyDescent="0.25">
      <c r="A72" t="s">
        <v>104</v>
      </c>
      <c r="AY72" t="b">
        <v>1</v>
      </c>
      <c r="AZ72" t="b">
        <v>0</v>
      </c>
      <c r="BA72" t="b">
        <v>1</v>
      </c>
      <c r="BB72" t="b">
        <v>0</v>
      </c>
      <c r="BD72" t="s">
        <v>553</v>
      </c>
      <c r="BE72" s="3" t="s">
        <v>511</v>
      </c>
      <c r="BF72" s="3">
        <v>86.16</v>
      </c>
      <c r="BG72" s="3">
        <v>10.09</v>
      </c>
      <c r="BH72" s="3">
        <v>60</v>
      </c>
      <c r="BI72" t="s">
        <v>528</v>
      </c>
      <c r="BJ72" s="3">
        <v>86.04</v>
      </c>
      <c r="BK72" s="3">
        <v>7.91</v>
      </c>
      <c r="BL72" s="3">
        <v>43</v>
      </c>
      <c r="BM72" s="3">
        <v>86.16</v>
      </c>
      <c r="BN72" s="3">
        <v>10.09</v>
      </c>
      <c r="BO72" s="3">
        <v>60</v>
      </c>
      <c r="BP72">
        <f>Table1[[#This Row],[Group 1 M]]-Table1[[#This Row],[Group 2 M]]</f>
        <v>-0.11999999999999034</v>
      </c>
      <c r="BQ72" s="4">
        <f>SQRT(((Table1[[#This Row],[Group 1 N]]-1)*Table1[[#This Row],[Group 1 SD]]^2+(Table1[[#This Row],[Group 2 N]]-1)*Table1[[#This Row],[Group 2 SD]]^2)/(Table1[[#This Row],[Group 1 N]]+Table1[[#This Row],[Group 2 N]]-2))</f>
        <v>9.2461060040226535</v>
      </c>
      <c r="BR72" s="3">
        <f>Table1[[#This Row],[m1-m2]]/Table1[[#This Row],[pooled sd]]</f>
        <v>-1.2978436538341933E-2</v>
      </c>
      <c r="BS72" s="6"/>
      <c r="BT72" s="6"/>
      <c r="BU72" s="7"/>
      <c r="BV72" s="7"/>
    </row>
    <row r="73" spans="1:74" x14ac:dyDescent="0.25">
      <c r="A73" t="s">
        <v>104</v>
      </c>
      <c r="AY73" t="b">
        <v>1</v>
      </c>
      <c r="AZ73" t="b">
        <v>0</v>
      </c>
      <c r="BA73" t="b">
        <v>1</v>
      </c>
      <c r="BB73" t="b">
        <v>0</v>
      </c>
      <c r="BD73" t="s">
        <v>554</v>
      </c>
      <c r="BE73" s="3" t="s">
        <v>512</v>
      </c>
      <c r="BF73" s="3">
        <v>86.04</v>
      </c>
      <c r="BG73" s="3">
        <v>7.91</v>
      </c>
      <c r="BH73" s="3">
        <v>43</v>
      </c>
      <c r="BO73"/>
      <c r="BP73">
        <f>Table1[[#This Row],[Group 1 M]]-Table1[[#This Row],[Group 2 M]]</f>
        <v>0</v>
      </c>
      <c r="BQ73" s="4">
        <f>SQRT(((Table1[[#This Row],[Group 1 N]]-1)*Table1[[#This Row],[Group 1 SD]]^2+(Table1[[#This Row],[Group 2 N]]-1)*Table1[[#This Row],[Group 2 SD]]^2)/(Table1[[#This Row],[Group 1 N]]+Table1[[#This Row],[Group 2 N]]-2))</f>
        <v>0</v>
      </c>
      <c r="BR73" s="3" t="e">
        <f>Table1[[#This Row],[m1-m2]]/Table1[[#This Row],[pooled sd]]</f>
        <v>#DIV/0!</v>
      </c>
      <c r="BS73" s="6"/>
      <c r="BT73" s="6"/>
      <c r="BU73" s="7"/>
      <c r="BV73" s="7"/>
    </row>
    <row r="74" spans="1:74" x14ac:dyDescent="0.25">
      <c r="A74" t="s">
        <v>104</v>
      </c>
      <c r="AY74" t="b">
        <v>1</v>
      </c>
      <c r="AZ74" t="b">
        <v>0</v>
      </c>
      <c r="BA74" t="b">
        <v>1</v>
      </c>
      <c r="BB74" t="b">
        <v>0</v>
      </c>
      <c r="BD74" s="12" t="s">
        <v>553</v>
      </c>
      <c r="BE74" s="3" t="s">
        <v>511</v>
      </c>
      <c r="BF74" s="3">
        <v>2104.6</v>
      </c>
      <c r="BG74" s="3">
        <v>1110.49</v>
      </c>
      <c r="BH74" s="3">
        <v>60</v>
      </c>
      <c r="BI74" t="s">
        <v>528</v>
      </c>
      <c r="BJ74" s="3">
        <v>2041.9</v>
      </c>
      <c r="BK74" s="3">
        <v>1058.02</v>
      </c>
      <c r="BL74" s="3">
        <v>43</v>
      </c>
      <c r="BM74" s="3">
        <v>2104.6</v>
      </c>
      <c r="BN74" s="3">
        <v>1110.49</v>
      </c>
      <c r="BO74" s="3">
        <v>60</v>
      </c>
      <c r="BP74">
        <f>Table1[[#This Row],[Group 1 M]]-Table1[[#This Row],[Group 2 M]]</f>
        <v>-62.699999999999818</v>
      </c>
      <c r="BQ74" s="4">
        <f>SQRT(((Table1[[#This Row],[Group 1 N]]-1)*Table1[[#This Row],[Group 1 SD]]^2+(Table1[[#This Row],[Group 2 N]]-1)*Table1[[#This Row],[Group 2 SD]]^2)/(Table1[[#This Row],[Group 1 N]]+Table1[[#This Row],[Group 2 N]]-2))</f>
        <v>1088.9779013054779</v>
      </c>
      <c r="BR74" s="3">
        <f>Table1[[#This Row],[m1-m2]]/Table1[[#This Row],[pooled sd]]</f>
        <v>-5.7576925964093868E-2</v>
      </c>
      <c r="BS74" s="6"/>
      <c r="BT74" s="6"/>
      <c r="BU74" s="7"/>
      <c r="BV74" s="7"/>
    </row>
    <row r="75" spans="1:74" x14ac:dyDescent="0.25">
      <c r="A75" t="s">
        <v>104</v>
      </c>
      <c r="AY75" t="b">
        <v>1</v>
      </c>
      <c r="AZ75" t="b">
        <v>0</v>
      </c>
      <c r="BA75" t="b">
        <v>1</v>
      </c>
      <c r="BB75" t="b">
        <v>0</v>
      </c>
      <c r="BD75" s="12" t="s">
        <v>555</v>
      </c>
      <c r="BE75" s="3" t="s">
        <v>512</v>
      </c>
      <c r="BF75" s="3">
        <v>2041.9</v>
      </c>
      <c r="BG75" s="3">
        <v>1058.02</v>
      </c>
      <c r="BH75" s="3">
        <v>43</v>
      </c>
      <c r="BO75"/>
      <c r="BP75">
        <f>Table1[[#This Row],[Group 1 M]]-Table1[[#This Row],[Group 2 M]]</f>
        <v>0</v>
      </c>
      <c r="BQ75" s="4">
        <f>SQRT(((Table1[[#This Row],[Group 1 N]]-1)*Table1[[#This Row],[Group 1 SD]]^2+(Table1[[#This Row],[Group 2 N]]-1)*Table1[[#This Row],[Group 2 SD]]^2)/(Table1[[#This Row],[Group 1 N]]+Table1[[#This Row],[Group 2 N]]-2))</f>
        <v>0</v>
      </c>
      <c r="BR75" s="3" t="e">
        <f>Table1[[#This Row],[m1-m2]]/Table1[[#This Row],[pooled sd]]</f>
        <v>#DIV/0!</v>
      </c>
      <c r="BS75" s="6"/>
      <c r="BT75" s="6"/>
      <c r="BU75" s="7"/>
      <c r="BV75" s="7"/>
    </row>
    <row r="76" spans="1:74" s="14" customFormat="1" x14ac:dyDescent="0.25">
      <c r="A76" t="s">
        <v>104</v>
      </c>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t="b">
        <v>1</v>
      </c>
      <c r="AZ76" t="b">
        <v>0</v>
      </c>
      <c r="BA76" t="b">
        <v>1</v>
      </c>
      <c r="BB76" t="b">
        <v>0</v>
      </c>
      <c r="BC76"/>
      <c r="BD76" s="12" t="s">
        <v>553</v>
      </c>
      <c r="BE76" s="3" t="s">
        <v>511</v>
      </c>
      <c r="BF76" s="3">
        <v>57.18</v>
      </c>
      <c r="BG76" s="3">
        <v>18.41</v>
      </c>
      <c r="BH76" s="3">
        <v>60</v>
      </c>
      <c r="BI76" t="s">
        <v>528</v>
      </c>
      <c r="BJ76" s="3">
        <v>76.2</v>
      </c>
      <c r="BK76" s="3">
        <v>13.19</v>
      </c>
      <c r="BL76" s="3">
        <v>43</v>
      </c>
      <c r="BM76" s="3">
        <v>57.18</v>
      </c>
      <c r="BN76" s="3">
        <v>18.41</v>
      </c>
      <c r="BO76" s="3">
        <v>60</v>
      </c>
      <c r="BP76">
        <f>Table1[[#This Row],[Group 1 M]]-Table1[[#This Row],[Group 2 M]]</f>
        <v>19.020000000000003</v>
      </c>
      <c r="BQ76" s="4">
        <f>SQRT(((Table1[[#This Row],[Group 1 N]]-1)*Table1[[#This Row],[Group 1 SD]]^2+(Table1[[#This Row],[Group 2 N]]-1)*Table1[[#This Row],[Group 2 SD]]^2)/(Table1[[#This Row],[Group 1 N]]+Table1[[#This Row],[Group 2 N]]-2))</f>
        <v>16.441842932284111</v>
      </c>
      <c r="BR76" s="3">
        <f>Table1[[#This Row],[m1-m2]]/Table1[[#This Row],[pooled sd]]</f>
        <v>1.1568046281876099</v>
      </c>
      <c r="BS76" s="6"/>
      <c r="BT76" s="6"/>
      <c r="BU76" s="7"/>
      <c r="BV76" s="7"/>
    </row>
    <row r="77" spans="1:74" s="9" customFormat="1" x14ac:dyDescent="0.25">
      <c r="A77" t="s">
        <v>104</v>
      </c>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t="b">
        <v>1</v>
      </c>
      <c r="AZ77" t="b">
        <v>0</v>
      </c>
      <c r="BA77" t="b">
        <v>1</v>
      </c>
      <c r="BB77" t="b">
        <v>0</v>
      </c>
      <c r="BC77"/>
      <c r="BD77" s="12" t="s">
        <v>556</v>
      </c>
      <c r="BE77" s="3" t="s">
        <v>512</v>
      </c>
      <c r="BF77" s="3">
        <v>76.2</v>
      </c>
      <c r="BG77" s="3">
        <v>13.19</v>
      </c>
      <c r="BH77" s="3">
        <v>43</v>
      </c>
      <c r="BI77"/>
      <c r="BJ77"/>
      <c r="BK77"/>
      <c r="BL77"/>
      <c r="BM77"/>
      <c r="BN77"/>
      <c r="BO77"/>
      <c r="BP77">
        <f>Table1[[#This Row],[Group 1 M]]-Table1[[#This Row],[Group 2 M]]</f>
        <v>0</v>
      </c>
      <c r="BQ77" s="4">
        <f>SQRT(((Table1[[#This Row],[Group 1 N]]-1)*Table1[[#This Row],[Group 1 SD]]^2+(Table1[[#This Row],[Group 2 N]]-1)*Table1[[#This Row],[Group 2 SD]]^2)/(Table1[[#This Row],[Group 1 N]]+Table1[[#This Row],[Group 2 N]]-2))</f>
        <v>0</v>
      </c>
      <c r="BR77" s="3" t="e">
        <f>Table1[[#This Row],[m1-m2]]/Table1[[#This Row],[pooled sd]]</f>
        <v>#DIV/0!</v>
      </c>
      <c r="BS77" s="6"/>
      <c r="BT77" s="6"/>
      <c r="BU77" s="7"/>
      <c r="BV77" s="7"/>
    </row>
    <row r="78" spans="1:74" x14ac:dyDescent="0.25">
      <c r="A78" t="s">
        <v>104</v>
      </c>
      <c r="AY78" t="b">
        <v>1</v>
      </c>
      <c r="AZ78" t="b">
        <v>0</v>
      </c>
      <c r="BA78" t="b">
        <v>1</v>
      </c>
      <c r="BB78" t="b">
        <v>0</v>
      </c>
      <c r="BD78" s="12" t="s">
        <v>553</v>
      </c>
      <c r="BE78" s="3" t="s">
        <v>511</v>
      </c>
      <c r="BF78" s="3">
        <v>2785.64</v>
      </c>
      <c r="BG78" s="3">
        <v>740.3</v>
      </c>
      <c r="BH78" s="3">
        <v>60</v>
      </c>
      <c r="BI78" t="s">
        <v>528</v>
      </c>
      <c r="BJ78" s="3">
        <v>2717.95</v>
      </c>
      <c r="BK78" s="3">
        <v>1294.51</v>
      </c>
      <c r="BL78" s="3">
        <v>43</v>
      </c>
      <c r="BM78" s="3">
        <v>2785.64</v>
      </c>
      <c r="BN78" s="3">
        <v>740.3</v>
      </c>
      <c r="BO78" s="15">
        <v>60</v>
      </c>
      <c r="BP78">
        <f>Table1[[#This Row],[Group 1 M]]-Table1[[#This Row],[Group 2 M]]</f>
        <v>-67.690000000000055</v>
      </c>
      <c r="BQ78" s="4">
        <f>SQRT(((Table1[[#This Row],[Group 1 N]]-1)*Table1[[#This Row],[Group 1 SD]]^2+(Table1[[#This Row],[Group 2 N]]-1)*Table1[[#This Row],[Group 2 SD]]^2)/(Table1[[#This Row],[Group 1 N]]+Table1[[#This Row],[Group 2 N]]-2))</f>
        <v>1008.4610331530508</v>
      </c>
      <c r="BR78" s="3">
        <f>Table1[[#This Row],[m1-m2]]/Table1[[#This Row],[pooled sd]]</f>
        <v>-6.7122077873808098E-2</v>
      </c>
      <c r="BS78" s="6"/>
      <c r="BT78" s="6"/>
      <c r="BU78" s="7"/>
      <c r="BV78" s="7"/>
    </row>
    <row r="79" spans="1:74" x14ac:dyDescent="0.25">
      <c r="A79" t="s">
        <v>104</v>
      </c>
      <c r="AY79" t="b">
        <v>1</v>
      </c>
      <c r="AZ79" t="b">
        <v>0</v>
      </c>
      <c r="BA79" t="b">
        <v>1</v>
      </c>
      <c r="BB79" t="b">
        <v>0</v>
      </c>
      <c r="BD79" s="12" t="s">
        <v>557</v>
      </c>
      <c r="BE79" s="3" t="s">
        <v>512</v>
      </c>
      <c r="BF79" s="3">
        <v>2717.95</v>
      </c>
      <c r="BG79" s="3">
        <v>1294.51</v>
      </c>
      <c r="BH79" s="3">
        <v>43</v>
      </c>
      <c r="BO79"/>
      <c r="BP79">
        <f>Table1[[#This Row],[Group 1 M]]-Table1[[#This Row],[Group 2 M]]</f>
        <v>0</v>
      </c>
      <c r="BQ79" s="4">
        <f>SQRT(((Table1[[#This Row],[Group 1 N]]-1)*Table1[[#This Row],[Group 1 SD]]^2+(Table1[[#This Row],[Group 2 N]]-1)*Table1[[#This Row],[Group 2 SD]]^2)/(Table1[[#This Row],[Group 1 N]]+Table1[[#This Row],[Group 2 N]]-2))</f>
        <v>0</v>
      </c>
      <c r="BR79" s="3" t="e">
        <f>Table1[[#This Row],[m1-m2]]/Table1[[#This Row],[pooled sd]]</f>
        <v>#DIV/0!</v>
      </c>
      <c r="BS79" s="6"/>
      <c r="BT79" s="6"/>
      <c r="BU79" s="7"/>
      <c r="BV79" s="7"/>
    </row>
    <row r="80" spans="1:74" x14ac:dyDescent="0.25">
      <c r="A80" t="s">
        <v>104</v>
      </c>
      <c r="AY80" t="b">
        <v>1</v>
      </c>
      <c r="AZ80" t="b">
        <v>0</v>
      </c>
      <c r="BA80" t="b">
        <v>0</v>
      </c>
      <c r="BB80" t="b">
        <v>0</v>
      </c>
      <c r="BD80" t="s">
        <v>552</v>
      </c>
      <c r="BE80" s="3" t="s">
        <v>511</v>
      </c>
      <c r="BF80" s="3">
        <v>17.66</v>
      </c>
      <c r="BG80" s="3">
        <v>17.149999999999999</v>
      </c>
      <c r="BH80" s="3">
        <v>60</v>
      </c>
      <c r="BI80" t="s">
        <v>528</v>
      </c>
      <c r="BJ80">
        <v>34.76</v>
      </c>
      <c r="BK80">
        <v>23.47</v>
      </c>
      <c r="BL80" s="3">
        <v>43</v>
      </c>
      <c r="BM80" s="3">
        <v>17.66</v>
      </c>
      <c r="BN80" s="3">
        <v>17.149999999999999</v>
      </c>
      <c r="BO80" s="3">
        <v>60</v>
      </c>
      <c r="BP80">
        <f>Table1[[#This Row],[Group 1 M]]-Table1[[#This Row],[Group 2 M]]</f>
        <v>17.099999999999998</v>
      </c>
      <c r="BQ80" s="4">
        <f>SQRT(((Table1[[#This Row],[Group 1 N]]-1)*Table1[[#This Row],[Group 1 SD]]^2+(Table1[[#This Row],[Group 2 N]]-1)*Table1[[#This Row],[Group 2 SD]]^2)/(Table1[[#This Row],[Group 1 N]]+Table1[[#This Row],[Group 2 N]]-2))</f>
        <v>20.021905157567144</v>
      </c>
      <c r="BR80" s="3">
        <f>Table1[[#This Row],[m1-m2]]/Table1[[#This Row],[pooled sd]]</f>
        <v>0.85406457904117927</v>
      </c>
      <c r="BS80" s="6"/>
      <c r="BT80" s="6"/>
      <c r="BU80" s="7"/>
      <c r="BV80" s="7"/>
    </row>
    <row r="81" spans="1:75" x14ac:dyDescent="0.25">
      <c r="A81" t="s">
        <v>104</v>
      </c>
      <c r="AY81" t="b">
        <v>1</v>
      </c>
      <c r="AZ81" t="b">
        <v>0</v>
      </c>
      <c r="BA81" t="b">
        <v>0</v>
      </c>
      <c r="BB81" t="b">
        <v>0</v>
      </c>
      <c r="BD81" t="s">
        <v>559</v>
      </c>
      <c r="BE81" s="3" t="s">
        <v>512</v>
      </c>
      <c r="BF81" s="3">
        <v>34.76</v>
      </c>
      <c r="BG81" s="3">
        <v>23.47</v>
      </c>
      <c r="BH81" s="3">
        <v>43</v>
      </c>
      <c r="BO81"/>
      <c r="BP81">
        <f>Table1[[#This Row],[Group 1 M]]-Table1[[#This Row],[Group 2 M]]</f>
        <v>0</v>
      </c>
      <c r="BQ81" s="4">
        <f>SQRT(((Table1[[#This Row],[Group 1 N]]-1)*Table1[[#This Row],[Group 1 SD]]^2+(Table1[[#This Row],[Group 2 N]]-1)*Table1[[#This Row],[Group 2 SD]]^2)/(Table1[[#This Row],[Group 1 N]]+Table1[[#This Row],[Group 2 N]]-2))</f>
        <v>0</v>
      </c>
      <c r="BR81" s="3" t="e">
        <f>Table1[[#This Row],[m1-m2]]/Table1[[#This Row],[pooled sd]]</f>
        <v>#DIV/0!</v>
      </c>
      <c r="BS81" s="6"/>
      <c r="BT81" s="6"/>
      <c r="BU81" s="7"/>
      <c r="BV81" s="7"/>
    </row>
    <row r="82" spans="1:75" x14ac:dyDescent="0.25">
      <c r="A82" t="s">
        <v>104</v>
      </c>
      <c r="AY82" t="b">
        <v>1</v>
      </c>
      <c r="AZ82" t="b">
        <v>0</v>
      </c>
      <c r="BA82" t="b">
        <v>0</v>
      </c>
      <c r="BB82" t="b">
        <v>0</v>
      </c>
      <c r="BD82" t="s">
        <v>552</v>
      </c>
      <c r="BE82" s="3" t="s">
        <v>511</v>
      </c>
      <c r="BF82" s="3">
        <v>450.92</v>
      </c>
      <c r="BG82" s="3">
        <v>196.28</v>
      </c>
      <c r="BH82" s="3">
        <v>60</v>
      </c>
      <c r="BI82" t="s">
        <v>528</v>
      </c>
      <c r="BJ82" s="3">
        <v>490.53</v>
      </c>
      <c r="BK82" s="3">
        <v>138.94</v>
      </c>
      <c r="BL82" s="3">
        <v>43</v>
      </c>
      <c r="BM82">
        <v>450.92</v>
      </c>
      <c r="BN82">
        <v>196.28</v>
      </c>
      <c r="BO82" s="3">
        <v>60</v>
      </c>
      <c r="BP82">
        <f>Table1[[#This Row],[Group 1 M]]-Table1[[#This Row],[Group 2 M]]</f>
        <v>39.609999999999957</v>
      </c>
      <c r="BQ82" s="4">
        <f>SQRT(((Table1[[#This Row],[Group 1 N]]-1)*Table1[[#This Row],[Group 1 SD]]^2+(Table1[[#This Row],[Group 2 N]]-1)*Table1[[#This Row],[Group 2 SD]]^2)/(Table1[[#This Row],[Group 1 N]]+Table1[[#This Row],[Group 2 N]]-2))</f>
        <v>174.73618181602677</v>
      </c>
      <c r="BR82" s="3">
        <f>Table1[[#This Row],[m1-m2]]/Table1[[#This Row],[pooled sd]]</f>
        <v>0.22668459152726511</v>
      </c>
      <c r="BS82" s="6"/>
      <c r="BT82" s="6"/>
      <c r="BU82" s="7"/>
      <c r="BV82" s="7"/>
    </row>
    <row r="83" spans="1:75" x14ac:dyDescent="0.25">
      <c r="A83" t="s">
        <v>104</v>
      </c>
      <c r="AY83" t="b">
        <v>1</v>
      </c>
      <c r="AZ83" t="b">
        <v>0</v>
      </c>
      <c r="BA83" t="b">
        <v>0</v>
      </c>
      <c r="BB83" t="b">
        <v>0</v>
      </c>
      <c r="BD83" s="12" t="s">
        <v>558</v>
      </c>
      <c r="BE83" s="3" t="s">
        <v>512</v>
      </c>
      <c r="BF83" s="3">
        <v>490.53</v>
      </c>
      <c r="BG83" s="3">
        <v>138.94</v>
      </c>
      <c r="BH83" s="3">
        <v>43</v>
      </c>
      <c r="BO83"/>
      <c r="BP83">
        <f>Table1[[#This Row],[Group 1 M]]-Table1[[#This Row],[Group 2 M]]</f>
        <v>0</v>
      </c>
      <c r="BQ83" s="4">
        <f>SQRT(((Table1[[#This Row],[Group 1 N]]-1)*Table1[[#This Row],[Group 1 SD]]^2+(Table1[[#This Row],[Group 2 N]]-1)*Table1[[#This Row],[Group 2 SD]]^2)/(Table1[[#This Row],[Group 1 N]]+Table1[[#This Row],[Group 2 N]]-2))</f>
        <v>0</v>
      </c>
      <c r="BR83" s="3" t="e">
        <f>Table1[[#This Row],[m1-m2]]/Table1[[#This Row],[pooled sd]]</f>
        <v>#DIV/0!</v>
      </c>
      <c r="BS83" s="6"/>
      <c r="BT83" s="6"/>
      <c r="BU83" s="7"/>
      <c r="BV83" s="7"/>
    </row>
    <row r="84" spans="1:75" x14ac:dyDescent="0.25">
      <c r="A84" t="s">
        <v>104</v>
      </c>
      <c r="AY84" t="b">
        <v>1</v>
      </c>
      <c r="AZ84" t="b">
        <v>0</v>
      </c>
      <c r="BA84" t="b">
        <v>0</v>
      </c>
      <c r="BB84" t="b">
        <v>0</v>
      </c>
      <c r="BD84" t="s">
        <v>560</v>
      </c>
      <c r="BE84" s="3" t="s">
        <v>511</v>
      </c>
      <c r="BF84" s="3">
        <v>9.73</v>
      </c>
      <c r="BG84" s="3">
        <v>15.02</v>
      </c>
      <c r="BH84" s="3">
        <v>60</v>
      </c>
      <c r="BI84" t="s">
        <v>528</v>
      </c>
      <c r="BJ84" s="3">
        <v>25</v>
      </c>
      <c r="BK84" s="3">
        <v>21.39</v>
      </c>
      <c r="BL84" s="3">
        <v>43</v>
      </c>
      <c r="BM84" s="3">
        <v>9.73</v>
      </c>
      <c r="BN84" s="3">
        <v>15.02</v>
      </c>
      <c r="BO84" s="3">
        <v>60</v>
      </c>
      <c r="BP84">
        <f>Table1[[#This Row],[Group 1 M]]-Table1[[#This Row],[Group 2 M]]</f>
        <v>15.27</v>
      </c>
      <c r="BQ84" s="4">
        <f>SQRT(((Table1[[#This Row],[Group 1 N]]-1)*Table1[[#This Row],[Group 1 SD]]^2+(Table1[[#This Row],[Group 2 N]]-1)*Table1[[#This Row],[Group 2 SD]]^2)/(Table1[[#This Row],[Group 1 N]]+Table1[[#This Row],[Group 2 N]]-2))</f>
        <v>17.945674842272005</v>
      </c>
      <c r="BR84" s="3">
        <f>Table1[[#This Row],[m1-m2]]/Table1[[#This Row],[pooled sd]]</f>
        <v>0.85090140851269025</v>
      </c>
      <c r="BS84" s="6"/>
      <c r="BT84" s="6"/>
      <c r="BU84" s="7"/>
      <c r="BV84" s="7"/>
    </row>
    <row r="85" spans="1:75" x14ac:dyDescent="0.25">
      <c r="A85" t="s">
        <v>104</v>
      </c>
      <c r="AY85" t="b">
        <v>1</v>
      </c>
      <c r="AZ85" t="b">
        <v>0</v>
      </c>
      <c r="BA85" t="b">
        <v>0</v>
      </c>
      <c r="BB85" t="b">
        <v>0</v>
      </c>
      <c r="BD85" t="s">
        <v>560</v>
      </c>
      <c r="BE85" s="3" t="s">
        <v>512</v>
      </c>
      <c r="BF85" s="3">
        <v>25</v>
      </c>
      <c r="BG85" s="3">
        <v>21.39</v>
      </c>
      <c r="BH85" s="3">
        <v>43</v>
      </c>
      <c r="BO85"/>
      <c r="BP85">
        <f>Table1[[#This Row],[Group 1 M]]-Table1[[#This Row],[Group 2 M]]</f>
        <v>0</v>
      </c>
      <c r="BQ85" s="4">
        <f>SQRT(((Table1[[#This Row],[Group 1 N]]-1)*Table1[[#This Row],[Group 1 SD]]^2+(Table1[[#This Row],[Group 2 N]]-1)*Table1[[#This Row],[Group 2 SD]]^2)/(Table1[[#This Row],[Group 1 N]]+Table1[[#This Row],[Group 2 N]]-2))</f>
        <v>0</v>
      </c>
      <c r="BR85" s="3" t="e">
        <f>Table1[[#This Row],[m1-m2]]/Table1[[#This Row],[pooled sd]]</f>
        <v>#DIV/0!</v>
      </c>
      <c r="BS85" s="6"/>
      <c r="BT85" s="6"/>
      <c r="BU85" s="7"/>
      <c r="BV85" s="7"/>
    </row>
    <row r="86" spans="1:75" x14ac:dyDescent="0.25">
      <c r="A86" t="s">
        <v>104</v>
      </c>
      <c r="AY86" t="b">
        <v>1</v>
      </c>
      <c r="AZ86" t="b">
        <v>0</v>
      </c>
      <c r="BA86" t="b">
        <v>0</v>
      </c>
      <c r="BB86" t="b">
        <v>0</v>
      </c>
      <c r="BD86" t="s">
        <v>561</v>
      </c>
      <c r="BE86" s="3" t="s">
        <v>511</v>
      </c>
      <c r="BF86" s="3">
        <v>344.87</v>
      </c>
      <c r="BG86" s="3">
        <v>591.75</v>
      </c>
      <c r="BH86" s="3">
        <v>60</v>
      </c>
      <c r="BI86" t="s">
        <v>528</v>
      </c>
      <c r="BJ86" s="3">
        <v>382.65</v>
      </c>
      <c r="BK86" s="3">
        <v>1029.6199999999999</v>
      </c>
      <c r="BL86" s="3">
        <v>43</v>
      </c>
      <c r="BM86" s="3">
        <v>344.87</v>
      </c>
      <c r="BN86" s="3">
        <v>591.75</v>
      </c>
      <c r="BO86" s="15">
        <v>60</v>
      </c>
      <c r="BP86">
        <f>Table1[[#This Row],[Group 1 M]]-Table1[[#This Row],[Group 2 M]]</f>
        <v>37.779999999999973</v>
      </c>
      <c r="BQ86" s="4">
        <f>SQRT(((Table1[[#This Row],[Group 1 N]]-1)*Table1[[#This Row],[Group 1 SD]]^2+(Table1[[#This Row],[Group 2 N]]-1)*Table1[[#This Row],[Group 2 SD]]^2)/(Table1[[#This Row],[Group 1 N]]+Table1[[#This Row],[Group 2 N]]-2))</f>
        <v>803.36448549673003</v>
      </c>
      <c r="BR86" s="3">
        <f>Table1[[#This Row],[m1-m2]]/Table1[[#This Row],[pooled sd]]</f>
        <v>4.7027221992070184E-2</v>
      </c>
      <c r="BS86" s="6"/>
      <c r="BT86" s="6"/>
      <c r="BU86" s="7"/>
      <c r="BV86" s="7"/>
    </row>
    <row r="87" spans="1:75" x14ac:dyDescent="0.25">
      <c r="A87" t="s">
        <v>104</v>
      </c>
      <c r="AY87" t="b">
        <v>1</v>
      </c>
      <c r="AZ87" t="b">
        <v>0</v>
      </c>
      <c r="BA87" t="b">
        <v>0</v>
      </c>
      <c r="BB87" t="b">
        <v>0</v>
      </c>
      <c r="BD87" t="s">
        <v>561</v>
      </c>
      <c r="BE87" s="3" t="s">
        <v>512</v>
      </c>
      <c r="BF87" s="3">
        <v>382.65</v>
      </c>
      <c r="BG87" s="3">
        <v>1029.6199999999999</v>
      </c>
      <c r="BH87" s="3">
        <v>43</v>
      </c>
      <c r="BO87"/>
      <c r="BP87">
        <f>Table1[[#This Row],[Group 1 M]]-Table1[[#This Row],[Group 2 M]]</f>
        <v>0</v>
      </c>
      <c r="BQ87" s="4">
        <f>SQRT(((Table1[[#This Row],[Group 1 N]]-1)*Table1[[#This Row],[Group 1 SD]]^2+(Table1[[#This Row],[Group 2 N]]-1)*Table1[[#This Row],[Group 2 SD]]^2)/(Table1[[#This Row],[Group 1 N]]+Table1[[#This Row],[Group 2 N]]-2))</f>
        <v>0</v>
      </c>
      <c r="BR87" s="3" t="e">
        <f>Table1[[#This Row],[m1-m2]]/Table1[[#This Row],[pooled sd]]</f>
        <v>#DIV/0!</v>
      </c>
      <c r="BS87" s="6"/>
      <c r="BT87" s="6"/>
      <c r="BU87" s="7"/>
      <c r="BV87" s="7"/>
    </row>
    <row r="88" spans="1:75" x14ac:dyDescent="0.25">
      <c r="A88" t="s">
        <v>104</v>
      </c>
      <c r="AY88" t="b">
        <v>1</v>
      </c>
      <c r="AZ88" t="b">
        <v>0</v>
      </c>
      <c r="BA88" t="b">
        <v>0</v>
      </c>
      <c r="BB88" t="b">
        <v>0</v>
      </c>
      <c r="BD88" t="s">
        <v>562</v>
      </c>
      <c r="BE88" s="3" t="s">
        <v>511</v>
      </c>
      <c r="BF88" s="3">
        <v>47.5</v>
      </c>
      <c r="BG88" s="3">
        <v>24.57</v>
      </c>
      <c r="BH88" s="3">
        <v>60</v>
      </c>
      <c r="BI88" t="s">
        <v>528</v>
      </c>
      <c r="BJ88" s="3">
        <v>17</v>
      </c>
      <c r="BK88" s="3">
        <v>26.05</v>
      </c>
      <c r="BL88" s="3">
        <v>43</v>
      </c>
      <c r="BM88" s="3">
        <v>47.5</v>
      </c>
      <c r="BN88" s="3">
        <v>24.57</v>
      </c>
      <c r="BO88" s="3">
        <v>60</v>
      </c>
      <c r="BP88">
        <f>Table1[[#This Row],[Group 1 M]]-Table1[[#This Row],[Group 2 M]]</f>
        <v>-30.5</v>
      </c>
      <c r="BQ88" s="4">
        <f>SQRT(((Table1[[#This Row],[Group 1 N]]-1)*Table1[[#This Row],[Group 1 SD]]^2+(Table1[[#This Row],[Group 2 N]]-1)*Table1[[#This Row],[Group 2 SD]]^2)/(Table1[[#This Row],[Group 1 N]]+Table1[[#This Row],[Group 2 N]]-2))</f>
        <v>25.196006696803096</v>
      </c>
      <c r="BR88" s="3">
        <f>Table1[[#This Row],[m1-m2]]/Table1[[#This Row],[pooled sd]]</f>
        <v>-1.2105092829599018</v>
      </c>
      <c r="BS88" s="6"/>
      <c r="BT88" s="6"/>
      <c r="BU88" s="7"/>
      <c r="BV88" s="7"/>
    </row>
    <row r="89" spans="1:75" x14ac:dyDescent="0.25">
      <c r="A89" t="s">
        <v>104</v>
      </c>
      <c r="AY89" t="b">
        <v>1</v>
      </c>
      <c r="AZ89" t="b">
        <v>0</v>
      </c>
      <c r="BA89" t="b">
        <v>0</v>
      </c>
      <c r="BB89" t="b">
        <v>0</v>
      </c>
      <c r="BD89" t="s">
        <v>562</v>
      </c>
      <c r="BE89" s="3" t="s">
        <v>512</v>
      </c>
      <c r="BF89" s="3">
        <v>17</v>
      </c>
      <c r="BG89" s="3">
        <v>26.05</v>
      </c>
      <c r="BH89" s="3">
        <v>43</v>
      </c>
      <c r="BO89"/>
      <c r="BP89">
        <f>Table1[[#This Row],[Group 1 M]]-Table1[[#This Row],[Group 2 M]]</f>
        <v>0</v>
      </c>
      <c r="BQ89" s="4">
        <f>SQRT(((Table1[[#This Row],[Group 1 N]]-1)*Table1[[#This Row],[Group 1 SD]]^2+(Table1[[#This Row],[Group 2 N]]-1)*Table1[[#This Row],[Group 2 SD]]^2)/(Table1[[#This Row],[Group 1 N]]+Table1[[#This Row],[Group 2 N]]-2))</f>
        <v>0</v>
      </c>
      <c r="BR89" s="3" t="e">
        <f>Table1[[#This Row],[m1-m2]]/Table1[[#This Row],[pooled sd]]</f>
        <v>#DIV/0!</v>
      </c>
      <c r="BS89" s="6"/>
      <c r="BT89" s="6"/>
      <c r="BU89" s="7"/>
      <c r="BV89" s="7"/>
    </row>
    <row r="90" spans="1:75" x14ac:dyDescent="0.25">
      <c r="A90" t="s">
        <v>104</v>
      </c>
      <c r="AY90" t="b">
        <v>1</v>
      </c>
      <c r="AZ90" t="b">
        <v>0</v>
      </c>
      <c r="BA90" t="b">
        <v>0</v>
      </c>
      <c r="BB90" t="b">
        <v>0</v>
      </c>
      <c r="BD90" t="s">
        <v>563</v>
      </c>
      <c r="BE90" s="3" t="s">
        <v>511</v>
      </c>
      <c r="BF90" s="3">
        <v>1135.96</v>
      </c>
      <c r="BG90" s="3">
        <v>634.34</v>
      </c>
      <c r="BH90" s="3">
        <v>60</v>
      </c>
      <c r="BI90" t="s">
        <v>528</v>
      </c>
      <c r="BJ90" s="3">
        <v>914.74</v>
      </c>
      <c r="BK90" s="3">
        <v>1154.17</v>
      </c>
      <c r="BL90" s="3">
        <v>43</v>
      </c>
      <c r="BM90" s="3">
        <v>1135.96</v>
      </c>
      <c r="BN90" s="3">
        <v>634.34</v>
      </c>
      <c r="BO90" s="3">
        <v>60</v>
      </c>
      <c r="BP90">
        <f>Table1[[#This Row],[Group 1 M]]-Table1[[#This Row],[Group 2 M]]</f>
        <v>-221.22000000000003</v>
      </c>
      <c r="BQ90" s="4">
        <f>SQRT(((Table1[[#This Row],[Group 1 N]]-1)*Table1[[#This Row],[Group 1 SD]]^2+(Table1[[#This Row],[Group 2 N]]-1)*Table1[[#This Row],[Group 2 SD]]^2)/(Table1[[#This Row],[Group 1 N]]+Table1[[#This Row],[Group 2 N]]-2))</f>
        <v>888.25894468553565</v>
      </c>
      <c r="BR90" s="3">
        <f>Table1[[#This Row],[m1-m2]]/Table1[[#This Row],[pooled sd]]</f>
        <v>-0.24904899784411072</v>
      </c>
      <c r="BS90" s="6"/>
      <c r="BT90" s="6"/>
      <c r="BU90" s="7"/>
      <c r="BV90" s="7"/>
    </row>
    <row r="91" spans="1:75" x14ac:dyDescent="0.25">
      <c r="A91" t="s">
        <v>104</v>
      </c>
      <c r="AY91" t="b">
        <v>1</v>
      </c>
      <c r="AZ91" t="b">
        <v>0</v>
      </c>
      <c r="BA91" t="b">
        <v>0</v>
      </c>
      <c r="BB91" t="b">
        <v>0</v>
      </c>
      <c r="BD91" t="s">
        <v>563</v>
      </c>
      <c r="BE91" s="3" t="s">
        <v>512</v>
      </c>
      <c r="BF91" s="3">
        <v>914.74</v>
      </c>
      <c r="BG91" s="3">
        <v>1154.17</v>
      </c>
      <c r="BH91" s="3">
        <v>43</v>
      </c>
      <c r="BO91"/>
      <c r="BP91">
        <f>Table1[[#This Row],[Group 1 M]]-Table1[[#This Row],[Group 2 M]]</f>
        <v>0</v>
      </c>
      <c r="BQ91" s="4">
        <f>SQRT(((Table1[[#This Row],[Group 1 N]]-1)*Table1[[#This Row],[Group 1 SD]]^2+(Table1[[#This Row],[Group 2 N]]-1)*Table1[[#This Row],[Group 2 SD]]^2)/(Table1[[#This Row],[Group 1 N]]+Table1[[#This Row],[Group 2 N]]-2))</f>
        <v>0</v>
      </c>
      <c r="BR91" s="3" t="e">
        <f>Table1[[#This Row],[m1-m2]]/Table1[[#This Row],[pooled sd]]</f>
        <v>#DIV/0!</v>
      </c>
      <c r="BS91" s="6"/>
      <c r="BT91" s="6"/>
      <c r="BU91" s="7"/>
      <c r="BV91" s="7"/>
    </row>
    <row r="92" spans="1:75" s="9" customFormat="1" x14ac:dyDescent="0.25">
      <c r="A92" s="8" t="s">
        <v>825</v>
      </c>
      <c r="B92" s="9" t="s">
        <v>181</v>
      </c>
      <c r="C92" s="8" t="s">
        <v>134</v>
      </c>
      <c r="D92" s="9" t="s">
        <v>56</v>
      </c>
      <c r="E92" s="8" t="s">
        <v>50</v>
      </c>
      <c r="F92" s="9" t="s">
        <v>56</v>
      </c>
      <c r="G92" s="9" t="s">
        <v>81</v>
      </c>
      <c r="H92" s="9" t="s">
        <v>182</v>
      </c>
      <c r="I92" s="8" t="s">
        <v>51</v>
      </c>
      <c r="K92" s="9" t="s">
        <v>183</v>
      </c>
      <c r="L92" s="9" t="s">
        <v>184</v>
      </c>
      <c r="M92" s="9" t="s">
        <v>56</v>
      </c>
      <c r="N92" s="9" t="s">
        <v>68</v>
      </c>
      <c r="O92" s="8" t="s">
        <v>99</v>
      </c>
      <c r="P92" s="9" t="s">
        <v>100</v>
      </c>
      <c r="Q92" s="8" t="s">
        <v>50</v>
      </c>
      <c r="R92" s="8" t="s">
        <v>50</v>
      </c>
      <c r="S92" s="9">
        <v>10</v>
      </c>
      <c r="T92" s="9" t="s">
        <v>65</v>
      </c>
      <c r="U92" s="9" t="s">
        <v>185</v>
      </c>
      <c r="V92" s="8" t="s">
        <v>50</v>
      </c>
      <c r="W92" s="8" t="s">
        <v>186</v>
      </c>
      <c r="X92" s="9" t="s">
        <v>56</v>
      </c>
      <c r="Y92" s="9" t="s">
        <v>68</v>
      </c>
      <c r="Z92" s="8" t="s">
        <v>50</v>
      </c>
      <c r="AA92" s="8" t="s">
        <v>122</v>
      </c>
      <c r="AB92" s="9" t="s">
        <v>86</v>
      </c>
      <c r="AC92" s="8" t="s">
        <v>53</v>
      </c>
      <c r="AD92" s="8" t="s">
        <v>50</v>
      </c>
      <c r="AE92" s="9">
        <v>8</v>
      </c>
      <c r="AF92" s="9" t="s">
        <v>65</v>
      </c>
      <c r="AG92" s="9" t="s">
        <v>187</v>
      </c>
      <c r="AH92" s="8" t="s">
        <v>50</v>
      </c>
      <c r="AI92" s="8" t="s">
        <v>186</v>
      </c>
      <c r="AJ92" s="9" t="s">
        <v>56</v>
      </c>
      <c r="AK92" s="9" t="s">
        <v>68</v>
      </c>
      <c r="AL92" s="8" t="s">
        <v>50</v>
      </c>
      <c r="AM92" s="9" t="s">
        <v>188</v>
      </c>
      <c r="AN92" s="9" t="s">
        <v>189</v>
      </c>
      <c r="AO92" s="9" t="s">
        <v>71</v>
      </c>
      <c r="AP92" s="8" t="s">
        <v>51</v>
      </c>
      <c r="AQ92" s="9" t="s">
        <v>49</v>
      </c>
      <c r="AR92" s="9" t="s">
        <v>107</v>
      </c>
      <c r="AS92" s="8" t="s">
        <v>50</v>
      </c>
      <c r="AT92" s="8" t="s">
        <v>50</v>
      </c>
      <c r="AU92" s="9" t="s">
        <v>62</v>
      </c>
      <c r="AV92" s="8" t="s">
        <v>190</v>
      </c>
      <c r="AW92" s="9" t="s">
        <v>92</v>
      </c>
      <c r="BD92" s="13"/>
      <c r="BE92" s="11"/>
      <c r="BF92" s="11"/>
      <c r="BG92" s="11"/>
      <c r="BH92" s="11"/>
      <c r="BP92" s="9">
        <f>Table1[[#This Row],[Group 1 M]]-Table1[[#This Row],[Group 2 M]]</f>
        <v>0</v>
      </c>
      <c r="BQ92" s="10">
        <f>SQRT(((Table1[[#This Row],[Group 1 N]]-1)*Table1[[#This Row],[Group 1 SD]]^2+(Table1[[#This Row],[Group 2 N]]-1)*Table1[[#This Row],[Group 2 SD]]^2)/(Table1[[#This Row],[Group 1 N]]+Table1[[#This Row],[Group 2 N]]-2))</f>
        <v>0</v>
      </c>
      <c r="BR92" s="11" t="e">
        <f>Table1[[#This Row],[m1-m2]]/Table1[[#This Row],[pooled sd]]</f>
        <v>#DIV/0!</v>
      </c>
      <c r="BS92" s="11"/>
      <c r="BT92" s="11"/>
    </row>
    <row r="93" spans="1:75" x14ac:dyDescent="0.25">
      <c r="A93" s="8" t="s">
        <v>564</v>
      </c>
      <c r="B93" s="9" t="s">
        <v>192</v>
      </c>
      <c r="C93" s="8" t="s">
        <v>95</v>
      </c>
      <c r="D93" s="9" t="s">
        <v>56</v>
      </c>
      <c r="E93" s="8" t="s">
        <v>50</v>
      </c>
      <c r="F93" s="9" t="s">
        <v>56</v>
      </c>
      <c r="G93" s="8" t="s">
        <v>51</v>
      </c>
      <c r="H93" s="9" t="s">
        <v>193</v>
      </c>
      <c r="I93" s="8" t="s">
        <v>51</v>
      </c>
      <c r="J93" s="9"/>
      <c r="K93" s="9" t="s">
        <v>194</v>
      </c>
      <c r="L93" s="9" t="s">
        <v>81</v>
      </c>
      <c r="M93" s="9" t="s">
        <v>195</v>
      </c>
      <c r="N93" s="9" t="s">
        <v>68</v>
      </c>
      <c r="O93" s="8" t="s">
        <v>196</v>
      </c>
      <c r="P93" s="9" t="s">
        <v>86</v>
      </c>
      <c r="Q93" s="8" t="s">
        <v>53</v>
      </c>
      <c r="R93" s="8" t="s">
        <v>50</v>
      </c>
      <c r="S93" s="9">
        <v>5</v>
      </c>
      <c r="T93" s="9" t="s">
        <v>197</v>
      </c>
      <c r="U93" s="9" t="s">
        <v>198</v>
      </c>
      <c r="V93" s="8" t="s">
        <v>51</v>
      </c>
      <c r="W93" s="9"/>
      <c r="X93" s="9" t="s">
        <v>56</v>
      </c>
      <c r="Y93" s="9" t="s">
        <v>68</v>
      </c>
      <c r="Z93" s="8" t="s">
        <v>51</v>
      </c>
      <c r="AA93" s="9"/>
      <c r="AB93" s="9"/>
      <c r="AC93" s="9"/>
      <c r="AD93" s="9"/>
      <c r="AE93" s="9"/>
      <c r="AF93" s="9"/>
      <c r="AG93" s="9"/>
      <c r="AH93" s="9"/>
      <c r="AI93" s="9"/>
      <c r="AJ93" s="9"/>
      <c r="AK93" s="9"/>
      <c r="AL93" s="9"/>
      <c r="AM93" s="8" t="s">
        <v>88</v>
      </c>
      <c r="AN93" s="8" t="s">
        <v>88</v>
      </c>
      <c r="AO93" s="9" t="s">
        <v>71</v>
      </c>
      <c r="AP93" s="8" t="s">
        <v>50</v>
      </c>
      <c r="AQ93" s="9" t="s">
        <v>49</v>
      </c>
      <c r="AR93" s="9" t="s">
        <v>49</v>
      </c>
      <c r="AS93" s="8" t="s">
        <v>50</v>
      </c>
      <c r="AT93" s="8" t="s">
        <v>50</v>
      </c>
      <c r="AU93" s="9" t="s">
        <v>71</v>
      </c>
      <c r="AV93" s="8" t="s">
        <v>180</v>
      </c>
      <c r="AW93" s="9" t="s">
        <v>92</v>
      </c>
      <c r="AX93" s="9"/>
      <c r="AY93" s="9"/>
      <c r="AZ93" s="9"/>
      <c r="BA93" s="9"/>
      <c r="BB93" s="9"/>
      <c r="BC93" s="9"/>
      <c r="BD93" s="13"/>
      <c r="BE93" s="11"/>
      <c r="BF93" s="11"/>
      <c r="BG93" s="11"/>
      <c r="BH93" s="11"/>
      <c r="BI93" s="9"/>
      <c r="BJ93" s="9"/>
      <c r="BK93" s="9"/>
      <c r="BL93" s="9"/>
      <c r="BM93" s="9"/>
      <c r="BN93" s="9"/>
      <c r="BO93" s="9"/>
      <c r="BP93" s="9">
        <f>Table1[[#This Row],[Group 1 M]]-Table1[[#This Row],[Group 2 M]]</f>
        <v>0</v>
      </c>
      <c r="BQ93" s="10">
        <f>SQRT(((Table1[[#This Row],[Group 1 N]]-1)*Table1[[#This Row],[Group 1 SD]]^2+(Table1[[#This Row],[Group 2 N]]-1)*Table1[[#This Row],[Group 2 SD]]^2)/(Table1[[#This Row],[Group 1 N]]+Table1[[#This Row],[Group 2 N]]-2))</f>
        <v>0</v>
      </c>
      <c r="BR93" s="11" t="e">
        <f>Table1[[#This Row],[m1-m2]]/Table1[[#This Row],[pooled sd]]</f>
        <v>#DIV/0!</v>
      </c>
      <c r="BS93" s="11"/>
      <c r="BT93" s="11"/>
      <c r="BU93" s="9"/>
      <c r="BV93" s="9"/>
    </row>
    <row r="94" spans="1:75" x14ac:dyDescent="0.25">
      <c r="A94" s="1" t="s">
        <v>200</v>
      </c>
      <c r="B94" t="s">
        <v>201</v>
      </c>
      <c r="C94" s="1" t="s">
        <v>125</v>
      </c>
      <c r="D94" t="s">
        <v>56</v>
      </c>
      <c r="E94" s="1" t="s">
        <v>50</v>
      </c>
      <c r="F94" t="s">
        <v>56</v>
      </c>
      <c r="G94" t="s">
        <v>81</v>
      </c>
      <c r="H94" t="s">
        <v>202</v>
      </c>
      <c r="I94" s="1" t="s">
        <v>51</v>
      </c>
      <c r="K94" t="s">
        <v>203</v>
      </c>
      <c r="L94" t="s">
        <v>168</v>
      </c>
      <c r="M94" t="s">
        <v>74</v>
      </c>
      <c r="N94" t="s">
        <v>68</v>
      </c>
      <c r="O94" s="1" t="s">
        <v>154</v>
      </c>
      <c r="P94" t="s">
        <v>100</v>
      </c>
      <c r="Q94" s="1" t="s">
        <v>53</v>
      </c>
      <c r="R94" s="1" t="s">
        <v>50</v>
      </c>
      <c r="S94">
        <v>7</v>
      </c>
      <c r="T94" t="s">
        <v>65</v>
      </c>
      <c r="U94" s="1" t="s">
        <v>88</v>
      </c>
      <c r="V94" s="1" t="s">
        <v>50</v>
      </c>
      <c r="W94" s="1" t="s">
        <v>118</v>
      </c>
      <c r="X94" t="s">
        <v>56</v>
      </c>
      <c r="Y94" t="s">
        <v>56</v>
      </c>
      <c r="Z94" s="1" t="s">
        <v>50</v>
      </c>
      <c r="AA94" s="1" t="s">
        <v>204</v>
      </c>
      <c r="AB94" t="s">
        <v>86</v>
      </c>
      <c r="AC94" s="1" t="s">
        <v>53</v>
      </c>
      <c r="AD94" s="1" t="s">
        <v>50</v>
      </c>
      <c r="AE94">
        <v>7</v>
      </c>
      <c r="AF94" t="s">
        <v>65</v>
      </c>
      <c r="AG94" s="1" t="s">
        <v>88</v>
      </c>
      <c r="AH94" s="1" t="s">
        <v>50</v>
      </c>
      <c r="AI94" s="1" t="s">
        <v>118</v>
      </c>
      <c r="AJ94" t="s">
        <v>56</v>
      </c>
      <c r="AK94" t="s">
        <v>56</v>
      </c>
      <c r="AL94" s="1" t="s">
        <v>50</v>
      </c>
      <c r="AM94" t="s">
        <v>175</v>
      </c>
      <c r="AN94" s="1" t="s">
        <v>88</v>
      </c>
      <c r="AO94" t="s">
        <v>176</v>
      </c>
      <c r="AP94" s="1" t="s">
        <v>51</v>
      </c>
      <c r="AQ94" t="s">
        <v>49</v>
      </c>
      <c r="AR94" t="s">
        <v>107</v>
      </c>
      <c r="AS94" s="1" t="s">
        <v>50</v>
      </c>
      <c r="AT94" s="1" t="s">
        <v>50</v>
      </c>
      <c r="AU94" t="s">
        <v>71</v>
      </c>
      <c r="AV94" t="s">
        <v>205</v>
      </c>
      <c r="AW94" t="s">
        <v>92</v>
      </c>
      <c r="AY94" t="b">
        <v>0</v>
      </c>
      <c r="AZ94" t="b">
        <v>0</v>
      </c>
      <c r="BA94" t="b">
        <v>0</v>
      </c>
      <c r="BB94" t="b">
        <v>1</v>
      </c>
      <c r="BD94" t="s">
        <v>549</v>
      </c>
      <c r="BE94" s="3" t="s">
        <v>511</v>
      </c>
      <c r="BF94" s="3">
        <v>37.700000000000003</v>
      </c>
      <c r="BG94" s="3">
        <v>5.6</v>
      </c>
      <c r="BH94" s="3">
        <v>27</v>
      </c>
      <c r="BI94" t="s">
        <v>528</v>
      </c>
      <c r="BJ94">
        <v>31.6</v>
      </c>
      <c r="BK94">
        <v>7.8</v>
      </c>
      <c r="BL94" s="15">
        <v>29</v>
      </c>
      <c r="BM94" s="3">
        <v>37.700000000000003</v>
      </c>
      <c r="BN94" s="3">
        <v>5.6</v>
      </c>
      <c r="BO94" s="3">
        <v>27</v>
      </c>
      <c r="BP94">
        <f>Table1[[#This Row],[Group 1 M]]-Table1[[#This Row],[Group 2 M]]</f>
        <v>-6.1000000000000014</v>
      </c>
      <c r="BQ94" s="4">
        <f>SQRT(((Table1[[#This Row],[Group 1 N]]-1)*Table1[[#This Row],[Group 1 SD]]^2+(Table1[[#This Row],[Group 2 N]]-1)*Table1[[#This Row],[Group 2 SD]]^2)/(Table1[[#This Row],[Group 1 N]]+Table1[[#This Row],[Group 2 N]]-2))</f>
        <v>6.82978227514801</v>
      </c>
      <c r="BR94" s="3">
        <f>Table1[[#This Row],[m1-m2]]/Table1[[#This Row],[pooled sd]]</f>
        <v>-0.89314706593158666</v>
      </c>
      <c r="BS94" s="6"/>
      <c r="BT94" s="6"/>
      <c r="BU94" s="7"/>
      <c r="BV94" s="7"/>
      <c r="BW94" s="7"/>
    </row>
    <row r="95" spans="1:75" x14ac:dyDescent="0.25">
      <c r="A95" s="1" t="s">
        <v>200</v>
      </c>
      <c r="C95" s="1"/>
      <c r="E95" s="1"/>
      <c r="I95" s="1"/>
      <c r="O95" s="1"/>
      <c r="Q95" s="1"/>
      <c r="R95" s="1"/>
      <c r="U95" s="1"/>
      <c r="V95" s="1"/>
      <c r="W95" s="1"/>
      <c r="Z95" s="1"/>
      <c r="AA95" s="1"/>
      <c r="AC95" s="1"/>
      <c r="AD95" s="1"/>
      <c r="AG95" s="1"/>
      <c r="AH95" s="1"/>
      <c r="AI95" s="1"/>
      <c r="AL95" s="1"/>
      <c r="AN95" s="1"/>
      <c r="AP95" s="1"/>
      <c r="AS95" s="1"/>
      <c r="AT95" s="1"/>
      <c r="AY95" t="b">
        <v>0</v>
      </c>
      <c r="AZ95" t="b">
        <v>0</v>
      </c>
      <c r="BA95" t="b">
        <v>0</v>
      </c>
      <c r="BB95" t="b">
        <v>1</v>
      </c>
      <c r="BD95" t="s">
        <v>549</v>
      </c>
      <c r="BE95" s="3" t="s">
        <v>512</v>
      </c>
      <c r="BF95" s="3">
        <v>31.6</v>
      </c>
      <c r="BG95" s="3">
        <v>7.8</v>
      </c>
      <c r="BH95" s="3">
        <v>29</v>
      </c>
      <c r="BO95"/>
      <c r="BP95">
        <f>Table1[[#This Row],[Group 1 M]]-Table1[[#This Row],[Group 2 M]]</f>
        <v>0</v>
      </c>
      <c r="BQ95" s="4">
        <f>SQRT(((Table1[[#This Row],[Group 1 N]]-1)*Table1[[#This Row],[Group 1 SD]]^2+(Table1[[#This Row],[Group 2 N]]-1)*Table1[[#This Row],[Group 2 SD]]^2)/(Table1[[#This Row],[Group 1 N]]+Table1[[#This Row],[Group 2 N]]-2))</f>
        <v>0</v>
      </c>
      <c r="BR95" s="3" t="e">
        <f>Table1[[#This Row],[m1-m2]]/Table1[[#This Row],[pooled sd]]</f>
        <v>#DIV/0!</v>
      </c>
      <c r="BS95" s="6"/>
      <c r="BT95" s="6"/>
      <c r="BU95" s="7"/>
      <c r="BV95" s="7"/>
    </row>
    <row r="96" spans="1:75" x14ac:dyDescent="0.25">
      <c r="A96" s="1" t="s">
        <v>200</v>
      </c>
      <c r="C96" s="1"/>
      <c r="E96" s="1"/>
      <c r="I96" s="1"/>
      <c r="O96" s="1"/>
      <c r="Q96" s="1"/>
      <c r="R96" s="1"/>
      <c r="U96" s="1"/>
      <c r="V96" s="1"/>
      <c r="W96" s="1"/>
      <c r="Z96" s="1"/>
      <c r="AA96" s="1"/>
      <c r="AC96" s="1"/>
      <c r="AD96" s="1"/>
      <c r="AG96" s="1"/>
      <c r="AH96" s="1"/>
      <c r="AI96" s="1"/>
      <c r="AL96" s="1"/>
      <c r="AN96" s="1"/>
      <c r="AP96" s="1"/>
      <c r="AS96" s="1"/>
      <c r="AT96" s="1"/>
      <c r="AY96" t="b">
        <v>0</v>
      </c>
      <c r="AZ96" t="b">
        <v>0</v>
      </c>
      <c r="BA96" t="b">
        <v>0</v>
      </c>
      <c r="BB96" t="b">
        <v>1</v>
      </c>
      <c r="BD96" t="s">
        <v>565</v>
      </c>
      <c r="BE96" s="3" t="s">
        <v>511</v>
      </c>
      <c r="BF96" s="3">
        <v>29.8</v>
      </c>
      <c r="BG96" s="3">
        <v>1.9</v>
      </c>
      <c r="BH96" s="3">
        <v>27</v>
      </c>
      <c r="BI96" t="s">
        <v>528</v>
      </c>
      <c r="BJ96">
        <v>28.6</v>
      </c>
      <c r="BK96">
        <v>3.6</v>
      </c>
      <c r="BL96" s="15">
        <v>29</v>
      </c>
      <c r="BM96">
        <v>29.8</v>
      </c>
      <c r="BN96">
        <v>1.9</v>
      </c>
      <c r="BO96" s="3">
        <v>27</v>
      </c>
      <c r="BP96">
        <f>Table1[[#This Row],[Group 1 M]]-Table1[[#This Row],[Group 2 M]]</f>
        <v>-1.1999999999999993</v>
      </c>
      <c r="BQ96" s="4">
        <f>SQRT(((Table1[[#This Row],[Group 1 N]]-1)*Table1[[#This Row],[Group 1 SD]]^2+(Table1[[#This Row],[Group 2 N]]-1)*Table1[[#This Row],[Group 2 SD]]^2)/(Table1[[#This Row],[Group 1 N]]+Table1[[#This Row],[Group 2 N]]-2))</f>
        <v>2.9082895571363157</v>
      </c>
      <c r="BR96" s="3">
        <f>Table1[[#This Row],[m1-m2]]/Table1[[#This Row],[pooled sd]]</f>
        <v>-0.41261366051239912</v>
      </c>
      <c r="BS96" s="6"/>
      <c r="BT96" s="6"/>
      <c r="BU96" s="7"/>
      <c r="BV96" s="7"/>
    </row>
    <row r="97" spans="1:74" x14ac:dyDescent="0.25">
      <c r="A97" s="1" t="s">
        <v>200</v>
      </c>
      <c r="C97" s="1"/>
      <c r="E97" s="1"/>
      <c r="I97" s="1"/>
      <c r="O97" s="1"/>
      <c r="Q97" s="1"/>
      <c r="R97" s="1"/>
      <c r="U97" s="1"/>
      <c r="V97" s="1"/>
      <c r="W97" s="1"/>
      <c r="Z97" s="1"/>
      <c r="AA97" s="1"/>
      <c r="AC97" s="1"/>
      <c r="AD97" s="1"/>
      <c r="AG97" s="1"/>
      <c r="AH97" s="1"/>
      <c r="AI97" s="1"/>
      <c r="AL97" s="1"/>
      <c r="AN97" s="1"/>
      <c r="AP97" s="1"/>
      <c r="AS97" s="1"/>
      <c r="AT97" s="1"/>
      <c r="AY97" t="b">
        <v>0</v>
      </c>
      <c r="AZ97" t="b">
        <v>0</v>
      </c>
      <c r="BA97" t="b">
        <v>0</v>
      </c>
      <c r="BB97" t="b">
        <v>1</v>
      </c>
      <c r="BD97" t="s">
        <v>565</v>
      </c>
      <c r="BE97" s="3" t="s">
        <v>512</v>
      </c>
      <c r="BF97" s="3">
        <v>28.6</v>
      </c>
      <c r="BG97" s="3">
        <v>3.6</v>
      </c>
      <c r="BH97" s="3">
        <v>29</v>
      </c>
      <c r="BO97"/>
      <c r="BP97">
        <f>Table1[[#This Row],[Group 1 M]]-Table1[[#This Row],[Group 2 M]]</f>
        <v>0</v>
      </c>
      <c r="BQ97" s="4">
        <f>SQRT(((Table1[[#This Row],[Group 1 N]]-1)*Table1[[#This Row],[Group 1 SD]]^2+(Table1[[#This Row],[Group 2 N]]-1)*Table1[[#This Row],[Group 2 SD]]^2)/(Table1[[#This Row],[Group 1 N]]+Table1[[#This Row],[Group 2 N]]-2))</f>
        <v>0</v>
      </c>
      <c r="BR97" s="3" t="e">
        <f>Table1[[#This Row],[m1-m2]]/Table1[[#This Row],[pooled sd]]</f>
        <v>#DIV/0!</v>
      </c>
      <c r="BS97" s="6"/>
      <c r="BT97" s="6"/>
      <c r="BU97" s="7"/>
      <c r="BV97" s="7"/>
    </row>
    <row r="98" spans="1:74" x14ac:dyDescent="0.25">
      <c r="A98" s="1" t="s">
        <v>200</v>
      </c>
      <c r="C98" s="1"/>
      <c r="E98" s="1"/>
      <c r="I98" s="1"/>
      <c r="O98" s="1"/>
      <c r="Q98" s="1"/>
      <c r="R98" s="1"/>
      <c r="U98" s="1"/>
      <c r="V98" s="1"/>
      <c r="W98" s="1"/>
      <c r="Z98" s="1"/>
      <c r="AA98" s="1"/>
      <c r="AC98" s="1"/>
      <c r="AD98" s="1"/>
      <c r="AG98" s="1"/>
      <c r="AH98" s="1"/>
      <c r="AI98" s="1"/>
      <c r="AL98" s="1"/>
      <c r="AN98" s="1"/>
      <c r="AP98" s="1"/>
      <c r="AS98" s="1"/>
      <c r="AT98" s="1"/>
      <c r="AY98" t="b">
        <v>0</v>
      </c>
      <c r="AZ98" t="b">
        <v>0</v>
      </c>
      <c r="BA98" t="b">
        <v>0</v>
      </c>
      <c r="BB98" t="b">
        <v>1</v>
      </c>
      <c r="BD98" t="s">
        <v>566</v>
      </c>
      <c r="BE98" s="3" t="s">
        <v>511</v>
      </c>
      <c r="BF98" s="3">
        <v>56.2</v>
      </c>
      <c r="BG98" s="3">
        <v>17.7</v>
      </c>
      <c r="BH98" s="3">
        <v>27</v>
      </c>
      <c r="BI98" t="s">
        <v>528</v>
      </c>
      <c r="BJ98" s="3">
        <v>68.7</v>
      </c>
      <c r="BK98" s="3">
        <v>18.600000000000001</v>
      </c>
      <c r="BL98" s="15">
        <v>29</v>
      </c>
      <c r="BM98">
        <v>56.2</v>
      </c>
      <c r="BN98">
        <v>17.7</v>
      </c>
      <c r="BO98" s="3">
        <v>27</v>
      </c>
      <c r="BP98">
        <f>Table1[[#This Row],[Group 1 M]]-Table1[[#This Row],[Group 2 M]]</f>
        <v>12.5</v>
      </c>
      <c r="BQ98" s="4">
        <f>SQRT(((Table1[[#This Row],[Group 1 N]]-1)*Table1[[#This Row],[Group 1 SD]]^2+(Table1[[#This Row],[Group 2 N]]-1)*Table1[[#This Row],[Group 2 SD]]^2)/(Table1[[#This Row],[Group 1 N]]+Table1[[#This Row],[Group 2 N]]-2))</f>
        <v>18.172231563569731</v>
      </c>
      <c r="BR98" s="3">
        <f>Table1[[#This Row],[m1-m2]]/Table1[[#This Row],[pooled sd]]</f>
        <v>0.68786268523338778</v>
      </c>
      <c r="BS98" s="6"/>
      <c r="BT98" s="6"/>
      <c r="BU98" s="7"/>
      <c r="BV98" s="7"/>
    </row>
    <row r="99" spans="1:74" x14ac:dyDescent="0.25">
      <c r="A99" s="1" t="s">
        <v>200</v>
      </c>
      <c r="C99" s="1"/>
      <c r="E99" s="1"/>
      <c r="I99" s="1"/>
      <c r="O99" s="1"/>
      <c r="Q99" s="1"/>
      <c r="R99" s="1"/>
      <c r="U99" s="1"/>
      <c r="V99" s="1"/>
      <c r="W99" s="1"/>
      <c r="Z99" s="1"/>
      <c r="AA99" s="1"/>
      <c r="AC99" s="1"/>
      <c r="AD99" s="1"/>
      <c r="AG99" s="1"/>
      <c r="AH99" s="1"/>
      <c r="AI99" s="1"/>
      <c r="AL99" s="1"/>
      <c r="AN99" s="1"/>
      <c r="AP99" s="1"/>
      <c r="AS99" s="1"/>
      <c r="AT99" s="1"/>
      <c r="AY99" t="b">
        <v>0</v>
      </c>
      <c r="AZ99" t="b">
        <v>0</v>
      </c>
      <c r="BA99" t="b">
        <v>0</v>
      </c>
      <c r="BB99" t="b">
        <v>1</v>
      </c>
      <c r="BD99" t="s">
        <v>566</v>
      </c>
      <c r="BE99" s="3" t="s">
        <v>512</v>
      </c>
      <c r="BF99" s="3">
        <v>68.7</v>
      </c>
      <c r="BG99" s="3">
        <v>18.600000000000001</v>
      </c>
      <c r="BH99" s="3">
        <v>29</v>
      </c>
      <c r="BO99"/>
      <c r="BP99">
        <f>Table1[[#This Row],[Group 1 M]]-Table1[[#This Row],[Group 2 M]]</f>
        <v>0</v>
      </c>
      <c r="BQ99" s="4">
        <f>SQRT(((Table1[[#This Row],[Group 1 N]]-1)*Table1[[#This Row],[Group 1 SD]]^2+(Table1[[#This Row],[Group 2 N]]-1)*Table1[[#This Row],[Group 2 SD]]^2)/(Table1[[#This Row],[Group 1 N]]+Table1[[#This Row],[Group 2 N]]-2))</f>
        <v>0</v>
      </c>
      <c r="BR99" s="3" t="e">
        <f>Table1[[#This Row],[m1-m2]]/Table1[[#This Row],[pooled sd]]</f>
        <v>#DIV/0!</v>
      </c>
      <c r="BS99" s="6"/>
      <c r="BT99" s="6"/>
      <c r="BU99" s="7"/>
      <c r="BV99" s="7"/>
    </row>
    <row r="100" spans="1:74" x14ac:dyDescent="0.25">
      <c r="A100" s="1" t="s">
        <v>200</v>
      </c>
      <c r="C100" s="1"/>
      <c r="E100" s="1"/>
      <c r="I100" s="1"/>
      <c r="O100" s="1"/>
      <c r="Q100" s="1"/>
      <c r="R100" s="1"/>
      <c r="U100" s="1"/>
      <c r="V100" s="1"/>
      <c r="W100" s="1"/>
      <c r="Z100" s="1"/>
      <c r="AA100" s="1"/>
      <c r="AC100" s="1"/>
      <c r="AD100" s="1"/>
      <c r="AG100" s="1"/>
      <c r="AH100" s="1"/>
      <c r="AI100" s="1"/>
      <c r="AL100" s="1"/>
      <c r="AN100" s="1"/>
      <c r="AP100" s="1"/>
      <c r="AS100" s="1"/>
      <c r="AT100" s="1"/>
      <c r="AY100" t="b">
        <v>1</v>
      </c>
      <c r="AZ100" t="b">
        <v>0</v>
      </c>
      <c r="BA100" t="b">
        <v>0</v>
      </c>
      <c r="BB100" t="b">
        <v>0</v>
      </c>
      <c r="BD100" t="s">
        <v>567</v>
      </c>
      <c r="BE100" s="3" t="s">
        <v>511</v>
      </c>
      <c r="BF100" s="3">
        <v>24.2</v>
      </c>
      <c r="BG100" s="3">
        <v>17.8</v>
      </c>
      <c r="BH100" s="3">
        <v>27</v>
      </c>
      <c r="BI100" t="s">
        <v>528</v>
      </c>
      <c r="BJ100" s="3">
        <v>43.4</v>
      </c>
      <c r="BK100" s="3">
        <v>13.5</v>
      </c>
      <c r="BL100" s="15">
        <v>29</v>
      </c>
      <c r="BM100" s="3">
        <v>24.2</v>
      </c>
      <c r="BN100" s="3">
        <v>17.8</v>
      </c>
      <c r="BO100" s="3">
        <v>27</v>
      </c>
      <c r="BP100">
        <f>Table1[[#This Row],[Group 1 M]]-Table1[[#This Row],[Group 2 M]]</f>
        <v>19.2</v>
      </c>
      <c r="BQ100" s="4">
        <f>SQRT(((Table1[[#This Row],[Group 1 N]]-1)*Table1[[#This Row],[Group 1 SD]]^2+(Table1[[#This Row],[Group 2 N]]-1)*Table1[[#This Row],[Group 2 SD]]^2)/(Table1[[#This Row],[Group 1 N]]+Table1[[#This Row],[Group 2 N]]-2))</f>
        <v>15.717906749710426</v>
      </c>
      <c r="BR100" s="3">
        <f>Table1[[#This Row],[m1-m2]]/Table1[[#This Row],[pooled sd]]</f>
        <v>1.2215367036933034</v>
      </c>
      <c r="BS100" s="6"/>
      <c r="BT100" s="6"/>
      <c r="BU100" s="7"/>
      <c r="BV100" s="7"/>
    </row>
    <row r="101" spans="1:74" x14ac:dyDescent="0.25">
      <c r="A101" s="1" t="s">
        <v>200</v>
      </c>
      <c r="C101" s="1"/>
      <c r="E101" s="1"/>
      <c r="I101" s="1"/>
      <c r="O101" s="1"/>
      <c r="Q101" s="1"/>
      <c r="R101" s="1"/>
      <c r="U101" s="1"/>
      <c r="V101" s="1"/>
      <c r="W101" s="1"/>
      <c r="Z101" s="1"/>
      <c r="AA101" s="1"/>
      <c r="AC101" s="1"/>
      <c r="AD101" s="1"/>
      <c r="AG101" s="1"/>
      <c r="AH101" s="1"/>
      <c r="AI101" s="1"/>
      <c r="AL101" s="1"/>
      <c r="AN101" s="1"/>
      <c r="AP101" s="1"/>
      <c r="AS101" s="1"/>
      <c r="AT101" s="1"/>
      <c r="AY101" t="b">
        <v>1</v>
      </c>
      <c r="AZ101" t="b">
        <v>0</v>
      </c>
      <c r="BA101" t="b">
        <v>0</v>
      </c>
      <c r="BB101" t="b">
        <v>0</v>
      </c>
      <c r="BD101" t="s">
        <v>567</v>
      </c>
      <c r="BE101" s="3" t="s">
        <v>512</v>
      </c>
      <c r="BF101" s="3">
        <v>43.4</v>
      </c>
      <c r="BG101" s="3">
        <v>13.5</v>
      </c>
      <c r="BH101" s="3">
        <v>29</v>
      </c>
      <c r="BO101"/>
      <c r="BP101">
        <f>Table1[[#This Row],[Group 1 M]]-Table1[[#This Row],[Group 2 M]]</f>
        <v>0</v>
      </c>
      <c r="BQ101" s="4">
        <f>SQRT(((Table1[[#This Row],[Group 1 N]]-1)*Table1[[#This Row],[Group 1 SD]]^2+(Table1[[#This Row],[Group 2 N]]-1)*Table1[[#This Row],[Group 2 SD]]^2)/(Table1[[#This Row],[Group 1 N]]+Table1[[#This Row],[Group 2 N]]-2))</f>
        <v>0</v>
      </c>
      <c r="BR101" s="3" t="e">
        <f>Table1[[#This Row],[m1-m2]]/Table1[[#This Row],[pooled sd]]</f>
        <v>#DIV/0!</v>
      </c>
      <c r="BS101" s="6"/>
      <c r="BT101" s="6"/>
      <c r="BU101" s="7"/>
      <c r="BV101" s="7"/>
    </row>
    <row r="102" spans="1:74" x14ac:dyDescent="0.25">
      <c r="A102" s="1" t="s">
        <v>200</v>
      </c>
      <c r="C102" s="1"/>
      <c r="E102" s="1"/>
      <c r="I102" s="1"/>
      <c r="O102" s="1"/>
      <c r="Q102" s="1"/>
      <c r="R102" s="1"/>
      <c r="U102" s="1"/>
      <c r="V102" s="1"/>
      <c r="W102" s="1"/>
      <c r="Z102" s="1"/>
      <c r="AA102" s="1"/>
      <c r="AC102" s="1"/>
      <c r="AD102" s="1"/>
      <c r="AG102" s="1"/>
      <c r="AH102" s="1"/>
      <c r="AI102" s="1"/>
      <c r="AL102" s="1"/>
      <c r="AN102" s="1"/>
      <c r="AP102" s="1"/>
      <c r="AS102" s="1"/>
      <c r="AT102" s="1"/>
      <c r="AY102" t="b">
        <v>1</v>
      </c>
      <c r="AZ102" t="b">
        <v>0</v>
      </c>
      <c r="BA102" t="b">
        <v>1</v>
      </c>
      <c r="BB102" t="b">
        <v>0</v>
      </c>
      <c r="BD102" t="s">
        <v>568</v>
      </c>
      <c r="BE102" s="3" t="s">
        <v>511</v>
      </c>
      <c r="BF102" s="3">
        <v>2.9</v>
      </c>
      <c r="BG102" s="3">
        <v>1</v>
      </c>
      <c r="BH102" s="3">
        <v>27</v>
      </c>
      <c r="BI102" t="s">
        <v>528</v>
      </c>
      <c r="BJ102" s="3">
        <v>3.2</v>
      </c>
      <c r="BK102" s="3">
        <v>0.9</v>
      </c>
      <c r="BL102" s="15">
        <v>29</v>
      </c>
      <c r="BM102" s="3">
        <v>2.9</v>
      </c>
      <c r="BN102" s="3">
        <v>1</v>
      </c>
      <c r="BO102" s="3">
        <v>27</v>
      </c>
      <c r="BP102">
        <f>Table1[[#This Row],[Group 1 M]]-Table1[[#This Row],[Group 2 M]]</f>
        <v>0.30000000000000027</v>
      </c>
      <c r="BQ102" s="4">
        <f>SQRT(((Table1[[#This Row],[Group 1 N]]-1)*Table1[[#This Row],[Group 1 SD]]^2+(Table1[[#This Row],[Group 2 N]]-1)*Table1[[#This Row],[Group 2 SD]]^2)/(Table1[[#This Row],[Group 1 N]]+Table1[[#This Row],[Group 2 N]]-2))</f>
        <v>0.94946378629281136</v>
      </c>
      <c r="BR102" s="3">
        <f>Table1[[#This Row],[m1-m2]]/Table1[[#This Row],[pooled sd]]</f>
        <v>0.31596781713113309</v>
      </c>
      <c r="BS102" s="6"/>
      <c r="BT102" s="6"/>
      <c r="BU102" s="7"/>
      <c r="BV102" s="7"/>
    </row>
    <row r="103" spans="1:74" x14ac:dyDescent="0.25">
      <c r="A103" s="1" t="s">
        <v>200</v>
      </c>
      <c r="C103" s="1"/>
      <c r="E103" s="1"/>
      <c r="I103" s="1"/>
      <c r="O103" s="1"/>
      <c r="Q103" s="1"/>
      <c r="R103" s="1"/>
      <c r="U103" s="1"/>
      <c r="V103" s="1"/>
      <c r="W103" s="1"/>
      <c r="Z103" s="1"/>
      <c r="AA103" s="1"/>
      <c r="AC103" s="1"/>
      <c r="AD103" s="1"/>
      <c r="AG103" s="1"/>
      <c r="AH103" s="1"/>
      <c r="AI103" s="1"/>
      <c r="AL103" s="1"/>
      <c r="AN103" s="1"/>
      <c r="AP103" s="1"/>
      <c r="AS103" s="1"/>
      <c r="AT103" s="1"/>
      <c r="AY103" t="b">
        <v>1</v>
      </c>
      <c r="AZ103" t="b">
        <v>0</v>
      </c>
      <c r="BA103" t="b">
        <v>1</v>
      </c>
      <c r="BB103" t="b">
        <v>0</v>
      </c>
      <c r="BD103" t="s">
        <v>568</v>
      </c>
      <c r="BE103" s="3" t="s">
        <v>512</v>
      </c>
      <c r="BF103" s="3">
        <v>3.2</v>
      </c>
      <c r="BG103" s="3">
        <v>0.9</v>
      </c>
      <c r="BH103" s="3">
        <v>29</v>
      </c>
      <c r="BO103"/>
      <c r="BP103">
        <f>Table1[[#This Row],[Group 1 M]]-Table1[[#This Row],[Group 2 M]]</f>
        <v>0</v>
      </c>
      <c r="BQ103" s="4">
        <f>SQRT(((Table1[[#This Row],[Group 1 N]]-1)*Table1[[#This Row],[Group 1 SD]]^2+(Table1[[#This Row],[Group 2 N]]-1)*Table1[[#This Row],[Group 2 SD]]^2)/(Table1[[#This Row],[Group 1 N]]+Table1[[#This Row],[Group 2 N]]-2))</f>
        <v>0</v>
      </c>
      <c r="BR103" s="3" t="e">
        <f>Table1[[#This Row],[m1-m2]]/Table1[[#This Row],[pooled sd]]</f>
        <v>#DIV/0!</v>
      </c>
      <c r="BS103" s="6"/>
      <c r="BT103" s="6"/>
      <c r="BU103" s="7"/>
      <c r="BV103" s="7"/>
    </row>
    <row r="104" spans="1:74" x14ac:dyDescent="0.25">
      <c r="A104" s="1" t="s">
        <v>200</v>
      </c>
      <c r="C104" s="1"/>
      <c r="E104" s="1"/>
      <c r="I104" s="1"/>
      <c r="O104" s="1"/>
      <c r="Q104" s="1"/>
      <c r="R104" s="1"/>
      <c r="U104" s="1"/>
      <c r="V104" s="1"/>
      <c r="W104" s="1"/>
      <c r="Z104" s="1"/>
      <c r="AA104" s="1"/>
      <c r="AC104" s="1"/>
      <c r="AD104" s="1"/>
      <c r="AG104" s="1"/>
      <c r="AH104" s="1"/>
      <c r="AI104" s="1"/>
      <c r="AL104" s="1"/>
      <c r="AN104" s="1"/>
      <c r="AP104" s="1"/>
      <c r="AS104" s="1"/>
      <c r="AT104" s="1"/>
      <c r="AY104" t="b">
        <v>1</v>
      </c>
      <c r="AZ104" t="b">
        <v>0</v>
      </c>
      <c r="BA104" t="b">
        <v>1</v>
      </c>
      <c r="BB104" t="b">
        <v>0</v>
      </c>
      <c r="BD104" t="s">
        <v>826</v>
      </c>
      <c r="BE104" s="3" t="s">
        <v>511</v>
      </c>
      <c r="BF104" s="3">
        <v>88.5</v>
      </c>
      <c r="BG104" s="3">
        <v>10.3</v>
      </c>
      <c r="BH104" s="3">
        <v>27</v>
      </c>
      <c r="BI104" t="s">
        <v>528</v>
      </c>
      <c r="BJ104" s="3">
        <v>86.5</v>
      </c>
      <c r="BK104" s="3">
        <v>8.1999999999999993</v>
      </c>
      <c r="BL104" s="15">
        <v>29</v>
      </c>
      <c r="BM104" s="3">
        <v>88.5</v>
      </c>
      <c r="BN104" s="3">
        <v>10.3</v>
      </c>
      <c r="BO104" s="3">
        <v>27</v>
      </c>
      <c r="BP104">
        <f>Table1[[#This Row],[Group 1 M]]-Table1[[#This Row],[Group 2 M]]</f>
        <v>-2</v>
      </c>
      <c r="BQ104" s="4">
        <f>SQRT(((Table1[[#This Row],[Group 1 N]]-1)*Table1[[#This Row],[Group 1 SD]]^2+(Table1[[#This Row],[Group 2 N]]-1)*Table1[[#This Row],[Group 2 SD]]^2)/(Table1[[#This Row],[Group 1 N]]+Table1[[#This Row],[Group 2 N]]-2))</f>
        <v>9.2706825830440103</v>
      </c>
      <c r="BR104" s="3">
        <f>Table1[[#This Row],[m1-m2]]/Table1[[#This Row],[pooled sd]]</f>
        <v>-0.21573384506314355</v>
      </c>
      <c r="BS104" s="6"/>
      <c r="BT104" s="6"/>
      <c r="BU104" s="7"/>
      <c r="BV104" s="7"/>
    </row>
    <row r="105" spans="1:74" x14ac:dyDescent="0.25">
      <c r="A105" s="1" t="s">
        <v>200</v>
      </c>
      <c r="C105" s="1"/>
      <c r="E105" s="1"/>
      <c r="I105" s="1"/>
      <c r="O105" s="1"/>
      <c r="Q105" s="1"/>
      <c r="R105" s="1"/>
      <c r="U105" s="1"/>
      <c r="V105" s="1"/>
      <c r="W105" s="1"/>
      <c r="Z105" s="1"/>
      <c r="AA105" s="1"/>
      <c r="AC105" s="1"/>
      <c r="AD105" s="1"/>
      <c r="AG105" s="1"/>
      <c r="AH105" s="1"/>
      <c r="AI105" s="1"/>
      <c r="AL105" s="1"/>
      <c r="AN105" s="1"/>
      <c r="AP105" s="1"/>
      <c r="AS105" s="1"/>
      <c r="AT105" s="1"/>
      <c r="AY105" t="b">
        <v>1</v>
      </c>
      <c r="AZ105" t="b">
        <v>0</v>
      </c>
      <c r="BA105" t="b">
        <v>1</v>
      </c>
      <c r="BB105" t="b">
        <v>0</v>
      </c>
      <c r="BD105" t="s">
        <v>826</v>
      </c>
      <c r="BE105" s="3" t="s">
        <v>512</v>
      </c>
      <c r="BF105" s="3">
        <v>86.5</v>
      </c>
      <c r="BG105" s="3">
        <v>8.1999999999999993</v>
      </c>
      <c r="BH105" s="3">
        <v>29</v>
      </c>
      <c r="BO105"/>
      <c r="BP105">
        <f>Table1[[#This Row],[Group 1 M]]-Table1[[#This Row],[Group 2 M]]</f>
        <v>0</v>
      </c>
      <c r="BQ105" s="4">
        <f>SQRT(((Table1[[#This Row],[Group 1 N]]-1)*Table1[[#This Row],[Group 1 SD]]^2+(Table1[[#This Row],[Group 2 N]]-1)*Table1[[#This Row],[Group 2 SD]]^2)/(Table1[[#This Row],[Group 1 N]]+Table1[[#This Row],[Group 2 N]]-2))</f>
        <v>0</v>
      </c>
      <c r="BR105" s="3" t="e">
        <f>Table1[[#This Row],[m1-m2]]/Table1[[#This Row],[pooled sd]]</f>
        <v>#DIV/0!</v>
      </c>
      <c r="BS105" s="6"/>
      <c r="BT105" s="6"/>
      <c r="BU105" s="7"/>
      <c r="BV105" s="7"/>
    </row>
    <row r="106" spans="1:74" x14ac:dyDescent="0.25">
      <c r="A106" s="1" t="s">
        <v>200</v>
      </c>
      <c r="AY106" t="b">
        <v>1</v>
      </c>
      <c r="AZ106" t="b">
        <v>0</v>
      </c>
      <c r="BA106" t="b">
        <v>1</v>
      </c>
      <c r="BB106" t="b">
        <v>0</v>
      </c>
      <c r="BD106" t="s">
        <v>827</v>
      </c>
      <c r="BE106" s="3" t="s">
        <v>511</v>
      </c>
      <c r="BF106" s="3">
        <v>2150</v>
      </c>
      <c r="BG106" s="3">
        <v>536</v>
      </c>
      <c r="BH106" s="3">
        <v>27</v>
      </c>
      <c r="BI106" t="s">
        <v>528</v>
      </c>
      <c r="BJ106" s="3">
        <v>1887</v>
      </c>
      <c r="BK106" s="3">
        <v>584</v>
      </c>
      <c r="BL106" s="15">
        <v>29</v>
      </c>
      <c r="BM106" s="3">
        <v>2150</v>
      </c>
      <c r="BN106" s="3">
        <v>536</v>
      </c>
      <c r="BO106" s="3">
        <v>27</v>
      </c>
      <c r="BP106">
        <f>Table1[[#This Row],[Group 1 M]]-Table1[[#This Row],[Group 2 M]]</f>
        <v>-263</v>
      </c>
      <c r="BQ106" s="4">
        <f>SQRT(((Table1[[#This Row],[Group 1 N]]-1)*Table1[[#This Row],[Group 1 SD]]^2+(Table1[[#This Row],[Group 2 N]]-1)*Table1[[#This Row],[Group 2 SD]]^2)/(Table1[[#This Row],[Group 1 N]]+Table1[[#This Row],[Group 2 N]]-2))</f>
        <v>561.40142104874974</v>
      </c>
      <c r="BR106" s="3">
        <f>Table1[[#This Row],[m1-m2]]/Table1[[#This Row],[pooled sd]]</f>
        <v>-0.46847049212788183</v>
      </c>
      <c r="BS106" s="6"/>
      <c r="BT106" s="6"/>
      <c r="BU106" s="7"/>
      <c r="BV106" s="7"/>
    </row>
    <row r="107" spans="1:74" x14ac:dyDescent="0.25">
      <c r="A107" s="1" t="s">
        <v>200</v>
      </c>
      <c r="AY107" t="b">
        <v>1</v>
      </c>
      <c r="AZ107" t="b">
        <v>0</v>
      </c>
      <c r="BA107" t="b">
        <v>1</v>
      </c>
      <c r="BB107" t="b">
        <v>0</v>
      </c>
      <c r="BD107" t="s">
        <v>827</v>
      </c>
      <c r="BE107" s="3" t="s">
        <v>512</v>
      </c>
      <c r="BF107" s="3">
        <v>1887</v>
      </c>
      <c r="BG107" s="3">
        <v>584</v>
      </c>
      <c r="BH107" s="3">
        <v>29</v>
      </c>
      <c r="BO107"/>
      <c r="BP107">
        <f>Table1[[#This Row],[Group 1 M]]-Table1[[#This Row],[Group 2 M]]</f>
        <v>0</v>
      </c>
      <c r="BQ107" s="4">
        <f>SQRT(((Table1[[#This Row],[Group 1 N]]-1)*Table1[[#This Row],[Group 1 SD]]^2+(Table1[[#This Row],[Group 2 N]]-1)*Table1[[#This Row],[Group 2 SD]]^2)/(Table1[[#This Row],[Group 1 N]]+Table1[[#This Row],[Group 2 N]]-2))</f>
        <v>0</v>
      </c>
      <c r="BR107" s="3" t="e">
        <f>Table1[[#This Row],[m1-m2]]/Table1[[#This Row],[pooled sd]]</f>
        <v>#DIV/0!</v>
      </c>
      <c r="BS107" s="6"/>
      <c r="BT107" s="6"/>
      <c r="BU107" s="7"/>
      <c r="BV107" s="7"/>
    </row>
    <row r="108" spans="1:74" x14ac:dyDescent="0.25">
      <c r="A108" s="1" t="s">
        <v>200</v>
      </c>
      <c r="AY108" t="b">
        <v>1</v>
      </c>
      <c r="AZ108" t="b">
        <v>0</v>
      </c>
      <c r="BA108" t="b">
        <v>1</v>
      </c>
      <c r="BB108" t="b">
        <v>0</v>
      </c>
      <c r="BD108" t="s">
        <v>828</v>
      </c>
      <c r="BE108" s="3" t="s">
        <v>511</v>
      </c>
      <c r="BF108" s="3">
        <v>54.4</v>
      </c>
      <c r="BG108" s="3">
        <v>16.7</v>
      </c>
      <c r="BH108" s="3">
        <v>27</v>
      </c>
      <c r="BI108" t="s">
        <v>528</v>
      </c>
      <c r="BJ108" s="3">
        <v>75.400000000000006</v>
      </c>
      <c r="BK108" s="3">
        <v>13.2</v>
      </c>
      <c r="BL108" s="15">
        <v>29</v>
      </c>
      <c r="BM108" s="3">
        <v>54.4</v>
      </c>
      <c r="BN108" s="3">
        <v>16.7</v>
      </c>
      <c r="BO108" s="3">
        <v>27</v>
      </c>
      <c r="BP108">
        <f>Table1[[#This Row],[Group 1 M]]-Table1[[#This Row],[Group 2 M]]</f>
        <v>21.000000000000007</v>
      </c>
      <c r="BQ108" s="4">
        <f>SQRT(((Table1[[#This Row],[Group 1 N]]-1)*Table1[[#This Row],[Group 1 SD]]^2+(Table1[[#This Row],[Group 2 N]]-1)*Table1[[#This Row],[Group 2 SD]]^2)/(Table1[[#This Row],[Group 1 N]]+Table1[[#This Row],[Group 2 N]]-2))</f>
        <v>14.98756274505755</v>
      </c>
      <c r="BR108" s="3">
        <f>Table1[[#This Row],[m1-m2]]/Table1[[#This Row],[pooled sd]]</f>
        <v>1.4011617737463804</v>
      </c>
      <c r="BS108" s="6"/>
      <c r="BT108" s="6"/>
      <c r="BU108" s="7"/>
      <c r="BV108" s="7"/>
    </row>
    <row r="109" spans="1:74" s="14" customFormat="1" x14ac:dyDescent="0.25">
      <c r="A109" s="1" t="s">
        <v>200</v>
      </c>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t="b">
        <v>1</v>
      </c>
      <c r="AZ109" t="b">
        <v>0</v>
      </c>
      <c r="BA109" t="b">
        <v>1</v>
      </c>
      <c r="BB109" t="b">
        <v>0</v>
      </c>
      <c r="BC109"/>
      <c r="BD109" t="s">
        <v>828</v>
      </c>
      <c r="BE109" s="3" t="s">
        <v>512</v>
      </c>
      <c r="BF109" s="3">
        <v>75.400000000000006</v>
      </c>
      <c r="BG109" s="3">
        <v>13.2</v>
      </c>
      <c r="BH109" s="3">
        <v>29</v>
      </c>
      <c r="BI109"/>
      <c r="BJ109"/>
      <c r="BK109"/>
      <c r="BL109"/>
      <c r="BM109"/>
      <c r="BN109"/>
      <c r="BO109"/>
      <c r="BP109">
        <f>Table1[[#This Row],[Group 1 M]]-Table1[[#This Row],[Group 2 M]]</f>
        <v>0</v>
      </c>
      <c r="BQ109" s="4">
        <f>SQRT(((Table1[[#This Row],[Group 1 N]]-1)*Table1[[#This Row],[Group 1 SD]]^2+(Table1[[#This Row],[Group 2 N]]-1)*Table1[[#This Row],[Group 2 SD]]^2)/(Table1[[#This Row],[Group 1 N]]+Table1[[#This Row],[Group 2 N]]-2))</f>
        <v>0</v>
      </c>
      <c r="BR109" s="3" t="e">
        <f>Table1[[#This Row],[m1-m2]]/Table1[[#This Row],[pooled sd]]</f>
        <v>#DIV/0!</v>
      </c>
      <c r="BS109" s="6"/>
      <c r="BT109" s="6"/>
      <c r="BU109" s="7"/>
      <c r="BV109" s="7"/>
    </row>
    <row r="110" spans="1:74" x14ac:dyDescent="0.25">
      <c r="A110" s="1" t="s">
        <v>200</v>
      </c>
      <c r="AY110" t="b">
        <v>1</v>
      </c>
      <c r="AZ110" t="b">
        <v>0</v>
      </c>
      <c r="BA110" t="b">
        <v>1</v>
      </c>
      <c r="BB110" t="b">
        <v>0</v>
      </c>
      <c r="BD110" t="s">
        <v>829</v>
      </c>
      <c r="BE110" s="3" t="s">
        <v>511</v>
      </c>
      <c r="BF110" s="3">
        <v>2974</v>
      </c>
      <c r="BG110" s="3">
        <v>576</v>
      </c>
      <c r="BH110" s="3">
        <v>27</v>
      </c>
      <c r="BI110" t="s">
        <v>528</v>
      </c>
      <c r="BJ110" s="3">
        <v>2751</v>
      </c>
      <c r="BK110" s="3">
        <v>447</v>
      </c>
      <c r="BL110" s="15">
        <v>29</v>
      </c>
      <c r="BM110" s="3">
        <v>2974</v>
      </c>
      <c r="BN110" s="3">
        <v>576</v>
      </c>
      <c r="BO110" s="3">
        <v>27</v>
      </c>
      <c r="BP110">
        <f>Table1[[#This Row],[Group 1 M]]-Table1[[#This Row],[Group 2 M]]</f>
        <v>-223</v>
      </c>
      <c r="BQ110" s="4">
        <f>SQRT(((Table1[[#This Row],[Group 1 N]]-1)*Table1[[#This Row],[Group 1 SD]]^2+(Table1[[#This Row],[Group 2 N]]-1)*Table1[[#This Row],[Group 2 SD]]^2)/(Table1[[#This Row],[Group 1 N]]+Table1[[#This Row],[Group 2 N]]-2))</f>
        <v>513.17508383266886</v>
      </c>
      <c r="BR110" s="3">
        <f>Table1[[#This Row],[m1-m2]]/Table1[[#This Row],[pooled sd]]</f>
        <v>-0.43454954658849665</v>
      </c>
      <c r="BS110" s="6"/>
      <c r="BT110" s="6"/>
      <c r="BU110" s="7"/>
      <c r="BV110" s="7"/>
    </row>
    <row r="111" spans="1:74" x14ac:dyDescent="0.25">
      <c r="A111" s="1" t="s">
        <v>200</v>
      </c>
      <c r="AY111" t="b">
        <v>1</v>
      </c>
      <c r="AZ111" t="b">
        <v>0</v>
      </c>
      <c r="BA111" t="b">
        <v>1</v>
      </c>
      <c r="BB111" t="b">
        <v>0</v>
      </c>
      <c r="BD111" t="s">
        <v>829</v>
      </c>
      <c r="BE111" s="3" t="s">
        <v>512</v>
      </c>
      <c r="BF111" s="3">
        <v>2751</v>
      </c>
      <c r="BG111" s="3">
        <v>447</v>
      </c>
      <c r="BH111" s="3">
        <v>29</v>
      </c>
      <c r="BO111"/>
      <c r="BP111">
        <f>Table1[[#This Row],[Group 1 M]]-Table1[[#This Row],[Group 2 M]]</f>
        <v>0</v>
      </c>
      <c r="BQ111" s="4">
        <f>SQRT(((Table1[[#This Row],[Group 1 N]]-1)*Table1[[#This Row],[Group 1 SD]]^2+(Table1[[#This Row],[Group 2 N]]-1)*Table1[[#This Row],[Group 2 SD]]^2)/(Table1[[#This Row],[Group 1 N]]+Table1[[#This Row],[Group 2 N]]-2))</f>
        <v>0</v>
      </c>
      <c r="BR111" s="3" t="e">
        <f>Table1[[#This Row],[m1-m2]]/Table1[[#This Row],[pooled sd]]</f>
        <v>#DIV/0!</v>
      </c>
      <c r="BS111" s="6"/>
      <c r="BT111" s="6"/>
      <c r="BU111" s="7"/>
      <c r="BV111" s="7"/>
    </row>
    <row r="112" spans="1:74" x14ac:dyDescent="0.25">
      <c r="A112" s="1" t="s">
        <v>206</v>
      </c>
      <c r="B112" t="s">
        <v>207</v>
      </c>
      <c r="C112" s="1" t="s">
        <v>110</v>
      </c>
      <c r="D112" t="s">
        <v>56</v>
      </c>
      <c r="E112" s="1" t="s">
        <v>50</v>
      </c>
      <c r="F112" t="s">
        <v>56</v>
      </c>
      <c r="G112" t="s">
        <v>81</v>
      </c>
      <c r="H112" t="s">
        <v>208</v>
      </c>
      <c r="I112" s="1" t="s">
        <v>50</v>
      </c>
      <c r="J112" t="s">
        <v>209</v>
      </c>
      <c r="K112" t="s">
        <v>210</v>
      </c>
      <c r="L112" t="s">
        <v>211</v>
      </c>
      <c r="M112" t="s">
        <v>57</v>
      </c>
      <c r="N112" t="s">
        <v>68</v>
      </c>
      <c r="O112" s="1" t="s">
        <v>51</v>
      </c>
      <c r="P112" t="s">
        <v>100</v>
      </c>
      <c r="Q112" t="s">
        <v>81</v>
      </c>
      <c r="R112" s="1" t="s">
        <v>51</v>
      </c>
      <c r="T112" t="s">
        <v>65</v>
      </c>
      <c r="U112" s="1" t="s">
        <v>88</v>
      </c>
      <c r="V112" s="1" t="s">
        <v>50</v>
      </c>
      <c r="W112" s="1" t="s">
        <v>212</v>
      </c>
      <c r="X112" t="s">
        <v>56</v>
      </c>
      <c r="Y112" t="s">
        <v>68</v>
      </c>
      <c r="Z112" s="1" t="s">
        <v>50</v>
      </c>
      <c r="AA112" s="1" t="s">
        <v>53</v>
      </c>
      <c r="AB112" t="s">
        <v>86</v>
      </c>
      <c r="AC112" t="s">
        <v>81</v>
      </c>
      <c r="AD112" s="1" t="s">
        <v>51</v>
      </c>
      <c r="AF112" t="s">
        <v>65</v>
      </c>
      <c r="AG112" s="1" t="s">
        <v>88</v>
      </c>
      <c r="AH112" s="1" t="s">
        <v>50</v>
      </c>
      <c r="AI112" s="1" t="s">
        <v>212</v>
      </c>
      <c r="AJ112" t="s">
        <v>56</v>
      </c>
      <c r="AK112" t="s">
        <v>68</v>
      </c>
      <c r="AL112" s="1" t="s">
        <v>50</v>
      </c>
      <c r="AM112" t="s">
        <v>213</v>
      </c>
      <c r="AN112" t="s">
        <v>89</v>
      </c>
      <c r="AO112" t="s">
        <v>71</v>
      </c>
      <c r="AP112" s="1" t="s">
        <v>50</v>
      </c>
      <c r="AQ112" t="s">
        <v>49</v>
      </c>
      <c r="AR112" t="s">
        <v>49</v>
      </c>
      <c r="AS112" s="1" t="s">
        <v>50</v>
      </c>
      <c r="AT112" s="1" t="s">
        <v>50</v>
      </c>
      <c r="AU112" t="s">
        <v>74</v>
      </c>
      <c r="AV112" s="1" t="s">
        <v>214</v>
      </c>
      <c r="AW112" t="s">
        <v>92</v>
      </c>
      <c r="AY112" t="b">
        <v>0</v>
      </c>
      <c r="AZ112" t="b">
        <v>0</v>
      </c>
      <c r="BA112" t="b">
        <v>0</v>
      </c>
      <c r="BB112" t="b">
        <v>1</v>
      </c>
      <c r="BD112" t="s">
        <v>572</v>
      </c>
      <c r="BE112" s="3" t="s">
        <v>510</v>
      </c>
      <c r="BF112" s="3">
        <v>95.13</v>
      </c>
      <c r="BG112" s="3">
        <v>18.55</v>
      </c>
      <c r="BH112" s="3">
        <v>19</v>
      </c>
      <c r="BI112" t="s">
        <v>529</v>
      </c>
      <c r="BJ112" s="3">
        <v>115.67</v>
      </c>
      <c r="BK112" s="3">
        <v>15.01</v>
      </c>
      <c r="BL112" s="3">
        <v>3</v>
      </c>
      <c r="BM112" s="3">
        <v>95.13</v>
      </c>
      <c r="BN112" s="3">
        <v>18.55</v>
      </c>
      <c r="BO112" s="3">
        <v>19</v>
      </c>
      <c r="BP112">
        <f>Table1[[#This Row],[Group 1 M]]-Table1[[#This Row],[Group 2 M]]</f>
        <v>20.540000000000006</v>
      </c>
      <c r="BQ112" s="4">
        <f>SQRT(((Table1[[#This Row],[Group 1 N]]-1)*Table1[[#This Row],[Group 1 SD]]^2+(Table1[[#This Row],[Group 2 N]]-1)*Table1[[#This Row],[Group 2 SD]]^2)/(Table1[[#This Row],[Group 1 N]]+Table1[[#This Row],[Group 2 N]]-2))</f>
        <v>18.226965188972081</v>
      </c>
      <c r="BR112" s="3">
        <f>Table1[[#This Row],[m1-m2]]/Table1[[#This Row],[pooled sd]]</f>
        <v>1.1269018065842025</v>
      </c>
      <c r="BS112" s="6"/>
      <c r="BT112" s="6"/>
      <c r="BU112" s="7"/>
      <c r="BV112" s="7"/>
    </row>
    <row r="113" spans="1:75" x14ac:dyDescent="0.25">
      <c r="A113" s="1" t="s">
        <v>206</v>
      </c>
      <c r="C113" s="1"/>
      <c r="E113" s="1"/>
      <c r="I113" s="1"/>
      <c r="O113" s="1"/>
      <c r="R113" s="1"/>
      <c r="U113" s="1"/>
      <c r="V113" s="1"/>
      <c r="W113" s="1"/>
      <c r="Z113" s="1"/>
      <c r="AA113" s="1"/>
      <c r="AD113" s="1"/>
      <c r="AG113" s="1"/>
      <c r="AH113" s="1"/>
      <c r="AI113" s="1"/>
      <c r="AL113" s="1"/>
      <c r="AP113" s="1"/>
      <c r="AS113" s="1"/>
      <c r="AT113" s="1"/>
      <c r="AV113" s="1"/>
      <c r="AY113" t="b">
        <v>0</v>
      </c>
      <c r="AZ113" t="b">
        <v>0</v>
      </c>
      <c r="BA113" t="b">
        <v>0</v>
      </c>
      <c r="BB113" t="b">
        <v>1</v>
      </c>
      <c r="BD113" t="s">
        <v>572</v>
      </c>
      <c r="BE113" s="3" t="s">
        <v>512</v>
      </c>
      <c r="BF113" s="3">
        <v>115.67</v>
      </c>
      <c r="BG113" s="3">
        <v>15.01</v>
      </c>
      <c r="BH113" s="3">
        <v>3</v>
      </c>
      <c r="BO113"/>
      <c r="BP113">
        <f>Table1[[#This Row],[Group 1 M]]-Table1[[#This Row],[Group 2 M]]</f>
        <v>0</v>
      </c>
      <c r="BQ113" s="4">
        <f>SQRT(((Table1[[#This Row],[Group 1 N]]-1)*Table1[[#This Row],[Group 1 SD]]^2+(Table1[[#This Row],[Group 2 N]]-1)*Table1[[#This Row],[Group 2 SD]]^2)/(Table1[[#This Row],[Group 1 N]]+Table1[[#This Row],[Group 2 N]]-2))</f>
        <v>0</v>
      </c>
      <c r="BR113" s="3" t="e">
        <f>Table1[[#This Row],[m1-m2]]/Table1[[#This Row],[pooled sd]]</f>
        <v>#DIV/0!</v>
      </c>
      <c r="BS113" s="6"/>
      <c r="BT113" s="6"/>
      <c r="BU113" s="7"/>
      <c r="BV113" s="7"/>
    </row>
    <row r="114" spans="1:75" x14ac:dyDescent="0.25">
      <c r="A114" s="1" t="s">
        <v>206</v>
      </c>
      <c r="C114" s="1"/>
      <c r="E114" s="1"/>
      <c r="I114" s="1"/>
      <c r="O114" s="1"/>
      <c r="R114" s="1"/>
      <c r="U114" s="1"/>
      <c r="V114" s="1"/>
      <c r="W114" s="1"/>
      <c r="Z114" s="1"/>
      <c r="AA114" s="1"/>
      <c r="AD114" s="1"/>
      <c r="AG114" s="1"/>
      <c r="AH114" s="1"/>
      <c r="AI114" s="1"/>
      <c r="AL114" s="1"/>
      <c r="AP114" s="1"/>
      <c r="AS114" s="1"/>
      <c r="AT114" s="1"/>
      <c r="AV114" s="1"/>
      <c r="AY114" t="b">
        <v>0</v>
      </c>
      <c r="AZ114" t="b">
        <v>0</v>
      </c>
      <c r="BA114" t="b">
        <v>0</v>
      </c>
      <c r="BB114" t="b">
        <v>1</v>
      </c>
      <c r="BD114" t="s">
        <v>571</v>
      </c>
      <c r="BE114" s="3" t="s">
        <v>510</v>
      </c>
      <c r="BF114" s="3">
        <v>105.38</v>
      </c>
      <c r="BG114" s="3">
        <v>16.100000000000001</v>
      </c>
      <c r="BH114" s="3">
        <v>19</v>
      </c>
      <c r="BI114" t="s">
        <v>529</v>
      </c>
      <c r="BJ114" s="3">
        <v>116.67</v>
      </c>
      <c r="BK114" s="3">
        <v>10.97</v>
      </c>
      <c r="BL114" s="3">
        <v>3</v>
      </c>
      <c r="BM114" s="3">
        <v>105.38</v>
      </c>
      <c r="BN114" s="3">
        <v>16.100000000000001</v>
      </c>
      <c r="BO114" s="3">
        <v>19</v>
      </c>
      <c r="BP114">
        <f>Table1[[#This Row],[Group 1 M]]-Table1[[#This Row],[Group 2 M]]</f>
        <v>11.290000000000006</v>
      </c>
      <c r="BQ114" s="4">
        <f>SQRT(((Table1[[#This Row],[Group 1 N]]-1)*Table1[[#This Row],[Group 1 SD]]^2+(Table1[[#This Row],[Group 2 N]]-1)*Table1[[#This Row],[Group 2 SD]]^2)/(Table1[[#This Row],[Group 1 N]]+Table1[[#This Row],[Group 2 N]]-2))</f>
        <v>15.662793173632858</v>
      </c>
      <c r="BR114" s="3">
        <f>Table1[[#This Row],[m1-m2]]/Table1[[#This Row],[pooled sd]]</f>
        <v>0.72081651560118143</v>
      </c>
      <c r="BS114" s="6"/>
      <c r="BT114" s="6"/>
      <c r="BU114" s="7"/>
      <c r="BV114" s="7"/>
    </row>
    <row r="115" spans="1:75" x14ac:dyDescent="0.25">
      <c r="A115" s="1" t="s">
        <v>206</v>
      </c>
      <c r="C115" s="1"/>
      <c r="E115" s="1"/>
      <c r="I115" s="1"/>
      <c r="O115" s="1"/>
      <c r="R115" s="1"/>
      <c r="U115" s="1"/>
      <c r="V115" s="1"/>
      <c r="W115" s="1"/>
      <c r="Z115" s="1"/>
      <c r="AA115" s="1"/>
      <c r="AD115" s="1"/>
      <c r="AG115" s="1"/>
      <c r="AH115" s="1"/>
      <c r="AI115" s="1"/>
      <c r="AL115" s="1"/>
      <c r="AP115" s="1"/>
      <c r="AS115" s="1"/>
      <c r="AT115" s="1"/>
      <c r="AV115" s="1"/>
      <c r="AY115" t="b">
        <v>0</v>
      </c>
      <c r="AZ115" t="b">
        <v>0</v>
      </c>
      <c r="BA115" t="b">
        <v>0</v>
      </c>
      <c r="BB115" t="b">
        <v>1</v>
      </c>
      <c r="BD115" t="s">
        <v>571</v>
      </c>
      <c r="BE115" s="3" t="s">
        <v>512</v>
      </c>
      <c r="BF115" s="3">
        <v>116.67</v>
      </c>
      <c r="BG115" s="3">
        <v>10.97</v>
      </c>
      <c r="BH115" s="3">
        <v>3</v>
      </c>
      <c r="BO115"/>
      <c r="BP115">
        <f>Table1[[#This Row],[Group 1 M]]-Table1[[#This Row],[Group 2 M]]</f>
        <v>0</v>
      </c>
      <c r="BQ115" s="4">
        <f>SQRT(((Table1[[#This Row],[Group 1 N]]-1)*Table1[[#This Row],[Group 1 SD]]^2+(Table1[[#This Row],[Group 2 N]]-1)*Table1[[#This Row],[Group 2 SD]]^2)/(Table1[[#This Row],[Group 1 N]]+Table1[[#This Row],[Group 2 N]]-2))</f>
        <v>0</v>
      </c>
      <c r="BR115" s="3" t="e">
        <f>Table1[[#This Row],[m1-m2]]/Table1[[#This Row],[pooled sd]]</f>
        <v>#DIV/0!</v>
      </c>
      <c r="BS115" s="6"/>
      <c r="BT115" s="6"/>
      <c r="BU115" s="7"/>
      <c r="BV115" s="7"/>
    </row>
    <row r="116" spans="1:75" x14ac:dyDescent="0.25">
      <c r="A116" s="1" t="s">
        <v>206</v>
      </c>
      <c r="C116" s="1"/>
      <c r="E116" s="1"/>
      <c r="I116" s="1"/>
      <c r="O116" s="1"/>
      <c r="R116" s="1"/>
      <c r="U116" s="1"/>
      <c r="V116" s="1"/>
      <c r="W116" s="1"/>
      <c r="Z116" s="1"/>
      <c r="AA116" s="1"/>
      <c r="AD116" s="1"/>
      <c r="AG116" s="1"/>
      <c r="AH116" s="1"/>
      <c r="AI116" s="1"/>
      <c r="AL116" s="1"/>
      <c r="AP116" s="1"/>
      <c r="AS116" s="1"/>
      <c r="AT116" s="1"/>
      <c r="AV116" s="1"/>
      <c r="AY116" t="b">
        <v>0</v>
      </c>
      <c r="AZ116" t="b">
        <v>0</v>
      </c>
      <c r="BA116" t="b">
        <v>0</v>
      </c>
      <c r="BB116" t="b">
        <v>1</v>
      </c>
      <c r="BD116" t="s">
        <v>573</v>
      </c>
      <c r="BE116" s="3" t="s">
        <v>510</v>
      </c>
      <c r="BF116" s="3">
        <v>92</v>
      </c>
      <c r="BG116" s="3">
        <v>20.079999999999998</v>
      </c>
      <c r="BH116" s="3">
        <v>19</v>
      </c>
      <c r="BI116" t="s">
        <v>529</v>
      </c>
      <c r="BJ116" s="3">
        <v>117.67</v>
      </c>
      <c r="BK116" s="3">
        <v>17.899999999999999</v>
      </c>
      <c r="BL116" s="3">
        <v>3</v>
      </c>
      <c r="BM116" s="3">
        <v>92</v>
      </c>
      <c r="BN116" s="3">
        <v>20.079999999999998</v>
      </c>
      <c r="BO116" s="3">
        <v>19</v>
      </c>
      <c r="BP116">
        <f>Table1[[#This Row],[Group 1 M]]-Table1[[#This Row],[Group 2 M]]</f>
        <v>25.67</v>
      </c>
      <c r="BQ116" s="4">
        <f>SQRT(((Table1[[#This Row],[Group 1 N]]-1)*Table1[[#This Row],[Group 1 SD]]^2+(Table1[[#This Row],[Group 2 N]]-1)*Table1[[#This Row],[Group 2 SD]]^2)/(Table1[[#This Row],[Group 1 N]]+Table1[[#This Row],[Group 2 N]]-2))</f>
        <v>19.87276427676834</v>
      </c>
      <c r="BR116" s="3">
        <f>Table1[[#This Row],[m1-m2]]/Table1[[#This Row],[pooled sd]]</f>
        <v>1.2917176313518068</v>
      </c>
      <c r="BS116" s="6"/>
      <c r="BT116" s="6"/>
      <c r="BU116" s="7"/>
      <c r="BV116" s="7"/>
    </row>
    <row r="117" spans="1:75" x14ac:dyDescent="0.25">
      <c r="A117" s="1" t="s">
        <v>206</v>
      </c>
      <c r="C117" s="1"/>
      <c r="E117" s="1"/>
      <c r="I117" s="1"/>
      <c r="O117" s="1"/>
      <c r="R117" s="1"/>
      <c r="U117" s="1"/>
      <c r="V117" s="1"/>
      <c r="W117" s="1"/>
      <c r="Z117" s="1"/>
      <c r="AA117" s="1"/>
      <c r="AD117" s="1"/>
      <c r="AG117" s="1"/>
      <c r="AH117" s="1"/>
      <c r="AI117" s="1"/>
      <c r="AL117" s="1"/>
      <c r="AP117" s="1"/>
      <c r="AS117" s="1"/>
      <c r="AT117" s="1"/>
      <c r="AV117" s="1"/>
      <c r="AY117" t="b">
        <v>0</v>
      </c>
      <c r="AZ117" t="b">
        <v>0</v>
      </c>
      <c r="BA117" t="b">
        <v>0</v>
      </c>
      <c r="BB117" t="b">
        <v>1</v>
      </c>
      <c r="BD117" t="s">
        <v>573</v>
      </c>
      <c r="BE117" s="3" t="s">
        <v>512</v>
      </c>
      <c r="BF117" s="3">
        <v>117.67</v>
      </c>
      <c r="BG117" s="3">
        <v>17.899999999999999</v>
      </c>
      <c r="BH117" s="3">
        <v>3</v>
      </c>
      <c r="BO117"/>
      <c r="BP117">
        <f>Table1[[#This Row],[Group 1 M]]-Table1[[#This Row],[Group 2 M]]</f>
        <v>0</v>
      </c>
      <c r="BQ117" s="4">
        <f>SQRT(((Table1[[#This Row],[Group 1 N]]-1)*Table1[[#This Row],[Group 1 SD]]^2+(Table1[[#This Row],[Group 2 N]]-1)*Table1[[#This Row],[Group 2 SD]]^2)/(Table1[[#This Row],[Group 1 N]]+Table1[[#This Row],[Group 2 N]]-2))</f>
        <v>0</v>
      </c>
      <c r="BR117" s="3" t="e">
        <f>Table1[[#This Row],[m1-m2]]/Table1[[#This Row],[pooled sd]]</f>
        <v>#DIV/0!</v>
      </c>
      <c r="BS117" s="6"/>
      <c r="BT117" s="6"/>
      <c r="BU117" s="7"/>
      <c r="BV117" s="7"/>
    </row>
    <row r="118" spans="1:75" x14ac:dyDescent="0.25">
      <c r="A118" s="1" t="s">
        <v>206</v>
      </c>
      <c r="C118" s="1"/>
      <c r="E118" s="1"/>
      <c r="I118" s="1"/>
      <c r="O118" s="1"/>
      <c r="R118" s="1"/>
      <c r="U118" s="1"/>
      <c r="V118" s="1"/>
      <c r="W118" s="1"/>
      <c r="Z118" s="1"/>
      <c r="AA118" s="1"/>
      <c r="AD118" s="1"/>
      <c r="AG118" s="1"/>
      <c r="AH118" s="1"/>
      <c r="AI118" s="1"/>
      <c r="AL118" s="1"/>
      <c r="AP118" s="1"/>
      <c r="AS118" s="1"/>
      <c r="AT118" s="1"/>
      <c r="AV118" s="1"/>
      <c r="AY118" t="b">
        <v>0</v>
      </c>
      <c r="AZ118" t="b">
        <v>0</v>
      </c>
      <c r="BA118" t="b">
        <v>0</v>
      </c>
      <c r="BB118" t="b">
        <v>1</v>
      </c>
      <c r="BD118" s="12" t="s">
        <v>817</v>
      </c>
      <c r="BE118" s="3" t="s">
        <v>608</v>
      </c>
      <c r="BF118" s="3">
        <v>104.33</v>
      </c>
      <c r="BG118" s="3">
        <v>16.05</v>
      </c>
      <c r="BH118" s="3">
        <v>12</v>
      </c>
      <c r="BI118" t="s">
        <v>528</v>
      </c>
      <c r="BJ118">
        <v>89</v>
      </c>
      <c r="BK118">
        <v>4.58</v>
      </c>
      <c r="BL118">
        <v>3</v>
      </c>
      <c r="BM118">
        <v>100</v>
      </c>
      <c r="BN118">
        <v>1.4139999999999999</v>
      </c>
      <c r="BO118">
        <v>2</v>
      </c>
      <c r="BP118">
        <f>Table1[[#This Row],[Group 1 M]]-Table1[[#This Row],[Group 2 M]]</f>
        <v>-11</v>
      </c>
      <c r="BQ118" s="4">
        <f>SQRT(((Table1[[#This Row],[Group 1 N]]-1)*Table1[[#This Row],[Group 1 SD]]^2+(Table1[[#This Row],[Group 2 N]]-1)*Table1[[#This Row],[Group 2 SD]]^2)/(Table1[[#This Row],[Group 1 N]]+Table1[[#This Row],[Group 2 N]]-2))</f>
        <v>3.8276274635862877</v>
      </c>
      <c r="BR118" s="3">
        <f>Table1[[#This Row],[m1-m2]]/Table1[[#This Row],[pooled sd]]</f>
        <v>-2.8738428973684842</v>
      </c>
      <c r="BS118" s="6"/>
      <c r="BT118" s="6"/>
      <c r="BU118" s="7"/>
      <c r="BV118" s="7"/>
    </row>
    <row r="119" spans="1:75" x14ac:dyDescent="0.25">
      <c r="A119" s="1" t="s">
        <v>206</v>
      </c>
      <c r="C119" s="1"/>
      <c r="E119" s="1"/>
      <c r="I119" s="1"/>
      <c r="O119" s="1"/>
      <c r="R119" s="1"/>
      <c r="U119" s="1"/>
      <c r="V119" s="1"/>
      <c r="W119" s="1"/>
      <c r="Z119" s="1"/>
      <c r="AA119" s="1"/>
      <c r="AD119" s="1"/>
      <c r="AG119" s="1"/>
      <c r="AH119" s="1"/>
      <c r="AI119" s="1"/>
      <c r="AL119" s="1"/>
      <c r="AP119" s="1"/>
      <c r="AS119" s="1"/>
      <c r="AT119" s="1"/>
      <c r="AV119" s="1"/>
      <c r="AY119" t="b">
        <v>0</v>
      </c>
      <c r="AZ119" t="b">
        <v>0</v>
      </c>
      <c r="BA119" t="b">
        <v>0</v>
      </c>
      <c r="BB119" t="b">
        <v>1</v>
      </c>
      <c r="BD119" s="12" t="s">
        <v>817</v>
      </c>
      <c r="BE119" s="3" t="s">
        <v>510</v>
      </c>
      <c r="BF119" s="3">
        <v>98.84</v>
      </c>
      <c r="BG119" s="3">
        <v>11.91</v>
      </c>
      <c r="BH119" s="3">
        <v>19</v>
      </c>
      <c r="BI119" t="s">
        <v>529</v>
      </c>
      <c r="BJ119">
        <v>89</v>
      </c>
      <c r="BK119">
        <v>4.58</v>
      </c>
      <c r="BL119">
        <v>3</v>
      </c>
      <c r="BM119">
        <v>98.84</v>
      </c>
      <c r="BN119">
        <v>11.91</v>
      </c>
      <c r="BO119">
        <v>19</v>
      </c>
      <c r="BP119">
        <f>Table1[[#This Row],[Group 1 M]]-Table1[[#This Row],[Group 2 M]]</f>
        <v>-9.8400000000000034</v>
      </c>
      <c r="BQ119" s="4">
        <f>SQRT(((Table1[[#This Row],[Group 1 N]]-1)*Table1[[#This Row],[Group 1 SD]]^2+(Table1[[#This Row],[Group 2 N]]-1)*Table1[[#This Row],[Group 2 SD]]^2)/(Table1[[#This Row],[Group 1 N]]+Table1[[#This Row],[Group 2 N]]-2))</f>
        <v>11.391265513541505</v>
      </c>
      <c r="BR119" s="3">
        <f>Table1[[#This Row],[m1-m2]]/Table1[[#This Row],[pooled sd]]</f>
        <v>-0.86381973875532825</v>
      </c>
      <c r="BS119" s="6"/>
      <c r="BT119" s="6"/>
      <c r="BU119" s="7"/>
      <c r="BV119" s="7"/>
    </row>
    <row r="120" spans="1:75" s="17" customFormat="1" x14ac:dyDescent="0.25">
      <c r="A120" s="1" t="s">
        <v>206</v>
      </c>
      <c r="B120"/>
      <c r="C120" s="1"/>
      <c r="D120"/>
      <c r="E120" s="1"/>
      <c r="F120"/>
      <c r="G120"/>
      <c r="H120"/>
      <c r="I120" s="1"/>
      <c r="J120"/>
      <c r="K120"/>
      <c r="L120"/>
      <c r="M120"/>
      <c r="N120"/>
      <c r="O120" s="1"/>
      <c r="P120"/>
      <c r="Q120"/>
      <c r="R120" s="1"/>
      <c r="S120"/>
      <c r="T120"/>
      <c r="U120" s="1"/>
      <c r="V120" s="1"/>
      <c r="W120" s="1"/>
      <c r="X120"/>
      <c r="Y120"/>
      <c r="Z120" s="1"/>
      <c r="AA120" s="1"/>
      <c r="AB120"/>
      <c r="AC120"/>
      <c r="AD120" s="1"/>
      <c r="AE120"/>
      <c r="AF120"/>
      <c r="AG120" s="1"/>
      <c r="AH120" s="1"/>
      <c r="AI120" s="1"/>
      <c r="AJ120"/>
      <c r="AK120"/>
      <c r="AL120" s="1"/>
      <c r="AM120"/>
      <c r="AN120"/>
      <c r="AO120"/>
      <c r="AP120" s="1"/>
      <c r="AQ120"/>
      <c r="AR120"/>
      <c r="AS120" s="1"/>
      <c r="AT120" s="1"/>
      <c r="AU120"/>
      <c r="AV120" s="1"/>
      <c r="AW120"/>
      <c r="AX120"/>
      <c r="AY120" t="b">
        <v>0</v>
      </c>
      <c r="AZ120" t="b">
        <v>0</v>
      </c>
      <c r="BA120" t="b">
        <v>0</v>
      </c>
      <c r="BB120" t="b">
        <v>1</v>
      </c>
      <c r="BC120"/>
      <c r="BD120" s="12" t="s">
        <v>817</v>
      </c>
      <c r="BE120" s="3" t="s">
        <v>511</v>
      </c>
      <c r="BF120" s="3">
        <v>100</v>
      </c>
      <c r="BG120" s="3">
        <v>1.4139999999999999</v>
      </c>
      <c r="BH120" s="3">
        <v>2</v>
      </c>
      <c r="BI120" t="s">
        <v>631</v>
      </c>
      <c r="BJ120">
        <v>100</v>
      </c>
      <c r="BK120">
        <v>1.4139999999999999</v>
      </c>
      <c r="BL120">
        <v>2</v>
      </c>
      <c r="BM120">
        <v>104.33</v>
      </c>
      <c r="BN120">
        <v>16.05</v>
      </c>
      <c r="BO120">
        <v>12</v>
      </c>
      <c r="BP120">
        <f>Table1[[#This Row],[Group 1 M]]-Table1[[#This Row],[Group 2 M]]</f>
        <v>-4.3299999999999983</v>
      </c>
      <c r="BQ120" s="4">
        <f>SQRT(((Table1[[#This Row],[Group 1 N]]-1)*Table1[[#This Row],[Group 1 SD]]^2+(Table1[[#This Row],[Group 2 N]]-1)*Table1[[#This Row],[Group 2 SD]]^2)/(Table1[[#This Row],[Group 1 N]]+Table1[[#This Row],[Group 2 N]]-2))</f>
        <v>15.372125465703608</v>
      </c>
      <c r="BR120" s="3">
        <f>Table1[[#This Row],[m1-m2]]/Table1[[#This Row],[pooled sd]]</f>
        <v>-0.28167867935117763</v>
      </c>
      <c r="BS120" s="6"/>
      <c r="BT120" s="6"/>
      <c r="BU120" s="7"/>
      <c r="BV120" s="7"/>
    </row>
    <row r="121" spans="1:75" x14ac:dyDescent="0.25">
      <c r="A121" s="1" t="s">
        <v>206</v>
      </c>
      <c r="C121" s="1"/>
      <c r="E121" s="1"/>
      <c r="I121" s="1"/>
      <c r="O121" s="1"/>
      <c r="R121" s="1"/>
      <c r="U121" s="1"/>
      <c r="V121" s="1"/>
      <c r="W121" s="1"/>
      <c r="Z121" s="1"/>
      <c r="AA121" s="1"/>
      <c r="AD121" s="1"/>
      <c r="AG121" s="1"/>
      <c r="AH121" s="1"/>
      <c r="AI121" s="1"/>
      <c r="AL121" s="1"/>
      <c r="AP121" s="1"/>
      <c r="AS121" s="1"/>
      <c r="AT121" s="1"/>
      <c r="AV121" s="1"/>
      <c r="AY121" t="b">
        <v>0</v>
      </c>
      <c r="AZ121" t="b">
        <v>0</v>
      </c>
      <c r="BA121" t="b">
        <v>0</v>
      </c>
      <c r="BB121" t="b">
        <v>1</v>
      </c>
      <c r="BD121" s="12" t="s">
        <v>817</v>
      </c>
      <c r="BE121" s="3" t="s">
        <v>512</v>
      </c>
      <c r="BF121" s="3">
        <v>89</v>
      </c>
      <c r="BG121" s="3">
        <v>4.58</v>
      </c>
      <c r="BH121" s="3">
        <v>3</v>
      </c>
      <c r="BI121" t="s">
        <v>643</v>
      </c>
      <c r="BJ121">
        <v>100</v>
      </c>
      <c r="BK121">
        <v>1.4139999999999999</v>
      </c>
      <c r="BL121">
        <v>2</v>
      </c>
      <c r="BM121">
        <v>98.84</v>
      </c>
      <c r="BN121">
        <v>11.91</v>
      </c>
      <c r="BO121">
        <v>19</v>
      </c>
      <c r="BP121">
        <f>Table1[[#This Row],[Group 1 M]]-Table1[[#This Row],[Group 2 M]]</f>
        <v>1.1599999999999966</v>
      </c>
      <c r="BQ121" s="4">
        <f>SQRT(((Table1[[#This Row],[Group 1 N]]-1)*Table1[[#This Row],[Group 1 SD]]^2+(Table1[[#This Row],[Group 2 N]]-1)*Table1[[#This Row],[Group 2 SD]]^2)/(Table1[[#This Row],[Group 1 N]]+Table1[[#This Row],[Group 2 N]]-2))</f>
        <v>11.596880696753626</v>
      </c>
      <c r="BR121" s="3">
        <f>Table1[[#This Row],[m1-m2]]/Table1[[#This Row],[pooled sd]]</f>
        <v>0.10002689777818628</v>
      </c>
      <c r="BS121" s="6"/>
      <c r="BT121" s="6"/>
      <c r="BU121" s="7"/>
      <c r="BV121" s="7"/>
    </row>
    <row r="122" spans="1:75" x14ac:dyDescent="0.25">
      <c r="A122" s="1" t="s">
        <v>206</v>
      </c>
      <c r="C122" s="1"/>
      <c r="E122" s="1"/>
      <c r="I122" s="1"/>
      <c r="O122" s="1"/>
      <c r="R122" s="1"/>
      <c r="U122" s="1"/>
      <c r="V122" s="1"/>
      <c r="W122" s="1"/>
      <c r="Z122" s="1"/>
      <c r="AA122" s="1"/>
      <c r="AD122" s="1"/>
      <c r="AG122" s="1"/>
      <c r="AH122" s="1"/>
      <c r="AI122" s="1"/>
      <c r="AL122" s="1"/>
      <c r="AP122" s="1"/>
      <c r="AS122" s="1"/>
      <c r="AT122" s="1"/>
      <c r="AV122" s="1"/>
      <c r="AY122" t="b">
        <v>0</v>
      </c>
      <c r="AZ122" t="b">
        <v>0</v>
      </c>
      <c r="BA122" t="b">
        <v>0</v>
      </c>
      <c r="BB122" t="b">
        <v>1</v>
      </c>
      <c r="BD122" t="s">
        <v>574</v>
      </c>
      <c r="BE122" s="3" t="s">
        <v>608</v>
      </c>
      <c r="BF122" s="3">
        <v>101.58</v>
      </c>
      <c r="BG122" s="3">
        <v>10.63</v>
      </c>
      <c r="BH122" s="3">
        <v>12</v>
      </c>
      <c r="BI122" t="s">
        <v>529</v>
      </c>
      <c r="BJ122" s="3">
        <v>102.33</v>
      </c>
      <c r="BK122" s="3">
        <v>11.85</v>
      </c>
      <c r="BL122" s="3">
        <v>3</v>
      </c>
      <c r="BM122" s="3">
        <v>100.68</v>
      </c>
      <c r="BN122" s="3">
        <v>13.72</v>
      </c>
      <c r="BO122" s="3">
        <v>19</v>
      </c>
      <c r="BP122">
        <f>Table1[[#This Row],[Group 1 M]]-Table1[[#This Row],[Group 2 M]]</f>
        <v>1.6499999999999915</v>
      </c>
      <c r="BQ122" s="4">
        <f>SQRT(((Table1[[#This Row],[Group 1 N]]-1)*Table1[[#This Row],[Group 1 SD]]^2+(Table1[[#This Row],[Group 2 N]]-1)*Table1[[#This Row],[Group 2 SD]]^2)/(Table1[[#This Row],[Group 1 N]]+Table1[[#This Row],[Group 2 N]]-2))</f>
        <v>13.544622918339218</v>
      </c>
      <c r="BR122" s="3">
        <f>Table1[[#This Row],[m1-m2]]/Table1[[#This Row],[pooled sd]]</f>
        <v>0.1218195596841545</v>
      </c>
      <c r="BS122" s="6"/>
      <c r="BT122" s="6"/>
      <c r="BU122" s="7"/>
      <c r="BV122" s="7"/>
    </row>
    <row r="123" spans="1:75" x14ac:dyDescent="0.25">
      <c r="A123" s="1" t="s">
        <v>206</v>
      </c>
      <c r="C123" s="1"/>
      <c r="E123" s="1"/>
      <c r="I123" s="1"/>
      <c r="O123" s="1"/>
      <c r="R123" s="1"/>
      <c r="U123" s="1"/>
      <c r="V123" s="1"/>
      <c r="W123" s="1"/>
      <c r="Z123" s="1"/>
      <c r="AA123" s="1"/>
      <c r="AD123" s="1"/>
      <c r="AG123" s="1"/>
      <c r="AH123" s="1"/>
      <c r="AI123" s="1"/>
      <c r="AL123" s="1"/>
      <c r="AP123" s="1"/>
      <c r="AS123" s="1"/>
      <c r="AT123" s="1"/>
      <c r="AV123" s="1"/>
      <c r="AY123" t="b">
        <v>0</v>
      </c>
      <c r="AZ123" t="b">
        <v>0</v>
      </c>
      <c r="BA123" t="b">
        <v>0</v>
      </c>
      <c r="BB123" t="b">
        <v>1</v>
      </c>
      <c r="BD123" t="s">
        <v>574</v>
      </c>
      <c r="BE123" s="3" t="s">
        <v>510</v>
      </c>
      <c r="BF123" s="3">
        <v>100.68</v>
      </c>
      <c r="BG123" s="3">
        <v>13.72</v>
      </c>
      <c r="BH123" s="3">
        <v>19</v>
      </c>
      <c r="BI123" t="s">
        <v>528</v>
      </c>
      <c r="BJ123" s="3">
        <v>102.33</v>
      </c>
      <c r="BK123" s="3">
        <v>11.85</v>
      </c>
      <c r="BL123" s="3">
        <v>3</v>
      </c>
      <c r="BM123" s="3">
        <v>95</v>
      </c>
      <c r="BN123" s="3">
        <v>0</v>
      </c>
      <c r="BO123" s="3">
        <v>2</v>
      </c>
      <c r="BP123">
        <f>Table1[[#This Row],[Group 1 M]]-Table1[[#This Row],[Group 2 M]]</f>
        <v>7.3299999999999983</v>
      </c>
      <c r="BQ123" s="4">
        <f>SQRT(((Table1[[#This Row],[Group 1 N]]-1)*Table1[[#This Row],[Group 1 SD]]^2+(Table1[[#This Row],[Group 2 N]]-1)*Table1[[#This Row],[Group 2 SD]]^2)/(Table1[[#This Row],[Group 1 N]]+Table1[[#This Row],[Group 2 N]]-2))</f>
        <v>9.6754844839935537</v>
      </c>
      <c r="BR123" s="3">
        <f>Table1[[#This Row],[m1-m2]]/Table1[[#This Row],[pooled sd]]</f>
        <v>0.75758480230382663</v>
      </c>
      <c r="BS123" s="6"/>
      <c r="BT123" s="6"/>
      <c r="BU123" s="7"/>
      <c r="BV123" s="7"/>
      <c r="BW123" s="7"/>
    </row>
    <row r="124" spans="1:75" x14ac:dyDescent="0.25">
      <c r="A124" s="1" t="s">
        <v>206</v>
      </c>
      <c r="C124" s="1"/>
      <c r="E124" s="1"/>
      <c r="I124" s="1"/>
      <c r="O124" s="1"/>
      <c r="R124" s="1"/>
      <c r="U124" s="1"/>
      <c r="V124" s="1"/>
      <c r="W124" s="1"/>
      <c r="Z124" s="1"/>
      <c r="AA124" s="1"/>
      <c r="AD124" s="1"/>
      <c r="AG124" s="1"/>
      <c r="AH124" s="1"/>
      <c r="AI124" s="1"/>
      <c r="AL124" s="1"/>
      <c r="AP124" s="1"/>
      <c r="AS124" s="1"/>
      <c r="AT124" s="1"/>
      <c r="AV124" s="1"/>
      <c r="AY124" t="b">
        <v>0</v>
      </c>
      <c r="AZ124" t="b">
        <v>0</v>
      </c>
      <c r="BA124" t="b">
        <v>0</v>
      </c>
      <c r="BB124" t="b">
        <v>1</v>
      </c>
      <c r="BD124" t="s">
        <v>574</v>
      </c>
      <c r="BE124" s="3" t="s">
        <v>511</v>
      </c>
      <c r="BF124" s="3">
        <v>95</v>
      </c>
      <c r="BG124" s="3">
        <v>0</v>
      </c>
      <c r="BH124" s="3">
        <v>2</v>
      </c>
      <c r="BI124" t="s">
        <v>631</v>
      </c>
      <c r="BJ124">
        <v>95</v>
      </c>
      <c r="BK124">
        <v>0</v>
      </c>
      <c r="BL124">
        <v>2</v>
      </c>
      <c r="BM124">
        <v>101.58</v>
      </c>
      <c r="BN124">
        <v>10.63</v>
      </c>
      <c r="BO124">
        <v>12</v>
      </c>
      <c r="BP124">
        <f>Table1[[#This Row],[Group 1 M]]-Table1[[#This Row],[Group 2 M]]</f>
        <v>-6.5799999999999983</v>
      </c>
      <c r="BQ124" s="4">
        <f>SQRT(((Table1[[#This Row],[Group 1 N]]-1)*Table1[[#This Row],[Group 1 SD]]^2+(Table1[[#This Row],[Group 2 N]]-1)*Table1[[#This Row],[Group 2 SD]]^2)/(Table1[[#This Row],[Group 1 N]]+Table1[[#This Row],[Group 2 N]]-2))</f>
        <v>10.177450155449874</v>
      </c>
      <c r="BR124" s="3">
        <f>Table1[[#This Row],[m1-m2]]/Table1[[#This Row],[pooled sd]]</f>
        <v>-0.64652736191260107</v>
      </c>
      <c r="BS124" s="6"/>
      <c r="BT124" s="6"/>
      <c r="BU124" s="7"/>
      <c r="BV124" s="7"/>
      <c r="BW124" s="7"/>
    </row>
    <row r="125" spans="1:75" x14ac:dyDescent="0.25">
      <c r="A125" s="1" t="s">
        <v>206</v>
      </c>
      <c r="C125" s="1"/>
      <c r="E125" s="1"/>
      <c r="I125" s="1"/>
      <c r="O125" s="1"/>
      <c r="R125" s="1"/>
      <c r="U125" s="1"/>
      <c r="V125" s="1"/>
      <c r="W125" s="1"/>
      <c r="Z125" s="1"/>
      <c r="AA125" s="1"/>
      <c r="AD125" s="1"/>
      <c r="AG125" s="1"/>
      <c r="AH125" s="1"/>
      <c r="AI125" s="1"/>
      <c r="AL125" s="1"/>
      <c r="AP125" s="1"/>
      <c r="AS125" s="1"/>
      <c r="AT125" s="1"/>
      <c r="AV125" s="1"/>
      <c r="AY125" t="b">
        <v>0</v>
      </c>
      <c r="AZ125" t="b">
        <v>0</v>
      </c>
      <c r="BA125" t="b">
        <v>0</v>
      </c>
      <c r="BB125" t="b">
        <v>1</v>
      </c>
      <c r="BD125" t="s">
        <v>574</v>
      </c>
      <c r="BE125" s="3" t="s">
        <v>512</v>
      </c>
      <c r="BF125" s="3">
        <v>102.33</v>
      </c>
      <c r="BG125" s="3">
        <v>11.85</v>
      </c>
      <c r="BH125" s="3">
        <v>3</v>
      </c>
      <c r="BI125" t="s">
        <v>643</v>
      </c>
      <c r="BJ125">
        <v>95</v>
      </c>
      <c r="BK125">
        <v>0</v>
      </c>
      <c r="BL125">
        <v>2</v>
      </c>
      <c r="BM125">
        <v>100.68</v>
      </c>
      <c r="BN125">
        <v>13.72</v>
      </c>
      <c r="BO125">
        <v>19</v>
      </c>
      <c r="BP125">
        <f>Table1[[#This Row],[Group 1 M]]-Table1[[#This Row],[Group 2 M]]</f>
        <v>-5.6800000000000068</v>
      </c>
      <c r="BQ125" s="4">
        <f>SQRT(((Table1[[#This Row],[Group 1 N]]-1)*Table1[[#This Row],[Group 1 SD]]^2+(Table1[[#This Row],[Group 2 N]]-1)*Table1[[#This Row],[Group 2 SD]]^2)/(Table1[[#This Row],[Group 1 N]]+Table1[[#This Row],[Group 2 N]]-2))</f>
        <v>13.354067387484372</v>
      </c>
      <c r="BR125" s="3">
        <f>Table1[[#This Row],[m1-m2]]/Table1[[#This Row],[pooled sd]]</f>
        <v>-0.42533857552069759</v>
      </c>
      <c r="BS125" s="6"/>
      <c r="BT125" s="6"/>
      <c r="BU125" s="7"/>
      <c r="BV125" s="7"/>
      <c r="BW125" s="7"/>
    </row>
    <row r="126" spans="1:75" x14ac:dyDescent="0.25">
      <c r="A126" s="1" t="s">
        <v>206</v>
      </c>
      <c r="C126" s="1"/>
      <c r="E126" s="1"/>
      <c r="I126" s="1"/>
      <c r="O126" s="1"/>
      <c r="R126" s="1"/>
      <c r="U126" s="1"/>
      <c r="V126" s="1"/>
      <c r="W126" s="1"/>
      <c r="Z126" s="1"/>
      <c r="AA126" s="1"/>
      <c r="AD126" s="1"/>
      <c r="AG126" s="1"/>
      <c r="AH126" s="1"/>
      <c r="AI126" s="1"/>
      <c r="AL126" s="1"/>
      <c r="AP126" s="1"/>
      <c r="AS126" s="1"/>
      <c r="AT126" s="1"/>
      <c r="AV126" s="1"/>
      <c r="AY126" t="b">
        <v>0</v>
      </c>
      <c r="AZ126" t="b">
        <v>0</v>
      </c>
      <c r="BA126" t="b">
        <v>0</v>
      </c>
      <c r="BB126" t="b">
        <v>1</v>
      </c>
      <c r="BD126" s="12" t="s">
        <v>575</v>
      </c>
      <c r="BE126" s="3" t="s">
        <v>608</v>
      </c>
      <c r="BF126" s="3">
        <v>107.92</v>
      </c>
      <c r="BG126" s="3">
        <v>18.149999999999999</v>
      </c>
      <c r="BH126" s="3">
        <v>12</v>
      </c>
      <c r="BI126" t="s">
        <v>529</v>
      </c>
      <c r="BJ126" s="3">
        <v>87</v>
      </c>
      <c r="BK126" s="3">
        <v>3.46</v>
      </c>
      <c r="BL126" s="3">
        <v>3</v>
      </c>
      <c r="BM126" s="3">
        <v>98.53</v>
      </c>
      <c r="BN126" s="3">
        <v>12.14</v>
      </c>
      <c r="BO126" s="3">
        <v>19</v>
      </c>
      <c r="BP126">
        <f>Table1[[#This Row],[Group 1 M]]-Table1[[#This Row],[Group 2 M]]</f>
        <v>-11.530000000000001</v>
      </c>
      <c r="BQ126" s="4">
        <f>SQRT(((Table1[[#This Row],[Group 1 N]]-1)*Table1[[#This Row],[Group 1 SD]]^2+(Table1[[#This Row],[Group 2 N]]-1)*Table1[[#This Row],[Group 2 SD]]^2)/(Table1[[#This Row],[Group 1 N]]+Table1[[#This Row],[Group 2 N]]-2))</f>
        <v>11.568872027989592</v>
      </c>
      <c r="BR126" s="3">
        <f>Table1[[#This Row],[m1-m2]]/Table1[[#This Row],[pooled sd]]</f>
        <v>-0.99663994658290422</v>
      </c>
      <c r="BS126" s="6"/>
      <c r="BT126" s="6"/>
      <c r="BU126" s="7"/>
      <c r="BV126" s="7"/>
      <c r="BW126" s="7"/>
    </row>
    <row r="127" spans="1:75" x14ac:dyDescent="0.25">
      <c r="A127" s="1" t="s">
        <v>206</v>
      </c>
      <c r="C127" s="1"/>
      <c r="E127" s="1"/>
      <c r="I127" s="1"/>
      <c r="O127" s="1"/>
      <c r="R127" s="1"/>
      <c r="U127" s="1"/>
      <c r="V127" s="1"/>
      <c r="W127" s="1"/>
      <c r="Z127" s="1"/>
      <c r="AA127" s="1"/>
      <c r="AD127" s="1"/>
      <c r="AG127" s="1"/>
      <c r="AH127" s="1"/>
      <c r="AI127" s="1"/>
      <c r="AL127" s="1"/>
      <c r="AP127" s="1"/>
      <c r="AS127" s="1"/>
      <c r="AT127" s="1"/>
      <c r="AV127" s="1"/>
      <c r="AY127" t="b">
        <v>0</v>
      </c>
      <c r="AZ127" t="b">
        <v>0</v>
      </c>
      <c r="BA127" t="b">
        <v>0</v>
      </c>
      <c r="BB127" t="b">
        <v>1</v>
      </c>
      <c r="BD127" s="12" t="s">
        <v>575</v>
      </c>
      <c r="BE127" s="3" t="s">
        <v>510</v>
      </c>
      <c r="BF127" s="3">
        <v>98.53</v>
      </c>
      <c r="BG127" s="3">
        <v>12.14</v>
      </c>
      <c r="BH127" s="3">
        <v>19</v>
      </c>
      <c r="BI127" t="s">
        <v>528</v>
      </c>
      <c r="BJ127" s="3">
        <v>87</v>
      </c>
      <c r="BK127" s="3">
        <v>3.46</v>
      </c>
      <c r="BL127" s="3">
        <v>3</v>
      </c>
      <c r="BM127" s="3">
        <v>95</v>
      </c>
      <c r="BN127" s="3">
        <v>0</v>
      </c>
      <c r="BO127" s="3">
        <v>2</v>
      </c>
      <c r="BP127">
        <f>Table1[[#This Row],[Group 1 M]]-Table1[[#This Row],[Group 2 M]]</f>
        <v>-8</v>
      </c>
      <c r="BQ127" s="4">
        <f>SQRT(((Table1[[#This Row],[Group 1 N]]-1)*Table1[[#This Row],[Group 1 SD]]^2+(Table1[[#This Row],[Group 2 N]]-1)*Table1[[#This Row],[Group 2 SD]]^2)/(Table1[[#This Row],[Group 1 N]]+Table1[[#This Row],[Group 2 N]]-2))</f>
        <v>2.8250781700099323</v>
      </c>
      <c r="BR127" s="3">
        <f>Table1[[#This Row],[m1-m2]]/Table1[[#This Row],[pooled sd]]</f>
        <v>-2.8317800494603214</v>
      </c>
      <c r="BS127" s="6"/>
      <c r="BT127" s="6"/>
      <c r="BU127" s="7"/>
      <c r="BV127" s="7"/>
      <c r="BW127" s="7"/>
    </row>
    <row r="128" spans="1:75" x14ac:dyDescent="0.25">
      <c r="A128" s="1" t="s">
        <v>206</v>
      </c>
      <c r="C128" s="1"/>
      <c r="E128" s="1"/>
      <c r="I128" s="1"/>
      <c r="O128" s="1"/>
      <c r="R128" s="1"/>
      <c r="U128" s="1"/>
      <c r="V128" s="1"/>
      <c r="W128" s="1"/>
      <c r="Z128" s="1"/>
      <c r="AA128" s="1"/>
      <c r="AD128" s="1"/>
      <c r="AG128" s="1"/>
      <c r="AH128" s="1"/>
      <c r="AI128" s="1"/>
      <c r="AL128" s="1"/>
      <c r="AP128" s="1"/>
      <c r="AS128" s="1"/>
      <c r="AT128" s="1"/>
      <c r="AV128" s="1"/>
      <c r="AY128" t="b">
        <v>0</v>
      </c>
      <c r="AZ128" t="b">
        <v>0</v>
      </c>
      <c r="BA128" t="b">
        <v>0</v>
      </c>
      <c r="BB128" t="b">
        <v>1</v>
      </c>
      <c r="BD128" s="12" t="s">
        <v>575</v>
      </c>
      <c r="BE128" s="3" t="s">
        <v>511</v>
      </c>
      <c r="BF128" s="3">
        <v>95</v>
      </c>
      <c r="BG128" s="3">
        <v>0</v>
      </c>
      <c r="BH128" s="3">
        <v>2</v>
      </c>
      <c r="BI128" t="s">
        <v>631</v>
      </c>
      <c r="BJ128">
        <v>95</v>
      </c>
      <c r="BK128">
        <v>0</v>
      </c>
      <c r="BL128">
        <v>2</v>
      </c>
      <c r="BM128">
        <v>107.92</v>
      </c>
      <c r="BN128">
        <v>18.149999999999999</v>
      </c>
      <c r="BO128">
        <v>12</v>
      </c>
      <c r="BP128">
        <f>Table1[[#This Row],[Group 1 M]]-Table1[[#This Row],[Group 2 M]]</f>
        <v>-12.920000000000002</v>
      </c>
      <c r="BQ128" s="4">
        <f>SQRT(((Table1[[#This Row],[Group 1 N]]-1)*Table1[[#This Row],[Group 1 SD]]^2+(Table1[[#This Row],[Group 2 N]]-1)*Table1[[#This Row],[Group 2 SD]]^2)/(Table1[[#This Row],[Group 1 N]]+Table1[[#This Row],[Group 2 N]]-2))</f>
        <v>17.377302005777537</v>
      </c>
      <c r="BR128" s="3">
        <f>Table1[[#This Row],[m1-m2]]/Table1[[#This Row],[pooled sd]]</f>
        <v>-0.74349861651160876</v>
      </c>
      <c r="BS128" s="6"/>
      <c r="BT128" s="6"/>
      <c r="BU128" s="7"/>
      <c r="BV128" s="7"/>
      <c r="BW128" s="7"/>
    </row>
    <row r="129" spans="1:75" x14ac:dyDescent="0.25">
      <c r="A129" s="1" t="s">
        <v>206</v>
      </c>
      <c r="C129" s="1"/>
      <c r="E129" s="1"/>
      <c r="I129" s="1"/>
      <c r="O129" s="1"/>
      <c r="R129" s="1"/>
      <c r="U129" s="1"/>
      <c r="V129" s="1"/>
      <c r="W129" s="1"/>
      <c r="Z129" s="1"/>
      <c r="AA129" s="1"/>
      <c r="AD129" s="1"/>
      <c r="AG129" s="1"/>
      <c r="AH129" s="1"/>
      <c r="AI129" s="1"/>
      <c r="AL129" s="1"/>
      <c r="AP129" s="1"/>
      <c r="AS129" s="1"/>
      <c r="AT129" s="1"/>
      <c r="AV129" s="1"/>
      <c r="AY129" t="b">
        <v>0</v>
      </c>
      <c r="AZ129" t="b">
        <v>0</v>
      </c>
      <c r="BA129" t="b">
        <v>0</v>
      </c>
      <c r="BB129" t="b">
        <v>1</v>
      </c>
      <c r="BD129" s="12" t="s">
        <v>575</v>
      </c>
      <c r="BE129" s="3" t="s">
        <v>512</v>
      </c>
      <c r="BF129" s="3">
        <v>87</v>
      </c>
      <c r="BG129" s="3">
        <v>3.46</v>
      </c>
      <c r="BH129" s="3">
        <v>3</v>
      </c>
      <c r="BI129" t="s">
        <v>643</v>
      </c>
      <c r="BJ129">
        <v>95</v>
      </c>
      <c r="BK129">
        <v>0</v>
      </c>
      <c r="BL129">
        <v>2</v>
      </c>
      <c r="BM129">
        <v>98.53</v>
      </c>
      <c r="BN129">
        <v>12.14</v>
      </c>
      <c r="BO129">
        <v>19</v>
      </c>
      <c r="BP129">
        <f>Table1[[#This Row],[Group 1 M]]-Table1[[#This Row],[Group 2 M]]</f>
        <v>-3.5300000000000011</v>
      </c>
      <c r="BQ129" s="4">
        <f>SQRT(((Table1[[#This Row],[Group 1 N]]-1)*Table1[[#This Row],[Group 1 SD]]^2+(Table1[[#This Row],[Group 2 N]]-1)*Table1[[#This Row],[Group 2 SD]]^2)/(Table1[[#This Row],[Group 1 N]]+Table1[[#This Row],[Group 2 N]]-2))</f>
        <v>11.816208315164744</v>
      </c>
      <c r="BR129" s="3">
        <f>Table1[[#This Row],[m1-m2]]/Table1[[#This Row],[pooled sd]]</f>
        <v>-0.29874219426799137</v>
      </c>
      <c r="BS129" s="6"/>
      <c r="BT129" s="6"/>
      <c r="BU129" s="7"/>
      <c r="BV129" s="7"/>
      <c r="BW129" s="7"/>
    </row>
    <row r="130" spans="1:75" x14ac:dyDescent="0.25">
      <c r="A130" s="1" t="s">
        <v>206</v>
      </c>
      <c r="C130" s="1"/>
      <c r="E130" s="1"/>
      <c r="I130" s="1"/>
      <c r="O130" s="1"/>
      <c r="R130" s="1"/>
      <c r="U130" s="1"/>
      <c r="V130" s="1"/>
      <c r="W130" s="1"/>
      <c r="Z130" s="1"/>
      <c r="AA130" s="1"/>
      <c r="AD130" s="1"/>
      <c r="AG130" s="1"/>
      <c r="AH130" s="1"/>
      <c r="AI130" s="1"/>
      <c r="AL130" s="1"/>
      <c r="AP130" s="1"/>
      <c r="AS130" s="1"/>
      <c r="AT130" s="1"/>
      <c r="AV130" s="1"/>
      <c r="AY130" t="b">
        <v>0</v>
      </c>
      <c r="AZ130" t="b">
        <v>0</v>
      </c>
      <c r="BA130" t="b">
        <v>0</v>
      </c>
      <c r="BB130" t="b">
        <v>1</v>
      </c>
      <c r="BD130" s="12" t="s">
        <v>569</v>
      </c>
      <c r="BE130" s="3" t="s">
        <v>510</v>
      </c>
      <c r="BF130" s="3">
        <v>95.75</v>
      </c>
      <c r="BG130" s="3">
        <v>16.59</v>
      </c>
      <c r="BH130" s="3">
        <v>19</v>
      </c>
      <c r="BI130" t="s">
        <v>529</v>
      </c>
      <c r="BJ130" s="3">
        <v>121.67</v>
      </c>
      <c r="BK130" s="3">
        <v>23.12</v>
      </c>
      <c r="BL130" s="3">
        <v>3</v>
      </c>
      <c r="BM130" s="3">
        <v>95.75</v>
      </c>
      <c r="BN130" s="3">
        <v>16.59</v>
      </c>
      <c r="BO130" s="3">
        <v>19</v>
      </c>
      <c r="BP130">
        <f>Table1[[#This Row],[Group 1 M]]-Table1[[#This Row],[Group 2 M]]</f>
        <v>25.92</v>
      </c>
      <c r="BQ130" s="4">
        <f>SQRT(((Table1[[#This Row],[Group 1 N]]-1)*Table1[[#This Row],[Group 1 SD]]^2+(Table1[[#This Row],[Group 2 N]]-1)*Table1[[#This Row],[Group 2 SD]]^2)/(Table1[[#This Row],[Group 1 N]]+Table1[[#This Row],[Group 2 N]]-2))</f>
        <v>17.353925492521856</v>
      </c>
      <c r="BR130" s="3">
        <f>Table1[[#This Row],[m1-m2]]/Table1[[#This Row],[pooled sd]]</f>
        <v>1.4936101927583723</v>
      </c>
      <c r="BS130" s="6"/>
      <c r="BT130" s="6"/>
      <c r="BU130" s="7"/>
      <c r="BV130" s="7"/>
      <c r="BW130" s="7"/>
    </row>
    <row r="131" spans="1:75" x14ac:dyDescent="0.25">
      <c r="A131" s="1" t="s">
        <v>206</v>
      </c>
      <c r="C131" s="1"/>
      <c r="E131" s="1"/>
      <c r="I131" s="1"/>
      <c r="O131" s="1"/>
      <c r="R131" s="1"/>
      <c r="U131" s="1"/>
      <c r="V131" s="1"/>
      <c r="W131" s="1"/>
      <c r="Z131" s="1"/>
      <c r="AA131" s="1"/>
      <c r="AD131" s="1"/>
      <c r="AG131" s="1"/>
      <c r="AH131" s="1"/>
      <c r="AI131" s="1"/>
      <c r="AL131" s="1"/>
      <c r="AP131" s="1"/>
      <c r="AS131" s="1"/>
      <c r="AT131" s="1"/>
      <c r="AV131" s="1"/>
      <c r="AY131" t="b">
        <v>0</v>
      </c>
      <c r="AZ131" t="b">
        <v>0</v>
      </c>
      <c r="BA131" t="b">
        <v>0</v>
      </c>
      <c r="BB131" t="b">
        <v>1</v>
      </c>
      <c r="BD131" s="12" t="s">
        <v>569</v>
      </c>
      <c r="BE131" s="3" t="s">
        <v>512</v>
      </c>
      <c r="BF131" s="3">
        <v>121.67</v>
      </c>
      <c r="BG131" s="3">
        <v>23.12</v>
      </c>
      <c r="BH131" s="3">
        <v>3</v>
      </c>
      <c r="BO131"/>
      <c r="BP131">
        <f>Table1[[#This Row],[Group 1 M]]-Table1[[#This Row],[Group 2 M]]</f>
        <v>0</v>
      </c>
      <c r="BQ131" s="4">
        <f>SQRT(((Table1[[#This Row],[Group 1 N]]-1)*Table1[[#This Row],[Group 1 SD]]^2+(Table1[[#This Row],[Group 2 N]]-1)*Table1[[#This Row],[Group 2 SD]]^2)/(Table1[[#This Row],[Group 1 N]]+Table1[[#This Row],[Group 2 N]]-2))</f>
        <v>0</v>
      </c>
      <c r="BR131" s="3" t="e">
        <f>Table1[[#This Row],[m1-m2]]/Table1[[#This Row],[pooled sd]]</f>
        <v>#DIV/0!</v>
      </c>
      <c r="BS131" s="6"/>
      <c r="BT131" s="6"/>
      <c r="BU131" s="7"/>
      <c r="BV131" s="7"/>
      <c r="BW131" s="7"/>
    </row>
    <row r="132" spans="1:75" x14ac:dyDescent="0.25">
      <c r="A132" s="1" t="s">
        <v>206</v>
      </c>
      <c r="C132" s="1"/>
      <c r="E132" s="1"/>
      <c r="I132" s="1"/>
      <c r="O132" s="1"/>
      <c r="R132" s="1"/>
      <c r="U132" s="1"/>
      <c r="V132" s="1"/>
      <c r="W132" s="1"/>
      <c r="Z132" s="1"/>
      <c r="AA132" s="1"/>
      <c r="AD132" s="1"/>
      <c r="AG132" s="1"/>
      <c r="AH132" s="1"/>
      <c r="AI132" s="1"/>
      <c r="AL132" s="1"/>
      <c r="AP132" s="1"/>
      <c r="AS132" s="1"/>
      <c r="AT132" s="1"/>
      <c r="AV132" s="1"/>
      <c r="AY132" t="b">
        <v>0</v>
      </c>
      <c r="AZ132" t="b">
        <v>0</v>
      </c>
      <c r="BA132" t="b">
        <v>0</v>
      </c>
      <c r="BB132" t="b">
        <v>1</v>
      </c>
      <c r="BD132" s="12" t="s">
        <v>570</v>
      </c>
      <c r="BE132" s="3" t="s">
        <v>608</v>
      </c>
      <c r="BF132" s="3">
        <v>127</v>
      </c>
      <c r="BG132" s="3">
        <v>16.13</v>
      </c>
      <c r="BH132" s="3">
        <v>12</v>
      </c>
      <c r="BI132" t="s">
        <v>529</v>
      </c>
      <c r="BJ132" s="3">
        <v>115.33</v>
      </c>
      <c r="BK132" s="3">
        <v>11.55</v>
      </c>
      <c r="BL132" s="3">
        <v>3</v>
      </c>
      <c r="BM132" s="3">
        <v>115.42</v>
      </c>
      <c r="BN132" s="3">
        <v>12.06</v>
      </c>
      <c r="BO132" s="3">
        <v>19</v>
      </c>
      <c r="BP132">
        <f>Table1[[#This Row],[Group 1 M]]-Table1[[#This Row],[Group 2 M]]</f>
        <v>-9.0000000000003411E-2</v>
      </c>
      <c r="BQ132" s="4">
        <f>SQRT(((Table1[[#This Row],[Group 1 N]]-1)*Table1[[#This Row],[Group 1 SD]]^2+(Table1[[#This Row],[Group 2 N]]-1)*Table1[[#This Row],[Group 2 SD]]^2)/(Table1[[#This Row],[Group 1 N]]+Table1[[#This Row],[Group 2 N]]-2))</f>
        <v>12.009974604469402</v>
      </c>
      <c r="BR132" s="3">
        <f>Table1[[#This Row],[m1-m2]]/Table1[[#This Row],[pooled sd]]</f>
        <v>-7.4937710498164363E-3</v>
      </c>
      <c r="BS132" s="6"/>
      <c r="BT132" s="6"/>
      <c r="BU132" s="7"/>
      <c r="BV132" s="7"/>
      <c r="BW132" s="7"/>
    </row>
    <row r="133" spans="1:75" x14ac:dyDescent="0.25">
      <c r="A133" s="1" t="s">
        <v>206</v>
      </c>
      <c r="C133" s="1"/>
      <c r="E133" s="1"/>
      <c r="I133" s="1"/>
      <c r="O133" s="1"/>
      <c r="R133" s="1"/>
      <c r="U133" s="1"/>
      <c r="V133" s="1"/>
      <c r="W133" s="1"/>
      <c r="Z133" s="1"/>
      <c r="AA133" s="1"/>
      <c r="AD133" s="1"/>
      <c r="AG133" s="1"/>
      <c r="AH133" s="1"/>
      <c r="AI133" s="1"/>
      <c r="AL133" s="1"/>
      <c r="AP133" s="1"/>
      <c r="AS133" s="1"/>
      <c r="AT133" s="1"/>
      <c r="AV133" s="1"/>
      <c r="AY133" t="b">
        <v>0</v>
      </c>
      <c r="AZ133" t="b">
        <v>0</v>
      </c>
      <c r="BA133" t="b">
        <v>0</v>
      </c>
      <c r="BB133" t="b">
        <v>1</v>
      </c>
      <c r="BD133" s="12" t="s">
        <v>570</v>
      </c>
      <c r="BE133" s="3" t="s">
        <v>510</v>
      </c>
      <c r="BF133" s="3">
        <v>115.42</v>
      </c>
      <c r="BG133" s="3">
        <v>12.06</v>
      </c>
      <c r="BH133" s="3">
        <v>19</v>
      </c>
      <c r="BI133" t="s">
        <v>528</v>
      </c>
      <c r="BJ133" s="3">
        <v>115.33</v>
      </c>
      <c r="BK133" s="3">
        <v>11.55</v>
      </c>
      <c r="BL133" s="3">
        <v>3</v>
      </c>
      <c r="BM133" s="3">
        <v>121</v>
      </c>
      <c r="BN133" s="3">
        <v>8.4849999999999994</v>
      </c>
      <c r="BO133" s="3">
        <v>2</v>
      </c>
      <c r="BP133">
        <f>Table1[[#This Row],[Group 1 M]]-Table1[[#This Row],[Group 2 M]]</f>
        <v>-5.6700000000000017</v>
      </c>
      <c r="BQ133" s="4">
        <f>SQRT(((Table1[[#This Row],[Group 1 N]]-1)*Table1[[#This Row],[Group 1 SD]]^2+(Table1[[#This Row],[Group 2 N]]-1)*Table1[[#This Row],[Group 2 SD]]^2)/(Table1[[#This Row],[Group 1 N]]+Table1[[#This Row],[Group 2 N]]-2))</f>
        <v>10.627013142616006</v>
      </c>
      <c r="BR133" s="3">
        <f>Table1[[#This Row],[m1-m2]]/Table1[[#This Row],[pooled sd]]</f>
        <v>-0.53354596667076692</v>
      </c>
      <c r="BS133" s="6"/>
      <c r="BT133" s="6"/>
      <c r="BU133" s="7"/>
      <c r="BV133" s="7"/>
      <c r="BW133" s="7"/>
    </row>
    <row r="134" spans="1:75" x14ac:dyDescent="0.25">
      <c r="A134" s="1" t="s">
        <v>206</v>
      </c>
      <c r="C134" s="1"/>
      <c r="E134" s="1"/>
      <c r="I134" s="1"/>
      <c r="O134" s="1"/>
      <c r="R134" s="1"/>
      <c r="U134" s="1"/>
      <c r="V134" s="1"/>
      <c r="W134" s="1"/>
      <c r="Z134" s="1"/>
      <c r="AA134" s="1"/>
      <c r="AD134" s="1"/>
      <c r="AG134" s="1"/>
      <c r="AH134" s="1"/>
      <c r="AI134" s="1"/>
      <c r="AL134" s="1"/>
      <c r="AP134" s="1"/>
      <c r="AS134" s="1"/>
      <c r="AT134" s="1"/>
      <c r="AV134" s="1"/>
      <c r="AY134" t="b">
        <v>0</v>
      </c>
      <c r="AZ134" t="b">
        <v>0</v>
      </c>
      <c r="BA134" t="b">
        <v>0</v>
      </c>
      <c r="BB134" t="b">
        <v>1</v>
      </c>
      <c r="BD134" s="12" t="s">
        <v>570</v>
      </c>
      <c r="BE134" s="3" t="s">
        <v>511</v>
      </c>
      <c r="BF134" s="3">
        <v>121</v>
      </c>
      <c r="BG134" s="3">
        <v>8.4849999999999994</v>
      </c>
      <c r="BH134" s="3">
        <v>2</v>
      </c>
      <c r="BI134" t="s">
        <v>631</v>
      </c>
      <c r="BJ134">
        <v>121</v>
      </c>
      <c r="BK134">
        <v>8.4849999999999994</v>
      </c>
      <c r="BL134">
        <v>2</v>
      </c>
      <c r="BM134" s="3">
        <v>127</v>
      </c>
      <c r="BN134" s="3">
        <v>16.13</v>
      </c>
      <c r="BO134" s="3">
        <v>12</v>
      </c>
      <c r="BP134">
        <f>Table1[[#This Row],[Group 1 M]]-Table1[[#This Row],[Group 2 M]]</f>
        <v>-6</v>
      </c>
      <c r="BQ134" s="4">
        <f>SQRT(((Table1[[#This Row],[Group 1 N]]-1)*Table1[[#This Row],[Group 1 SD]]^2+(Table1[[#This Row],[Group 2 N]]-1)*Table1[[#This Row],[Group 2 SD]]^2)/(Table1[[#This Row],[Group 1 N]]+Table1[[#This Row],[Group 2 N]]-2))</f>
        <v>15.636338885749439</v>
      </c>
      <c r="BR134" s="3">
        <f>Table1[[#This Row],[m1-m2]]/Table1[[#This Row],[pooled sd]]</f>
        <v>-0.3837215376208204</v>
      </c>
      <c r="BS134" s="6"/>
      <c r="BT134" s="6"/>
      <c r="BU134" s="7"/>
      <c r="BV134" s="7"/>
      <c r="BW134" s="7"/>
    </row>
    <row r="135" spans="1:75" x14ac:dyDescent="0.25">
      <c r="A135" s="1" t="s">
        <v>206</v>
      </c>
      <c r="C135" s="1"/>
      <c r="E135" s="1"/>
      <c r="I135" s="1"/>
      <c r="O135" s="1"/>
      <c r="R135" s="1"/>
      <c r="U135" s="1"/>
      <c r="V135" s="1"/>
      <c r="W135" s="1"/>
      <c r="Z135" s="1"/>
      <c r="AA135" s="1"/>
      <c r="AD135" s="1"/>
      <c r="AG135" s="1"/>
      <c r="AH135" s="1"/>
      <c r="AI135" s="1"/>
      <c r="AL135" s="1"/>
      <c r="AP135" s="1"/>
      <c r="AS135" s="1"/>
      <c r="AT135" s="1"/>
      <c r="AV135" s="1"/>
      <c r="AY135" t="b">
        <v>0</v>
      </c>
      <c r="AZ135" t="b">
        <v>0</v>
      </c>
      <c r="BA135" t="b">
        <v>0</v>
      </c>
      <c r="BB135" t="b">
        <v>1</v>
      </c>
      <c r="BD135" s="12" t="s">
        <v>570</v>
      </c>
      <c r="BE135" s="3" t="s">
        <v>512</v>
      </c>
      <c r="BF135" s="3">
        <v>115.33</v>
      </c>
      <c r="BG135" s="3">
        <v>11.55</v>
      </c>
      <c r="BH135" s="3">
        <v>3</v>
      </c>
      <c r="BI135" t="s">
        <v>643</v>
      </c>
      <c r="BJ135">
        <v>121</v>
      </c>
      <c r="BK135">
        <v>8.4849999999999994</v>
      </c>
      <c r="BL135">
        <v>2</v>
      </c>
      <c r="BM135" s="3">
        <v>115.42</v>
      </c>
      <c r="BN135" s="3">
        <v>12.06</v>
      </c>
      <c r="BO135" s="3">
        <v>19</v>
      </c>
      <c r="BP135">
        <f>Table1[[#This Row],[Group 1 M]]-Table1[[#This Row],[Group 2 M]]</f>
        <v>5.5799999999999983</v>
      </c>
      <c r="BQ135" s="4">
        <f>SQRT(((Table1[[#This Row],[Group 1 N]]-1)*Table1[[#This Row],[Group 1 SD]]^2+(Table1[[#This Row],[Group 2 N]]-1)*Table1[[#This Row],[Group 2 SD]]^2)/(Table1[[#This Row],[Group 1 N]]+Table1[[#This Row],[Group 2 N]]-2))</f>
        <v>11.898651018188222</v>
      </c>
      <c r="BR135" s="3">
        <f>Table1[[#This Row],[m1-m2]]/Table1[[#This Row],[pooled sd]]</f>
        <v>0.46896072432668517</v>
      </c>
      <c r="BS135" s="6"/>
      <c r="BT135" s="6"/>
      <c r="BU135" s="7"/>
      <c r="BV135" s="7"/>
      <c r="BW135" s="7"/>
    </row>
    <row r="136" spans="1:75" s="9" customFormat="1" x14ac:dyDescent="0.25">
      <c r="A136" s="8" t="s">
        <v>830</v>
      </c>
      <c r="B136" s="9" t="s">
        <v>215</v>
      </c>
      <c r="C136" s="8" t="s">
        <v>110</v>
      </c>
      <c r="D136" s="9" t="s">
        <v>56</v>
      </c>
      <c r="E136" s="8" t="s">
        <v>50</v>
      </c>
      <c r="F136" s="9" t="s">
        <v>56</v>
      </c>
      <c r="G136" s="8" t="s">
        <v>50</v>
      </c>
      <c r="H136" s="9" t="s">
        <v>216</v>
      </c>
      <c r="I136" s="8" t="s">
        <v>50</v>
      </c>
      <c r="J136" s="9" t="s">
        <v>217</v>
      </c>
      <c r="K136" s="9" t="s">
        <v>218</v>
      </c>
      <c r="L136" s="9" t="s">
        <v>219</v>
      </c>
      <c r="M136" s="9" t="s">
        <v>195</v>
      </c>
      <c r="N136" s="9" t="s">
        <v>68</v>
      </c>
      <c r="O136" s="8" t="s">
        <v>220</v>
      </c>
      <c r="P136" s="9" t="s">
        <v>86</v>
      </c>
      <c r="Q136" s="8" t="s">
        <v>53</v>
      </c>
      <c r="R136" s="8" t="s">
        <v>51</v>
      </c>
      <c r="T136" s="9" t="s">
        <v>221</v>
      </c>
      <c r="U136" s="8" t="s">
        <v>222</v>
      </c>
      <c r="V136" s="8" t="s">
        <v>51</v>
      </c>
      <c r="X136" s="9" t="s">
        <v>56</v>
      </c>
      <c r="Y136" s="9" t="s">
        <v>68</v>
      </c>
      <c r="Z136" s="8" t="s">
        <v>51</v>
      </c>
      <c r="AM136" s="9" t="s">
        <v>89</v>
      </c>
      <c r="AN136" s="8" t="s">
        <v>88</v>
      </c>
      <c r="AO136" s="9" t="s">
        <v>71</v>
      </c>
      <c r="AP136" s="8" t="s">
        <v>50</v>
      </c>
      <c r="AQ136" s="9" t="s">
        <v>49</v>
      </c>
      <c r="AR136" s="9" t="s">
        <v>49</v>
      </c>
      <c r="AS136" s="9" t="s">
        <v>81</v>
      </c>
      <c r="AT136" s="8" t="s">
        <v>50</v>
      </c>
      <c r="AU136" s="9" t="s">
        <v>71</v>
      </c>
      <c r="AV136" s="8" t="s">
        <v>223</v>
      </c>
      <c r="AW136" s="9" t="s">
        <v>92</v>
      </c>
      <c r="BD136" s="13"/>
      <c r="BE136" s="11"/>
      <c r="BF136" s="11"/>
      <c r="BG136" s="11"/>
      <c r="BH136" s="11"/>
      <c r="BP136" s="9">
        <f>Table1[[#This Row],[Group 1 M]]-Table1[[#This Row],[Group 2 M]]</f>
        <v>0</v>
      </c>
      <c r="BQ136" s="10">
        <f>SQRT(((Table1[[#This Row],[Group 1 N]]-1)*Table1[[#This Row],[Group 1 SD]]^2+(Table1[[#This Row],[Group 2 N]]-1)*Table1[[#This Row],[Group 2 SD]]^2)/(Table1[[#This Row],[Group 1 N]]+Table1[[#This Row],[Group 2 N]]-2))</f>
        <v>0</v>
      </c>
      <c r="BR136" s="11" t="e">
        <f>Table1[[#This Row],[m1-m2]]/Table1[[#This Row],[pooled sd]]</f>
        <v>#DIV/0!</v>
      </c>
      <c r="BS136" s="11"/>
      <c r="BT136" s="11"/>
    </row>
    <row r="137" spans="1:75" x14ac:dyDescent="0.25">
      <c r="A137" s="1" t="s">
        <v>169</v>
      </c>
      <c r="B137" t="s">
        <v>224</v>
      </c>
      <c r="C137" s="1" t="s">
        <v>110</v>
      </c>
      <c r="D137" t="s">
        <v>56</v>
      </c>
      <c r="E137" s="1" t="s">
        <v>50</v>
      </c>
      <c r="F137" t="s">
        <v>56</v>
      </c>
      <c r="G137" s="1" t="s">
        <v>50</v>
      </c>
      <c r="H137" t="s">
        <v>225</v>
      </c>
      <c r="I137" s="1" t="s">
        <v>50</v>
      </c>
      <c r="J137" t="s">
        <v>226</v>
      </c>
      <c r="K137" t="s">
        <v>227</v>
      </c>
      <c r="L137" t="s">
        <v>228</v>
      </c>
      <c r="M137" t="s">
        <v>80</v>
      </c>
      <c r="N137" t="s">
        <v>68</v>
      </c>
      <c r="O137" s="1" t="s">
        <v>157</v>
      </c>
      <c r="P137" t="s">
        <v>100</v>
      </c>
      <c r="Q137" s="1" t="s">
        <v>53</v>
      </c>
      <c r="R137" s="1" t="s">
        <v>50</v>
      </c>
      <c r="S137">
        <v>7</v>
      </c>
      <c r="T137" t="s">
        <v>87</v>
      </c>
      <c r="U137" s="1" t="s">
        <v>229</v>
      </c>
      <c r="V137" s="1" t="s">
        <v>51</v>
      </c>
      <c r="X137" t="s">
        <v>56</v>
      </c>
      <c r="Y137" t="s">
        <v>68</v>
      </c>
      <c r="Z137" s="1" t="s">
        <v>50</v>
      </c>
      <c r="AA137" s="1" t="s">
        <v>150</v>
      </c>
      <c r="AB137" t="s">
        <v>86</v>
      </c>
      <c r="AC137" s="1" t="s">
        <v>53</v>
      </c>
      <c r="AD137" s="1" t="s">
        <v>50</v>
      </c>
      <c r="AE137">
        <v>9</v>
      </c>
      <c r="AF137" t="s">
        <v>87</v>
      </c>
      <c r="AG137" s="1" t="s">
        <v>230</v>
      </c>
      <c r="AH137" s="1" t="s">
        <v>51</v>
      </c>
      <c r="AJ137" t="s">
        <v>56</v>
      </c>
      <c r="AK137" t="s">
        <v>68</v>
      </c>
      <c r="AL137" s="1" t="s">
        <v>50</v>
      </c>
      <c r="AM137" t="s">
        <v>89</v>
      </c>
      <c r="AN137" t="s">
        <v>105</v>
      </c>
      <c r="AO137" t="s">
        <v>115</v>
      </c>
      <c r="AP137" s="1" t="s">
        <v>50</v>
      </c>
      <c r="AQ137" t="s">
        <v>49</v>
      </c>
      <c r="AR137" t="s">
        <v>49</v>
      </c>
      <c r="AS137" s="1" t="s">
        <v>50</v>
      </c>
      <c r="AT137" s="1" t="s">
        <v>50</v>
      </c>
      <c r="AU137" t="s">
        <v>138</v>
      </c>
      <c r="AV137" t="s">
        <v>231</v>
      </c>
      <c r="AW137" t="s">
        <v>76</v>
      </c>
      <c r="AY137" t="b">
        <v>0</v>
      </c>
      <c r="AZ137" t="b">
        <v>0</v>
      </c>
      <c r="BA137" t="b">
        <v>1</v>
      </c>
      <c r="BB137" t="b">
        <v>0</v>
      </c>
      <c r="BD137" t="s">
        <v>576</v>
      </c>
      <c r="BE137" s="3" t="s">
        <v>511</v>
      </c>
      <c r="BF137" s="3">
        <v>76.680000000000007</v>
      </c>
      <c r="BG137" s="3">
        <v>14.55</v>
      </c>
      <c r="BH137" s="3">
        <v>31</v>
      </c>
      <c r="BI137" t="s">
        <v>528</v>
      </c>
      <c r="BJ137" s="3">
        <v>77.38</v>
      </c>
      <c r="BK137" s="3">
        <v>17.73</v>
      </c>
      <c r="BL137" s="3">
        <v>24</v>
      </c>
      <c r="BM137" s="3">
        <v>76.680000000000007</v>
      </c>
      <c r="BN137" s="3">
        <v>14.55</v>
      </c>
      <c r="BO137" s="3">
        <v>31</v>
      </c>
      <c r="BP137">
        <f>Table1[[#This Row],[Group 1 M]]-Table1[[#This Row],[Group 2 M]]</f>
        <v>0.69999999999998863</v>
      </c>
      <c r="BQ137" s="4">
        <f>SQRT(((Table1[[#This Row],[Group 1 N]]-1)*Table1[[#This Row],[Group 1 SD]]^2+(Table1[[#This Row],[Group 2 N]]-1)*Table1[[#This Row],[Group 2 SD]]^2)/(Table1[[#This Row],[Group 1 N]]+Table1[[#This Row],[Group 2 N]]-2))</f>
        <v>16.007776235317635</v>
      </c>
      <c r="BR137" s="3">
        <f>Table1[[#This Row],[m1-m2]]/Table1[[#This Row],[pooled sd]]</f>
        <v>4.3728747185732934E-2</v>
      </c>
      <c r="BS137" s="6"/>
      <c r="BT137" s="6"/>
      <c r="BU137" s="7"/>
      <c r="BV137" s="7"/>
      <c r="BW137" s="7"/>
    </row>
    <row r="138" spans="1:75" x14ac:dyDescent="0.25">
      <c r="A138" s="1" t="s">
        <v>169</v>
      </c>
      <c r="C138" s="1"/>
      <c r="E138" s="1"/>
      <c r="I138" s="1"/>
      <c r="O138" s="1"/>
      <c r="R138" s="1"/>
      <c r="U138" s="1"/>
      <c r="V138" s="1"/>
      <c r="W138" s="1"/>
      <c r="Z138" s="1"/>
      <c r="AA138" s="1"/>
      <c r="AD138" s="1"/>
      <c r="AG138" s="1"/>
      <c r="AH138" s="1"/>
      <c r="AI138" s="1"/>
      <c r="AL138" s="1"/>
      <c r="AP138" s="1"/>
      <c r="AS138" s="1"/>
      <c r="AT138" s="1"/>
      <c r="AV138" s="1"/>
      <c r="AY138" t="b">
        <v>0</v>
      </c>
      <c r="AZ138" t="b">
        <v>0</v>
      </c>
      <c r="BA138" t="b">
        <v>1</v>
      </c>
      <c r="BB138" t="b">
        <v>0</v>
      </c>
      <c r="BD138" t="s">
        <v>576</v>
      </c>
      <c r="BE138" s="3" t="s">
        <v>512</v>
      </c>
      <c r="BF138" s="3">
        <v>77.38</v>
      </c>
      <c r="BG138" s="3">
        <v>17.73</v>
      </c>
      <c r="BH138" s="3">
        <v>24</v>
      </c>
      <c r="BO138"/>
      <c r="BP138">
        <f>Table1[[#This Row],[Group 1 M]]-Table1[[#This Row],[Group 2 M]]</f>
        <v>0</v>
      </c>
      <c r="BQ138" s="4">
        <f>SQRT(((Table1[[#This Row],[Group 1 N]]-1)*Table1[[#This Row],[Group 1 SD]]^2+(Table1[[#This Row],[Group 2 N]]-1)*Table1[[#This Row],[Group 2 SD]]^2)/(Table1[[#This Row],[Group 1 N]]+Table1[[#This Row],[Group 2 N]]-2))</f>
        <v>0</v>
      </c>
      <c r="BR138" s="3" t="e">
        <f>Table1[[#This Row],[m1-m2]]/Table1[[#This Row],[pooled sd]]</f>
        <v>#DIV/0!</v>
      </c>
      <c r="BS138" s="6"/>
      <c r="BT138" s="6"/>
      <c r="BU138" s="7"/>
      <c r="BV138" s="7"/>
      <c r="BW138" s="7"/>
    </row>
    <row r="139" spans="1:75" x14ac:dyDescent="0.25">
      <c r="A139" s="1" t="s">
        <v>169</v>
      </c>
      <c r="C139" s="1"/>
      <c r="E139" s="1"/>
      <c r="I139" s="1"/>
      <c r="O139" s="1"/>
      <c r="R139" s="1"/>
      <c r="U139" s="1"/>
      <c r="V139" s="1"/>
      <c r="W139" s="1"/>
      <c r="Z139" s="1"/>
      <c r="AA139" s="1"/>
      <c r="AD139" s="1"/>
      <c r="AG139" s="1"/>
      <c r="AH139" s="1"/>
      <c r="AI139" s="1"/>
      <c r="AL139" s="1"/>
      <c r="AP139" s="1"/>
      <c r="AS139" s="1"/>
      <c r="AT139" s="1"/>
      <c r="AV139" s="1"/>
      <c r="AY139" t="b">
        <v>0</v>
      </c>
      <c r="AZ139" t="b">
        <v>1</v>
      </c>
      <c r="BA139" t="b">
        <v>1</v>
      </c>
      <c r="BB139" t="b">
        <v>0</v>
      </c>
      <c r="BD139" t="s">
        <v>577</v>
      </c>
      <c r="BE139" s="3" t="s">
        <v>511</v>
      </c>
      <c r="BF139" s="3">
        <v>74.61</v>
      </c>
      <c r="BG139" s="3">
        <v>12.29</v>
      </c>
      <c r="BH139" s="3">
        <v>31</v>
      </c>
      <c r="BI139" t="s">
        <v>528</v>
      </c>
      <c r="BJ139" s="3">
        <v>74.959999999999994</v>
      </c>
      <c r="BK139" s="3">
        <v>13.33</v>
      </c>
      <c r="BL139" s="3">
        <v>24</v>
      </c>
      <c r="BM139" s="3">
        <v>74.61</v>
      </c>
      <c r="BN139" s="3">
        <v>12.29</v>
      </c>
      <c r="BO139" s="3">
        <v>31</v>
      </c>
      <c r="BP139">
        <f>Table1[[#This Row],[Group 1 M]]-Table1[[#This Row],[Group 2 M]]</f>
        <v>0.34999999999999432</v>
      </c>
      <c r="BQ139" s="4">
        <f>SQRT(((Table1[[#This Row],[Group 1 N]]-1)*Table1[[#This Row],[Group 1 SD]]^2+(Table1[[#This Row],[Group 2 N]]-1)*Table1[[#This Row],[Group 2 SD]]^2)/(Table1[[#This Row],[Group 1 N]]+Table1[[#This Row],[Group 2 N]]-2))</f>
        <v>12.751742537231882</v>
      </c>
      <c r="BR139" s="3">
        <f>Table1[[#This Row],[m1-m2]]/Table1[[#This Row],[pooled sd]]</f>
        <v>2.7447229190683729E-2</v>
      </c>
      <c r="BS139" s="6"/>
      <c r="BT139" s="6"/>
      <c r="BU139" s="7"/>
      <c r="BV139" s="7"/>
      <c r="BW139" s="7"/>
    </row>
    <row r="140" spans="1:75" x14ac:dyDescent="0.25">
      <c r="A140" s="1" t="s">
        <v>169</v>
      </c>
      <c r="C140" s="1"/>
      <c r="E140" s="1"/>
      <c r="I140" s="1"/>
      <c r="O140" s="1"/>
      <c r="R140" s="1"/>
      <c r="U140" s="1"/>
      <c r="V140" s="1"/>
      <c r="W140" s="1"/>
      <c r="Z140" s="1"/>
      <c r="AA140" s="1"/>
      <c r="AD140" s="1"/>
      <c r="AG140" s="1"/>
      <c r="AH140" s="1"/>
      <c r="AI140" s="1"/>
      <c r="AL140" s="1"/>
      <c r="AP140" s="1"/>
      <c r="AS140" s="1"/>
      <c r="AT140" s="1"/>
      <c r="AV140" s="1"/>
      <c r="AY140" t="b">
        <v>0</v>
      </c>
      <c r="AZ140" t="b">
        <v>1</v>
      </c>
      <c r="BA140" t="b">
        <v>1</v>
      </c>
      <c r="BB140" t="b">
        <v>0</v>
      </c>
      <c r="BD140" t="s">
        <v>577</v>
      </c>
      <c r="BE140" s="3" t="s">
        <v>512</v>
      </c>
      <c r="BF140" s="3">
        <v>74.959999999999994</v>
      </c>
      <c r="BG140" s="3">
        <v>13.33</v>
      </c>
      <c r="BH140" s="3">
        <v>24</v>
      </c>
      <c r="BO140"/>
      <c r="BP140">
        <f>Table1[[#This Row],[Group 1 M]]-Table1[[#This Row],[Group 2 M]]</f>
        <v>0</v>
      </c>
      <c r="BQ140" s="4">
        <f>SQRT(((Table1[[#This Row],[Group 1 N]]-1)*Table1[[#This Row],[Group 1 SD]]^2+(Table1[[#This Row],[Group 2 N]]-1)*Table1[[#This Row],[Group 2 SD]]^2)/(Table1[[#This Row],[Group 1 N]]+Table1[[#This Row],[Group 2 N]]-2))</f>
        <v>0</v>
      </c>
      <c r="BR140" s="3" t="e">
        <f>Table1[[#This Row],[m1-m2]]/Table1[[#This Row],[pooled sd]]</f>
        <v>#DIV/0!</v>
      </c>
      <c r="BS140" s="6"/>
      <c r="BT140" s="6"/>
      <c r="BU140" s="7"/>
      <c r="BV140" s="7"/>
      <c r="BW140" s="7"/>
    </row>
    <row r="141" spans="1:75" x14ac:dyDescent="0.25">
      <c r="A141" s="1" t="s">
        <v>169</v>
      </c>
      <c r="C141" s="1"/>
      <c r="E141" s="1"/>
      <c r="I141" s="1"/>
      <c r="O141" s="1"/>
      <c r="R141" s="1"/>
      <c r="U141" s="1"/>
      <c r="V141" s="1"/>
      <c r="W141" s="1"/>
      <c r="Z141" s="1"/>
      <c r="AA141" s="1"/>
      <c r="AD141" s="1"/>
      <c r="AG141" s="1"/>
      <c r="AH141" s="1"/>
      <c r="AI141" s="1"/>
      <c r="AL141" s="1"/>
      <c r="AP141" s="1"/>
      <c r="AS141" s="1"/>
      <c r="AT141" s="1"/>
      <c r="AV141" s="1"/>
      <c r="AY141" t="b">
        <v>0</v>
      </c>
      <c r="AZ141" t="b">
        <v>1</v>
      </c>
      <c r="BA141" t="b">
        <v>1</v>
      </c>
      <c r="BB141" t="b">
        <v>0</v>
      </c>
      <c r="BD141" t="s">
        <v>578</v>
      </c>
      <c r="BE141" s="3" t="s">
        <v>511</v>
      </c>
      <c r="BF141" s="3">
        <v>66.39</v>
      </c>
      <c r="BG141" s="3">
        <v>11.9</v>
      </c>
      <c r="BH141" s="3">
        <v>31</v>
      </c>
      <c r="BI141" t="s">
        <v>528</v>
      </c>
      <c r="BJ141" s="3">
        <v>61.29</v>
      </c>
      <c r="BK141" s="3">
        <v>9.31</v>
      </c>
      <c r="BL141" s="3">
        <v>24</v>
      </c>
      <c r="BM141" s="3">
        <v>66.39</v>
      </c>
      <c r="BN141" s="3">
        <v>11.9</v>
      </c>
      <c r="BO141" s="3">
        <v>31</v>
      </c>
      <c r="BP141">
        <f>Table1[[#This Row],[Group 1 M]]-Table1[[#This Row],[Group 2 M]]</f>
        <v>-5.1000000000000014</v>
      </c>
      <c r="BQ141" s="4">
        <f>SQRT(((Table1[[#This Row],[Group 1 N]]-1)*Table1[[#This Row],[Group 1 SD]]^2+(Table1[[#This Row],[Group 2 N]]-1)*Table1[[#This Row],[Group 2 SD]]^2)/(Table1[[#This Row],[Group 1 N]]+Table1[[#This Row],[Group 2 N]]-2))</f>
        <v>10.852223752639755</v>
      </c>
      <c r="BR141" s="16">
        <f>Table1[[#This Row],[m1-m2]]/Table1[[#This Row],[pooled sd]]</f>
        <v>-0.4699497647898615</v>
      </c>
      <c r="BS141" s="6" t="s">
        <v>581</v>
      </c>
      <c r="BT141" s="6" t="s">
        <v>582</v>
      </c>
      <c r="BU141" s="7"/>
      <c r="BV141" s="7"/>
      <c r="BW141" s="7"/>
    </row>
    <row r="142" spans="1:75" x14ac:dyDescent="0.25">
      <c r="A142" s="1" t="s">
        <v>169</v>
      </c>
      <c r="C142" s="1"/>
      <c r="E142" s="1"/>
      <c r="I142" s="1"/>
      <c r="O142" s="1"/>
      <c r="R142" s="1"/>
      <c r="U142" s="1"/>
      <c r="V142" s="1"/>
      <c r="W142" s="1"/>
      <c r="Z142" s="1"/>
      <c r="AA142" s="1"/>
      <c r="AD142" s="1"/>
      <c r="AG142" s="1"/>
      <c r="AH142" s="1"/>
      <c r="AI142" s="1"/>
      <c r="AL142" s="1"/>
      <c r="AP142" s="1"/>
      <c r="AS142" s="1"/>
      <c r="AT142" s="1"/>
      <c r="AV142" s="1"/>
      <c r="AY142" t="b">
        <v>0</v>
      </c>
      <c r="AZ142" t="b">
        <v>1</v>
      </c>
      <c r="BA142" t="b">
        <v>1</v>
      </c>
      <c r="BB142" t="b">
        <v>0</v>
      </c>
      <c r="BD142" t="s">
        <v>578</v>
      </c>
      <c r="BE142" s="3" t="s">
        <v>512</v>
      </c>
      <c r="BF142" s="3">
        <v>61.29</v>
      </c>
      <c r="BG142" s="3">
        <v>9.31</v>
      </c>
      <c r="BH142" s="3">
        <v>24</v>
      </c>
      <c r="BO142"/>
      <c r="BP142">
        <f>Table1[[#This Row],[Group 1 M]]-Table1[[#This Row],[Group 2 M]]</f>
        <v>0</v>
      </c>
      <c r="BQ142" s="4">
        <f>SQRT(((Table1[[#This Row],[Group 1 N]]-1)*Table1[[#This Row],[Group 1 SD]]^2+(Table1[[#This Row],[Group 2 N]]-1)*Table1[[#This Row],[Group 2 SD]]^2)/(Table1[[#This Row],[Group 1 N]]+Table1[[#This Row],[Group 2 N]]-2))</f>
        <v>0</v>
      </c>
      <c r="BR142" s="3" t="e">
        <f>Table1[[#This Row],[m1-m2]]/Table1[[#This Row],[pooled sd]]</f>
        <v>#DIV/0!</v>
      </c>
      <c r="BS142" s="6"/>
      <c r="BT142" s="6"/>
      <c r="BU142" s="7"/>
      <c r="BV142" s="7"/>
      <c r="BW142" s="7"/>
    </row>
    <row r="143" spans="1:75" s="9" customFormat="1" x14ac:dyDescent="0.25">
      <c r="A143" s="1" t="s">
        <v>169</v>
      </c>
      <c r="B143"/>
      <c r="C143" s="1"/>
      <c r="D143"/>
      <c r="E143" s="1"/>
      <c r="F143"/>
      <c r="G143"/>
      <c r="H143"/>
      <c r="I143" s="1"/>
      <c r="J143"/>
      <c r="K143"/>
      <c r="L143"/>
      <c r="M143"/>
      <c r="N143"/>
      <c r="O143" s="1"/>
      <c r="P143"/>
      <c r="Q143"/>
      <c r="R143" s="1"/>
      <c r="S143"/>
      <c r="T143"/>
      <c r="U143" s="1"/>
      <c r="V143" s="1"/>
      <c r="W143" s="1"/>
      <c r="X143"/>
      <c r="Y143"/>
      <c r="Z143" s="1"/>
      <c r="AA143" s="1"/>
      <c r="AB143"/>
      <c r="AC143"/>
      <c r="AD143" s="1"/>
      <c r="AE143"/>
      <c r="AF143"/>
      <c r="AG143" s="1"/>
      <c r="AH143" s="1"/>
      <c r="AI143" s="1"/>
      <c r="AJ143"/>
      <c r="AK143"/>
      <c r="AL143" s="1"/>
      <c r="AM143"/>
      <c r="AN143"/>
      <c r="AO143"/>
      <c r="AP143" s="1"/>
      <c r="AQ143"/>
      <c r="AR143"/>
      <c r="AS143" s="1"/>
      <c r="AT143" s="1"/>
      <c r="AU143"/>
      <c r="AV143" s="1"/>
      <c r="AW143"/>
      <c r="AX143"/>
      <c r="AY143" t="b">
        <v>0</v>
      </c>
      <c r="AZ143" t="b">
        <v>1</v>
      </c>
      <c r="BA143" t="b">
        <v>0</v>
      </c>
      <c r="BB143" t="b">
        <v>0</v>
      </c>
      <c r="BC143"/>
      <c r="BD143" t="s">
        <v>579</v>
      </c>
      <c r="BE143" s="3" t="s">
        <v>511</v>
      </c>
      <c r="BF143" s="3">
        <v>69.95</v>
      </c>
      <c r="BG143" s="3">
        <v>12.53</v>
      </c>
      <c r="BH143" s="3">
        <v>31</v>
      </c>
      <c r="BI143" t="s">
        <v>528</v>
      </c>
      <c r="BJ143" s="3">
        <v>61.92</v>
      </c>
      <c r="BK143" s="3">
        <v>13.71</v>
      </c>
      <c r="BL143" s="3">
        <v>24</v>
      </c>
      <c r="BM143" s="3">
        <v>69.95</v>
      </c>
      <c r="BN143" s="3">
        <v>12.53</v>
      </c>
      <c r="BO143" s="3">
        <v>31</v>
      </c>
      <c r="BP143">
        <f>Table1[[#This Row],[Group 1 M]]-Table1[[#This Row],[Group 2 M]]</f>
        <v>-8.0300000000000011</v>
      </c>
      <c r="BQ143" s="4">
        <f>SQRT(((Table1[[#This Row],[Group 1 N]]-1)*Table1[[#This Row],[Group 1 SD]]^2+(Table1[[#This Row],[Group 2 N]]-1)*Table1[[#This Row],[Group 2 SD]]^2)/(Table1[[#This Row],[Group 1 N]]+Table1[[#This Row],[Group 2 N]]-2))</f>
        <v>13.055181361335372</v>
      </c>
      <c r="BR143" s="16">
        <f>Table1[[#This Row],[m1-m2]]/Table1[[#This Row],[pooled sd]]</f>
        <v>-0.61508145905823242</v>
      </c>
      <c r="BS143" s="6" t="s">
        <v>593</v>
      </c>
      <c r="BT143" t="s">
        <v>592</v>
      </c>
      <c r="BU143" s="7"/>
      <c r="BV143" s="7"/>
    </row>
    <row r="144" spans="1:75" x14ac:dyDescent="0.25">
      <c r="A144" s="1" t="s">
        <v>169</v>
      </c>
      <c r="C144" s="1"/>
      <c r="E144" s="1"/>
      <c r="I144" s="1"/>
      <c r="O144" s="1"/>
      <c r="R144" s="1"/>
      <c r="U144" s="1"/>
      <c r="V144" s="1"/>
      <c r="W144" s="1"/>
      <c r="Z144" s="1"/>
      <c r="AA144" s="1"/>
      <c r="AD144" s="1"/>
      <c r="AG144" s="1"/>
      <c r="AH144" s="1"/>
      <c r="AI144" s="1"/>
      <c r="AL144" s="1"/>
      <c r="AP144" s="1"/>
      <c r="AS144" s="1"/>
      <c r="AT144" s="1"/>
      <c r="AV144" s="1"/>
      <c r="AY144" t="b">
        <v>0</v>
      </c>
      <c r="AZ144" t="b">
        <v>1</v>
      </c>
      <c r="BA144" t="b">
        <v>0</v>
      </c>
      <c r="BB144" t="b">
        <v>0</v>
      </c>
      <c r="BD144" t="s">
        <v>579</v>
      </c>
      <c r="BE144" s="3" t="s">
        <v>512</v>
      </c>
      <c r="BF144" s="3">
        <v>61.92</v>
      </c>
      <c r="BG144" s="3">
        <v>13.71</v>
      </c>
      <c r="BH144" s="3">
        <v>24</v>
      </c>
      <c r="BO144"/>
      <c r="BP144">
        <f>Table1[[#This Row],[Group 1 M]]-Table1[[#This Row],[Group 2 M]]</f>
        <v>0</v>
      </c>
      <c r="BQ144" s="4">
        <f>SQRT(((Table1[[#This Row],[Group 1 N]]-1)*Table1[[#This Row],[Group 1 SD]]^2+(Table1[[#This Row],[Group 2 N]]-1)*Table1[[#This Row],[Group 2 SD]]^2)/(Table1[[#This Row],[Group 1 N]]+Table1[[#This Row],[Group 2 N]]-2))</f>
        <v>0</v>
      </c>
      <c r="BR144" s="3" t="e">
        <f>Table1[[#This Row],[m1-m2]]/Table1[[#This Row],[pooled sd]]</f>
        <v>#DIV/0!</v>
      </c>
      <c r="BS144" s="6"/>
      <c r="BT144" s="6"/>
      <c r="BU144" s="7"/>
      <c r="BV144" s="7"/>
      <c r="BW144" s="7"/>
    </row>
    <row r="145" spans="1:75" x14ac:dyDescent="0.25">
      <c r="A145" s="1" t="s">
        <v>169</v>
      </c>
      <c r="C145" s="1"/>
      <c r="E145" s="1"/>
      <c r="I145" s="1"/>
      <c r="O145" s="1"/>
      <c r="R145" s="1"/>
      <c r="U145" s="1"/>
      <c r="V145" s="1"/>
      <c r="W145" s="1"/>
      <c r="Z145" s="1"/>
      <c r="AA145" s="1"/>
      <c r="AD145" s="1"/>
      <c r="AG145" s="1"/>
      <c r="AH145" s="1"/>
      <c r="AI145" s="1"/>
      <c r="AL145" s="1"/>
      <c r="AP145" s="1"/>
      <c r="AS145" s="1"/>
      <c r="AT145" s="1"/>
      <c r="AV145" s="1"/>
      <c r="AY145" t="b">
        <v>1</v>
      </c>
      <c r="AZ145" t="b">
        <v>0</v>
      </c>
      <c r="BA145" t="b">
        <v>0</v>
      </c>
      <c r="BB145" t="b">
        <v>0</v>
      </c>
      <c r="BD145" t="s">
        <v>594</v>
      </c>
      <c r="BE145" s="3"/>
      <c r="BF145" s="3"/>
      <c r="BG145" s="3"/>
      <c r="BH145" s="3"/>
      <c r="BO145"/>
      <c r="BP145">
        <f>Table1[[#This Row],[Group 1 M]]-Table1[[#This Row],[Group 2 M]]</f>
        <v>0</v>
      </c>
      <c r="BQ145" s="4">
        <f>SQRT(((Table1[[#This Row],[Group 1 N]]-1)*Table1[[#This Row],[Group 1 SD]]^2+(Table1[[#This Row],[Group 2 N]]-1)*Table1[[#This Row],[Group 2 SD]]^2)/(Table1[[#This Row],[Group 1 N]]+Table1[[#This Row],[Group 2 N]]-2))</f>
        <v>0</v>
      </c>
      <c r="BR145" s="3">
        <v>0.62</v>
      </c>
      <c r="BS145" t="s">
        <v>595</v>
      </c>
      <c r="BT145" s="6"/>
      <c r="BU145" s="7"/>
      <c r="BV145" s="7"/>
      <c r="BW145" s="7"/>
    </row>
    <row r="146" spans="1:75" x14ac:dyDescent="0.25">
      <c r="A146" s="1" t="s">
        <v>169</v>
      </c>
      <c r="C146" s="1"/>
      <c r="E146" s="1"/>
      <c r="I146" s="1"/>
      <c r="O146" s="1"/>
      <c r="R146" s="1"/>
      <c r="U146" s="1"/>
      <c r="V146" s="1"/>
      <c r="W146" s="1"/>
      <c r="Z146" s="1"/>
      <c r="AA146" s="1"/>
      <c r="AD146" s="1"/>
      <c r="AG146" s="1"/>
      <c r="AH146" s="1"/>
      <c r="AI146" s="1"/>
      <c r="AL146" s="1"/>
      <c r="AP146" s="1"/>
      <c r="AS146" s="1"/>
      <c r="AT146" s="1"/>
      <c r="AV146" s="1"/>
      <c r="AY146" t="b">
        <v>1</v>
      </c>
      <c r="AZ146" t="b">
        <v>0</v>
      </c>
      <c r="BA146" t="b">
        <v>0</v>
      </c>
      <c r="BB146" t="b">
        <v>0</v>
      </c>
      <c r="BD146" s="12" t="s">
        <v>597</v>
      </c>
      <c r="BE146" s="3"/>
      <c r="BF146" s="3"/>
      <c r="BG146" s="3"/>
      <c r="BH146" s="3"/>
      <c r="BO146"/>
      <c r="BP146">
        <f>Table1[[#This Row],[Group 1 M]]-Table1[[#This Row],[Group 2 M]]</f>
        <v>0</v>
      </c>
      <c r="BQ146" s="4">
        <f>SQRT(((Table1[[#This Row],[Group 1 N]]-1)*Table1[[#This Row],[Group 1 SD]]^2+(Table1[[#This Row],[Group 2 N]]-1)*Table1[[#This Row],[Group 2 SD]]^2)/(Table1[[#This Row],[Group 1 N]]+Table1[[#This Row],[Group 2 N]]-2))</f>
        <v>0</v>
      </c>
      <c r="BR146" s="3">
        <v>0.51</v>
      </c>
      <c r="BS146" t="s">
        <v>596</v>
      </c>
      <c r="BT146" s="6"/>
      <c r="BU146" s="7"/>
      <c r="BV146" s="7"/>
      <c r="BW146" s="7"/>
    </row>
    <row r="147" spans="1:75" x14ac:dyDescent="0.25">
      <c r="A147" s="1" t="s">
        <v>169</v>
      </c>
      <c r="C147" s="1"/>
      <c r="E147" s="1"/>
      <c r="I147" s="1"/>
      <c r="O147" s="1"/>
      <c r="R147" s="1"/>
      <c r="U147" s="1"/>
      <c r="V147" s="1"/>
      <c r="W147" s="1"/>
      <c r="Z147" s="1"/>
      <c r="AA147" s="1"/>
      <c r="AD147" s="1"/>
      <c r="AG147" s="1"/>
      <c r="AH147" s="1"/>
      <c r="AI147" s="1"/>
      <c r="AL147" s="1"/>
      <c r="AP147" s="1"/>
      <c r="AS147" s="1"/>
      <c r="AT147" s="1"/>
      <c r="AV147" s="1"/>
      <c r="AY147" t="b">
        <v>0</v>
      </c>
      <c r="AZ147" t="b">
        <v>0</v>
      </c>
      <c r="BA147" t="b">
        <v>1</v>
      </c>
      <c r="BB147" t="b">
        <v>1</v>
      </c>
      <c r="BD147" s="12" t="s">
        <v>580</v>
      </c>
      <c r="BE147" s="3" t="s">
        <v>511</v>
      </c>
      <c r="BF147" s="3">
        <v>8.26</v>
      </c>
      <c r="BG147" s="3">
        <v>1.53</v>
      </c>
      <c r="BH147" s="3">
        <v>31</v>
      </c>
      <c r="BI147" t="s">
        <v>528</v>
      </c>
      <c r="BJ147" s="3">
        <v>8.0399999999999991</v>
      </c>
      <c r="BK147" s="3">
        <v>1.46</v>
      </c>
      <c r="BL147" s="3">
        <v>24</v>
      </c>
      <c r="BM147" s="3">
        <v>8.26</v>
      </c>
      <c r="BN147" s="3">
        <v>1.53</v>
      </c>
      <c r="BO147" s="3">
        <v>31</v>
      </c>
      <c r="BP147">
        <f>Table1[[#This Row],[Group 1 M]]-Table1[[#This Row],[Group 2 M]]</f>
        <v>-0.22000000000000064</v>
      </c>
      <c r="BQ147" s="4">
        <f>SQRT(((Table1[[#This Row],[Group 1 N]]-1)*Table1[[#This Row],[Group 1 SD]]^2+(Table1[[#This Row],[Group 2 N]]-1)*Table1[[#This Row],[Group 2 SD]]^2)/(Table1[[#This Row],[Group 1 N]]+Table1[[#This Row],[Group 2 N]]-2))</f>
        <v>1.5000238991806789</v>
      </c>
      <c r="BR147" s="3">
        <f>Table1[[#This Row],[m1-m2]]/Table1[[#This Row],[pooled sd]]</f>
        <v>-0.14666432989512088</v>
      </c>
      <c r="BS147" s="6" t="s">
        <v>81</v>
      </c>
      <c r="BT147" s="6" t="s">
        <v>582</v>
      </c>
      <c r="BU147" s="7"/>
      <c r="BV147" s="7"/>
      <c r="BW147" s="7"/>
    </row>
    <row r="148" spans="1:75" x14ac:dyDescent="0.25">
      <c r="A148" s="1" t="s">
        <v>169</v>
      </c>
      <c r="C148" s="1"/>
      <c r="E148" s="1"/>
      <c r="I148" s="1"/>
      <c r="O148" s="1"/>
      <c r="R148" s="1"/>
      <c r="U148" s="1"/>
      <c r="V148" s="1"/>
      <c r="W148" s="1"/>
      <c r="Z148" s="1"/>
      <c r="AA148" s="1"/>
      <c r="AD148" s="1"/>
      <c r="AG148" s="1"/>
      <c r="AH148" s="1"/>
      <c r="AI148" s="1"/>
      <c r="AL148" s="1"/>
      <c r="AP148" s="1"/>
      <c r="AS148" s="1"/>
      <c r="AT148" s="1"/>
      <c r="AV148" s="1"/>
      <c r="AY148" t="b">
        <v>0</v>
      </c>
      <c r="AZ148" t="b">
        <v>0</v>
      </c>
      <c r="BA148" t="b">
        <v>1</v>
      </c>
      <c r="BB148" t="b">
        <v>1</v>
      </c>
      <c r="BD148" s="12" t="s">
        <v>580</v>
      </c>
      <c r="BE148" s="3" t="s">
        <v>512</v>
      </c>
      <c r="BF148" s="3">
        <v>8.0399999999999991</v>
      </c>
      <c r="BG148" s="3">
        <v>1.46</v>
      </c>
      <c r="BH148" s="3">
        <v>24</v>
      </c>
      <c r="BO148"/>
      <c r="BP148">
        <f>Table1[[#This Row],[Group 1 M]]-Table1[[#This Row],[Group 2 M]]</f>
        <v>0</v>
      </c>
      <c r="BQ148" s="4">
        <f>SQRT(((Table1[[#This Row],[Group 1 N]]-1)*Table1[[#This Row],[Group 1 SD]]^2+(Table1[[#This Row],[Group 2 N]]-1)*Table1[[#This Row],[Group 2 SD]]^2)/(Table1[[#This Row],[Group 1 N]]+Table1[[#This Row],[Group 2 N]]-2))</f>
        <v>0</v>
      </c>
      <c r="BR148" s="3" t="e">
        <f>Table1[[#This Row],[m1-m2]]/Table1[[#This Row],[pooled sd]]</f>
        <v>#DIV/0!</v>
      </c>
      <c r="BS148" s="6"/>
      <c r="BT148" s="6"/>
      <c r="BU148" s="7"/>
      <c r="BV148" s="7"/>
      <c r="BW148" s="7"/>
    </row>
    <row r="149" spans="1:75" s="46" customFormat="1" x14ac:dyDescent="0.25">
      <c r="A149" s="42" t="s">
        <v>232</v>
      </c>
      <c r="B149" s="43" t="s">
        <v>181</v>
      </c>
      <c r="C149" s="44" t="s">
        <v>110</v>
      </c>
      <c r="D149" s="43" t="s">
        <v>56</v>
      </c>
      <c r="E149" s="44" t="s">
        <v>50</v>
      </c>
      <c r="F149" s="43" t="s">
        <v>56</v>
      </c>
      <c r="G149" s="43" t="s">
        <v>81</v>
      </c>
      <c r="H149" s="43" t="s">
        <v>233</v>
      </c>
      <c r="I149" s="44" t="s">
        <v>51</v>
      </c>
      <c r="J149" s="43"/>
      <c r="K149" s="43" t="s">
        <v>234</v>
      </c>
      <c r="L149" s="43" t="s">
        <v>184</v>
      </c>
      <c r="M149" s="43" t="s">
        <v>57</v>
      </c>
      <c r="N149" s="43" t="s">
        <v>68</v>
      </c>
      <c r="O149" s="44" t="s">
        <v>123</v>
      </c>
      <c r="P149" s="43" t="s">
        <v>100</v>
      </c>
      <c r="Q149" s="44" t="s">
        <v>50</v>
      </c>
      <c r="R149" s="44" t="s">
        <v>50</v>
      </c>
      <c r="S149" s="43">
        <v>10</v>
      </c>
      <c r="T149" s="43" t="s">
        <v>65</v>
      </c>
      <c r="U149" s="44" t="s">
        <v>235</v>
      </c>
      <c r="V149" s="44" t="s">
        <v>51</v>
      </c>
      <c r="W149" s="43"/>
      <c r="X149" s="43" t="s">
        <v>56</v>
      </c>
      <c r="Y149" s="43" t="s">
        <v>56</v>
      </c>
      <c r="Z149" s="44" t="s">
        <v>50</v>
      </c>
      <c r="AA149" s="44" t="s">
        <v>123</v>
      </c>
      <c r="AB149" s="43" t="s">
        <v>86</v>
      </c>
      <c r="AC149" s="44" t="s">
        <v>53</v>
      </c>
      <c r="AD149" s="44" t="s">
        <v>50</v>
      </c>
      <c r="AE149" s="43">
        <v>6</v>
      </c>
      <c r="AF149" s="43" t="s">
        <v>65</v>
      </c>
      <c r="AG149" s="44" t="s">
        <v>236</v>
      </c>
      <c r="AH149" s="44" t="s">
        <v>51</v>
      </c>
      <c r="AI149" s="43"/>
      <c r="AJ149" s="43" t="s">
        <v>56</v>
      </c>
      <c r="AK149" s="43" t="s">
        <v>56</v>
      </c>
      <c r="AL149" s="44" t="s">
        <v>50</v>
      </c>
      <c r="AM149" s="43" t="s">
        <v>188</v>
      </c>
      <c r="AN149" s="43" t="s">
        <v>189</v>
      </c>
      <c r="AO149" s="43" t="s">
        <v>71</v>
      </c>
      <c r="AP149" s="44" t="s">
        <v>51</v>
      </c>
      <c r="AQ149" s="43" t="s">
        <v>49</v>
      </c>
      <c r="AR149" s="43" t="s">
        <v>107</v>
      </c>
      <c r="AS149" s="44" t="s">
        <v>50</v>
      </c>
      <c r="AT149" s="44" t="s">
        <v>50</v>
      </c>
      <c r="AU149" s="43" t="s">
        <v>74</v>
      </c>
      <c r="AV149" s="44" t="s">
        <v>237</v>
      </c>
      <c r="AW149" s="43" t="s">
        <v>92</v>
      </c>
      <c r="AX149"/>
      <c r="AY149" t="b">
        <v>0</v>
      </c>
      <c r="AZ149" t="b">
        <v>0</v>
      </c>
      <c r="BA149" t="b">
        <v>0</v>
      </c>
      <c r="BB149" t="b">
        <v>1</v>
      </c>
      <c r="BC149"/>
      <c r="BD149" s="12" t="s">
        <v>583</v>
      </c>
      <c r="BE149" s="3" t="s">
        <v>608</v>
      </c>
      <c r="BF149" s="3">
        <v>0.96</v>
      </c>
      <c r="BG149" s="3">
        <v>0.06</v>
      </c>
      <c r="BH149" s="21">
        <v>28</v>
      </c>
      <c r="BI149" s="43" t="s">
        <v>529</v>
      </c>
      <c r="BJ149" s="45">
        <v>0.57999999999999996</v>
      </c>
      <c r="BK149" s="45">
        <v>0.26</v>
      </c>
      <c r="BL149" s="45">
        <v>14</v>
      </c>
      <c r="BM149" s="45">
        <v>0.85</v>
      </c>
      <c r="BN149" s="45">
        <v>0.15</v>
      </c>
      <c r="BO149" s="45">
        <v>30</v>
      </c>
      <c r="BP149">
        <f>Table1[[#This Row],[Group 1 M]]-Table1[[#This Row],[Group 2 M]]</f>
        <v>-0.27</v>
      </c>
      <c r="BQ149" s="4">
        <f>SQRT(((Table1[[#This Row],[Group 1 N]]-1)*Table1[[#This Row],[Group 1 SD]]^2+(Table1[[#This Row],[Group 2 N]]-1)*Table1[[#This Row],[Group 2 SD]]^2)/(Table1[[#This Row],[Group 1 N]]+Table1[[#This Row],[Group 2 N]]-2))</f>
        <v>0.19094377132947754</v>
      </c>
      <c r="BR149" s="3">
        <f>Table1[[#This Row],[m1-m2]]/Table1[[#This Row],[pooled sd]]</f>
        <v>-1.4140288427324987</v>
      </c>
      <c r="BS149" s="6"/>
      <c r="BT149" s="6"/>
      <c r="BU149" s="7"/>
      <c r="BV149" s="7"/>
    </row>
    <row r="150" spans="1:75" s="17" customFormat="1" x14ac:dyDescent="0.25">
      <c r="A150" s="17" t="s">
        <v>232</v>
      </c>
      <c r="AX150" s="27"/>
      <c r="AY150" t="b">
        <v>0</v>
      </c>
      <c r="AZ150" t="b">
        <v>0</v>
      </c>
      <c r="BA150" t="b">
        <v>0</v>
      </c>
      <c r="BB150" s="27" t="b">
        <v>1</v>
      </c>
      <c r="BC150" s="27"/>
      <c r="BD150" s="12" t="s">
        <v>583</v>
      </c>
      <c r="BE150" s="28" t="s">
        <v>510</v>
      </c>
      <c r="BF150" s="28">
        <v>0.85</v>
      </c>
      <c r="BG150" s="28">
        <v>0.15</v>
      </c>
      <c r="BH150" s="28">
        <v>30</v>
      </c>
      <c r="BI150" s="17" t="s">
        <v>528</v>
      </c>
      <c r="BJ150" s="18">
        <v>0.57999999999999996</v>
      </c>
      <c r="BK150" s="18">
        <v>0.26</v>
      </c>
      <c r="BL150" s="18">
        <v>14</v>
      </c>
      <c r="BM150" s="18">
        <v>0.63</v>
      </c>
      <c r="BN150" s="18">
        <v>0.24</v>
      </c>
      <c r="BO150" s="18">
        <v>14</v>
      </c>
      <c r="BP150" s="27">
        <f>Table1[[#This Row],[Group 1 M]]-Table1[[#This Row],[Group 2 M]]</f>
        <v>-5.0000000000000044E-2</v>
      </c>
      <c r="BQ150" s="47">
        <f>SQRT(((Table1[[#This Row],[Group 1 N]]-1)*Table1[[#This Row],[Group 1 SD]]^2+(Table1[[#This Row],[Group 2 N]]-1)*Table1[[#This Row],[Group 2 SD]]^2)/(Table1[[#This Row],[Group 1 N]]+Table1[[#This Row],[Group 2 N]]-2))</f>
        <v>0.2501999200639361</v>
      </c>
      <c r="BR150" s="48">
        <f>Table1[[#This Row],[m1-m2]]/Table1[[#This Row],[pooled sd]]</f>
        <v>-0.19984019174435805</v>
      </c>
      <c r="BS150" s="18"/>
      <c r="BT150" s="18"/>
    </row>
    <row r="151" spans="1:75" x14ac:dyDescent="0.25">
      <c r="A151" s="29" t="s">
        <v>232</v>
      </c>
      <c r="AY151" t="b">
        <v>0</v>
      </c>
      <c r="AZ151" t="b">
        <v>0</v>
      </c>
      <c r="BA151" t="b">
        <v>0</v>
      </c>
      <c r="BB151" t="b">
        <v>1</v>
      </c>
      <c r="BD151" s="12" t="s">
        <v>583</v>
      </c>
      <c r="BE151" s="3" t="s">
        <v>511</v>
      </c>
      <c r="BF151" s="3">
        <v>0.63</v>
      </c>
      <c r="BG151" s="3">
        <v>0.24</v>
      </c>
      <c r="BH151" s="3">
        <v>14</v>
      </c>
      <c r="BI151" t="s">
        <v>631</v>
      </c>
      <c r="BJ151">
        <v>0.63</v>
      </c>
      <c r="BK151">
        <v>0.24</v>
      </c>
      <c r="BL151">
        <v>14</v>
      </c>
      <c r="BM151">
        <v>0.96</v>
      </c>
      <c r="BN151">
        <v>0.06</v>
      </c>
      <c r="BO151">
        <v>28</v>
      </c>
      <c r="BP151">
        <f>Table1[[#This Row],[Group 1 M]]-Table1[[#This Row],[Group 2 M]]</f>
        <v>-0.32999999999999996</v>
      </c>
      <c r="BQ151" s="4">
        <f>SQRT(((Table1[[#This Row],[Group 1 N]]-1)*Table1[[#This Row],[Group 1 SD]]^2+(Table1[[#This Row],[Group 2 N]]-1)*Table1[[#This Row],[Group 2 SD]]^2)/(Table1[[#This Row],[Group 1 N]]+Table1[[#This Row],[Group 2 N]]-2))</f>
        <v>0.14543039572248986</v>
      </c>
      <c r="BR151" s="30">
        <f>Table1[[#This Row],[m1-m2]]/Table1[[#This Row],[pooled sd]]</f>
        <v>-2.2691267417693455</v>
      </c>
      <c r="BS151" s="6"/>
      <c r="BT151" s="6"/>
      <c r="BU151" s="7"/>
      <c r="BV151" s="7"/>
      <c r="BW151" s="7"/>
    </row>
    <row r="152" spans="1:75" x14ac:dyDescent="0.25">
      <c r="A152" s="29" t="s">
        <v>232</v>
      </c>
      <c r="AY152" t="b">
        <v>0</v>
      </c>
      <c r="AZ152" t="b">
        <v>0</v>
      </c>
      <c r="BA152" t="b">
        <v>0</v>
      </c>
      <c r="BB152" t="b">
        <v>1</v>
      </c>
      <c r="BD152" s="12" t="s">
        <v>583</v>
      </c>
      <c r="BE152" s="3" t="s">
        <v>512</v>
      </c>
      <c r="BF152" s="3">
        <v>0.57999999999999996</v>
      </c>
      <c r="BG152" s="3">
        <v>0.26</v>
      </c>
      <c r="BH152" s="3">
        <v>14</v>
      </c>
      <c r="BI152" t="s">
        <v>643</v>
      </c>
      <c r="BJ152">
        <v>0.63</v>
      </c>
      <c r="BK152">
        <v>0.24</v>
      </c>
      <c r="BL152">
        <v>14</v>
      </c>
      <c r="BM152">
        <v>0.85</v>
      </c>
      <c r="BN152">
        <v>0.15</v>
      </c>
      <c r="BO152">
        <v>30</v>
      </c>
      <c r="BP152">
        <f>Table1[[#This Row],[Group 1 M]]-Table1[[#This Row],[Group 2 M]]</f>
        <v>-0.21999999999999997</v>
      </c>
      <c r="BQ152" s="4">
        <f>SQRT(((Table1[[#This Row],[Group 1 N]]-1)*Table1[[#This Row],[Group 1 SD]]^2+(Table1[[#This Row],[Group 2 N]]-1)*Table1[[#This Row],[Group 2 SD]]^2)/(Table1[[#This Row],[Group 1 N]]+Table1[[#This Row],[Group 2 N]]-2))</f>
        <v>0.1826589327525093</v>
      </c>
      <c r="BR152" s="30">
        <f>Table1[[#This Row],[m1-m2]]/Table1[[#This Row],[pooled sd]]</f>
        <v>-1.204430556364223</v>
      </c>
      <c r="BS152" s="6"/>
      <c r="BT152" s="6"/>
      <c r="BU152" s="7"/>
      <c r="BV152" s="7"/>
      <c r="BW152" s="7"/>
    </row>
    <row r="153" spans="1:75" x14ac:dyDescent="0.25">
      <c r="A153" s="29" t="s">
        <v>232</v>
      </c>
      <c r="AY153" t="b">
        <v>0</v>
      </c>
      <c r="AZ153" t="b">
        <v>0</v>
      </c>
      <c r="BA153" t="b">
        <v>0</v>
      </c>
      <c r="BB153" t="b">
        <v>1</v>
      </c>
      <c r="BD153" s="12" t="s">
        <v>584</v>
      </c>
      <c r="BE153" s="21" t="s">
        <v>510</v>
      </c>
      <c r="BF153" s="3">
        <v>0.87</v>
      </c>
      <c r="BG153" s="3">
        <v>0.11</v>
      </c>
      <c r="BH153" s="3">
        <v>30</v>
      </c>
      <c r="BI153" t="s">
        <v>529</v>
      </c>
      <c r="BJ153" s="3">
        <v>0.66</v>
      </c>
      <c r="BK153" s="3">
        <v>0.3</v>
      </c>
      <c r="BL153" s="3">
        <v>14</v>
      </c>
      <c r="BM153" s="3">
        <v>0.87</v>
      </c>
      <c r="BN153" s="3">
        <v>0.11</v>
      </c>
      <c r="BO153" s="3">
        <v>30</v>
      </c>
      <c r="BP153">
        <f>Table1[[#This Row],[Group 1 M]]-Table1[[#This Row],[Group 2 M]]</f>
        <v>-0.20999999999999996</v>
      </c>
      <c r="BQ153" s="4">
        <f>SQRT(((Table1[[#This Row],[Group 1 N]]-1)*Table1[[#This Row],[Group 1 SD]]^2+(Table1[[#This Row],[Group 2 N]]-1)*Table1[[#This Row],[Group 2 SD]]^2)/(Table1[[#This Row],[Group 1 N]]+Table1[[#This Row],[Group 2 N]]-2))</f>
        <v>0.19029425835243888</v>
      </c>
      <c r="BR153" s="30">
        <f>Table1[[#This Row],[m1-m2]]/Table1[[#This Row],[pooled sd]]</f>
        <v>-1.1035540526454803</v>
      </c>
      <c r="BS153" s="6"/>
      <c r="BT153" s="6"/>
      <c r="BU153" s="7"/>
      <c r="BV153" s="7"/>
      <c r="BW153" s="7"/>
    </row>
    <row r="154" spans="1:75" x14ac:dyDescent="0.25">
      <c r="A154" s="29" t="s">
        <v>232</v>
      </c>
      <c r="AY154" t="b">
        <v>0</v>
      </c>
      <c r="AZ154" t="b">
        <v>0</v>
      </c>
      <c r="BA154" t="b">
        <v>0</v>
      </c>
      <c r="BB154" t="b">
        <v>1</v>
      </c>
      <c r="BD154" s="12" t="s">
        <v>584</v>
      </c>
      <c r="BE154" s="3" t="s">
        <v>512</v>
      </c>
      <c r="BF154" s="3">
        <v>0.66</v>
      </c>
      <c r="BG154" s="3">
        <v>0.3</v>
      </c>
      <c r="BH154" s="3">
        <v>14</v>
      </c>
      <c r="BO154"/>
      <c r="BP154">
        <f>Table1[[#This Row],[Group 1 M]]-Table1[[#This Row],[Group 2 M]]</f>
        <v>0</v>
      </c>
      <c r="BQ154" s="4">
        <f>SQRT(((Table1[[#This Row],[Group 1 N]]-1)*Table1[[#This Row],[Group 1 SD]]^2+(Table1[[#This Row],[Group 2 N]]-1)*Table1[[#This Row],[Group 2 SD]]^2)/(Table1[[#This Row],[Group 1 N]]+Table1[[#This Row],[Group 2 N]]-2))</f>
        <v>0</v>
      </c>
      <c r="BR154" s="30" t="e">
        <f>Table1[[#This Row],[m1-m2]]/Table1[[#This Row],[pooled sd]]</f>
        <v>#DIV/0!</v>
      </c>
      <c r="BS154" s="6"/>
      <c r="BT154" s="6"/>
      <c r="BU154" s="7"/>
      <c r="BV154" s="7"/>
      <c r="BW154" s="7"/>
    </row>
    <row r="155" spans="1:75" x14ac:dyDescent="0.25">
      <c r="A155" s="29" t="s">
        <v>232</v>
      </c>
      <c r="AY155" t="b">
        <v>1</v>
      </c>
      <c r="AZ155" t="b">
        <v>0</v>
      </c>
      <c r="BA155" t="b">
        <v>0</v>
      </c>
      <c r="BB155" t="b">
        <v>1</v>
      </c>
      <c r="BD155" t="s">
        <v>585</v>
      </c>
      <c r="BE155" s="3" t="s">
        <v>608</v>
      </c>
      <c r="BF155" s="3">
        <v>4.1100000000000003</v>
      </c>
      <c r="BG155" s="3">
        <v>0.88</v>
      </c>
      <c r="BH155" s="3">
        <v>28</v>
      </c>
      <c r="BI155" t="s">
        <v>529</v>
      </c>
      <c r="BJ155" s="3">
        <v>2.92</v>
      </c>
      <c r="BK155" s="3">
        <v>0.76</v>
      </c>
      <c r="BL155" s="3">
        <v>13</v>
      </c>
      <c r="BM155" s="3">
        <v>4.17</v>
      </c>
      <c r="BN155" s="3">
        <v>1.46</v>
      </c>
      <c r="BO155" s="3">
        <v>30</v>
      </c>
      <c r="BP155">
        <f>Table1[[#This Row],[Group 1 M]]-Table1[[#This Row],[Group 2 M]]</f>
        <v>-1.25</v>
      </c>
      <c r="BQ155" s="4">
        <f>SQRT(((Table1[[#This Row],[Group 1 N]]-1)*Table1[[#This Row],[Group 1 SD]]^2+(Table1[[#This Row],[Group 2 N]]-1)*Table1[[#This Row],[Group 2 SD]]^2)/(Table1[[#This Row],[Group 1 N]]+Table1[[#This Row],[Group 2 N]]-2))</f>
        <v>1.2949018231925218</v>
      </c>
      <c r="BR155" s="30">
        <f>Table1[[#This Row],[m1-m2]]/Table1[[#This Row],[pooled sd]]</f>
        <v>-0.96532414860470395</v>
      </c>
      <c r="BS155" s="6"/>
      <c r="BT155" s="6"/>
      <c r="BU155" s="7"/>
      <c r="BV155" s="7"/>
      <c r="BW155" s="7"/>
    </row>
    <row r="156" spans="1:75" x14ac:dyDescent="0.25">
      <c r="A156" s="29" t="s">
        <v>232</v>
      </c>
      <c r="AY156" t="b">
        <v>1</v>
      </c>
      <c r="AZ156" t="b">
        <v>0</v>
      </c>
      <c r="BA156" t="b">
        <v>0</v>
      </c>
      <c r="BB156" t="b">
        <v>1</v>
      </c>
      <c r="BD156" t="s">
        <v>585</v>
      </c>
      <c r="BE156" s="18" t="s">
        <v>510</v>
      </c>
      <c r="BF156" s="3">
        <v>4.17</v>
      </c>
      <c r="BG156" s="3">
        <v>1.46</v>
      </c>
      <c r="BH156" s="3">
        <v>30</v>
      </c>
      <c r="BI156" t="s">
        <v>528</v>
      </c>
      <c r="BJ156" s="3">
        <v>2.92</v>
      </c>
      <c r="BK156" s="3">
        <v>0.76</v>
      </c>
      <c r="BL156" s="3">
        <v>13</v>
      </c>
      <c r="BM156" s="3">
        <v>3.43</v>
      </c>
      <c r="BN156" s="3">
        <v>1.02</v>
      </c>
      <c r="BO156" s="3">
        <v>14</v>
      </c>
      <c r="BP156">
        <f>Table1[[#This Row],[Group 1 M]]-Table1[[#This Row],[Group 2 M]]</f>
        <v>-0.51000000000000023</v>
      </c>
      <c r="BQ156" s="4">
        <f>SQRT(((Table1[[#This Row],[Group 1 N]]-1)*Table1[[#This Row],[Group 1 SD]]^2+(Table1[[#This Row],[Group 2 N]]-1)*Table1[[#This Row],[Group 2 SD]]^2)/(Table1[[#This Row],[Group 1 N]]+Table1[[#This Row],[Group 2 N]]-2))</f>
        <v>0.90457503834673669</v>
      </c>
      <c r="BR156" s="30">
        <f>Table1[[#This Row],[m1-m2]]/Table1[[#This Row],[pooled sd]]</f>
        <v>-0.56380065597665752</v>
      </c>
      <c r="BS156" s="6"/>
      <c r="BT156" s="6"/>
      <c r="BU156" s="7"/>
      <c r="BV156" s="7"/>
      <c r="BW156" s="7"/>
    </row>
    <row r="157" spans="1:75" x14ac:dyDescent="0.25">
      <c r="A157" s="29" t="s">
        <v>232</v>
      </c>
      <c r="AY157" t="b">
        <v>1</v>
      </c>
      <c r="AZ157" t="b">
        <v>0</v>
      </c>
      <c r="BA157" t="b">
        <v>0</v>
      </c>
      <c r="BB157" t="b">
        <v>1</v>
      </c>
      <c r="BD157" t="s">
        <v>585</v>
      </c>
      <c r="BE157" s="3" t="s">
        <v>511</v>
      </c>
      <c r="BF157" s="3">
        <v>3.43</v>
      </c>
      <c r="BG157" s="3">
        <v>1.02</v>
      </c>
      <c r="BH157" s="3">
        <v>14</v>
      </c>
      <c r="BI157" t="s">
        <v>631</v>
      </c>
      <c r="BJ157">
        <v>3.43</v>
      </c>
      <c r="BK157">
        <v>1.02</v>
      </c>
      <c r="BL157">
        <v>14</v>
      </c>
      <c r="BM157">
        <v>4.1100000000000003</v>
      </c>
      <c r="BN157">
        <v>0.88</v>
      </c>
      <c r="BO157">
        <v>28</v>
      </c>
      <c r="BP157">
        <f>Table1[[#This Row],[Group 1 M]]-Table1[[#This Row],[Group 2 M]]</f>
        <v>-0.68000000000000016</v>
      </c>
      <c r="BQ157" s="4">
        <f>SQRT(((Table1[[#This Row],[Group 1 N]]-1)*Table1[[#This Row],[Group 1 SD]]^2+(Table1[[#This Row],[Group 2 N]]-1)*Table1[[#This Row],[Group 2 SD]]^2)/(Table1[[#This Row],[Group 1 N]]+Table1[[#This Row],[Group 2 N]]-2))</f>
        <v>0.92782002565152677</v>
      </c>
      <c r="BR157" s="30">
        <f>Table1[[#This Row],[m1-m2]]/Table1[[#This Row],[pooled sd]]</f>
        <v>-0.73290075790560316</v>
      </c>
      <c r="BS157" s="6"/>
      <c r="BT157" s="6"/>
      <c r="BU157" s="7"/>
      <c r="BV157" s="7"/>
      <c r="BW157" s="7"/>
    </row>
    <row r="158" spans="1:75" x14ac:dyDescent="0.25">
      <c r="A158" s="29" t="s">
        <v>232</v>
      </c>
      <c r="AY158" t="b">
        <v>1</v>
      </c>
      <c r="AZ158" t="b">
        <v>0</v>
      </c>
      <c r="BA158" t="b">
        <v>0</v>
      </c>
      <c r="BB158" t="b">
        <v>1</v>
      </c>
      <c r="BD158" t="s">
        <v>585</v>
      </c>
      <c r="BE158" s="3" t="s">
        <v>512</v>
      </c>
      <c r="BF158" s="3">
        <v>2.92</v>
      </c>
      <c r="BG158" s="3">
        <v>0.76</v>
      </c>
      <c r="BH158" s="3">
        <v>13</v>
      </c>
      <c r="BI158" t="s">
        <v>643</v>
      </c>
      <c r="BJ158" s="3">
        <v>3.43</v>
      </c>
      <c r="BK158" s="3">
        <v>1.02</v>
      </c>
      <c r="BL158" s="3">
        <v>14</v>
      </c>
      <c r="BM158">
        <v>4.17</v>
      </c>
      <c r="BN158">
        <v>1.46</v>
      </c>
      <c r="BO158">
        <v>30</v>
      </c>
      <c r="BP158">
        <f>Table1[[#This Row],[Group 1 M]]-Table1[[#This Row],[Group 2 M]]</f>
        <v>-0.73999999999999977</v>
      </c>
      <c r="BQ158" s="4">
        <f>SQRT(((Table1[[#This Row],[Group 1 N]]-1)*Table1[[#This Row],[Group 1 SD]]^2+(Table1[[#This Row],[Group 2 N]]-1)*Table1[[#This Row],[Group 2 SD]]^2)/(Table1[[#This Row],[Group 1 N]]+Table1[[#This Row],[Group 2 N]]-2))</f>
        <v>1.3393459668986274</v>
      </c>
      <c r="BR158" s="30">
        <f>Table1[[#This Row],[m1-m2]]/Table1[[#This Row],[pooled sd]]</f>
        <v>-0.55250847674072923</v>
      </c>
      <c r="BS158" s="6"/>
      <c r="BT158" s="6"/>
      <c r="BU158" s="7"/>
      <c r="BV158" s="7"/>
      <c r="BW158" s="7"/>
    </row>
    <row r="159" spans="1:75" x14ac:dyDescent="0.25">
      <c r="A159" s="29" t="s">
        <v>232</v>
      </c>
      <c r="AY159" t="b">
        <v>1</v>
      </c>
      <c r="AZ159" t="b">
        <v>0</v>
      </c>
      <c r="BA159" t="b">
        <v>0</v>
      </c>
      <c r="BB159" t="b">
        <v>1</v>
      </c>
      <c r="BD159" t="s">
        <v>586</v>
      </c>
      <c r="BE159" s="3" t="s">
        <v>608</v>
      </c>
      <c r="BF159" s="3">
        <v>3.21</v>
      </c>
      <c r="BG159" s="3">
        <v>0.92</v>
      </c>
      <c r="BH159" s="3">
        <v>28</v>
      </c>
      <c r="BI159" t="s">
        <v>529</v>
      </c>
      <c r="BJ159" s="3">
        <v>1.85</v>
      </c>
      <c r="BK159" s="3">
        <v>1.72</v>
      </c>
      <c r="BL159" s="3">
        <v>13</v>
      </c>
      <c r="BM159" s="3">
        <v>3.07</v>
      </c>
      <c r="BN159" s="3">
        <v>1.07</v>
      </c>
      <c r="BO159" s="3">
        <v>29</v>
      </c>
      <c r="BP159">
        <f>Table1[[#This Row],[Group 1 M]]-Table1[[#This Row],[Group 2 M]]</f>
        <v>-1.2199999999999998</v>
      </c>
      <c r="BQ159" s="4">
        <f>SQRT(((Table1[[#This Row],[Group 1 N]]-1)*Table1[[#This Row],[Group 1 SD]]^2+(Table1[[#This Row],[Group 2 N]]-1)*Table1[[#This Row],[Group 2 SD]]^2)/(Table1[[#This Row],[Group 1 N]]+Table1[[#This Row],[Group 2 N]]-2))</f>
        <v>1.2995960910990767</v>
      </c>
      <c r="BR159" s="30">
        <f>Table1[[#This Row],[m1-m2]]/Table1[[#This Row],[pooled sd]]</f>
        <v>-0.938753208289691</v>
      </c>
      <c r="BS159" s="6"/>
      <c r="BT159" s="6"/>
      <c r="BU159" s="7"/>
      <c r="BV159" s="7"/>
      <c r="BW159" s="7"/>
    </row>
    <row r="160" spans="1:75" x14ac:dyDescent="0.25">
      <c r="A160" s="29" t="s">
        <v>232</v>
      </c>
      <c r="AY160" t="b">
        <v>1</v>
      </c>
      <c r="AZ160" t="b">
        <v>0</v>
      </c>
      <c r="BA160" t="b">
        <v>0</v>
      </c>
      <c r="BB160" t="b">
        <v>1</v>
      </c>
      <c r="BD160" s="12" t="s">
        <v>586</v>
      </c>
      <c r="BE160" s="18" t="s">
        <v>510</v>
      </c>
      <c r="BF160" s="3">
        <v>3.07</v>
      </c>
      <c r="BG160" s="3">
        <v>1.07</v>
      </c>
      <c r="BH160" s="3">
        <v>29</v>
      </c>
      <c r="BI160" t="s">
        <v>528</v>
      </c>
      <c r="BJ160" s="3">
        <v>1.85</v>
      </c>
      <c r="BK160" s="3">
        <v>1.72</v>
      </c>
      <c r="BL160" s="3">
        <v>13</v>
      </c>
      <c r="BM160" s="3">
        <v>2.79</v>
      </c>
      <c r="BN160" s="3">
        <v>1.31</v>
      </c>
      <c r="BO160" s="3">
        <v>14</v>
      </c>
      <c r="BP160">
        <f>Table1[[#This Row],[Group 1 M]]-Table1[[#This Row],[Group 2 M]]</f>
        <v>-0.94</v>
      </c>
      <c r="BQ160" s="4">
        <f>SQRT(((Table1[[#This Row],[Group 1 N]]-1)*Table1[[#This Row],[Group 1 SD]]^2+(Table1[[#This Row],[Group 2 N]]-1)*Table1[[#This Row],[Group 2 SD]]^2)/(Table1[[#This Row],[Group 1 N]]+Table1[[#This Row],[Group 2 N]]-2))</f>
        <v>1.5206590676413962</v>
      </c>
      <c r="BR160" s="30">
        <f>Table1[[#This Row],[m1-m2]]/Table1[[#This Row],[pooled sd]]</f>
        <v>-0.61815302325325161</v>
      </c>
      <c r="BS160" s="6"/>
      <c r="BT160" s="6"/>
      <c r="BU160" s="7"/>
      <c r="BV160" s="7"/>
      <c r="BW160" s="7"/>
    </row>
    <row r="161" spans="1:75" x14ac:dyDescent="0.25">
      <c r="A161" s="29" t="s">
        <v>232</v>
      </c>
      <c r="AY161" t="b">
        <v>1</v>
      </c>
      <c r="AZ161" t="b">
        <v>0</v>
      </c>
      <c r="BA161" t="b">
        <v>0</v>
      </c>
      <c r="BB161" t="b">
        <v>1</v>
      </c>
      <c r="BD161" s="12" t="s">
        <v>586</v>
      </c>
      <c r="BE161" s="3" t="s">
        <v>511</v>
      </c>
      <c r="BF161" s="3">
        <v>2.79</v>
      </c>
      <c r="BG161" s="3">
        <v>1.31</v>
      </c>
      <c r="BH161" s="3">
        <v>14</v>
      </c>
      <c r="BI161" t="s">
        <v>631</v>
      </c>
      <c r="BJ161">
        <v>2.79</v>
      </c>
      <c r="BK161">
        <v>1.31</v>
      </c>
      <c r="BL161">
        <v>14</v>
      </c>
      <c r="BM161">
        <v>3.21</v>
      </c>
      <c r="BN161">
        <v>0.92</v>
      </c>
      <c r="BO161">
        <v>28</v>
      </c>
      <c r="BP161">
        <f>Table1[[#This Row],[Group 1 M]]-Table1[[#This Row],[Group 2 M]]</f>
        <v>-0.41999999999999993</v>
      </c>
      <c r="BQ161" s="4">
        <f>SQRT(((Table1[[#This Row],[Group 1 N]]-1)*Table1[[#This Row],[Group 1 SD]]^2+(Table1[[#This Row],[Group 2 N]]-1)*Table1[[#This Row],[Group 2 SD]]^2)/(Table1[[#This Row],[Group 1 N]]+Table1[[#This Row],[Group 2 N]]-2))</f>
        <v>1.0625688213005313</v>
      </c>
      <c r="BR161" s="30">
        <f>Table1[[#This Row],[m1-m2]]/Table1[[#This Row],[pooled sd]]</f>
        <v>-0.39526851492399412</v>
      </c>
      <c r="BS161" s="6"/>
      <c r="BT161" s="6"/>
      <c r="BU161" s="7"/>
      <c r="BV161" s="7"/>
      <c r="BW161" s="7"/>
    </row>
    <row r="162" spans="1:75" x14ac:dyDescent="0.25">
      <c r="A162" s="31" t="s">
        <v>232</v>
      </c>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t="b">
        <v>1</v>
      </c>
      <c r="AZ162" s="32" t="b">
        <v>0</v>
      </c>
      <c r="BA162" s="32" t="b">
        <v>0</v>
      </c>
      <c r="BB162" s="32" t="b">
        <v>1</v>
      </c>
      <c r="BC162" s="32"/>
      <c r="BD162" s="33" t="s">
        <v>586</v>
      </c>
      <c r="BE162" s="34" t="s">
        <v>512</v>
      </c>
      <c r="BF162" s="34">
        <v>1.85</v>
      </c>
      <c r="BG162" s="34">
        <v>1.72</v>
      </c>
      <c r="BH162" s="34">
        <v>13</v>
      </c>
      <c r="BI162" s="32" t="s">
        <v>643</v>
      </c>
      <c r="BJ162" s="32">
        <v>2.79</v>
      </c>
      <c r="BK162" s="32">
        <v>1.31</v>
      </c>
      <c r="BL162" s="32">
        <v>14</v>
      </c>
      <c r="BM162" s="32">
        <v>3.07</v>
      </c>
      <c r="BN162" s="32">
        <v>1.07</v>
      </c>
      <c r="BO162" s="32">
        <v>29</v>
      </c>
      <c r="BP162" s="32">
        <f>Table1[[#This Row],[Group 1 M]]-Table1[[#This Row],[Group 2 M]]</f>
        <v>-0.2799999999999998</v>
      </c>
      <c r="BQ162" s="35">
        <f>SQRT(((Table1[[#This Row],[Group 1 N]]-1)*Table1[[#This Row],[Group 1 SD]]^2+(Table1[[#This Row],[Group 2 N]]-1)*Table1[[#This Row],[Group 2 SD]]^2)/(Table1[[#This Row],[Group 1 N]]+Table1[[#This Row],[Group 2 N]]-2))</f>
        <v>1.1515260288512592</v>
      </c>
      <c r="BR162" s="36">
        <f>Table1[[#This Row],[m1-m2]]/Table1[[#This Row],[pooled sd]]</f>
        <v>-0.24315559786288335</v>
      </c>
      <c r="BS162" s="6"/>
      <c r="BT162" s="6"/>
      <c r="BU162" s="7"/>
      <c r="BV162" s="7"/>
      <c r="BW162" s="7"/>
    </row>
    <row r="163" spans="1:75" x14ac:dyDescent="0.25">
      <c r="A163" t="s">
        <v>232</v>
      </c>
      <c r="AY163" t="b">
        <v>0</v>
      </c>
      <c r="AZ163" t="b">
        <v>0</v>
      </c>
      <c r="BA163" t="b">
        <v>1</v>
      </c>
      <c r="BB163" t="b">
        <v>1</v>
      </c>
      <c r="BD163" t="s">
        <v>549</v>
      </c>
      <c r="BE163" s="3" t="s">
        <v>608</v>
      </c>
      <c r="BF163" s="3">
        <v>42</v>
      </c>
      <c r="BG163" s="3">
        <v>3.2</v>
      </c>
      <c r="BH163" s="3">
        <v>20</v>
      </c>
      <c r="BI163" t="s">
        <v>529</v>
      </c>
      <c r="BJ163" s="3">
        <v>37</v>
      </c>
      <c r="BK163" s="3">
        <v>5.2</v>
      </c>
      <c r="BL163" s="3">
        <v>20</v>
      </c>
      <c r="BM163" s="3">
        <v>35</v>
      </c>
      <c r="BN163" s="3">
        <v>7.1</v>
      </c>
      <c r="BO163" s="3">
        <v>20</v>
      </c>
      <c r="BP163">
        <f>Table1[[#This Row],[Group 1 M]]-Table1[[#This Row],[Group 2 M]]</f>
        <v>2</v>
      </c>
      <c r="BQ163" s="4">
        <f>SQRT(((Table1[[#This Row],[Group 1 N]]-1)*Table1[[#This Row],[Group 1 SD]]^2+(Table1[[#This Row],[Group 2 N]]-1)*Table1[[#This Row],[Group 2 SD]]^2)/(Table1[[#This Row],[Group 1 N]]+Table1[[#This Row],[Group 2 N]]-2))</f>
        <v>6.2229414266888297</v>
      </c>
      <c r="BR163" s="3">
        <f>Table1[[#This Row],[m1-m2]]/Table1[[#This Row],[pooled sd]]</f>
        <v>0.32139142294067546</v>
      </c>
      <c r="BS163" s="6"/>
      <c r="BT163" s="6"/>
      <c r="BU163" s="7"/>
      <c r="BV163" s="7"/>
      <c r="BW163" s="7"/>
    </row>
    <row r="164" spans="1:75" x14ac:dyDescent="0.25">
      <c r="A164" s="26" t="s">
        <v>239</v>
      </c>
      <c r="B164" t="s">
        <v>240</v>
      </c>
      <c r="C164" s="1" t="s">
        <v>110</v>
      </c>
      <c r="D164" t="s">
        <v>56</v>
      </c>
      <c r="E164" s="1" t="s">
        <v>50</v>
      </c>
      <c r="F164" t="s">
        <v>56</v>
      </c>
      <c r="G164" t="s">
        <v>81</v>
      </c>
      <c r="H164" t="s">
        <v>166</v>
      </c>
      <c r="I164" t="s">
        <v>81</v>
      </c>
      <c r="K164" t="s">
        <v>241</v>
      </c>
      <c r="L164" t="s">
        <v>242</v>
      </c>
      <c r="M164" t="s">
        <v>74</v>
      </c>
      <c r="N164" t="s">
        <v>68</v>
      </c>
      <c r="O164" s="1" t="s">
        <v>63</v>
      </c>
      <c r="P164" t="s">
        <v>100</v>
      </c>
      <c r="Q164" s="1" t="s">
        <v>50</v>
      </c>
      <c r="R164" s="1" t="s">
        <v>50</v>
      </c>
      <c r="S164">
        <v>10</v>
      </c>
      <c r="T164" t="s">
        <v>65</v>
      </c>
      <c r="U164" s="1" t="s">
        <v>88</v>
      </c>
      <c r="V164" s="1" t="s">
        <v>50</v>
      </c>
      <c r="W164" s="1" t="s">
        <v>77</v>
      </c>
      <c r="X164" t="s">
        <v>56</v>
      </c>
      <c r="Y164" t="s">
        <v>68</v>
      </c>
      <c r="Z164" s="1" t="s">
        <v>50</v>
      </c>
      <c r="AA164" s="1" t="s">
        <v>63</v>
      </c>
      <c r="AB164" t="s">
        <v>86</v>
      </c>
      <c r="AC164" s="1" t="s">
        <v>50</v>
      </c>
      <c r="AD164" s="1" t="s">
        <v>50</v>
      </c>
      <c r="AE164">
        <v>10</v>
      </c>
      <c r="AF164" t="s">
        <v>65</v>
      </c>
      <c r="AG164" s="1" t="s">
        <v>88</v>
      </c>
      <c r="AH164" s="1" t="s">
        <v>50</v>
      </c>
      <c r="AI164" s="1" t="s">
        <v>77</v>
      </c>
      <c r="AJ164" t="s">
        <v>56</v>
      </c>
      <c r="AK164" t="s">
        <v>68</v>
      </c>
      <c r="AL164" s="1" t="s">
        <v>50</v>
      </c>
      <c r="AM164" t="s">
        <v>175</v>
      </c>
      <c r="AN164" s="1" t="s">
        <v>88</v>
      </c>
      <c r="AO164" t="s">
        <v>71</v>
      </c>
      <c r="AP164" s="1" t="s">
        <v>51</v>
      </c>
      <c r="AQ164" t="s">
        <v>49</v>
      </c>
      <c r="AR164" t="s">
        <v>49</v>
      </c>
      <c r="AS164" s="1" t="s">
        <v>50</v>
      </c>
      <c r="AT164" s="1" t="s">
        <v>50</v>
      </c>
      <c r="AU164" t="s">
        <v>74</v>
      </c>
      <c r="AV164" t="s">
        <v>243</v>
      </c>
      <c r="AW164" t="s">
        <v>92</v>
      </c>
      <c r="AY164" t="b">
        <v>0</v>
      </c>
      <c r="AZ164" t="b">
        <v>0</v>
      </c>
      <c r="BA164" t="b">
        <v>1</v>
      </c>
      <c r="BB164" t="b">
        <v>1</v>
      </c>
      <c r="BD164" s="12" t="s">
        <v>549</v>
      </c>
      <c r="BE164" s="18" t="s">
        <v>510</v>
      </c>
      <c r="BF164" s="3">
        <v>35</v>
      </c>
      <c r="BG164" s="3">
        <v>7.1</v>
      </c>
      <c r="BH164" s="3">
        <v>20</v>
      </c>
      <c r="BI164" t="s">
        <v>528</v>
      </c>
      <c r="BJ164" s="3">
        <v>37</v>
      </c>
      <c r="BK164" s="3">
        <v>5.2</v>
      </c>
      <c r="BL164" s="3">
        <v>20</v>
      </c>
      <c r="BM164" s="3">
        <v>41</v>
      </c>
      <c r="BN164" s="3">
        <v>4.5</v>
      </c>
      <c r="BO164" s="3">
        <v>20</v>
      </c>
      <c r="BP164">
        <f>Table1[[#This Row],[Group 1 M]]-Table1[[#This Row],[Group 2 M]]</f>
        <v>-4</v>
      </c>
      <c r="BQ164" s="4">
        <f>SQRT(((Table1[[#This Row],[Group 1 N]]-1)*Table1[[#This Row],[Group 1 SD]]^2+(Table1[[#This Row],[Group 2 N]]-1)*Table1[[#This Row],[Group 2 SD]]^2)/(Table1[[#This Row],[Group 1 N]]+Table1[[#This Row],[Group 2 N]]-2))</f>
        <v>4.8626124665656834</v>
      </c>
      <c r="BR164" s="20">
        <f>Table1[[#This Row],[m1-m2]]/Table1[[#This Row],[pooled sd]]</f>
        <v>-0.8226030816774258</v>
      </c>
      <c r="BS164" s="6"/>
      <c r="BT164" s="6"/>
      <c r="BU164" s="7"/>
      <c r="BV164" s="7"/>
      <c r="BW164" s="7"/>
    </row>
    <row r="165" spans="1:75" x14ac:dyDescent="0.25">
      <c r="A165" s="26" t="s">
        <v>239</v>
      </c>
      <c r="C165" s="1"/>
      <c r="E165" s="1"/>
      <c r="O165" s="1"/>
      <c r="Q165" s="1"/>
      <c r="R165" s="1"/>
      <c r="U165" s="1"/>
      <c r="V165" s="1"/>
      <c r="W165" s="1"/>
      <c r="Z165" s="1"/>
      <c r="AA165" s="1"/>
      <c r="AC165" s="1"/>
      <c r="AD165" s="1"/>
      <c r="AG165" s="1"/>
      <c r="AH165" s="1"/>
      <c r="AI165" s="1"/>
      <c r="AL165" s="1"/>
      <c r="AN165" s="1"/>
      <c r="AP165" s="1"/>
      <c r="AS165" s="1"/>
      <c r="AT165" s="1"/>
      <c r="AY165" t="b">
        <v>0</v>
      </c>
      <c r="AZ165" t="b">
        <v>0</v>
      </c>
      <c r="BA165" t="b">
        <v>1</v>
      </c>
      <c r="BB165" t="b">
        <v>1</v>
      </c>
      <c r="BD165" s="12" t="s">
        <v>549</v>
      </c>
      <c r="BE165" s="3" t="s">
        <v>511</v>
      </c>
      <c r="BF165" s="3">
        <v>41</v>
      </c>
      <c r="BG165" s="3">
        <v>4.5</v>
      </c>
      <c r="BH165" s="3">
        <v>20</v>
      </c>
      <c r="BI165" t="s">
        <v>631</v>
      </c>
      <c r="BJ165">
        <v>41</v>
      </c>
      <c r="BK165">
        <v>4.5</v>
      </c>
      <c r="BL165">
        <v>20</v>
      </c>
      <c r="BM165">
        <v>42</v>
      </c>
      <c r="BN165">
        <v>3.2</v>
      </c>
      <c r="BO165">
        <v>20</v>
      </c>
      <c r="BP165">
        <f>Table1[[#This Row],[Group 1 M]]-Table1[[#This Row],[Group 2 M]]</f>
        <v>-1</v>
      </c>
      <c r="BQ165" s="4">
        <f>SQRT(((Table1[[#This Row],[Group 1 N]]-1)*Table1[[#This Row],[Group 1 SD]]^2+(Table1[[#This Row],[Group 2 N]]-1)*Table1[[#This Row],[Group 2 SD]]^2)/(Table1[[#This Row],[Group 1 N]]+Table1[[#This Row],[Group 2 N]]-2))</f>
        <v>3.9044846010709278</v>
      </c>
      <c r="BR165" s="20">
        <f>Table1[[#This Row],[m1-m2]]/Table1[[#This Row],[pooled sd]]</f>
        <v>-0.25611574949628907</v>
      </c>
      <c r="BS165" s="6"/>
      <c r="BT165" s="6"/>
      <c r="BU165" s="7"/>
      <c r="BV165" s="7"/>
      <c r="BW165" s="7"/>
    </row>
    <row r="166" spans="1:75" x14ac:dyDescent="0.25">
      <c r="A166" s="26" t="s">
        <v>239</v>
      </c>
      <c r="C166" s="1"/>
      <c r="E166" s="1"/>
      <c r="O166" s="1"/>
      <c r="Q166" s="1"/>
      <c r="R166" s="1"/>
      <c r="U166" s="1"/>
      <c r="V166" s="1"/>
      <c r="W166" s="1"/>
      <c r="Z166" s="1"/>
      <c r="AA166" s="1"/>
      <c r="AC166" s="1"/>
      <c r="AD166" s="1"/>
      <c r="AG166" s="1"/>
      <c r="AH166" s="1"/>
      <c r="AI166" s="1"/>
      <c r="AL166" s="1"/>
      <c r="AN166" s="1"/>
      <c r="AP166" s="1"/>
      <c r="AS166" s="1"/>
      <c r="AT166" s="1"/>
      <c r="AY166" t="b">
        <v>0</v>
      </c>
      <c r="AZ166" t="b">
        <v>0</v>
      </c>
      <c r="BA166" t="b">
        <v>1</v>
      </c>
      <c r="BB166" t="b">
        <v>1</v>
      </c>
      <c r="BD166" s="12" t="s">
        <v>549</v>
      </c>
      <c r="BE166" s="3" t="s">
        <v>512</v>
      </c>
      <c r="BF166" s="3">
        <v>37</v>
      </c>
      <c r="BG166" s="3">
        <v>5.2</v>
      </c>
      <c r="BH166" s="3">
        <v>20</v>
      </c>
      <c r="BI166" t="s">
        <v>643</v>
      </c>
      <c r="BJ166" s="3">
        <v>41</v>
      </c>
      <c r="BK166" s="3">
        <v>4.5</v>
      </c>
      <c r="BL166" s="3">
        <v>20</v>
      </c>
      <c r="BM166">
        <v>35</v>
      </c>
      <c r="BN166">
        <v>7.1</v>
      </c>
      <c r="BO166">
        <v>20</v>
      </c>
      <c r="BP166">
        <f>Table1[[#This Row],[Group 1 M]]-Table1[[#This Row],[Group 2 M]]</f>
        <v>6</v>
      </c>
      <c r="BQ166" s="4">
        <f>SQRT(((Table1[[#This Row],[Group 1 N]]-1)*Table1[[#This Row],[Group 1 SD]]^2+(Table1[[#This Row],[Group 2 N]]-1)*Table1[[#This Row],[Group 2 SD]]^2)/(Table1[[#This Row],[Group 1 N]]+Table1[[#This Row],[Group 2 N]]-2))</f>
        <v>5.943904440685432</v>
      </c>
      <c r="BR166" s="20">
        <f>Table1[[#This Row],[m1-m2]]/Table1[[#This Row],[pooled sd]]</f>
        <v>1.0094374934648342</v>
      </c>
      <c r="BS166" s="6"/>
      <c r="BT166" s="6"/>
      <c r="BU166" s="7"/>
      <c r="BV166" s="7"/>
      <c r="BW166" s="7"/>
    </row>
    <row r="167" spans="1:75" x14ac:dyDescent="0.25">
      <c r="A167" s="26" t="s">
        <v>239</v>
      </c>
      <c r="C167" s="1"/>
      <c r="E167" s="1"/>
      <c r="O167" s="1"/>
      <c r="Q167" s="1"/>
      <c r="R167" s="1"/>
      <c r="U167" s="1"/>
      <c r="V167" s="1"/>
      <c r="W167" s="1"/>
      <c r="Z167" s="1"/>
      <c r="AA167" s="1"/>
      <c r="AC167" s="1"/>
      <c r="AD167" s="1"/>
      <c r="AG167" s="1"/>
      <c r="AH167" s="1"/>
      <c r="AI167" s="1"/>
      <c r="AL167" s="1"/>
      <c r="AN167" s="1"/>
      <c r="AP167" s="1"/>
      <c r="AS167" s="1"/>
      <c r="AT167" s="1"/>
      <c r="AY167" t="b">
        <v>1</v>
      </c>
      <c r="AZ167" t="b">
        <v>0</v>
      </c>
      <c r="BA167" t="b">
        <v>0</v>
      </c>
      <c r="BB167" t="b">
        <v>1</v>
      </c>
      <c r="BD167" s="49" t="s">
        <v>550</v>
      </c>
      <c r="BE167" s="3" t="s">
        <v>608</v>
      </c>
      <c r="BF167" s="3">
        <v>30.5</v>
      </c>
      <c r="BG167" s="3">
        <v>1.5</v>
      </c>
      <c r="BH167" s="3">
        <v>20</v>
      </c>
      <c r="BI167" t="s">
        <v>529</v>
      </c>
      <c r="BJ167" s="3">
        <v>14.6</v>
      </c>
      <c r="BK167" s="3">
        <v>8.1999999999999993</v>
      </c>
      <c r="BL167" s="3">
        <v>20</v>
      </c>
      <c r="BM167" s="21">
        <v>27.6</v>
      </c>
      <c r="BN167" s="3">
        <v>4.2</v>
      </c>
      <c r="BO167" s="3">
        <v>20</v>
      </c>
      <c r="BP167">
        <f>Table1[[#This Row],[Group 1 M]]-Table1[[#This Row],[Group 2 M]]</f>
        <v>-13.000000000000002</v>
      </c>
      <c r="BQ167" s="4">
        <f>SQRT(((Table1[[#This Row],[Group 1 N]]-1)*Table1[[#This Row],[Group 1 SD]]^2+(Table1[[#This Row],[Group 2 N]]-1)*Table1[[#This Row],[Group 2 SD]]^2)/(Table1[[#This Row],[Group 1 N]]+Table1[[#This Row],[Group 2 N]]-2))</f>
        <v>6.5145989899609322</v>
      </c>
      <c r="BR167" s="20">
        <f>Table1[[#This Row],[m1-m2]]/Table1[[#This Row],[pooled sd]]</f>
        <v>-1.9955180694979295</v>
      </c>
      <c r="BS167" s="6"/>
      <c r="BT167" s="6"/>
      <c r="BU167" s="7"/>
      <c r="BV167" s="7"/>
      <c r="BW167" s="7"/>
    </row>
    <row r="168" spans="1:75" x14ac:dyDescent="0.25">
      <c r="A168" s="26" t="s">
        <v>239</v>
      </c>
      <c r="C168" s="1"/>
      <c r="E168" s="1"/>
      <c r="O168" s="1"/>
      <c r="Q168" s="1"/>
      <c r="R168" s="1"/>
      <c r="U168" s="1"/>
      <c r="V168" s="1"/>
      <c r="W168" s="1"/>
      <c r="Z168" s="1"/>
      <c r="AA168" s="1"/>
      <c r="AC168" s="1"/>
      <c r="AD168" s="1"/>
      <c r="AG168" s="1"/>
      <c r="AH168" s="1"/>
      <c r="AI168" s="1"/>
      <c r="AL168" s="1"/>
      <c r="AN168" s="1"/>
      <c r="AP168" s="1"/>
      <c r="AS168" s="1"/>
      <c r="AT168" s="1"/>
      <c r="AY168" t="b">
        <v>1</v>
      </c>
      <c r="AZ168" t="b">
        <v>0</v>
      </c>
      <c r="BA168" t="b">
        <v>0</v>
      </c>
      <c r="BB168" t="b">
        <v>1</v>
      </c>
      <c r="BD168" s="12" t="s">
        <v>550</v>
      </c>
      <c r="BE168" s="18" t="s">
        <v>510</v>
      </c>
      <c r="BF168" s="18">
        <v>27.6</v>
      </c>
      <c r="BG168" s="18">
        <v>4.2</v>
      </c>
      <c r="BH168" s="18">
        <v>20</v>
      </c>
      <c r="BI168" t="s">
        <v>528</v>
      </c>
      <c r="BJ168" s="3">
        <v>14.6</v>
      </c>
      <c r="BK168" s="3">
        <v>8.1999999999999993</v>
      </c>
      <c r="BL168" s="3">
        <v>20</v>
      </c>
      <c r="BM168" s="3">
        <v>22.4</v>
      </c>
      <c r="BN168" s="3">
        <v>6.9</v>
      </c>
      <c r="BO168" s="3">
        <v>20</v>
      </c>
      <c r="BP168">
        <f>Table1[[#This Row],[Group 1 M]]-Table1[[#This Row],[Group 2 M]]</f>
        <v>-7.7999999999999989</v>
      </c>
      <c r="BQ168" s="4">
        <f>SQRT(((Table1[[#This Row],[Group 1 N]]-1)*Table1[[#This Row],[Group 1 SD]]^2+(Table1[[#This Row],[Group 2 N]]-1)*Table1[[#This Row],[Group 2 SD]]^2)/(Table1[[#This Row],[Group 1 N]]+Table1[[#This Row],[Group 2 N]]-2))</f>
        <v>7.5779284768332307</v>
      </c>
      <c r="BR168" s="20">
        <f>Table1[[#This Row],[m1-m2]]/Table1[[#This Row],[pooled sd]]</f>
        <v>-1.0293050434357716</v>
      </c>
      <c r="BS168" s="6"/>
      <c r="BT168" s="6"/>
      <c r="BU168" s="7"/>
      <c r="BV168" s="7"/>
      <c r="BW168" s="7"/>
    </row>
    <row r="169" spans="1:75" x14ac:dyDescent="0.25">
      <c r="A169" s="26" t="s">
        <v>239</v>
      </c>
      <c r="C169" s="1"/>
      <c r="E169" s="1"/>
      <c r="O169" s="1"/>
      <c r="Q169" s="1"/>
      <c r="R169" s="1"/>
      <c r="U169" s="1"/>
      <c r="V169" s="1"/>
      <c r="W169" s="1"/>
      <c r="Z169" s="1"/>
      <c r="AA169" s="1"/>
      <c r="AC169" s="1"/>
      <c r="AD169" s="1"/>
      <c r="AG169" s="1"/>
      <c r="AH169" s="1"/>
      <c r="AI169" s="1"/>
      <c r="AL169" s="1"/>
      <c r="AN169" s="1"/>
      <c r="AP169" s="1"/>
      <c r="AS169" s="1"/>
      <c r="AT169" s="1"/>
      <c r="AY169" t="b">
        <v>1</v>
      </c>
      <c r="AZ169" t="b">
        <v>0</v>
      </c>
      <c r="BA169" t="b">
        <v>0</v>
      </c>
      <c r="BB169" t="b">
        <v>1</v>
      </c>
      <c r="BD169" s="12" t="s">
        <v>550</v>
      </c>
      <c r="BE169" s="3" t="s">
        <v>511</v>
      </c>
      <c r="BF169" s="3">
        <v>22.4</v>
      </c>
      <c r="BG169" s="3">
        <v>6.9</v>
      </c>
      <c r="BH169" s="3">
        <v>20</v>
      </c>
      <c r="BI169" t="s">
        <v>631</v>
      </c>
      <c r="BJ169">
        <v>22.4</v>
      </c>
      <c r="BK169">
        <v>6.9</v>
      </c>
      <c r="BL169">
        <v>20</v>
      </c>
      <c r="BM169">
        <v>30.5</v>
      </c>
      <c r="BN169">
        <v>1.5</v>
      </c>
      <c r="BO169">
        <v>20</v>
      </c>
      <c r="BP169">
        <f>Table1[[#This Row],[Group 1 M]]-Table1[[#This Row],[Group 2 M]]</f>
        <v>-8.1000000000000014</v>
      </c>
      <c r="BQ169" s="4">
        <f>SQRT(((Table1[[#This Row],[Group 1 N]]-1)*Table1[[#This Row],[Group 1 SD]]^2+(Table1[[#This Row],[Group 2 N]]-1)*Table1[[#This Row],[Group 2 SD]]^2)/(Table1[[#This Row],[Group 1 N]]+Table1[[#This Row],[Group 2 N]]-2))</f>
        <v>4.9929950931279716</v>
      </c>
      <c r="BR169" s="20">
        <f>Table1[[#This Row],[m1-m2]]/Table1[[#This Row],[pooled sd]]</f>
        <v>-1.6222727739404963</v>
      </c>
      <c r="BS169" s="6"/>
      <c r="BT169" s="6"/>
      <c r="BU169" s="7"/>
      <c r="BV169" s="7"/>
      <c r="BW169" s="7"/>
    </row>
    <row r="170" spans="1:75" x14ac:dyDescent="0.25">
      <c r="A170" s="26" t="s">
        <v>239</v>
      </c>
      <c r="C170" s="1"/>
      <c r="E170" s="1"/>
      <c r="O170" s="1"/>
      <c r="Q170" s="1"/>
      <c r="R170" s="1"/>
      <c r="U170" s="1"/>
      <c r="V170" s="1"/>
      <c r="W170" s="1"/>
      <c r="Z170" s="1"/>
      <c r="AA170" s="1"/>
      <c r="AC170" s="1"/>
      <c r="AD170" s="1"/>
      <c r="AG170" s="1"/>
      <c r="AH170" s="1"/>
      <c r="AI170" s="1"/>
      <c r="AL170" s="1"/>
      <c r="AN170" s="1"/>
      <c r="AP170" s="1"/>
      <c r="AS170" s="1"/>
      <c r="AT170" s="1"/>
      <c r="AY170" t="b">
        <v>1</v>
      </c>
      <c r="AZ170" t="b">
        <v>0</v>
      </c>
      <c r="BA170" t="b">
        <v>0</v>
      </c>
      <c r="BB170" t="b">
        <v>1</v>
      </c>
      <c r="BD170" s="12" t="s">
        <v>550</v>
      </c>
      <c r="BE170" s="3" t="s">
        <v>512</v>
      </c>
      <c r="BF170" s="3">
        <v>14.6</v>
      </c>
      <c r="BG170" s="3">
        <v>8.1999999999999993</v>
      </c>
      <c r="BH170" s="3">
        <v>20</v>
      </c>
      <c r="BI170" t="s">
        <v>643</v>
      </c>
      <c r="BJ170">
        <v>22.4</v>
      </c>
      <c r="BK170">
        <v>6.9</v>
      </c>
      <c r="BL170">
        <v>20</v>
      </c>
      <c r="BM170">
        <v>27.6</v>
      </c>
      <c r="BN170">
        <v>4.2</v>
      </c>
      <c r="BO170">
        <v>20</v>
      </c>
      <c r="BP170">
        <f>Table1[[#This Row],[Group 1 M]]-Table1[[#This Row],[Group 2 M]]</f>
        <v>-5.2000000000000028</v>
      </c>
      <c r="BQ170" s="4">
        <f>SQRT(((Table1[[#This Row],[Group 1 N]]-1)*Table1[[#This Row],[Group 1 SD]]^2+(Table1[[#This Row],[Group 2 N]]-1)*Table1[[#This Row],[Group 2 SD]]^2)/(Table1[[#This Row],[Group 1 N]]+Table1[[#This Row],[Group 2 N]]-2))</f>
        <v>5.7118298293979315</v>
      </c>
      <c r="BR170" s="20">
        <f>Table1[[#This Row],[m1-m2]]/Table1[[#This Row],[pooled sd]]</f>
        <v>-0.9103912678274102</v>
      </c>
      <c r="BS170" s="6"/>
      <c r="BT170" s="6"/>
      <c r="BU170" s="7"/>
      <c r="BV170" s="7"/>
      <c r="BW170" s="7"/>
    </row>
    <row r="171" spans="1:75" x14ac:dyDescent="0.25">
      <c r="A171" s="19" t="s">
        <v>239</v>
      </c>
      <c r="AY171" t="b">
        <v>0</v>
      </c>
      <c r="AZ171" t="b">
        <v>1</v>
      </c>
      <c r="BA171" t="b">
        <v>1</v>
      </c>
      <c r="BB171" t="b">
        <v>0</v>
      </c>
      <c r="BD171" t="s">
        <v>587</v>
      </c>
      <c r="BE171" s="3" t="s">
        <v>511</v>
      </c>
      <c r="BF171" s="3">
        <v>20.3</v>
      </c>
      <c r="BG171" s="3">
        <v>4.4000000000000004</v>
      </c>
      <c r="BH171" s="3">
        <v>20</v>
      </c>
      <c r="BI171" t="s">
        <v>528</v>
      </c>
      <c r="BJ171">
        <v>17.399999999999999</v>
      </c>
      <c r="BK171">
        <v>3.9</v>
      </c>
      <c r="BL171" s="3">
        <v>20</v>
      </c>
      <c r="BM171">
        <v>20.3</v>
      </c>
      <c r="BN171">
        <v>4.4000000000000004</v>
      </c>
      <c r="BO171" s="3">
        <v>20</v>
      </c>
      <c r="BP171">
        <f>Table1[[#This Row],[Group 1 M]]-Table1[[#This Row],[Group 2 M]]</f>
        <v>-2.9000000000000021</v>
      </c>
      <c r="BQ171" s="4">
        <f>SQRT(((Table1[[#This Row],[Group 1 N]]-1)*Table1[[#This Row],[Group 1 SD]]^2+(Table1[[#This Row],[Group 2 N]]-1)*Table1[[#This Row],[Group 2 SD]]^2)/(Table1[[#This Row],[Group 1 N]]+Table1[[#This Row],[Group 2 N]]-2))</f>
        <v>4.1575233011974806</v>
      </c>
      <c r="BR171" s="20">
        <f>Table1[[#This Row],[m1-m2]]/Table1[[#This Row],[pooled sd]]</f>
        <v>-0.69753066667472985</v>
      </c>
      <c r="BS171" s="6"/>
      <c r="BT171" s="6"/>
      <c r="BU171" s="7"/>
      <c r="BV171" s="7"/>
      <c r="BW171" s="7"/>
    </row>
    <row r="172" spans="1:75" x14ac:dyDescent="0.25">
      <c r="A172" s="19" t="s">
        <v>239</v>
      </c>
      <c r="AY172" t="b">
        <v>0</v>
      </c>
      <c r="AZ172" t="b">
        <v>1</v>
      </c>
      <c r="BA172" t="b">
        <v>1</v>
      </c>
      <c r="BB172" t="b">
        <v>0</v>
      </c>
      <c r="BD172" t="s">
        <v>587</v>
      </c>
      <c r="BE172" s="3" t="s">
        <v>512</v>
      </c>
      <c r="BF172" s="3">
        <v>17.399999999999999</v>
      </c>
      <c r="BG172" s="3">
        <v>3.9</v>
      </c>
      <c r="BH172" s="3">
        <v>20</v>
      </c>
      <c r="BO172"/>
      <c r="BP172">
        <f>Table1[[#This Row],[Group 1 M]]-Table1[[#This Row],[Group 2 M]]</f>
        <v>0</v>
      </c>
      <c r="BQ172" s="4">
        <f>SQRT(((Table1[[#This Row],[Group 1 N]]-1)*Table1[[#This Row],[Group 1 SD]]^2+(Table1[[#This Row],[Group 2 N]]-1)*Table1[[#This Row],[Group 2 SD]]^2)/(Table1[[#This Row],[Group 1 N]]+Table1[[#This Row],[Group 2 N]]-2))</f>
        <v>0</v>
      </c>
      <c r="BR172" s="20" t="e">
        <f>Table1[[#This Row],[m1-m2]]/Table1[[#This Row],[pooled sd]]</f>
        <v>#DIV/0!</v>
      </c>
      <c r="BS172" s="6"/>
      <c r="BT172" s="6"/>
      <c r="BU172" s="7"/>
      <c r="BV172" s="7"/>
      <c r="BW172" s="7"/>
    </row>
    <row r="173" spans="1:75" x14ac:dyDescent="0.25">
      <c r="A173" s="19" t="s">
        <v>239</v>
      </c>
      <c r="AY173" t="b">
        <v>0</v>
      </c>
      <c r="AZ173" t="b">
        <v>0</v>
      </c>
      <c r="BA173" t="b">
        <v>1</v>
      </c>
      <c r="BB173" t="b">
        <v>0</v>
      </c>
      <c r="BD173" t="s">
        <v>588</v>
      </c>
      <c r="BE173" s="3" t="s">
        <v>511</v>
      </c>
      <c r="BF173" s="3">
        <v>12.1</v>
      </c>
      <c r="BG173" s="3">
        <v>2.8</v>
      </c>
      <c r="BH173" s="3">
        <v>20</v>
      </c>
      <c r="BI173" t="s">
        <v>528</v>
      </c>
      <c r="BJ173">
        <v>13.1</v>
      </c>
      <c r="BK173">
        <v>2.5</v>
      </c>
      <c r="BL173" s="3">
        <v>20</v>
      </c>
      <c r="BM173">
        <v>12.1</v>
      </c>
      <c r="BN173">
        <v>2.8</v>
      </c>
      <c r="BO173" s="3">
        <v>20</v>
      </c>
      <c r="BP173">
        <f>Table1[[#This Row],[Group 1 M]]-Table1[[#This Row],[Group 2 M]]</f>
        <v>1</v>
      </c>
      <c r="BQ173" s="4">
        <f>SQRT(((Table1[[#This Row],[Group 1 N]]-1)*Table1[[#This Row],[Group 1 SD]]^2+(Table1[[#This Row],[Group 2 N]]-1)*Table1[[#This Row],[Group 2 SD]]^2)/(Table1[[#This Row],[Group 1 N]]+Table1[[#This Row],[Group 2 N]]-2))</f>
        <v>2.6542418879973995</v>
      </c>
      <c r="BR173" s="20">
        <f>Table1[[#This Row],[m1-m2]]/Table1[[#This Row],[pooled sd]]</f>
        <v>0.37675541348437186</v>
      </c>
      <c r="BS173" s="6"/>
      <c r="BT173" s="6"/>
      <c r="BU173" s="7"/>
      <c r="BV173" s="7"/>
      <c r="BW173" s="7"/>
    </row>
    <row r="174" spans="1:75" x14ac:dyDescent="0.25">
      <c r="A174" s="19" t="s">
        <v>239</v>
      </c>
      <c r="AY174" t="b">
        <v>0</v>
      </c>
      <c r="AZ174" t="b">
        <v>0</v>
      </c>
      <c r="BA174" t="b">
        <v>1</v>
      </c>
      <c r="BB174" t="b">
        <v>0</v>
      </c>
      <c r="BD174" t="s">
        <v>588</v>
      </c>
      <c r="BE174" s="3" t="s">
        <v>512</v>
      </c>
      <c r="BF174" s="3">
        <v>13.1</v>
      </c>
      <c r="BG174" s="3">
        <v>2.5</v>
      </c>
      <c r="BH174" s="3">
        <v>20</v>
      </c>
      <c r="BO174"/>
      <c r="BP174">
        <f>Table1[[#This Row],[Group 1 M]]-Table1[[#This Row],[Group 2 M]]</f>
        <v>0</v>
      </c>
      <c r="BQ174" s="4">
        <f>SQRT(((Table1[[#This Row],[Group 1 N]]-1)*Table1[[#This Row],[Group 1 SD]]^2+(Table1[[#This Row],[Group 2 N]]-1)*Table1[[#This Row],[Group 2 SD]]^2)/(Table1[[#This Row],[Group 1 N]]+Table1[[#This Row],[Group 2 N]]-2))</f>
        <v>0</v>
      </c>
      <c r="BR174" s="20" t="e">
        <f>Table1[[#This Row],[m1-m2]]/Table1[[#This Row],[pooled sd]]</f>
        <v>#DIV/0!</v>
      </c>
      <c r="BS174" s="6"/>
      <c r="BT174" s="6"/>
      <c r="BU174" s="7"/>
      <c r="BV174" s="7"/>
      <c r="BW174" s="7"/>
    </row>
    <row r="175" spans="1:75" x14ac:dyDescent="0.25">
      <c r="A175" s="19" t="s">
        <v>239</v>
      </c>
      <c r="AY175" t="b">
        <v>0</v>
      </c>
      <c r="AZ175" t="b">
        <v>1</v>
      </c>
      <c r="BA175" t="b">
        <v>0</v>
      </c>
      <c r="BB175" t="b">
        <v>0</v>
      </c>
      <c r="BD175" s="12" t="s">
        <v>589</v>
      </c>
      <c r="BE175" s="3" t="s">
        <v>511</v>
      </c>
      <c r="BF175" s="3">
        <v>4</v>
      </c>
      <c r="BG175" s="3">
        <v>0.9</v>
      </c>
      <c r="BH175" s="3">
        <v>20</v>
      </c>
      <c r="BI175" t="s">
        <v>528</v>
      </c>
      <c r="BJ175" s="3">
        <v>3.8</v>
      </c>
      <c r="BK175" s="3">
        <v>0.8</v>
      </c>
      <c r="BL175" s="3">
        <v>20</v>
      </c>
      <c r="BM175" s="3">
        <v>4</v>
      </c>
      <c r="BN175" s="3">
        <v>0.9</v>
      </c>
      <c r="BO175" s="3">
        <v>20</v>
      </c>
      <c r="BP175">
        <f>Table1[[#This Row],[Group 1 M]]-Table1[[#This Row],[Group 2 M]]</f>
        <v>-0.20000000000000018</v>
      </c>
      <c r="BQ175" s="4">
        <f>SQRT(((Table1[[#This Row],[Group 1 N]]-1)*Table1[[#This Row],[Group 1 SD]]^2+(Table1[[#This Row],[Group 2 N]]-1)*Table1[[#This Row],[Group 2 SD]]^2)/(Table1[[#This Row],[Group 1 N]]+Table1[[#This Row],[Group 2 N]]-2))</f>
        <v>0.85146931829632011</v>
      </c>
      <c r="BR175" s="20">
        <f>Table1[[#This Row],[m1-m2]]/Table1[[#This Row],[pooled sd]]</f>
        <v>-0.23488808780588158</v>
      </c>
      <c r="BS175" s="6"/>
      <c r="BT175" s="6"/>
      <c r="BU175" s="7"/>
      <c r="BV175" s="7"/>
      <c r="BW175" s="7"/>
    </row>
    <row r="176" spans="1:75" x14ac:dyDescent="0.25">
      <c r="A176" s="19" t="s">
        <v>239</v>
      </c>
      <c r="AY176" t="b">
        <v>0</v>
      </c>
      <c r="AZ176" t="b">
        <v>1</v>
      </c>
      <c r="BA176" t="b">
        <v>0</v>
      </c>
      <c r="BB176" t="b">
        <v>0</v>
      </c>
      <c r="BD176" s="12" t="s">
        <v>589</v>
      </c>
      <c r="BE176" s="3" t="s">
        <v>512</v>
      </c>
      <c r="BF176" s="3">
        <v>3.8</v>
      </c>
      <c r="BG176" s="3">
        <v>0.8</v>
      </c>
      <c r="BH176" s="3">
        <v>20</v>
      </c>
      <c r="BJ176" s="3"/>
      <c r="BK176" s="3"/>
      <c r="BL176" s="3"/>
      <c r="BM176" s="3"/>
      <c r="BN176" s="3"/>
      <c r="BO176" s="3"/>
      <c r="BP176">
        <f>Table1[[#This Row],[Group 1 M]]-Table1[[#This Row],[Group 2 M]]</f>
        <v>0</v>
      </c>
      <c r="BQ176" s="4">
        <f>SQRT(((Table1[[#This Row],[Group 1 N]]-1)*Table1[[#This Row],[Group 1 SD]]^2+(Table1[[#This Row],[Group 2 N]]-1)*Table1[[#This Row],[Group 2 SD]]^2)/(Table1[[#This Row],[Group 1 N]]+Table1[[#This Row],[Group 2 N]]-2))</f>
        <v>0</v>
      </c>
      <c r="BR176" s="20" t="e">
        <f>Table1[[#This Row],[m1-m2]]/Table1[[#This Row],[pooled sd]]</f>
        <v>#DIV/0!</v>
      </c>
      <c r="BS176" s="6"/>
      <c r="BT176" s="6"/>
      <c r="BU176" s="7"/>
      <c r="BV176" s="7"/>
      <c r="BW176" s="7"/>
    </row>
    <row r="177" spans="1:75" x14ac:dyDescent="0.25">
      <c r="A177" s="19" t="s">
        <v>239</v>
      </c>
      <c r="AY177" t="b">
        <v>1</v>
      </c>
      <c r="AZ177" t="b">
        <v>0</v>
      </c>
      <c r="BA177" t="b">
        <v>0</v>
      </c>
      <c r="BB177" t="b">
        <v>0</v>
      </c>
      <c r="BD177" t="s">
        <v>598</v>
      </c>
      <c r="BE177" s="3" t="s">
        <v>608</v>
      </c>
      <c r="BF177" s="3">
        <v>14.8</v>
      </c>
      <c r="BG177" s="3">
        <v>13.1</v>
      </c>
      <c r="BH177" s="3">
        <v>20</v>
      </c>
      <c r="BI177" t="s">
        <v>529</v>
      </c>
      <c r="BJ177" s="3">
        <v>31.5</v>
      </c>
      <c r="BK177" s="3">
        <v>18</v>
      </c>
      <c r="BL177" s="3">
        <v>20</v>
      </c>
      <c r="BM177" s="3">
        <v>22.2</v>
      </c>
      <c r="BN177" s="3">
        <v>15.4</v>
      </c>
      <c r="BO177" s="3">
        <v>20</v>
      </c>
      <c r="BP177">
        <f>Table1[[#This Row],[Group 1 M]]-Table1[[#This Row],[Group 2 M]]</f>
        <v>9.3000000000000007</v>
      </c>
      <c r="BQ177" s="4">
        <f>SQRT(((Table1[[#This Row],[Group 1 N]]-1)*Table1[[#This Row],[Group 1 SD]]^2+(Table1[[#This Row],[Group 2 N]]-1)*Table1[[#This Row],[Group 2 SD]]^2)/(Table1[[#This Row],[Group 1 N]]+Table1[[#This Row],[Group 2 N]]-2))</f>
        <v>16.75052237991401</v>
      </c>
      <c r="BR177" s="20">
        <f>Table1[[#This Row],[m1-m2]]/Table1[[#This Row],[pooled sd]]</f>
        <v>0.55520656544728864</v>
      </c>
      <c r="BS177" s="6"/>
      <c r="BT177" s="6"/>
      <c r="BU177" s="7"/>
      <c r="BV177" s="7"/>
      <c r="BW177" s="7"/>
    </row>
    <row r="178" spans="1:75" x14ac:dyDescent="0.25">
      <c r="A178" s="19" t="s">
        <v>239</v>
      </c>
      <c r="AY178" t="b">
        <v>1</v>
      </c>
      <c r="AZ178" t="b">
        <v>0</v>
      </c>
      <c r="BA178" t="b">
        <v>0</v>
      </c>
      <c r="BB178" t="b">
        <v>0</v>
      </c>
      <c r="BD178" t="s">
        <v>598</v>
      </c>
      <c r="BE178" s="3" t="s">
        <v>510</v>
      </c>
      <c r="BF178" s="3">
        <v>22.2</v>
      </c>
      <c r="BG178" s="3">
        <v>15.4</v>
      </c>
      <c r="BH178" s="3">
        <v>20</v>
      </c>
      <c r="BI178" t="s">
        <v>528</v>
      </c>
      <c r="BJ178" s="3">
        <v>31.5</v>
      </c>
      <c r="BK178" s="3">
        <v>18</v>
      </c>
      <c r="BL178" s="3">
        <v>20</v>
      </c>
      <c r="BM178">
        <v>17.3</v>
      </c>
      <c r="BN178" s="3">
        <v>14.3</v>
      </c>
      <c r="BO178" s="3">
        <v>20</v>
      </c>
      <c r="BP178">
        <f>Table1[[#This Row],[Group 1 M]]-Table1[[#This Row],[Group 2 M]]</f>
        <v>14.2</v>
      </c>
      <c r="BQ178" s="4">
        <f>SQRT(((Table1[[#This Row],[Group 1 N]]-1)*Table1[[#This Row],[Group 1 SD]]^2+(Table1[[#This Row],[Group 2 N]]-1)*Table1[[#This Row],[Group 2 SD]]^2)/(Table1[[#This Row],[Group 1 N]]+Table1[[#This Row],[Group 2 N]]-2))</f>
        <v>16.255614414718384</v>
      </c>
      <c r="BR178" s="20">
        <f>Table1[[#This Row],[m1-m2]]/Table1[[#This Row],[pooled sd]]</f>
        <v>0.87354434214081988</v>
      </c>
      <c r="BS178" s="6"/>
      <c r="BT178" s="6"/>
      <c r="BU178" s="7"/>
      <c r="BV178" s="7"/>
      <c r="BW178" s="7"/>
    </row>
    <row r="179" spans="1:75" x14ac:dyDescent="0.25">
      <c r="A179" s="19" t="s">
        <v>239</v>
      </c>
      <c r="AY179" t="b">
        <v>1</v>
      </c>
      <c r="AZ179" t="b">
        <v>0</v>
      </c>
      <c r="BA179" t="b">
        <v>0</v>
      </c>
      <c r="BB179" t="b">
        <v>0</v>
      </c>
      <c r="BD179" t="s">
        <v>598</v>
      </c>
      <c r="BE179" s="3" t="s">
        <v>511</v>
      </c>
      <c r="BF179" s="3">
        <v>17.3</v>
      </c>
      <c r="BG179" s="3">
        <v>14.3</v>
      </c>
      <c r="BH179" s="3">
        <v>20</v>
      </c>
      <c r="BI179" t="s">
        <v>631</v>
      </c>
      <c r="BO179"/>
      <c r="BP179">
        <f>Table1[[#This Row],[Group 1 M]]-Table1[[#This Row],[Group 2 M]]</f>
        <v>0</v>
      </c>
      <c r="BQ179" s="4">
        <f>SQRT(((Table1[[#This Row],[Group 1 N]]-1)*Table1[[#This Row],[Group 1 SD]]^2+(Table1[[#This Row],[Group 2 N]]-1)*Table1[[#This Row],[Group 2 SD]]^2)/(Table1[[#This Row],[Group 1 N]]+Table1[[#This Row],[Group 2 N]]-2))</f>
        <v>0</v>
      </c>
      <c r="BR179" s="20" t="e">
        <f>Table1[[#This Row],[m1-m2]]/Table1[[#This Row],[pooled sd]]</f>
        <v>#DIV/0!</v>
      </c>
      <c r="BS179" s="6"/>
      <c r="BT179" s="6"/>
      <c r="BU179" s="7"/>
      <c r="BV179" s="7"/>
      <c r="BW179" s="7"/>
    </row>
    <row r="180" spans="1:75" x14ac:dyDescent="0.25">
      <c r="A180" s="19" t="s">
        <v>239</v>
      </c>
      <c r="AY180" t="b">
        <v>1</v>
      </c>
      <c r="AZ180" t="b">
        <v>0</v>
      </c>
      <c r="BA180" t="b">
        <v>0</v>
      </c>
      <c r="BB180" t="b">
        <v>0</v>
      </c>
      <c r="BD180" t="s">
        <v>598</v>
      </c>
      <c r="BE180" s="3" t="s">
        <v>512</v>
      </c>
      <c r="BF180" s="3">
        <v>31.5</v>
      </c>
      <c r="BG180" s="3">
        <v>18</v>
      </c>
      <c r="BH180" s="3">
        <v>20</v>
      </c>
      <c r="BI180" t="s">
        <v>643</v>
      </c>
      <c r="BJ180" s="3"/>
      <c r="BK180" s="3"/>
      <c r="BL180" s="3"/>
      <c r="BN180" s="3"/>
      <c r="BO180" s="3"/>
      <c r="BP180">
        <f>Table1[[#This Row],[Group 1 M]]-Table1[[#This Row],[Group 2 M]]</f>
        <v>0</v>
      </c>
      <c r="BQ180" s="4">
        <f>SQRT(((Table1[[#This Row],[Group 1 N]]-1)*Table1[[#This Row],[Group 1 SD]]^2+(Table1[[#This Row],[Group 2 N]]-1)*Table1[[#This Row],[Group 2 SD]]^2)/(Table1[[#This Row],[Group 1 N]]+Table1[[#This Row],[Group 2 N]]-2))</f>
        <v>0</v>
      </c>
      <c r="BR180" s="20" t="e">
        <f>Table1[[#This Row],[m1-m2]]/Table1[[#This Row],[pooled sd]]</f>
        <v>#DIV/0!</v>
      </c>
      <c r="BS180" s="6"/>
      <c r="BT180" s="6"/>
      <c r="BU180" s="7"/>
      <c r="BV180" s="7"/>
      <c r="BW180" s="7"/>
    </row>
    <row r="181" spans="1:75" x14ac:dyDescent="0.25">
      <c r="A181" s="19" t="s">
        <v>239</v>
      </c>
      <c r="AY181" t="b">
        <v>1</v>
      </c>
      <c r="AZ181" t="b">
        <v>0</v>
      </c>
      <c r="BA181" t="b">
        <v>0</v>
      </c>
      <c r="BB181" t="b">
        <v>0</v>
      </c>
      <c r="BD181" t="s">
        <v>599</v>
      </c>
      <c r="BE181" s="3" t="s">
        <v>608</v>
      </c>
      <c r="BF181" s="3">
        <v>373</v>
      </c>
      <c r="BG181" s="3">
        <v>46.2</v>
      </c>
      <c r="BH181" s="3">
        <v>20</v>
      </c>
      <c r="BI181" t="s">
        <v>529</v>
      </c>
      <c r="BJ181" s="3">
        <v>342</v>
      </c>
      <c r="BK181" s="3">
        <v>42</v>
      </c>
      <c r="BL181" s="3">
        <v>20</v>
      </c>
      <c r="BM181">
        <v>385</v>
      </c>
      <c r="BN181" s="3">
        <v>63.2</v>
      </c>
      <c r="BO181" s="3">
        <v>20</v>
      </c>
      <c r="BP181">
        <f>Table1[[#This Row],[Group 1 M]]-Table1[[#This Row],[Group 2 M]]</f>
        <v>-43</v>
      </c>
      <c r="BQ181" s="4">
        <f>SQRT(((Table1[[#This Row],[Group 1 N]]-1)*Table1[[#This Row],[Group 1 SD]]^2+(Table1[[#This Row],[Group 2 N]]-1)*Table1[[#This Row],[Group 2 SD]]^2)/(Table1[[#This Row],[Group 1 N]]+Table1[[#This Row],[Group 2 N]]-2))</f>
        <v>53.657431917675673</v>
      </c>
      <c r="BR181" s="20">
        <f>Table1[[#This Row],[m1-m2]]/Table1[[#This Row],[pooled sd]]</f>
        <v>-0.80138013436746436</v>
      </c>
      <c r="BS181" s="6"/>
      <c r="BT181" s="6"/>
      <c r="BU181" s="7"/>
      <c r="BV181" s="7"/>
      <c r="BW181" s="7"/>
    </row>
    <row r="182" spans="1:75" x14ac:dyDescent="0.25">
      <c r="A182" s="19" t="s">
        <v>239</v>
      </c>
      <c r="AY182" t="b">
        <v>1</v>
      </c>
      <c r="AZ182" t="b">
        <v>0</v>
      </c>
      <c r="BA182" t="b">
        <v>0</v>
      </c>
      <c r="BB182" t="b">
        <v>0</v>
      </c>
      <c r="BD182" t="s">
        <v>599</v>
      </c>
      <c r="BE182" s="3" t="s">
        <v>510</v>
      </c>
      <c r="BF182" s="3">
        <v>385</v>
      </c>
      <c r="BG182" s="3">
        <v>63.2</v>
      </c>
      <c r="BH182" s="3">
        <v>20</v>
      </c>
      <c r="BI182" t="s">
        <v>528</v>
      </c>
      <c r="BJ182" s="3">
        <v>342</v>
      </c>
      <c r="BK182" s="3">
        <v>42</v>
      </c>
      <c r="BL182" s="3">
        <v>20</v>
      </c>
      <c r="BM182" s="3">
        <v>383</v>
      </c>
      <c r="BN182" s="3">
        <v>53.9</v>
      </c>
      <c r="BO182" s="3">
        <v>20</v>
      </c>
      <c r="BP182">
        <f>Table1[[#This Row],[Group 1 M]]-Table1[[#This Row],[Group 2 M]]</f>
        <v>-41</v>
      </c>
      <c r="BQ182" s="4">
        <f>SQRT(((Table1[[#This Row],[Group 1 N]]-1)*Table1[[#This Row],[Group 1 SD]]^2+(Table1[[#This Row],[Group 2 N]]-1)*Table1[[#This Row],[Group 2 SD]]^2)/(Table1[[#This Row],[Group 1 N]]+Table1[[#This Row],[Group 2 N]]-2))</f>
        <v>48.31775036153897</v>
      </c>
      <c r="BR182" s="20">
        <f>Table1[[#This Row],[m1-m2]]/Table1[[#This Row],[pooled sd]]</f>
        <v>-0.84854943976522723</v>
      </c>
      <c r="BS182" s="16" t="s">
        <v>600</v>
      </c>
      <c r="BT182" s="6"/>
      <c r="BU182" s="7"/>
      <c r="BV182" s="7"/>
      <c r="BW182" s="7"/>
    </row>
    <row r="183" spans="1:75" x14ac:dyDescent="0.25">
      <c r="A183" s="19" t="s">
        <v>239</v>
      </c>
      <c r="AY183" t="b">
        <v>1</v>
      </c>
      <c r="AZ183" t="b">
        <v>0</v>
      </c>
      <c r="BA183" t="b">
        <v>0</v>
      </c>
      <c r="BB183" t="b">
        <v>0</v>
      </c>
      <c r="BD183" t="s">
        <v>599</v>
      </c>
      <c r="BE183" s="3" t="s">
        <v>511</v>
      </c>
      <c r="BF183" s="3">
        <v>383</v>
      </c>
      <c r="BG183" s="3">
        <v>53.9</v>
      </c>
      <c r="BH183" s="3">
        <v>20</v>
      </c>
      <c r="BI183" t="s">
        <v>631</v>
      </c>
      <c r="BJ183">
        <v>383</v>
      </c>
      <c r="BK183">
        <v>53.9</v>
      </c>
      <c r="BL183">
        <v>20</v>
      </c>
      <c r="BM183">
        <v>373</v>
      </c>
      <c r="BN183">
        <v>46.2</v>
      </c>
      <c r="BO183">
        <v>20</v>
      </c>
      <c r="BP183">
        <f>Table1[[#This Row],[Group 1 M]]-Table1[[#This Row],[Group 2 M]]</f>
        <v>10</v>
      </c>
      <c r="BQ183" s="4">
        <f>SQRT(((Table1[[#This Row],[Group 1 N]]-1)*Table1[[#This Row],[Group 1 SD]]^2+(Table1[[#This Row],[Group 2 N]]-1)*Table1[[#This Row],[Group 2 SD]]^2)/(Table1[[#This Row],[Group 1 N]]+Table1[[#This Row],[Group 2 N]]-2))</f>
        <v>50.1978585200604</v>
      </c>
      <c r="BR183" s="20">
        <f>Table1[[#This Row],[m1-m2]]/Table1[[#This Row],[pooled sd]]</f>
        <v>0.19921168541490139</v>
      </c>
      <c r="BS183" s="16" t="s">
        <v>600</v>
      </c>
      <c r="BT183" s="6"/>
      <c r="BU183" s="7"/>
      <c r="BV183" s="7"/>
      <c r="BW183" s="7"/>
    </row>
    <row r="184" spans="1:75" x14ac:dyDescent="0.25">
      <c r="A184" s="22" t="s">
        <v>239</v>
      </c>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t="b">
        <v>1</v>
      </c>
      <c r="AZ184" s="23" t="b">
        <v>0</v>
      </c>
      <c r="BA184" s="23" t="b">
        <v>0</v>
      </c>
      <c r="BB184" s="23" t="b">
        <v>0</v>
      </c>
      <c r="BC184" s="23"/>
      <c r="BD184" t="s">
        <v>599</v>
      </c>
      <c r="BE184" s="3" t="s">
        <v>512</v>
      </c>
      <c r="BF184" s="3">
        <v>342</v>
      </c>
      <c r="BG184" s="3">
        <v>42</v>
      </c>
      <c r="BH184" s="3">
        <v>20</v>
      </c>
      <c r="BI184" s="23" t="s">
        <v>643</v>
      </c>
      <c r="BJ184" s="23">
        <v>383</v>
      </c>
      <c r="BK184" s="23">
        <v>53.9</v>
      </c>
      <c r="BL184" s="23">
        <v>20</v>
      </c>
      <c r="BM184" s="23">
        <v>385</v>
      </c>
      <c r="BN184" s="23">
        <v>63.2</v>
      </c>
      <c r="BO184" s="23">
        <v>20</v>
      </c>
      <c r="BP184" s="23">
        <f>Table1[[#This Row],[Group 1 M]]-Table1[[#This Row],[Group 2 M]]</f>
        <v>-2</v>
      </c>
      <c r="BQ184" s="24">
        <f>SQRT(((Table1[[#This Row],[Group 1 N]]-1)*Table1[[#This Row],[Group 1 SD]]^2+(Table1[[#This Row],[Group 2 N]]-1)*Table1[[#This Row],[Group 2 SD]]^2)/(Table1[[#This Row],[Group 1 N]]+Table1[[#This Row],[Group 2 N]]-2))</f>
        <v>58.734359620242735</v>
      </c>
      <c r="BR184" s="25">
        <f>Table1[[#This Row],[m1-m2]]/Table1[[#This Row],[pooled sd]]</f>
        <v>-3.4051618387113597E-2</v>
      </c>
      <c r="BS184" s="6"/>
      <c r="BT184" s="6"/>
      <c r="BU184" s="7"/>
      <c r="BV184" s="7"/>
      <c r="BW184" s="7"/>
    </row>
    <row r="185" spans="1:75" x14ac:dyDescent="0.25">
      <c r="A185" s="8" t="s">
        <v>590</v>
      </c>
      <c r="B185" s="9" t="s">
        <v>245</v>
      </c>
      <c r="C185" s="8" t="s">
        <v>110</v>
      </c>
      <c r="D185" s="9" t="s">
        <v>56</v>
      </c>
      <c r="E185" s="8" t="s">
        <v>50</v>
      </c>
      <c r="F185" s="9" t="s">
        <v>56</v>
      </c>
      <c r="G185" s="8" t="s">
        <v>50</v>
      </c>
      <c r="H185" s="9" t="s">
        <v>246</v>
      </c>
      <c r="I185" s="9" t="s">
        <v>81</v>
      </c>
      <c r="J185" s="9"/>
      <c r="K185" s="9" t="s">
        <v>247</v>
      </c>
      <c r="L185" s="9" t="s">
        <v>248</v>
      </c>
      <c r="M185" s="9" t="s">
        <v>74</v>
      </c>
      <c r="N185" s="9" t="s">
        <v>68</v>
      </c>
      <c r="O185" s="8" t="s">
        <v>53</v>
      </c>
      <c r="P185" s="9" t="s">
        <v>86</v>
      </c>
      <c r="Q185" s="8" t="s">
        <v>53</v>
      </c>
      <c r="R185" s="8" t="s">
        <v>50</v>
      </c>
      <c r="S185" s="9">
        <v>6</v>
      </c>
      <c r="T185" s="9" t="s">
        <v>87</v>
      </c>
      <c r="U185" s="8" t="s">
        <v>88</v>
      </c>
      <c r="V185" s="8" t="s">
        <v>51</v>
      </c>
      <c r="W185" s="9"/>
      <c r="X185" s="9" t="s">
        <v>56</v>
      </c>
      <c r="Y185" s="9" t="s">
        <v>68</v>
      </c>
      <c r="Z185" s="8" t="s">
        <v>51</v>
      </c>
      <c r="AA185" s="9"/>
      <c r="AB185" s="9"/>
      <c r="AC185" s="9"/>
      <c r="AD185" s="9"/>
      <c r="AE185" s="9"/>
      <c r="AF185" s="9"/>
      <c r="AG185" s="9"/>
      <c r="AH185" s="9"/>
      <c r="AI185" s="9"/>
      <c r="AJ185" s="9"/>
      <c r="AK185" s="9"/>
      <c r="AL185" s="9"/>
      <c r="AM185" s="9" t="s">
        <v>89</v>
      </c>
      <c r="AN185" s="9" t="s">
        <v>90</v>
      </c>
      <c r="AO185" s="9" t="s">
        <v>80</v>
      </c>
      <c r="AP185" s="8" t="s">
        <v>51</v>
      </c>
      <c r="AQ185" s="9" t="s">
        <v>49</v>
      </c>
      <c r="AR185" s="9" t="s">
        <v>49</v>
      </c>
      <c r="AS185" s="8" t="s">
        <v>51</v>
      </c>
      <c r="AT185" s="8" t="s">
        <v>51</v>
      </c>
      <c r="AU185" s="9" t="s">
        <v>74</v>
      </c>
      <c r="AV185" s="9" t="s">
        <v>249</v>
      </c>
      <c r="AW185" s="9" t="s">
        <v>92</v>
      </c>
      <c r="AX185" s="9"/>
      <c r="AY185" s="9"/>
      <c r="AZ185" s="9"/>
      <c r="BA185" s="9"/>
      <c r="BB185" s="9"/>
      <c r="BC185" s="9"/>
      <c r="BD185" s="13"/>
      <c r="BE185" s="11"/>
      <c r="BF185" s="11"/>
      <c r="BG185" s="11"/>
      <c r="BH185" s="11"/>
      <c r="BI185" s="9"/>
      <c r="BJ185" s="9"/>
      <c r="BK185" s="9"/>
      <c r="BL185" s="9"/>
      <c r="BM185" s="9"/>
      <c r="BN185" s="9"/>
      <c r="BO185" s="9"/>
      <c r="BP185" s="9">
        <f>Table1[[#This Row],[Group 1 M]]-Table1[[#This Row],[Group 2 M]]</f>
        <v>0</v>
      </c>
      <c r="BQ185" s="10">
        <f>SQRT(((Table1[[#This Row],[Group 1 N]]-1)*Table1[[#This Row],[Group 1 SD]]^2+(Table1[[#This Row],[Group 2 N]]-1)*Table1[[#This Row],[Group 2 SD]]^2)/(Table1[[#This Row],[Group 1 N]]+Table1[[#This Row],[Group 2 N]]-2))</f>
        <v>0</v>
      </c>
      <c r="BR185" s="11" t="e">
        <f>Table1[[#This Row],[m1-m2]]/Table1[[#This Row],[pooled sd]]</f>
        <v>#DIV/0!</v>
      </c>
      <c r="BS185" s="11"/>
      <c r="BT185" s="11"/>
      <c r="BU185" s="9"/>
      <c r="BV185" s="9"/>
      <c r="BW185" s="7"/>
    </row>
    <row r="186" spans="1:75" x14ac:dyDescent="0.25">
      <c r="A186" s="1" t="s">
        <v>252</v>
      </c>
      <c r="B186" t="s">
        <v>253</v>
      </c>
      <c r="C186" s="1" t="s">
        <v>55</v>
      </c>
      <c r="D186" t="s">
        <v>56</v>
      </c>
      <c r="E186" s="1" t="s">
        <v>50</v>
      </c>
      <c r="F186" t="s">
        <v>56</v>
      </c>
      <c r="G186" s="1" t="s">
        <v>50</v>
      </c>
      <c r="H186" t="s">
        <v>254</v>
      </c>
      <c r="I186" s="1" t="s">
        <v>51</v>
      </c>
      <c r="K186" t="s">
        <v>255</v>
      </c>
      <c r="L186" t="s">
        <v>256</v>
      </c>
      <c r="M186" t="s">
        <v>80</v>
      </c>
      <c r="N186" t="s">
        <v>56</v>
      </c>
      <c r="O186" s="1" t="s">
        <v>220</v>
      </c>
      <c r="P186" t="s">
        <v>100</v>
      </c>
      <c r="Q186" s="1" t="s">
        <v>53</v>
      </c>
      <c r="R186" s="1" t="s">
        <v>50</v>
      </c>
      <c r="S186">
        <v>8</v>
      </c>
      <c r="T186" t="s">
        <v>257</v>
      </c>
      <c r="U186" s="1" t="s">
        <v>88</v>
      </c>
      <c r="V186" s="1" t="s">
        <v>51</v>
      </c>
      <c r="X186" t="s">
        <v>56</v>
      </c>
      <c r="Y186" t="s">
        <v>68</v>
      </c>
      <c r="Z186" s="1" t="s">
        <v>50</v>
      </c>
      <c r="AA186" s="1" t="s">
        <v>258</v>
      </c>
      <c r="AB186" t="s">
        <v>86</v>
      </c>
      <c r="AC186" s="1" t="s">
        <v>53</v>
      </c>
      <c r="AD186" s="1" t="s">
        <v>50</v>
      </c>
      <c r="AE186">
        <v>8</v>
      </c>
      <c r="AF186" t="s">
        <v>257</v>
      </c>
      <c r="AG186" s="1" t="s">
        <v>88</v>
      </c>
      <c r="AH186" s="1" t="s">
        <v>51</v>
      </c>
      <c r="AJ186" t="s">
        <v>56</v>
      </c>
      <c r="AK186" t="s">
        <v>68</v>
      </c>
      <c r="AL186" s="1" t="s">
        <v>50</v>
      </c>
      <c r="AM186" t="s">
        <v>89</v>
      </c>
      <c r="AN186" t="s">
        <v>90</v>
      </c>
      <c r="AO186" t="s">
        <v>85</v>
      </c>
      <c r="AP186" s="1" t="s">
        <v>51</v>
      </c>
      <c r="AQ186" t="s">
        <v>49</v>
      </c>
      <c r="AR186" t="s">
        <v>107</v>
      </c>
      <c r="AS186" s="1" t="s">
        <v>51</v>
      </c>
      <c r="AT186" t="s">
        <v>81</v>
      </c>
      <c r="AU186" t="s">
        <v>74</v>
      </c>
      <c r="AV186" t="s">
        <v>259</v>
      </c>
      <c r="AW186" t="s">
        <v>92</v>
      </c>
      <c r="AY186" t="b">
        <v>0</v>
      </c>
      <c r="AZ186" t="b">
        <v>1</v>
      </c>
      <c r="BA186" t="b">
        <v>0</v>
      </c>
      <c r="BB186" t="b">
        <v>0</v>
      </c>
      <c r="BD186" t="s">
        <v>601</v>
      </c>
      <c r="BE186" s="3" t="s">
        <v>511</v>
      </c>
      <c r="BF186" s="3">
        <v>66</v>
      </c>
      <c r="BG186" s="3">
        <v>11</v>
      </c>
      <c r="BH186" s="3">
        <v>204</v>
      </c>
      <c r="BI186" t="s">
        <v>528</v>
      </c>
      <c r="BJ186" s="3">
        <v>67</v>
      </c>
      <c r="BK186" s="3">
        <v>11</v>
      </c>
      <c r="BL186" s="3">
        <v>109</v>
      </c>
      <c r="BM186" s="3">
        <v>66</v>
      </c>
      <c r="BN186" s="3">
        <v>11</v>
      </c>
      <c r="BO186" s="3">
        <v>204</v>
      </c>
      <c r="BP186">
        <f>Table1[[#This Row],[Group 1 M]]-Table1[[#This Row],[Group 2 M]]</f>
        <v>1</v>
      </c>
      <c r="BQ186" s="4">
        <f>SQRT(((Table1[[#This Row],[Group 1 N]]-1)*Table1[[#This Row],[Group 1 SD]]^2+(Table1[[#This Row],[Group 2 N]]-1)*Table1[[#This Row],[Group 2 SD]]^2)/(Table1[[#This Row],[Group 1 N]]+Table1[[#This Row],[Group 2 N]]-2))</f>
        <v>11</v>
      </c>
      <c r="BR186" s="3">
        <f>Table1[[#This Row],[m1-m2]]/Table1[[#This Row],[pooled sd]]</f>
        <v>9.0909090909090912E-2</v>
      </c>
      <c r="BS186" s="6"/>
      <c r="BT186" s="6"/>
      <c r="BU186" s="7"/>
      <c r="BV186" s="7"/>
      <c r="BW186" s="7"/>
    </row>
    <row r="187" spans="1:75" x14ac:dyDescent="0.25">
      <c r="AY187" t="b">
        <v>0</v>
      </c>
      <c r="AZ187" t="b">
        <v>1</v>
      </c>
      <c r="BA187" t="b">
        <v>0</v>
      </c>
      <c r="BB187" t="b">
        <v>0</v>
      </c>
      <c r="BD187" t="s">
        <v>601</v>
      </c>
      <c r="BE187" s="3" t="s">
        <v>512</v>
      </c>
      <c r="BF187" s="3">
        <v>67</v>
      </c>
      <c r="BG187" s="3">
        <v>11</v>
      </c>
      <c r="BH187" s="3">
        <v>109</v>
      </c>
      <c r="BO187"/>
      <c r="BP187">
        <f>Table1[[#This Row],[Group 1 M]]-Table1[[#This Row],[Group 2 M]]</f>
        <v>0</v>
      </c>
      <c r="BQ187" s="4">
        <f>SQRT(((Table1[[#This Row],[Group 1 N]]-1)*Table1[[#This Row],[Group 1 SD]]^2+(Table1[[#This Row],[Group 2 N]]-1)*Table1[[#This Row],[Group 2 SD]]^2)/(Table1[[#This Row],[Group 1 N]]+Table1[[#This Row],[Group 2 N]]-2))</f>
        <v>0</v>
      </c>
      <c r="BR187" s="3" t="e">
        <f>Table1[[#This Row],[m1-m2]]/Table1[[#This Row],[pooled sd]]</f>
        <v>#DIV/0!</v>
      </c>
      <c r="BS187" s="6"/>
      <c r="BT187" s="6"/>
      <c r="BU187" s="7"/>
      <c r="BV187" s="7"/>
      <c r="BW187" s="7"/>
    </row>
    <row r="188" spans="1:75" x14ac:dyDescent="0.25">
      <c r="BD188" t="s">
        <v>602</v>
      </c>
      <c r="BE188" s="3" t="s">
        <v>511</v>
      </c>
      <c r="BF188" s="3">
        <v>34</v>
      </c>
      <c r="BG188" s="3">
        <v>5</v>
      </c>
      <c r="BH188" s="3">
        <v>228</v>
      </c>
      <c r="BI188" t="s">
        <v>528</v>
      </c>
      <c r="BJ188" s="3">
        <v>35</v>
      </c>
      <c r="BK188" s="3">
        <v>6</v>
      </c>
      <c r="BL188" s="3">
        <v>132</v>
      </c>
      <c r="BM188" s="3">
        <v>34</v>
      </c>
      <c r="BN188" s="3">
        <v>5</v>
      </c>
      <c r="BO188" s="3">
        <v>228</v>
      </c>
      <c r="BP188">
        <f>Table1[[#This Row],[Group 1 M]]-Table1[[#This Row],[Group 2 M]]</f>
        <v>1</v>
      </c>
      <c r="BQ188" s="4">
        <f>SQRT(((Table1[[#This Row],[Group 1 N]]-1)*Table1[[#This Row],[Group 1 SD]]^2+(Table1[[#This Row],[Group 2 N]]-1)*Table1[[#This Row],[Group 2 SD]]^2)/(Table1[[#This Row],[Group 1 N]]+Table1[[#This Row],[Group 2 N]]-2))</f>
        <v>5.3874984607704963</v>
      </c>
      <c r="BR188" s="3">
        <f>Table1[[#This Row],[m1-m2]]/Table1[[#This Row],[pooled sd]]</f>
        <v>0.18561490221882762</v>
      </c>
      <c r="BS188" s="6"/>
      <c r="BT188" s="6"/>
      <c r="BU188" s="7"/>
      <c r="BV188" s="7"/>
      <c r="BW188" s="7"/>
    </row>
    <row r="189" spans="1:75" x14ac:dyDescent="0.25">
      <c r="BD189" t="s">
        <v>602</v>
      </c>
      <c r="BE189" s="3" t="s">
        <v>512</v>
      </c>
      <c r="BF189" s="3">
        <v>35</v>
      </c>
      <c r="BG189" s="3">
        <v>6</v>
      </c>
      <c r="BH189" s="3">
        <v>132</v>
      </c>
      <c r="BO189"/>
      <c r="BP189">
        <f>Table1[[#This Row],[Group 1 M]]-Table1[[#This Row],[Group 2 M]]</f>
        <v>0</v>
      </c>
      <c r="BQ189" s="4">
        <f>SQRT(((Table1[[#This Row],[Group 1 N]]-1)*Table1[[#This Row],[Group 1 SD]]^2+(Table1[[#This Row],[Group 2 N]]-1)*Table1[[#This Row],[Group 2 SD]]^2)/(Table1[[#This Row],[Group 1 N]]+Table1[[#This Row],[Group 2 N]]-2))</f>
        <v>0</v>
      </c>
      <c r="BR189" s="3" t="e">
        <f>Table1[[#This Row],[m1-m2]]/Table1[[#This Row],[pooled sd]]</f>
        <v>#DIV/0!</v>
      </c>
      <c r="BS189" s="6"/>
      <c r="BT189" s="6"/>
      <c r="BU189" s="7"/>
      <c r="BV189" s="7"/>
      <c r="BW189" s="7"/>
    </row>
    <row r="190" spans="1:75" s="14" customFormat="1"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t="b">
        <v>0</v>
      </c>
      <c r="AZ190" t="b">
        <v>0</v>
      </c>
      <c r="BA190" t="b">
        <v>0</v>
      </c>
      <c r="BB190" t="b">
        <v>1</v>
      </c>
      <c r="BC190"/>
      <c r="BD190" s="12" t="s">
        <v>603</v>
      </c>
      <c r="BE190" s="3" t="s">
        <v>608</v>
      </c>
      <c r="BF190" s="3">
        <v>0.96</v>
      </c>
      <c r="BG190" s="3">
        <v>0.06</v>
      </c>
      <c r="BH190" s="3">
        <v>28</v>
      </c>
      <c r="BI190" t="s">
        <v>529</v>
      </c>
      <c r="BJ190" s="3">
        <v>0.57999999999999996</v>
      </c>
      <c r="BK190" s="3">
        <v>0.26</v>
      </c>
      <c r="BL190" s="3">
        <v>13</v>
      </c>
      <c r="BM190" s="3">
        <v>0.85</v>
      </c>
      <c r="BN190" s="3">
        <v>0.15</v>
      </c>
      <c r="BO190" s="3">
        <v>30</v>
      </c>
      <c r="BP190">
        <f>Table1[[#This Row],[Group 1 M]]-Table1[[#This Row],[Group 2 M]]</f>
        <v>-0.27</v>
      </c>
      <c r="BQ190" s="4">
        <f>SQRT(((Table1[[#This Row],[Group 1 N]]-1)*Table1[[#This Row],[Group 1 SD]]^2+(Table1[[#This Row],[Group 2 N]]-1)*Table1[[#This Row],[Group 2 SD]]^2)/(Table1[[#This Row],[Group 1 N]]+Table1[[#This Row],[Group 2 N]]-2))</f>
        <v>0.18894443627691185</v>
      </c>
      <c r="BR190" s="3">
        <f>Table1[[#This Row],[m1-m2]]/Table1[[#This Row],[pooled sd]]</f>
        <v>-1.4289915348674005</v>
      </c>
      <c r="BS190" s="6"/>
      <c r="BT190" s="6"/>
      <c r="BU190" s="7"/>
      <c r="BV190" s="7"/>
    </row>
    <row r="191" spans="1:75" x14ac:dyDescent="0.25">
      <c r="A191" s="1" t="s">
        <v>260</v>
      </c>
      <c r="B191" t="s">
        <v>181</v>
      </c>
      <c r="C191" s="1" t="s">
        <v>55</v>
      </c>
      <c r="D191" t="s">
        <v>56</v>
      </c>
      <c r="E191" s="1" t="s">
        <v>50</v>
      </c>
      <c r="F191" t="s">
        <v>56</v>
      </c>
      <c r="G191" t="s">
        <v>81</v>
      </c>
      <c r="H191" t="s">
        <v>261</v>
      </c>
      <c r="I191" s="1" t="s">
        <v>50</v>
      </c>
      <c r="J191" t="s">
        <v>262</v>
      </c>
      <c r="K191" t="s">
        <v>263</v>
      </c>
      <c r="L191" t="s">
        <v>184</v>
      </c>
      <c r="M191" t="s">
        <v>57</v>
      </c>
      <c r="N191" t="s">
        <v>68</v>
      </c>
      <c r="O191" s="1" t="s">
        <v>123</v>
      </c>
      <c r="P191" t="s">
        <v>100</v>
      </c>
      <c r="Q191" s="1" t="s">
        <v>50</v>
      </c>
      <c r="R191" s="1" t="s">
        <v>50</v>
      </c>
      <c r="S191">
        <v>10</v>
      </c>
      <c r="T191" t="s">
        <v>65</v>
      </c>
      <c r="U191" t="s">
        <v>264</v>
      </c>
      <c r="V191" s="1" t="s">
        <v>50</v>
      </c>
      <c r="W191" s="1" t="s">
        <v>109</v>
      </c>
      <c r="X191" t="s">
        <v>115</v>
      </c>
      <c r="Y191" t="s">
        <v>56</v>
      </c>
      <c r="Z191" s="1" t="s">
        <v>50</v>
      </c>
      <c r="AA191" s="1" t="s">
        <v>122</v>
      </c>
      <c r="AB191" t="s">
        <v>86</v>
      </c>
      <c r="AC191" s="1" t="s">
        <v>53</v>
      </c>
      <c r="AD191" s="1" t="s">
        <v>50</v>
      </c>
      <c r="AE191">
        <v>8</v>
      </c>
      <c r="AF191" t="s">
        <v>65</v>
      </c>
      <c r="AG191" t="s">
        <v>187</v>
      </c>
      <c r="AH191" s="1" t="s">
        <v>50</v>
      </c>
      <c r="AI191" s="1" t="s">
        <v>109</v>
      </c>
      <c r="AJ191" t="s">
        <v>115</v>
      </c>
      <c r="AK191" t="s">
        <v>56</v>
      </c>
      <c r="AL191" s="1" t="s">
        <v>50</v>
      </c>
      <c r="AM191" t="s">
        <v>188</v>
      </c>
      <c r="AN191" t="s">
        <v>189</v>
      </c>
      <c r="AO191" t="s">
        <v>265</v>
      </c>
      <c r="AP191" s="1" t="s">
        <v>51</v>
      </c>
      <c r="AQ191" t="s">
        <v>49</v>
      </c>
      <c r="AR191" t="s">
        <v>107</v>
      </c>
      <c r="AS191" s="1" t="s">
        <v>50</v>
      </c>
      <c r="AT191" t="s">
        <v>81</v>
      </c>
      <c r="AU191" t="s">
        <v>74</v>
      </c>
      <c r="AV191" s="1" t="s">
        <v>102</v>
      </c>
      <c r="AW191" t="s">
        <v>92</v>
      </c>
      <c r="AY191" t="b">
        <v>0</v>
      </c>
      <c r="AZ191" t="b">
        <v>0</v>
      </c>
      <c r="BA191" t="b">
        <v>0</v>
      </c>
      <c r="BB191" t="b">
        <v>1</v>
      </c>
      <c r="BD191" s="49" t="s">
        <v>603</v>
      </c>
      <c r="BE191" s="3" t="s">
        <v>510</v>
      </c>
      <c r="BF191" s="3">
        <v>0.85</v>
      </c>
      <c r="BG191" s="3">
        <v>0.15</v>
      </c>
      <c r="BH191" s="3">
        <v>30</v>
      </c>
      <c r="BI191" t="s">
        <v>528</v>
      </c>
      <c r="BJ191" s="3">
        <v>0.57999999999999996</v>
      </c>
      <c r="BK191" s="3">
        <v>0.26</v>
      </c>
      <c r="BL191" s="3">
        <v>13</v>
      </c>
      <c r="BM191" s="3">
        <v>0.63</v>
      </c>
      <c r="BN191" s="3">
        <v>0.24</v>
      </c>
      <c r="BO191" s="3">
        <v>14</v>
      </c>
      <c r="BP191">
        <f>Table1[[#This Row],[Group 1 M]]-Table1[[#This Row],[Group 2 M]]</f>
        <v>-5.0000000000000044E-2</v>
      </c>
      <c r="BQ191" s="4">
        <f>SQRT(((Table1[[#This Row],[Group 1 N]]-1)*Table1[[#This Row],[Group 1 SD]]^2+(Table1[[#This Row],[Group 2 N]]-1)*Table1[[#This Row],[Group 2 SD]]^2)/(Table1[[#This Row],[Group 1 N]]+Table1[[#This Row],[Group 2 N]]-2))</f>
        <v>0.24979991993593595</v>
      </c>
      <c r="BR191" s="3">
        <f>Table1[[#This Row],[m1-m2]]/Table1[[#This Row],[pooled sd]]</f>
        <v>-0.20016019225635909</v>
      </c>
      <c r="BS191" s="6"/>
      <c r="BT191" s="6"/>
      <c r="BU191" s="7"/>
      <c r="BV191" s="7"/>
      <c r="BW191" s="7"/>
    </row>
    <row r="192" spans="1:75" x14ac:dyDescent="0.25">
      <c r="A192" t="s">
        <v>260</v>
      </c>
      <c r="AY192" t="b">
        <v>0</v>
      </c>
      <c r="AZ192" t="b">
        <v>0</v>
      </c>
      <c r="BA192" t="b">
        <v>0</v>
      </c>
      <c r="BB192" t="b">
        <v>1</v>
      </c>
      <c r="BD192" s="12" t="s">
        <v>603</v>
      </c>
      <c r="BE192" s="3" t="s">
        <v>511</v>
      </c>
      <c r="BF192" s="3">
        <v>0.63</v>
      </c>
      <c r="BG192" s="3">
        <v>0.24</v>
      </c>
      <c r="BH192" s="3">
        <v>14</v>
      </c>
      <c r="BI192" t="s">
        <v>631</v>
      </c>
      <c r="BJ192">
        <v>0.63</v>
      </c>
      <c r="BK192">
        <v>0.24</v>
      </c>
      <c r="BL192">
        <v>14</v>
      </c>
      <c r="BM192">
        <v>0.96</v>
      </c>
      <c r="BN192">
        <v>0.06</v>
      </c>
      <c r="BO192">
        <v>28</v>
      </c>
      <c r="BP192">
        <f>Table1[[#This Row],[Group 1 M]]-Table1[[#This Row],[Group 2 M]]</f>
        <v>-0.32999999999999996</v>
      </c>
      <c r="BQ192" s="4">
        <f>SQRT(((Table1[[#This Row],[Group 1 N]]-1)*Table1[[#This Row],[Group 1 SD]]^2+(Table1[[#This Row],[Group 2 N]]-1)*Table1[[#This Row],[Group 2 SD]]^2)/(Table1[[#This Row],[Group 1 N]]+Table1[[#This Row],[Group 2 N]]-2))</f>
        <v>0.14543039572248986</v>
      </c>
      <c r="BR192" s="3">
        <f>Table1[[#This Row],[m1-m2]]/Table1[[#This Row],[pooled sd]]</f>
        <v>-2.2691267417693455</v>
      </c>
      <c r="BS192" s="6"/>
      <c r="BT192" s="6"/>
      <c r="BU192" s="7"/>
      <c r="BV192" s="7"/>
      <c r="BW192" s="7"/>
    </row>
    <row r="193" spans="1:75" x14ac:dyDescent="0.25">
      <c r="A193" t="s">
        <v>260</v>
      </c>
      <c r="AY193" t="b">
        <v>0</v>
      </c>
      <c r="AZ193" t="b">
        <v>0</v>
      </c>
      <c r="BA193" t="b">
        <v>0</v>
      </c>
      <c r="BB193" t="b">
        <v>1</v>
      </c>
      <c r="BD193" s="12" t="s">
        <v>603</v>
      </c>
      <c r="BE193" s="3" t="s">
        <v>512</v>
      </c>
      <c r="BF193" s="3">
        <v>0.57999999999999996</v>
      </c>
      <c r="BG193" s="3">
        <v>0.26</v>
      </c>
      <c r="BH193" s="3">
        <v>13</v>
      </c>
      <c r="BI193" t="s">
        <v>643</v>
      </c>
      <c r="BJ193">
        <v>0.63</v>
      </c>
      <c r="BK193">
        <v>0.24</v>
      </c>
      <c r="BL193">
        <v>14</v>
      </c>
      <c r="BM193">
        <v>0.85</v>
      </c>
      <c r="BN193">
        <v>0.15</v>
      </c>
      <c r="BO193">
        <v>30</v>
      </c>
      <c r="BP193">
        <f>Table1[[#This Row],[Group 1 M]]-Table1[[#This Row],[Group 2 M]]</f>
        <v>-0.21999999999999997</v>
      </c>
      <c r="BQ193" s="4">
        <f>SQRT(((Table1[[#This Row],[Group 1 N]]-1)*Table1[[#This Row],[Group 1 SD]]^2+(Table1[[#This Row],[Group 2 N]]-1)*Table1[[#This Row],[Group 2 SD]]^2)/(Table1[[#This Row],[Group 1 N]]+Table1[[#This Row],[Group 2 N]]-2))</f>
        <v>0.1826589327525093</v>
      </c>
      <c r="BR193" s="3">
        <f>Table1[[#This Row],[m1-m2]]/Table1[[#This Row],[pooled sd]]</f>
        <v>-1.204430556364223</v>
      </c>
      <c r="BS193" s="6"/>
      <c r="BT193" s="6"/>
      <c r="BU193" s="7"/>
      <c r="BV193" s="7"/>
      <c r="BW193" s="7"/>
    </row>
    <row r="194" spans="1:75" x14ac:dyDescent="0.25">
      <c r="A194" t="s">
        <v>260</v>
      </c>
      <c r="AY194" t="b">
        <v>1</v>
      </c>
      <c r="AZ194" t="b">
        <v>0</v>
      </c>
      <c r="BA194" t="b">
        <v>1</v>
      </c>
      <c r="BB194" t="b">
        <v>0</v>
      </c>
      <c r="BD194" s="12" t="s">
        <v>604</v>
      </c>
      <c r="BE194" s="3" t="s">
        <v>608</v>
      </c>
      <c r="BF194" s="3">
        <v>2.54</v>
      </c>
      <c r="BG194" s="3">
        <v>0.69</v>
      </c>
      <c r="BH194" s="3">
        <v>28</v>
      </c>
      <c r="BI194" t="s">
        <v>529</v>
      </c>
      <c r="BJ194" s="3">
        <v>1</v>
      </c>
      <c r="BK194" s="3">
        <v>1</v>
      </c>
      <c r="BL194" s="3">
        <v>13</v>
      </c>
      <c r="BM194" s="3">
        <v>1.97</v>
      </c>
      <c r="BN194" s="3">
        <v>0.89</v>
      </c>
      <c r="BO194" s="3">
        <v>30</v>
      </c>
      <c r="BP194">
        <f>Table1[[#This Row],[Group 1 M]]-Table1[[#This Row],[Group 2 M]]</f>
        <v>-0.97</v>
      </c>
      <c r="BQ194" s="4">
        <f>SQRT(((Table1[[#This Row],[Group 1 N]]-1)*Table1[[#This Row],[Group 1 SD]]^2+(Table1[[#This Row],[Group 2 N]]-1)*Table1[[#This Row],[Group 2 SD]]^2)/(Table1[[#This Row],[Group 1 N]]+Table1[[#This Row],[Group 2 N]]-2))</f>
        <v>0.92355226191472506</v>
      </c>
      <c r="BR194" s="3">
        <f>Table1[[#This Row],[m1-m2]]/Table1[[#This Row],[pooled sd]]</f>
        <v>-1.0502924847901716</v>
      </c>
      <c r="BS194" s="6"/>
      <c r="BT194" s="6"/>
      <c r="BU194" s="7"/>
      <c r="BV194" s="7"/>
      <c r="BW194" s="7"/>
    </row>
    <row r="195" spans="1:75" x14ac:dyDescent="0.25">
      <c r="A195" t="s">
        <v>260</v>
      </c>
      <c r="AY195" t="b">
        <v>1</v>
      </c>
      <c r="AZ195" t="b">
        <v>0</v>
      </c>
      <c r="BA195" t="b">
        <v>1</v>
      </c>
      <c r="BB195" t="b">
        <v>0</v>
      </c>
      <c r="BD195" s="12" t="s">
        <v>604</v>
      </c>
      <c r="BE195" s="3" t="s">
        <v>510</v>
      </c>
      <c r="BF195" s="3">
        <v>1.97</v>
      </c>
      <c r="BG195" s="3">
        <v>0.89</v>
      </c>
      <c r="BH195" s="3">
        <v>30</v>
      </c>
      <c r="BI195" t="s">
        <v>528</v>
      </c>
      <c r="BJ195" s="3">
        <v>1</v>
      </c>
      <c r="BK195" s="3">
        <v>1</v>
      </c>
      <c r="BL195" s="3">
        <v>13</v>
      </c>
      <c r="BM195" s="3">
        <v>0.64</v>
      </c>
      <c r="BN195" s="3">
        <v>0.74</v>
      </c>
      <c r="BO195" s="3">
        <v>14</v>
      </c>
      <c r="BP195">
        <f>Table1[[#This Row],[Group 1 M]]-Table1[[#This Row],[Group 2 M]]</f>
        <v>0.36</v>
      </c>
      <c r="BQ195" s="4">
        <f>SQRT(((Table1[[#This Row],[Group 1 N]]-1)*Table1[[#This Row],[Group 1 SD]]^2+(Table1[[#This Row],[Group 2 N]]-1)*Table1[[#This Row],[Group 2 SD]]^2)/(Table1[[#This Row],[Group 1 N]]+Table1[[#This Row],[Group 2 N]]-2))</f>
        <v>0.87450100057118285</v>
      </c>
      <c r="BR195" s="3">
        <f>Table1[[#This Row],[m1-m2]]/Table1[[#This Row],[pooled sd]]</f>
        <v>0.41166333687996348</v>
      </c>
      <c r="BS195" s="6"/>
      <c r="BT195" s="6"/>
      <c r="BU195" s="7"/>
      <c r="BV195" s="7"/>
      <c r="BW195" s="7"/>
    </row>
    <row r="196" spans="1:75" x14ac:dyDescent="0.25">
      <c r="A196" t="s">
        <v>260</v>
      </c>
      <c r="AY196" t="b">
        <v>1</v>
      </c>
      <c r="AZ196" t="b">
        <v>0</v>
      </c>
      <c r="BA196" t="b">
        <v>1</v>
      </c>
      <c r="BB196" t="b">
        <v>0</v>
      </c>
      <c r="BD196" s="12" t="s">
        <v>604</v>
      </c>
      <c r="BE196" s="3" t="s">
        <v>511</v>
      </c>
      <c r="BF196" s="3">
        <v>0.64</v>
      </c>
      <c r="BG196" s="3">
        <v>0.74</v>
      </c>
      <c r="BH196" s="3">
        <v>14</v>
      </c>
      <c r="BI196" t="s">
        <v>631</v>
      </c>
      <c r="BJ196">
        <v>0.64</v>
      </c>
      <c r="BK196">
        <v>0.74</v>
      </c>
      <c r="BL196">
        <v>14</v>
      </c>
      <c r="BM196">
        <v>2.54</v>
      </c>
      <c r="BN196">
        <v>0.69</v>
      </c>
      <c r="BO196">
        <v>28</v>
      </c>
      <c r="BP196">
        <f>Table1[[#This Row],[Group 1 M]]-Table1[[#This Row],[Group 2 M]]</f>
        <v>-1.9</v>
      </c>
      <c r="BQ196" s="4">
        <f>SQRT(((Table1[[#This Row],[Group 1 N]]-1)*Table1[[#This Row],[Group 1 SD]]^2+(Table1[[#This Row],[Group 2 N]]-1)*Table1[[#This Row],[Group 2 SD]]^2)/(Table1[[#This Row],[Group 1 N]]+Table1[[#This Row],[Group 2 N]]-2))</f>
        <v>0.70663816766432874</v>
      </c>
      <c r="BR196" s="3">
        <f>Table1[[#This Row],[m1-m2]]/Table1[[#This Row],[pooled sd]]</f>
        <v>-2.6887876808015112</v>
      </c>
      <c r="BS196" s="6"/>
      <c r="BT196" s="6"/>
      <c r="BU196" s="7"/>
      <c r="BV196" s="7"/>
      <c r="BW196" s="7"/>
    </row>
    <row r="197" spans="1:75" x14ac:dyDescent="0.25">
      <c r="A197" t="s">
        <v>260</v>
      </c>
      <c r="AY197" t="b">
        <v>1</v>
      </c>
      <c r="AZ197" t="b">
        <v>0</v>
      </c>
      <c r="BA197" t="b">
        <v>1</v>
      </c>
      <c r="BB197" t="b">
        <v>0</v>
      </c>
      <c r="BD197" s="12" t="s">
        <v>604</v>
      </c>
      <c r="BE197" s="3" t="s">
        <v>512</v>
      </c>
      <c r="BF197" s="3">
        <v>1</v>
      </c>
      <c r="BG197" s="3">
        <v>1</v>
      </c>
      <c r="BH197" s="3">
        <v>13</v>
      </c>
      <c r="BI197" t="s">
        <v>643</v>
      </c>
      <c r="BJ197">
        <v>0.64</v>
      </c>
      <c r="BK197">
        <v>0.74</v>
      </c>
      <c r="BL197">
        <v>14</v>
      </c>
      <c r="BM197">
        <v>1.97</v>
      </c>
      <c r="BN197">
        <v>0.89</v>
      </c>
      <c r="BO197">
        <v>30</v>
      </c>
      <c r="BP197">
        <f>Table1[[#This Row],[Group 1 M]]-Table1[[#This Row],[Group 2 M]]</f>
        <v>-1.33</v>
      </c>
      <c r="BQ197" s="4">
        <f>SQRT(((Table1[[#This Row],[Group 1 N]]-1)*Table1[[#This Row],[Group 1 SD]]^2+(Table1[[#This Row],[Group 2 N]]-1)*Table1[[#This Row],[Group 2 SD]]^2)/(Table1[[#This Row],[Group 1 N]]+Table1[[#This Row],[Group 2 N]]-2))</f>
        <v>0.84641681727824181</v>
      </c>
      <c r="BR197" s="3">
        <f>Table1[[#This Row],[m1-m2]]/Table1[[#This Row],[pooled sd]]</f>
        <v>-1.5713298375577884</v>
      </c>
      <c r="BS197" s="6"/>
      <c r="BT197" s="6"/>
      <c r="BU197" s="7"/>
      <c r="BV197" s="7"/>
      <c r="BW197" s="7"/>
    </row>
    <row r="198" spans="1:75" x14ac:dyDescent="0.25">
      <c r="A198" t="s">
        <v>260</v>
      </c>
      <c r="AY198" t="b">
        <v>1</v>
      </c>
      <c r="AZ198" t="b">
        <v>0</v>
      </c>
      <c r="BA198" t="b">
        <v>0</v>
      </c>
      <c r="BB198" t="b">
        <v>1</v>
      </c>
      <c r="BD198" s="12" t="s">
        <v>605</v>
      </c>
      <c r="BE198" s="3" t="s">
        <v>608</v>
      </c>
      <c r="BF198" s="3">
        <v>3.21</v>
      </c>
      <c r="BG198" s="3">
        <v>0.91</v>
      </c>
      <c r="BH198" s="3">
        <v>28</v>
      </c>
      <c r="BI198" t="s">
        <v>529</v>
      </c>
      <c r="BJ198" s="3">
        <v>1.85</v>
      </c>
      <c r="BK198" s="3">
        <v>1.72</v>
      </c>
      <c r="BL198" s="3">
        <v>13</v>
      </c>
      <c r="BM198" s="3">
        <v>3.07</v>
      </c>
      <c r="BN198" s="3">
        <v>1.05</v>
      </c>
      <c r="BO198" s="3">
        <v>30</v>
      </c>
      <c r="BP198">
        <f>Table1[[#This Row],[Group 1 M]]-Table1[[#This Row],[Group 2 M]]</f>
        <v>-1.2199999999999998</v>
      </c>
      <c r="BQ198" s="4">
        <f>SQRT(((Table1[[#This Row],[Group 1 N]]-1)*Table1[[#This Row],[Group 1 SD]]^2+(Table1[[#This Row],[Group 2 N]]-1)*Table1[[#This Row],[Group 2 SD]]^2)/(Table1[[#This Row],[Group 1 N]]+Table1[[#This Row],[Group 2 N]]-2))</f>
        <v>1.2828445907055299</v>
      </c>
      <c r="BR198" s="3">
        <f>Table1[[#This Row],[m1-m2]]/Table1[[#This Row],[pooled sd]]</f>
        <v>-0.951011532370443</v>
      </c>
      <c r="BS198" s="6"/>
      <c r="BT198" s="6"/>
      <c r="BU198" s="7"/>
      <c r="BV198" s="7"/>
      <c r="BW198" s="7"/>
    </row>
    <row r="199" spans="1:75" x14ac:dyDescent="0.25">
      <c r="A199" t="s">
        <v>260</v>
      </c>
      <c r="AY199" t="b">
        <v>1</v>
      </c>
      <c r="AZ199" t="b">
        <v>0</v>
      </c>
      <c r="BA199" t="b">
        <v>0</v>
      </c>
      <c r="BB199" t="b">
        <v>1</v>
      </c>
      <c r="BD199" s="12" t="s">
        <v>605</v>
      </c>
      <c r="BE199" s="3" t="s">
        <v>510</v>
      </c>
      <c r="BF199" s="3">
        <v>3.07</v>
      </c>
      <c r="BG199" s="3">
        <v>1.05</v>
      </c>
      <c r="BH199" s="3">
        <v>30</v>
      </c>
      <c r="BI199" t="s">
        <v>528</v>
      </c>
      <c r="BJ199" s="3">
        <v>1.85</v>
      </c>
      <c r="BK199" s="3">
        <v>1.72</v>
      </c>
      <c r="BL199" s="3">
        <v>13</v>
      </c>
      <c r="BM199" s="3">
        <v>2.79</v>
      </c>
      <c r="BN199" s="3">
        <v>1.31</v>
      </c>
      <c r="BO199" s="3">
        <v>14</v>
      </c>
      <c r="BP199">
        <f>Table1[[#This Row],[Group 1 M]]-Table1[[#This Row],[Group 2 M]]</f>
        <v>-0.94</v>
      </c>
      <c r="BQ199" s="4">
        <f>SQRT(((Table1[[#This Row],[Group 1 N]]-1)*Table1[[#This Row],[Group 1 SD]]^2+(Table1[[#This Row],[Group 2 N]]-1)*Table1[[#This Row],[Group 2 SD]]^2)/(Table1[[#This Row],[Group 1 N]]+Table1[[#This Row],[Group 2 N]]-2))</f>
        <v>1.5206590676413962</v>
      </c>
      <c r="BR199" s="3">
        <f>Table1[[#This Row],[m1-m2]]/Table1[[#This Row],[pooled sd]]</f>
        <v>-0.61815302325325161</v>
      </c>
      <c r="BS199" s="6"/>
      <c r="BT199" s="6"/>
      <c r="BU199" s="7"/>
      <c r="BV199" s="7"/>
      <c r="BW199" s="7"/>
    </row>
    <row r="200" spans="1:75" x14ac:dyDescent="0.25">
      <c r="A200" t="s">
        <v>260</v>
      </c>
      <c r="AY200" t="b">
        <v>1</v>
      </c>
      <c r="AZ200" t="b">
        <v>0</v>
      </c>
      <c r="BA200" t="b">
        <v>0</v>
      </c>
      <c r="BB200" t="b">
        <v>1</v>
      </c>
      <c r="BD200" s="12" t="s">
        <v>605</v>
      </c>
      <c r="BE200" s="3" t="s">
        <v>511</v>
      </c>
      <c r="BF200" s="3">
        <v>2.79</v>
      </c>
      <c r="BG200" s="3">
        <v>1.31</v>
      </c>
      <c r="BH200" s="3">
        <v>14</v>
      </c>
      <c r="BI200" t="s">
        <v>631</v>
      </c>
      <c r="BJ200">
        <v>2.79</v>
      </c>
      <c r="BK200">
        <v>1.31</v>
      </c>
      <c r="BL200">
        <v>14</v>
      </c>
      <c r="BM200">
        <v>3.21</v>
      </c>
      <c r="BN200">
        <v>0.91</v>
      </c>
      <c r="BO200">
        <v>28</v>
      </c>
      <c r="BP200">
        <f>Table1[[#This Row],[Group 1 M]]-Table1[[#This Row],[Group 2 M]]</f>
        <v>-0.41999999999999993</v>
      </c>
      <c r="BQ200" s="4">
        <f>SQRT(((Table1[[#This Row],[Group 1 N]]-1)*Table1[[#This Row],[Group 1 SD]]^2+(Table1[[#This Row],[Group 2 N]]-1)*Table1[[#This Row],[Group 2 SD]]^2)/(Table1[[#This Row],[Group 1 N]]+Table1[[#This Row],[Group 2 N]]-2))</f>
        <v>1.0567402708329046</v>
      </c>
      <c r="BR200" s="3">
        <f>Table1[[#This Row],[m1-m2]]/Table1[[#This Row],[pooled sd]]</f>
        <v>-0.39744865563698367</v>
      </c>
      <c r="BS200" s="6"/>
      <c r="BT200" s="6"/>
      <c r="BU200" s="7"/>
      <c r="BV200" s="7"/>
      <c r="BW200" s="7"/>
    </row>
    <row r="201" spans="1:75" x14ac:dyDescent="0.25">
      <c r="A201" t="s">
        <v>260</v>
      </c>
      <c r="AY201" t="b">
        <v>1</v>
      </c>
      <c r="AZ201" t="b">
        <v>0</v>
      </c>
      <c r="BA201" t="b">
        <v>0</v>
      </c>
      <c r="BB201" t="b">
        <v>1</v>
      </c>
      <c r="BD201" s="12" t="s">
        <v>605</v>
      </c>
      <c r="BE201" s="3" t="s">
        <v>512</v>
      </c>
      <c r="BF201" s="3">
        <v>1.85</v>
      </c>
      <c r="BG201" s="3">
        <v>1.72</v>
      </c>
      <c r="BH201" s="3">
        <v>13</v>
      </c>
      <c r="BI201" t="s">
        <v>643</v>
      </c>
      <c r="BJ201">
        <v>2.79</v>
      </c>
      <c r="BK201">
        <v>1.31</v>
      </c>
      <c r="BL201">
        <v>14</v>
      </c>
      <c r="BM201">
        <v>3.07</v>
      </c>
      <c r="BN201">
        <v>1.05</v>
      </c>
      <c r="BO201">
        <v>30</v>
      </c>
      <c r="BP201">
        <f>Table1[[#This Row],[Group 1 M]]-Table1[[#This Row],[Group 2 M]]</f>
        <v>-0.2799999999999998</v>
      </c>
      <c r="BQ201" s="4">
        <f>SQRT(((Table1[[#This Row],[Group 1 N]]-1)*Table1[[#This Row],[Group 1 SD]]^2+(Table1[[#This Row],[Group 2 N]]-1)*Table1[[#This Row],[Group 2 SD]]^2)/(Table1[[#This Row],[Group 1 N]]+Table1[[#This Row],[Group 2 N]]-2))</f>
        <v>1.1368481910632613</v>
      </c>
      <c r="BR201" s="3">
        <f>Table1[[#This Row],[m1-m2]]/Table1[[#This Row],[pooled sd]]</f>
        <v>-0.24629497781768372</v>
      </c>
      <c r="BS201" s="6"/>
      <c r="BT201" s="6"/>
      <c r="BU201" s="7"/>
      <c r="BV201" s="7"/>
      <c r="BW201" s="7"/>
    </row>
    <row r="202" spans="1:75" x14ac:dyDescent="0.25">
      <c r="A202" t="s">
        <v>260</v>
      </c>
      <c r="AY202" t="b">
        <v>1</v>
      </c>
      <c r="AZ202" t="b">
        <v>1</v>
      </c>
      <c r="BA202" t="b">
        <v>0</v>
      </c>
      <c r="BB202" t="b">
        <v>0</v>
      </c>
      <c r="BD202" s="12" t="s">
        <v>606</v>
      </c>
      <c r="BE202" s="3" t="s">
        <v>608</v>
      </c>
      <c r="BF202" s="3">
        <v>5.32</v>
      </c>
      <c r="BG202" s="3">
        <v>2.2799999999999998</v>
      </c>
      <c r="BH202" s="3">
        <v>28</v>
      </c>
      <c r="BI202" t="s">
        <v>529</v>
      </c>
      <c r="BJ202" s="3">
        <v>2.75</v>
      </c>
      <c r="BK202" s="3">
        <v>2.1800000000000002</v>
      </c>
      <c r="BL202" s="3">
        <v>13</v>
      </c>
      <c r="BM202" s="3">
        <v>5.03</v>
      </c>
      <c r="BN202" s="3">
        <v>1.71</v>
      </c>
      <c r="BO202" s="3">
        <v>30</v>
      </c>
      <c r="BP202">
        <f>Table1[[#This Row],[Group 1 M]]-Table1[[#This Row],[Group 2 M]]</f>
        <v>-2.2800000000000002</v>
      </c>
      <c r="BQ202" s="4">
        <f>SQRT(((Table1[[#This Row],[Group 1 N]]-1)*Table1[[#This Row],[Group 1 SD]]^2+(Table1[[#This Row],[Group 2 N]]-1)*Table1[[#This Row],[Group 2 SD]]^2)/(Table1[[#This Row],[Group 1 N]]+Table1[[#This Row],[Group 2 N]]-2))</f>
        <v>1.8598957484552598</v>
      </c>
      <c r="BR202" s="3">
        <f>Table1[[#This Row],[m1-m2]]/Table1[[#This Row],[pooled sd]]</f>
        <v>-1.225875160956553</v>
      </c>
      <c r="BS202" s="6"/>
      <c r="BT202" s="6"/>
      <c r="BU202" s="7"/>
      <c r="BV202" s="7"/>
      <c r="BW202" s="7"/>
    </row>
    <row r="203" spans="1:75" x14ac:dyDescent="0.25">
      <c r="A203" t="s">
        <v>260</v>
      </c>
      <c r="AY203" t="b">
        <v>1</v>
      </c>
      <c r="AZ203" t="b">
        <v>1</v>
      </c>
      <c r="BA203" t="b">
        <v>0</v>
      </c>
      <c r="BB203" t="b">
        <v>0</v>
      </c>
      <c r="BD203" s="12" t="s">
        <v>606</v>
      </c>
      <c r="BE203" s="3" t="s">
        <v>510</v>
      </c>
      <c r="BF203" s="3">
        <v>5.03</v>
      </c>
      <c r="BG203" s="3">
        <v>1.71</v>
      </c>
      <c r="BH203" s="3">
        <v>30</v>
      </c>
      <c r="BI203" t="s">
        <v>528</v>
      </c>
      <c r="BJ203" s="3">
        <v>2.75</v>
      </c>
      <c r="BK203" s="3">
        <v>2.1800000000000002</v>
      </c>
      <c r="BL203" s="3">
        <v>13</v>
      </c>
      <c r="BM203" s="3">
        <v>1.57</v>
      </c>
      <c r="BN203" s="3">
        <v>1.6</v>
      </c>
      <c r="BO203" s="3">
        <v>14</v>
      </c>
      <c r="BP203">
        <f>Table1[[#This Row],[Group 1 M]]-Table1[[#This Row],[Group 2 M]]</f>
        <v>1.18</v>
      </c>
      <c r="BQ203" s="4">
        <f>SQRT(((Table1[[#This Row],[Group 1 N]]-1)*Table1[[#This Row],[Group 1 SD]]^2+(Table1[[#This Row],[Group 2 N]]-1)*Table1[[#This Row],[Group 2 SD]]^2)/(Table1[[#This Row],[Group 1 N]]+Table1[[#This Row],[Group 2 N]]-2))</f>
        <v>1.9006188465865534</v>
      </c>
      <c r="BR203" s="3">
        <f>Table1[[#This Row],[m1-m2]]/Table1[[#This Row],[pooled sd]]</f>
        <v>0.62085041517884543</v>
      </c>
      <c r="BS203" s="6"/>
      <c r="BT203" s="6"/>
      <c r="BU203" s="7"/>
      <c r="BV203" s="7"/>
      <c r="BW203" s="7"/>
    </row>
    <row r="204" spans="1:75" x14ac:dyDescent="0.25">
      <c r="A204" t="s">
        <v>260</v>
      </c>
      <c r="AY204" t="b">
        <v>1</v>
      </c>
      <c r="AZ204" t="b">
        <v>1</v>
      </c>
      <c r="BA204" t="b">
        <v>0</v>
      </c>
      <c r="BB204" t="b">
        <v>0</v>
      </c>
      <c r="BD204" s="12" t="s">
        <v>606</v>
      </c>
      <c r="BE204" s="3" t="s">
        <v>511</v>
      </c>
      <c r="BF204" s="3">
        <v>1.57</v>
      </c>
      <c r="BG204" s="3">
        <v>1.6</v>
      </c>
      <c r="BH204" s="3">
        <v>14</v>
      </c>
      <c r="BI204" t="s">
        <v>631</v>
      </c>
      <c r="BJ204">
        <v>1.57</v>
      </c>
      <c r="BK204">
        <v>1.6</v>
      </c>
      <c r="BL204">
        <v>14</v>
      </c>
      <c r="BM204">
        <v>5.32</v>
      </c>
      <c r="BN204">
        <v>2.2799999999999998</v>
      </c>
      <c r="BO204">
        <v>28</v>
      </c>
      <c r="BP204">
        <f>Table1[[#This Row],[Group 1 M]]-Table1[[#This Row],[Group 2 M]]</f>
        <v>-3.75</v>
      </c>
      <c r="BQ204" s="4">
        <f>SQRT(((Table1[[#This Row],[Group 1 N]]-1)*Table1[[#This Row],[Group 1 SD]]^2+(Table1[[#This Row],[Group 2 N]]-1)*Table1[[#This Row],[Group 2 SD]]^2)/(Table1[[#This Row],[Group 1 N]]+Table1[[#This Row],[Group 2 N]]-2))</f>
        <v>2.0834874609653879</v>
      </c>
      <c r="BR204" s="3">
        <f>Table1[[#This Row],[m1-m2]]/Table1[[#This Row],[pooled sd]]</f>
        <v>-1.7998668435769851</v>
      </c>
      <c r="BS204" s="6"/>
      <c r="BT204" s="6"/>
      <c r="BU204" s="7"/>
      <c r="BV204" s="7"/>
      <c r="BW204" s="7"/>
    </row>
    <row r="205" spans="1:75" x14ac:dyDescent="0.25">
      <c r="A205" t="s">
        <v>260</v>
      </c>
      <c r="AY205" t="b">
        <v>1</v>
      </c>
      <c r="AZ205" t="b">
        <v>1</v>
      </c>
      <c r="BA205" t="b">
        <v>0</v>
      </c>
      <c r="BB205" t="b">
        <v>0</v>
      </c>
      <c r="BD205" s="12" t="s">
        <v>606</v>
      </c>
      <c r="BE205" s="3" t="s">
        <v>512</v>
      </c>
      <c r="BF205" s="3">
        <v>2.75</v>
      </c>
      <c r="BG205" s="3">
        <v>2.1800000000000002</v>
      </c>
      <c r="BH205" s="3">
        <v>13</v>
      </c>
      <c r="BI205" t="s">
        <v>643</v>
      </c>
      <c r="BJ205">
        <v>1.57</v>
      </c>
      <c r="BK205">
        <v>1.6</v>
      </c>
      <c r="BL205">
        <v>14</v>
      </c>
      <c r="BM205">
        <v>5.03</v>
      </c>
      <c r="BN205">
        <v>1.71</v>
      </c>
      <c r="BO205">
        <v>30</v>
      </c>
      <c r="BP205">
        <f>Table1[[#This Row],[Group 1 M]]-Table1[[#This Row],[Group 2 M]]</f>
        <v>-3.46</v>
      </c>
      <c r="BQ205" s="4">
        <f>SQRT(((Table1[[#This Row],[Group 1 N]]-1)*Table1[[#This Row],[Group 1 SD]]^2+(Table1[[#This Row],[Group 2 N]]-1)*Table1[[#This Row],[Group 2 SD]]^2)/(Table1[[#This Row],[Group 1 N]]+Table1[[#This Row],[Group 2 N]]-2))</f>
        <v>1.6767237044165568</v>
      </c>
      <c r="BR205" s="3">
        <f>Table1[[#This Row],[m1-m2]]/Table1[[#This Row],[pooled sd]]</f>
        <v>-2.0635480913678399</v>
      </c>
      <c r="BS205" s="6"/>
      <c r="BT205" s="6"/>
      <c r="BU205" s="7"/>
      <c r="BV205" s="7"/>
      <c r="BW205" s="7"/>
    </row>
    <row r="206" spans="1:75" x14ac:dyDescent="0.25">
      <c r="A206" s="1" t="s">
        <v>266</v>
      </c>
      <c r="B206" t="s">
        <v>267</v>
      </c>
      <c r="C206" s="1" t="s">
        <v>55</v>
      </c>
      <c r="D206" t="s">
        <v>56</v>
      </c>
      <c r="E206" s="1" t="s">
        <v>50</v>
      </c>
      <c r="F206" t="s">
        <v>56</v>
      </c>
      <c r="G206" s="1" t="s">
        <v>50</v>
      </c>
      <c r="H206" t="s">
        <v>268</v>
      </c>
      <c r="I206" s="1" t="s">
        <v>50</v>
      </c>
      <c r="K206" t="s">
        <v>269</v>
      </c>
      <c r="L206" t="s">
        <v>270</v>
      </c>
      <c r="M206" t="s">
        <v>68</v>
      </c>
      <c r="N206" t="s">
        <v>56</v>
      </c>
      <c r="O206" s="1" t="s">
        <v>122</v>
      </c>
      <c r="P206" t="s">
        <v>100</v>
      </c>
      <c r="Q206" s="1" t="s">
        <v>53</v>
      </c>
      <c r="R206" s="1" t="s">
        <v>50</v>
      </c>
      <c r="S206">
        <v>8</v>
      </c>
      <c r="T206" t="s">
        <v>65</v>
      </c>
      <c r="U206" s="1" t="s">
        <v>271</v>
      </c>
      <c r="V206" s="1" t="s">
        <v>50</v>
      </c>
      <c r="W206" s="1" t="s">
        <v>272</v>
      </c>
      <c r="X206" t="s">
        <v>56</v>
      </c>
      <c r="Y206" t="s">
        <v>68</v>
      </c>
      <c r="Z206" s="1" t="s">
        <v>50</v>
      </c>
      <c r="AA206" s="1" t="s">
        <v>122</v>
      </c>
      <c r="AB206" t="s">
        <v>86</v>
      </c>
      <c r="AC206" s="1" t="s">
        <v>53</v>
      </c>
      <c r="AD206" s="1" t="s">
        <v>50</v>
      </c>
      <c r="AE206">
        <v>8</v>
      </c>
      <c r="AF206" t="s">
        <v>65</v>
      </c>
      <c r="AG206" s="1" t="s">
        <v>273</v>
      </c>
      <c r="AH206" s="1" t="s">
        <v>50</v>
      </c>
      <c r="AI206" s="1" t="s">
        <v>272</v>
      </c>
      <c r="AJ206" t="s">
        <v>56</v>
      </c>
      <c r="AK206" t="s">
        <v>68</v>
      </c>
      <c r="AL206" t="s">
        <v>81</v>
      </c>
      <c r="AM206" t="s">
        <v>89</v>
      </c>
      <c r="AN206" t="s">
        <v>213</v>
      </c>
      <c r="AO206" t="s">
        <v>71</v>
      </c>
      <c r="AP206" s="1" t="s">
        <v>51</v>
      </c>
      <c r="AQ206" t="s">
        <v>107</v>
      </c>
      <c r="AR206" t="s">
        <v>107</v>
      </c>
      <c r="AS206" t="s">
        <v>81</v>
      </c>
      <c r="AT206" t="s">
        <v>81</v>
      </c>
      <c r="AU206" t="s">
        <v>68</v>
      </c>
      <c r="AV206" t="s">
        <v>274</v>
      </c>
      <c r="AW206" t="s">
        <v>92</v>
      </c>
      <c r="AY206" t="b">
        <v>0</v>
      </c>
      <c r="AZ206" t="b">
        <v>0</v>
      </c>
      <c r="BA206" t="b">
        <v>0</v>
      </c>
      <c r="BB206" t="b">
        <v>1</v>
      </c>
      <c r="BD206" s="12" t="s">
        <v>607</v>
      </c>
      <c r="BE206" s="3" t="s">
        <v>511</v>
      </c>
      <c r="BF206" s="3">
        <v>105</v>
      </c>
      <c r="BG206" s="3">
        <v>16.78</v>
      </c>
      <c r="BH206" s="3">
        <v>13</v>
      </c>
      <c r="BI206" t="s">
        <v>528</v>
      </c>
      <c r="BJ206" s="3">
        <v>93</v>
      </c>
      <c r="BK206" s="3">
        <v>16.82</v>
      </c>
      <c r="BL206" s="3">
        <v>13</v>
      </c>
      <c r="BM206" s="3">
        <v>105</v>
      </c>
      <c r="BN206" s="3">
        <v>16.78</v>
      </c>
      <c r="BO206" s="3">
        <v>13</v>
      </c>
      <c r="BP206">
        <f>Table1[[#This Row],[Group 1 M]]-Table1[[#This Row],[Group 2 M]]</f>
        <v>-12</v>
      </c>
      <c r="BQ206" s="4">
        <f>SQRT(((Table1[[#This Row],[Group 1 N]]-1)*Table1[[#This Row],[Group 1 SD]]^2+(Table1[[#This Row],[Group 2 N]]-1)*Table1[[#This Row],[Group 2 SD]]^2)/(Table1[[#This Row],[Group 1 N]]+Table1[[#This Row],[Group 2 N]]-2))</f>
        <v>16.800011904757689</v>
      </c>
      <c r="BR206" s="3">
        <f>Table1[[#This Row],[m1-m2]]/Table1[[#This Row],[pooled sd]]</f>
        <v>-0.71428520813140928</v>
      </c>
      <c r="BS206" t="s">
        <v>611</v>
      </c>
      <c r="BT206" s="6"/>
      <c r="BU206" s="7"/>
      <c r="BV206" s="7"/>
      <c r="BW206" s="7"/>
    </row>
    <row r="207" spans="1:75" s="9" customFormat="1" x14ac:dyDescent="0.25">
      <c r="A207" s="1"/>
      <c r="B207"/>
      <c r="C207" s="1"/>
      <c r="D207"/>
      <c r="E207" s="1"/>
      <c r="F207"/>
      <c r="G207"/>
      <c r="H207"/>
      <c r="I207" s="1"/>
      <c r="J207"/>
      <c r="K207"/>
      <c r="L207"/>
      <c r="M207"/>
      <c r="N207"/>
      <c r="O207" s="1"/>
      <c r="P207"/>
      <c r="Q207" s="1"/>
      <c r="R207" s="1"/>
      <c r="S207"/>
      <c r="T207"/>
      <c r="U207"/>
      <c r="V207" s="1"/>
      <c r="W207" s="1"/>
      <c r="X207"/>
      <c r="Y207"/>
      <c r="Z207" s="1"/>
      <c r="AA207" s="1"/>
      <c r="AB207"/>
      <c r="AC207" s="1"/>
      <c r="AD207" s="1"/>
      <c r="AE207"/>
      <c r="AF207"/>
      <c r="AG207"/>
      <c r="AH207" s="1"/>
      <c r="AI207" s="1"/>
      <c r="AJ207"/>
      <c r="AK207"/>
      <c r="AL207" s="1"/>
      <c r="AM207"/>
      <c r="AN207"/>
      <c r="AO207"/>
      <c r="AP207" s="1"/>
      <c r="AQ207"/>
      <c r="AR207"/>
      <c r="AS207" s="1"/>
      <c r="AT207"/>
      <c r="AU207"/>
      <c r="AV207" s="1"/>
      <c r="AW207"/>
      <c r="AX207"/>
      <c r="AY207" t="b">
        <v>0</v>
      </c>
      <c r="AZ207" t="b">
        <v>0</v>
      </c>
      <c r="BA207" t="b">
        <v>0</v>
      </c>
      <c r="BB207" t="b">
        <v>1</v>
      </c>
      <c r="BC207"/>
      <c r="BD207" s="12" t="s">
        <v>607</v>
      </c>
      <c r="BE207" s="3" t="s">
        <v>512</v>
      </c>
      <c r="BF207" s="3">
        <v>93</v>
      </c>
      <c r="BG207" s="3">
        <v>16.82</v>
      </c>
      <c r="BH207" s="3">
        <v>13</v>
      </c>
      <c r="BI207"/>
      <c r="BJ207"/>
      <c r="BK207"/>
      <c r="BL207"/>
      <c r="BM207"/>
      <c r="BN207"/>
      <c r="BO207"/>
      <c r="BP207">
        <f>Table1[[#This Row],[Group 1 M]]-Table1[[#This Row],[Group 2 M]]</f>
        <v>0</v>
      </c>
      <c r="BQ207" s="4">
        <f>SQRT(((Table1[[#This Row],[Group 1 N]]-1)*Table1[[#This Row],[Group 1 SD]]^2+(Table1[[#This Row],[Group 2 N]]-1)*Table1[[#This Row],[Group 2 SD]]^2)/(Table1[[#This Row],[Group 1 N]]+Table1[[#This Row],[Group 2 N]]-2))</f>
        <v>0</v>
      </c>
      <c r="BR207" s="3" t="e">
        <f>Table1[[#This Row],[m1-m2]]/Table1[[#This Row],[pooled sd]]</f>
        <v>#DIV/0!</v>
      </c>
      <c r="BS207" s="6"/>
      <c r="BT207" s="6"/>
      <c r="BU207" s="7"/>
      <c r="BV207" s="7"/>
    </row>
    <row r="208" spans="1:75" s="14" customFormat="1" x14ac:dyDescent="0.25">
      <c r="A208" s="1"/>
      <c r="B208"/>
      <c r="C208" s="1"/>
      <c r="D208"/>
      <c r="E208" s="1"/>
      <c r="F208"/>
      <c r="G208"/>
      <c r="H208"/>
      <c r="I208" s="1"/>
      <c r="J208"/>
      <c r="K208"/>
      <c r="L208"/>
      <c r="M208"/>
      <c r="N208"/>
      <c r="O208" s="1"/>
      <c r="P208"/>
      <c r="Q208" s="1"/>
      <c r="R208" s="1"/>
      <c r="S208"/>
      <c r="T208"/>
      <c r="U208"/>
      <c r="V208" s="1"/>
      <c r="W208" s="1"/>
      <c r="X208"/>
      <c r="Y208"/>
      <c r="Z208" s="1"/>
      <c r="AA208" s="1"/>
      <c r="AB208"/>
      <c r="AC208" s="1"/>
      <c r="AD208" s="1"/>
      <c r="AE208"/>
      <c r="AF208"/>
      <c r="AG208"/>
      <c r="AH208" s="1"/>
      <c r="AI208" s="1"/>
      <c r="AJ208"/>
      <c r="AK208"/>
      <c r="AL208" s="1"/>
      <c r="AM208"/>
      <c r="AN208"/>
      <c r="AO208"/>
      <c r="AP208" s="1"/>
      <c r="AQ208"/>
      <c r="AR208"/>
      <c r="AS208" s="1"/>
      <c r="AT208"/>
      <c r="AU208"/>
      <c r="AV208" s="1"/>
      <c r="AW208"/>
      <c r="AX208"/>
      <c r="AY208" t="b">
        <v>0</v>
      </c>
      <c r="AZ208" t="b">
        <v>0</v>
      </c>
      <c r="BA208" t="b">
        <v>0</v>
      </c>
      <c r="BB208" t="b">
        <v>1</v>
      </c>
      <c r="BC208"/>
      <c r="BD208" s="12" t="s">
        <v>609</v>
      </c>
      <c r="BE208" s="3" t="s">
        <v>511</v>
      </c>
      <c r="BF208" s="3">
        <v>8</v>
      </c>
      <c r="BG208" s="3">
        <v>3.12</v>
      </c>
      <c r="BH208" s="3">
        <v>13</v>
      </c>
      <c r="BI208" t="s">
        <v>528</v>
      </c>
      <c r="BJ208" s="3">
        <v>6</v>
      </c>
      <c r="BK208" s="3">
        <v>3.38</v>
      </c>
      <c r="BL208" s="3">
        <v>13</v>
      </c>
      <c r="BM208" s="3">
        <v>8</v>
      </c>
      <c r="BN208" s="3">
        <v>3.12</v>
      </c>
      <c r="BO208" s="3">
        <v>13</v>
      </c>
      <c r="BP208">
        <f>Table1[[#This Row],[Group 1 M]]-Table1[[#This Row],[Group 2 M]]</f>
        <v>-2</v>
      </c>
      <c r="BQ208" s="4">
        <f>SQRT(((Table1[[#This Row],[Group 1 N]]-1)*Table1[[#This Row],[Group 1 SD]]^2+(Table1[[#This Row],[Group 2 N]]-1)*Table1[[#This Row],[Group 2 SD]]^2)/(Table1[[#This Row],[Group 1 N]]+Table1[[#This Row],[Group 2 N]]-2))</f>
        <v>3.2525989608311687</v>
      </c>
      <c r="BR208" s="3">
        <f>Table1[[#This Row],[m1-m2]]/Table1[[#This Row],[pooled sd]]</f>
        <v>-0.61489289767494737</v>
      </c>
      <c r="BS208" t="s">
        <v>610</v>
      </c>
      <c r="BT208" s="6"/>
      <c r="BU208" s="7"/>
      <c r="BV208" s="7"/>
    </row>
    <row r="209" spans="1:75" x14ac:dyDescent="0.25">
      <c r="A209" s="1"/>
      <c r="C209" s="1"/>
      <c r="E209" s="1"/>
      <c r="I209" s="1"/>
      <c r="O209" s="1"/>
      <c r="Q209" s="1"/>
      <c r="R209" s="1"/>
      <c r="V209" s="1"/>
      <c r="W209" s="1"/>
      <c r="Z209" s="1"/>
      <c r="AA209" s="1"/>
      <c r="AC209" s="1"/>
      <c r="AD209" s="1"/>
      <c r="AH209" s="1"/>
      <c r="AI209" s="1"/>
      <c r="AL209" s="1"/>
      <c r="AP209" s="1"/>
      <c r="AS209" s="1"/>
      <c r="AV209" s="1"/>
      <c r="AY209" t="b">
        <v>0</v>
      </c>
      <c r="AZ209" t="b">
        <v>0</v>
      </c>
      <c r="BA209" t="b">
        <v>0</v>
      </c>
      <c r="BB209" t="b">
        <v>1</v>
      </c>
      <c r="BD209" s="12" t="s">
        <v>609</v>
      </c>
      <c r="BE209" s="3" t="s">
        <v>512</v>
      </c>
      <c r="BF209" s="3">
        <v>6</v>
      </c>
      <c r="BG209" s="3">
        <v>3.38</v>
      </c>
      <c r="BH209" s="3">
        <v>13</v>
      </c>
      <c r="BO209"/>
      <c r="BP209">
        <f>Table1[[#This Row],[Group 1 M]]-Table1[[#This Row],[Group 2 M]]</f>
        <v>0</v>
      </c>
      <c r="BQ209" s="4">
        <f>SQRT(((Table1[[#This Row],[Group 1 N]]-1)*Table1[[#This Row],[Group 1 SD]]^2+(Table1[[#This Row],[Group 2 N]]-1)*Table1[[#This Row],[Group 2 SD]]^2)/(Table1[[#This Row],[Group 1 N]]+Table1[[#This Row],[Group 2 N]]-2))</f>
        <v>0</v>
      </c>
      <c r="BR209" s="3" t="e">
        <f>Table1[[#This Row],[m1-m2]]/Table1[[#This Row],[pooled sd]]</f>
        <v>#DIV/0!</v>
      </c>
      <c r="BS209" s="6"/>
      <c r="BT209" s="6"/>
      <c r="BU209" s="7"/>
      <c r="BV209" s="7"/>
      <c r="BW209" s="7"/>
    </row>
    <row r="210" spans="1:75" x14ac:dyDescent="0.25">
      <c r="A210" s="1" t="s">
        <v>275</v>
      </c>
      <c r="B210" t="s">
        <v>276</v>
      </c>
      <c r="C210" s="1" t="s">
        <v>55</v>
      </c>
      <c r="D210" t="s">
        <v>56</v>
      </c>
      <c r="E210" s="1" t="s">
        <v>50</v>
      </c>
      <c r="F210" t="s">
        <v>56</v>
      </c>
      <c r="G210" s="1" t="s">
        <v>50</v>
      </c>
      <c r="H210" t="s">
        <v>277</v>
      </c>
      <c r="I210" s="1" t="s">
        <v>50</v>
      </c>
      <c r="J210" t="s">
        <v>278</v>
      </c>
      <c r="K210" t="s">
        <v>279</v>
      </c>
      <c r="L210" t="s">
        <v>228</v>
      </c>
      <c r="M210" t="s">
        <v>80</v>
      </c>
      <c r="N210" t="s">
        <v>56</v>
      </c>
      <c r="O210" s="1" t="s">
        <v>143</v>
      </c>
      <c r="P210" t="s">
        <v>100</v>
      </c>
      <c r="Q210" s="1" t="s">
        <v>53</v>
      </c>
      <c r="R210" s="1" t="s">
        <v>50</v>
      </c>
      <c r="S210">
        <v>7</v>
      </c>
      <c r="T210" t="s">
        <v>65</v>
      </c>
      <c r="U210" s="1" t="s">
        <v>88</v>
      </c>
      <c r="V210" s="1" t="s">
        <v>50</v>
      </c>
      <c r="W210" s="1" t="s">
        <v>93</v>
      </c>
      <c r="X210" t="s">
        <v>56</v>
      </c>
      <c r="Y210" t="s">
        <v>68</v>
      </c>
      <c r="Z210" s="1" t="s">
        <v>50</v>
      </c>
      <c r="AA210" s="1" t="s">
        <v>122</v>
      </c>
      <c r="AB210" t="s">
        <v>86</v>
      </c>
      <c r="AC210" s="1" t="s">
        <v>53</v>
      </c>
      <c r="AD210" s="1" t="s">
        <v>50</v>
      </c>
      <c r="AE210">
        <v>8</v>
      </c>
      <c r="AF210" t="s">
        <v>65</v>
      </c>
      <c r="AG210" s="1" t="s">
        <v>88</v>
      </c>
      <c r="AH210" s="1" t="s">
        <v>50</v>
      </c>
      <c r="AI210" s="1" t="s">
        <v>93</v>
      </c>
      <c r="AJ210" t="s">
        <v>56</v>
      </c>
      <c r="AK210" t="s">
        <v>68</v>
      </c>
      <c r="AL210" s="1" t="s">
        <v>50</v>
      </c>
      <c r="AM210" t="s">
        <v>89</v>
      </c>
      <c r="AN210" s="1" t="s">
        <v>88</v>
      </c>
      <c r="AO210" t="s">
        <v>176</v>
      </c>
      <c r="AP210" s="1" t="s">
        <v>51</v>
      </c>
      <c r="AQ210" t="s">
        <v>107</v>
      </c>
      <c r="AR210" t="s">
        <v>107</v>
      </c>
      <c r="AS210" t="s">
        <v>81</v>
      </c>
      <c r="AT210" t="s">
        <v>81</v>
      </c>
      <c r="AU210" t="s">
        <v>74</v>
      </c>
      <c r="AV210" t="s">
        <v>280</v>
      </c>
      <c r="AW210" t="s">
        <v>92</v>
      </c>
      <c r="AY210" t="b">
        <v>1</v>
      </c>
      <c r="AZ210" t="b">
        <v>0</v>
      </c>
      <c r="BA210" t="b">
        <v>0</v>
      </c>
      <c r="BB210" t="b">
        <v>1</v>
      </c>
      <c r="BD210" s="12" t="s">
        <v>612</v>
      </c>
      <c r="BE210" s="3" t="s">
        <v>511</v>
      </c>
      <c r="BF210" s="3">
        <v>95.88</v>
      </c>
      <c r="BG210" s="3">
        <v>16.72</v>
      </c>
      <c r="BH210" s="3">
        <v>8</v>
      </c>
      <c r="BI210" t="s">
        <v>528</v>
      </c>
      <c r="BJ210" s="3">
        <v>96.8</v>
      </c>
      <c r="BK210" s="3">
        <v>22.83</v>
      </c>
      <c r="BL210" s="3">
        <v>5</v>
      </c>
      <c r="BM210" s="3">
        <v>95.88</v>
      </c>
      <c r="BN210" s="3">
        <v>16.72</v>
      </c>
      <c r="BO210" s="3">
        <v>8</v>
      </c>
      <c r="BP210">
        <f>Table1[[#This Row],[Group 1 M]]-Table1[[#This Row],[Group 2 M]]</f>
        <v>0.92000000000000171</v>
      </c>
      <c r="BQ210" s="4">
        <f>SQRT(((Table1[[#This Row],[Group 1 N]]-1)*Table1[[#This Row],[Group 1 SD]]^2+(Table1[[#This Row],[Group 2 N]]-1)*Table1[[#This Row],[Group 2 SD]]^2)/(Table1[[#This Row],[Group 1 N]]+Table1[[#This Row],[Group 2 N]]-2))</f>
        <v>19.168497830839772</v>
      </c>
      <c r="BR210" s="3">
        <f>Table1[[#This Row],[m1-m2]]/Table1[[#This Row],[pooled sd]]</f>
        <v>4.7995414566071738E-2</v>
      </c>
      <c r="BS210" s="6"/>
      <c r="BT210" s="6"/>
      <c r="BU210" s="7"/>
      <c r="BV210" s="7"/>
      <c r="BW210" s="7"/>
    </row>
    <row r="211" spans="1:75" x14ac:dyDescent="0.25">
      <c r="A211" s="1"/>
      <c r="C211" s="1"/>
      <c r="E211" s="1"/>
      <c r="I211" s="1"/>
      <c r="O211" s="1"/>
      <c r="Q211" s="1"/>
      <c r="R211" s="1"/>
      <c r="V211" s="1"/>
      <c r="W211" s="1"/>
      <c r="Z211" s="1"/>
      <c r="AA211" s="1"/>
      <c r="AC211" s="1"/>
      <c r="AD211" s="1"/>
      <c r="AH211" s="1"/>
      <c r="AI211" s="1"/>
      <c r="AL211" s="1"/>
      <c r="AP211" s="1"/>
      <c r="AS211" s="1"/>
      <c r="AV211" s="1"/>
      <c r="AY211" t="b">
        <v>1</v>
      </c>
      <c r="AZ211" t="b">
        <v>0</v>
      </c>
      <c r="BA211" t="b">
        <v>0</v>
      </c>
      <c r="BB211" t="b">
        <v>1</v>
      </c>
      <c r="BD211" s="12" t="s">
        <v>612</v>
      </c>
      <c r="BE211" s="3" t="s">
        <v>512</v>
      </c>
      <c r="BF211" s="3">
        <v>96.8</v>
      </c>
      <c r="BG211" s="3">
        <v>22.83</v>
      </c>
      <c r="BH211" s="3">
        <v>5</v>
      </c>
      <c r="BO211"/>
      <c r="BP211">
        <f>Table1[[#This Row],[Group 1 M]]-Table1[[#This Row],[Group 2 M]]</f>
        <v>0</v>
      </c>
      <c r="BQ211" s="4">
        <f>SQRT(((Table1[[#This Row],[Group 1 N]]-1)*Table1[[#This Row],[Group 1 SD]]^2+(Table1[[#This Row],[Group 2 N]]-1)*Table1[[#This Row],[Group 2 SD]]^2)/(Table1[[#This Row],[Group 1 N]]+Table1[[#This Row],[Group 2 N]]-2))</f>
        <v>0</v>
      </c>
      <c r="BR211" s="3" t="e">
        <f>Table1[[#This Row],[m1-m2]]/Table1[[#This Row],[pooled sd]]</f>
        <v>#DIV/0!</v>
      </c>
      <c r="BS211" s="6"/>
      <c r="BT211" s="6"/>
      <c r="BU211" s="7"/>
      <c r="BV211" s="7"/>
      <c r="BW211" s="7"/>
    </row>
    <row r="212" spans="1:75" x14ac:dyDescent="0.25">
      <c r="A212" s="1"/>
      <c r="C212" s="1"/>
      <c r="E212" s="1"/>
      <c r="I212" s="1"/>
      <c r="O212" s="1"/>
      <c r="Q212" s="1"/>
      <c r="R212" s="1"/>
      <c r="V212" s="1"/>
      <c r="W212" s="1"/>
      <c r="Z212" s="1"/>
      <c r="AA212" s="1"/>
      <c r="AC212" s="1"/>
      <c r="AD212" s="1"/>
      <c r="AH212" s="1"/>
      <c r="AI212" s="1"/>
      <c r="AL212" s="1"/>
      <c r="AP212" s="1"/>
      <c r="AS212" s="1"/>
      <c r="AV212" s="1"/>
      <c r="AY212" t="b">
        <v>1</v>
      </c>
      <c r="AZ212" t="b">
        <v>0</v>
      </c>
      <c r="BA212" t="b">
        <v>0</v>
      </c>
      <c r="BB212" t="b">
        <v>1</v>
      </c>
      <c r="BD212" s="12" t="s">
        <v>613</v>
      </c>
      <c r="BE212" s="3" t="s">
        <v>511</v>
      </c>
      <c r="BF212" s="3">
        <v>90</v>
      </c>
      <c r="BG212" s="3">
        <v>18.010000000000002</v>
      </c>
      <c r="BH212" s="3">
        <v>8</v>
      </c>
      <c r="BI212" t="s">
        <v>528</v>
      </c>
      <c r="BJ212" s="3">
        <v>75.709999999999994</v>
      </c>
      <c r="BK212" s="3">
        <v>16.52</v>
      </c>
      <c r="BL212" s="3">
        <v>7</v>
      </c>
      <c r="BM212" s="3">
        <v>90</v>
      </c>
      <c r="BN212" s="3">
        <v>18.010000000000002</v>
      </c>
      <c r="BO212" s="3">
        <v>8</v>
      </c>
      <c r="BP212">
        <f>Table1[[#This Row],[Group 1 M]]-Table1[[#This Row],[Group 2 M]]</f>
        <v>-14.290000000000006</v>
      </c>
      <c r="BQ212" s="4">
        <f>SQRT(((Table1[[#This Row],[Group 1 N]]-1)*Table1[[#This Row],[Group 1 SD]]^2+(Table1[[#This Row],[Group 2 N]]-1)*Table1[[#This Row],[Group 2 SD]]^2)/(Table1[[#This Row],[Group 1 N]]+Table1[[#This Row],[Group 2 N]]-2))</f>
        <v>17.338226109247294</v>
      </c>
      <c r="BR212" s="3">
        <f>Table1[[#This Row],[m1-m2]]/Table1[[#This Row],[pooled sd]]</f>
        <v>-0.8241904281302731</v>
      </c>
      <c r="BS212" s="6"/>
      <c r="BT212" s="6"/>
      <c r="BU212" s="7"/>
      <c r="BV212" s="7"/>
      <c r="BW212" s="7"/>
    </row>
    <row r="213" spans="1:75" x14ac:dyDescent="0.25">
      <c r="A213" s="1"/>
      <c r="C213" s="1"/>
      <c r="E213" s="1"/>
      <c r="I213" s="1"/>
      <c r="O213" s="1"/>
      <c r="Q213" s="1"/>
      <c r="R213" s="1"/>
      <c r="V213" s="1"/>
      <c r="W213" s="1"/>
      <c r="Z213" s="1"/>
      <c r="AA213" s="1"/>
      <c r="AC213" s="1"/>
      <c r="AD213" s="1"/>
      <c r="AH213" s="1"/>
      <c r="AI213" s="1"/>
      <c r="AL213" s="1"/>
      <c r="AP213" s="1"/>
      <c r="AS213" s="1"/>
      <c r="AV213" s="1"/>
      <c r="AY213" t="b">
        <v>1</v>
      </c>
      <c r="AZ213" t="b">
        <v>0</v>
      </c>
      <c r="BA213" t="b">
        <v>0</v>
      </c>
      <c r="BB213" t="b">
        <v>1</v>
      </c>
      <c r="BD213" s="12" t="s">
        <v>613</v>
      </c>
      <c r="BE213" s="3" t="s">
        <v>512</v>
      </c>
      <c r="BF213" s="3">
        <v>75.709999999999994</v>
      </c>
      <c r="BG213" s="3">
        <v>16.52</v>
      </c>
      <c r="BH213" s="3">
        <v>7</v>
      </c>
      <c r="BO213"/>
      <c r="BP213">
        <f>Table1[[#This Row],[Group 1 M]]-Table1[[#This Row],[Group 2 M]]</f>
        <v>0</v>
      </c>
      <c r="BQ213" s="4">
        <f>SQRT(((Table1[[#This Row],[Group 1 N]]-1)*Table1[[#This Row],[Group 1 SD]]^2+(Table1[[#This Row],[Group 2 N]]-1)*Table1[[#This Row],[Group 2 SD]]^2)/(Table1[[#This Row],[Group 1 N]]+Table1[[#This Row],[Group 2 N]]-2))</f>
        <v>0</v>
      </c>
      <c r="BR213" s="3" t="e">
        <f>Table1[[#This Row],[m1-m2]]/Table1[[#This Row],[pooled sd]]</f>
        <v>#DIV/0!</v>
      </c>
      <c r="BS213" s="6"/>
      <c r="BT213" s="6"/>
      <c r="BU213" s="7"/>
      <c r="BV213" s="7"/>
      <c r="BW213" s="7"/>
    </row>
    <row r="214" spans="1:75" x14ac:dyDescent="0.25">
      <c r="A214" s="1"/>
      <c r="C214" s="1"/>
      <c r="E214" s="1"/>
      <c r="I214" s="1"/>
      <c r="O214" s="1"/>
      <c r="Q214" s="1"/>
      <c r="R214" s="1"/>
      <c r="V214" s="1"/>
      <c r="W214" s="1"/>
      <c r="Z214" s="1"/>
      <c r="AA214" s="1"/>
      <c r="AC214" s="1"/>
      <c r="AD214" s="1"/>
      <c r="AH214" s="1"/>
      <c r="AI214" s="1"/>
      <c r="AL214" s="1"/>
      <c r="AP214" s="1"/>
      <c r="AS214" s="1"/>
      <c r="AV214" s="1"/>
      <c r="AY214" t="b">
        <v>1</v>
      </c>
      <c r="AZ214" t="b">
        <v>0</v>
      </c>
      <c r="BA214" t="b">
        <v>0</v>
      </c>
      <c r="BB214" t="b">
        <v>1</v>
      </c>
      <c r="BD214" s="12" t="s">
        <v>614</v>
      </c>
      <c r="BE214" s="3" t="s">
        <v>511</v>
      </c>
      <c r="BF214" s="3">
        <v>82.79</v>
      </c>
      <c r="BG214" s="3">
        <v>27.45</v>
      </c>
      <c r="BH214" s="3">
        <v>14</v>
      </c>
      <c r="BI214" t="s">
        <v>528</v>
      </c>
      <c r="BJ214" s="3">
        <v>82.5</v>
      </c>
      <c r="BK214" s="3">
        <v>22.21</v>
      </c>
      <c r="BL214" s="3">
        <v>6</v>
      </c>
      <c r="BM214" s="3">
        <v>82.79</v>
      </c>
      <c r="BN214" s="3">
        <v>27.45</v>
      </c>
      <c r="BO214" s="3">
        <v>14</v>
      </c>
      <c r="BP214">
        <f>Table1[[#This Row],[Group 1 M]]-Table1[[#This Row],[Group 2 M]]</f>
        <v>-0.29000000000000625</v>
      </c>
      <c r="BQ214" s="4">
        <f>SQRT(((Table1[[#This Row],[Group 1 N]]-1)*Table1[[#This Row],[Group 1 SD]]^2+(Table1[[#This Row],[Group 2 N]]-1)*Table1[[#This Row],[Group 2 SD]]^2)/(Table1[[#This Row],[Group 1 N]]+Table1[[#This Row],[Group 2 N]]-2))</f>
        <v>26.100184120253083</v>
      </c>
      <c r="BR214" s="3">
        <f>Table1[[#This Row],[m1-m2]]/Table1[[#This Row],[pooled sd]]</f>
        <v>-1.1111032729266212E-2</v>
      </c>
      <c r="BS214" s="6"/>
      <c r="BT214" s="6"/>
      <c r="BU214" s="7"/>
      <c r="BV214" s="7"/>
      <c r="BW214" s="7"/>
    </row>
    <row r="215" spans="1:75" x14ac:dyDescent="0.25">
      <c r="A215" s="1"/>
      <c r="C215" s="1"/>
      <c r="E215" s="1"/>
      <c r="I215" s="1"/>
      <c r="O215" s="1"/>
      <c r="Q215" s="1"/>
      <c r="R215" s="1"/>
      <c r="V215" s="1"/>
      <c r="W215" s="1"/>
      <c r="Z215" s="1"/>
      <c r="AA215" s="1"/>
      <c r="AC215" s="1"/>
      <c r="AD215" s="1"/>
      <c r="AH215" s="1"/>
      <c r="AI215" s="1"/>
      <c r="AL215" s="1"/>
      <c r="AP215" s="1"/>
      <c r="AS215" s="1"/>
      <c r="AV215" s="1"/>
      <c r="AY215" t="b">
        <v>1</v>
      </c>
      <c r="AZ215" t="b">
        <v>0</v>
      </c>
      <c r="BA215" t="b">
        <v>0</v>
      </c>
      <c r="BB215" t="b">
        <v>1</v>
      </c>
      <c r="BD215" s="12" t="s">
        <v>614</v>
      </c>
      <c r="BE215" s="3" t="s">
        <v>512</v>
      </c>
      <c r="BF215" s="3">
        <v>82.5</v>
      </c>
      <c r="BG215" s="3">
        <v>22.21</v>
      </c>
      <c r="BH215" s="3">
        <v>6</v>
      </c>
      <c r="BO215"/>
      <c r="BP215">
        <f>Table1[[#This Row],[Group 1 M]]-Table1[[#This Row],[Group 2 M]]</f>
        <v>0</v>
      </c>
      <c r="BQ215" s="4">
        <f>SQRT(((Table1[[#This Row],[Group 1 N]]-1)*Table1[[#This Row],[Group 1 SD]]^2+(Table1[[#This Row],[Group 2 N]]-1)*Table1[[#This Row],[Group 2 SD]]^2)/(Table1[[#This Row],[Group 1 N]]+Table1[[#This Row],[Group 2 N]]-2))</f>
        <v>0</v>
      </c>
      <c r="BR215" s="3" t="e">
        <f>Table1[[#This Row],[m1-m2]]/Table1[[#This Row],[pooled sd]]</f>
        <v>#DIV/0!</v>
      </c>
      <c r="BS215" s="6"/>
      <c r="BT215" s="6"/>
      <c r="BU215" s="7"/>
      <c r="BV215" s="7"/>
      <c r="BW215" s="7"/>
    </row>
    <row r="216" spans="1:75" x14ac:dyDescent="0.25">
      <c r="A216" s="1"/>
      <c r="C216" s="1"/>
      <c r="E216" s="1"/>
      <c r="I216" s="1"/>
      <c r="O216" s="1"/>
      <c r="Q216" s="1"/>
      <c r="R216" s="1"/>
      <c r="V216" s="1"/>
      <c r="W216" s="1"/>
      <c r="Z216" s="1"/>
      <c r="AA216" s="1"/>
      <c r="AC216" s="1"/>
      <c r="AD216" s="1"/>
      <c r="AH216" s="1"/>
      <c r="AI216" s="1"/>
      <c r="AL216" s="1"/>
      <c r="AP216" s="1"/>
      <c r="AS216" s="1"/>
      <c r="AV216" s="1"/>
      <c r="AY216" t="b">
        <v>1</v>
      </c>
      <c r="AZ216" t="b">
        <v>0</v>
      </c>
      <c r="BA216" t="b">
        <v>0</v>
      </c>
      <c r="BB216" t="b">
        <v>1</v>
      </c>
      <c r="BD216" s="12" t="s">
        <v>615</v>
      </c>
      <c r="BE216" s="3" t="s">
        <v>511</v>
      </c>
      <c r="BF216" s="3">
        <v>88.11</v>
      </c>
      <c r="BG216" s="3">
        <v>18.79</v>
      </c>
      <c r="BH216" s="3">
        <v>9</v>
      </c>
      <c r="BI216" t="s">
        <v>528</v>
      </c>
      <c r="BJ216" s="3">
        <v>97</v>
      </c>
      <c r="BK216" s="3">
        <v>0</v>
      </c>
      <c r="BL216" s="3">
        <v>2</v>
      </c>
      <c r="BM216" s="3">
        <v>88.11</v>
      </c>
      <c r="BN216" s="3">
        <v>18.79</v>
      </c>
      <c r="BO216" s="3">
        <v>9</v>
      </c>
      <c r="BP216">
        <f>Table1[[#This Row],[Group 1 M]]-Table1[[#This Row],[Group 2 M]]</f>
        <v>8.89</v>
      </c>
      <c r="BQ216" s="4">
        <f>SQRT(((Table1[[#This Row],[Group 1 N]]-1)*Table1[[#This Row],[Group 1 SD]]^2+(Table1[[#This Row],[Group 2 N]]-1)*Table1[[#This Row],[Group 2 SD]]^2)/(Table1[[#This Row],[Group 1 N]]+Table1[[#This Row],[Group 2 N]]-2))</f>
        <v>17.71538189132697</v>
      </c>
      <c r="BR216" s="3">
        <f>Table1[[#This Row],[m1-m2]]/Table1[[#This Row],[pooled sd]]</f>
        <v>0.50182378537108097</v>
      </c>
      <c r="BS216" s="6"/>
      <c r="BT216" s="6"/>
      <c r="BU216" s="7"/>
      <c r="BV216" s="7"/>
      <c r="BW216" s="7"/>
    </row>
    <row r="217" spans="1:75" x14ac:dyDescent="0.25">
      <c r="A217" s="1"/>
      <c r="C217" s="1"/>
      <c r="E217" s="1"/>
      <c r="I217" s="1"/>
      <c r="O217" s="1"/>
      <c r="Q217" s="1"/>
      <c r="R217" s="1"/>
      <c r="V217" s="1"/>
      <c r="W217" s="1"/>
      <c r="Z217" s="1"/>
      <c r="AA217" s="1"/>
      <c r="AC217" s="1"/>
      <c r="AD217" s="1"/>
      <c r="AH217" s="1"/>
      <c r="AI217" s="1"/>
      <c r="AL217" s="1"/>
      <c r="AP217" s="1"/>
      <c r="AS217" s="1"/>
      <c r="AV217" s="1"/>
      <c r="AY217" t="b">
        <v>1</v>
      </c>
      <c r="AZ217" t="b">
        <v>0</v>
      </c>
      <c r="BA217" t="b">
        <v>0</v>
      </c>
      <c r="BB217" t="b">
        <v>1</v>
      </c>
      <c r="BD217" s="12" t="s">
        <v>615</v>
      </c>
      <c r="BE217" s="3" t="s">
        <v>512</v>
      </c>
      <c r="BF217" s="3">
        <v>97</v>
      </c>
      <c r="BG217" s="3">
        <v>0</v>
      </c>
      <c r="BH217" s="3">
        <v>2</v>
      </c>
      <c r="BO217"/>
      <c r="BP217">
        <f>Table1[[#This Row],[Group 1 M]]-Table1[[#This Row],[Group 2 M]]</f>
        <v>0</v>
      </c>
      <c r="BQ217" s="4">
        <f>SQRT(((Table1[[#This Row],[Group 1 N]]-1)*Table1[[#This Row],[Group 1 SD]]^2+(Table1[[#This Row],[Group 2 N]]-1)*Table1[[#This Row],[Group 2 SD]]^2)/(Table1[[#This Row],[Group 1 N]]+Table1[[#This Row],[Group 2 N]]-2))</f>
        <v>0</v>
      </c>
      <c r="BR217" s="3" t="e">
        <f>Table1[[#This Row],[m1-m2]]/Table1[[#This Row],[pooled sd]]</f>
        <v>#DIV/0!</v>
      </c>
      <c r="BS217" s="6"/>
      <c r="BT217" s="6"/>
      <c r="BU217" s="7"/>
      <c r="BV217" s="7"/>
      <c r="BW217" s="7"/>
    </row>
    <row r="218" spans="1:75" x14ac:dyDescent="0.25">
      <c r="A218" s="1"/>
      <c r="C218" s="1"/>
      <c r="E218" s="1"/>
      <c r="I218" s="1"/>
      <c r="O218" s="1"/>
      <c r="Q218" s="1"/>
      <c r="R218" s="1"/>
      <c r="V218" s="1"/>
      <c r="W218" s="1"/>
      <c r="Z218" s="1"/>
      <c r="AA218" s="1"/>
      <c r="AC218" s="1"/>
      <c r="AD218" s="1"/>
      <c r="AH218" s="1"/>
      <c r="AI218" s="1"/>
      <c r="AL218" s="1"/>
      <c r="AP218" s="1"/>
      <c r="AS218" s="1"/>
      <c r="AV218" s="1"/>
      <c r="AY218" t="b">
        <v>1</v>
      </c>
      <c r="AZ218" t="b">
        <v>0</v>
      </c>
      <c r="BA218" t="b">
        <v>0</v>
      </c>
      <c r="BB218" t="b">
        <v>1</v>
      </c>
      <c r="BD218" s="12" t="s">
        <v>616</v>
      </c>
      <c r="BE218" s="3" t="s">
        <v>511</v>
      </c>
      <c r="BF218" s="3">
        <v>95.8</v>
      </c>
      <c r="BG218" s="3">
        <v>15.37</v>
      </c>
      <c r="BH218" s="3">
        <v>5</v>
      </c>
      <c r="BI218" t="s">
        <v>528</v>
      </c>
      <c r="BJ218" s="3">
        <v>86</v>
      </c>
      <c r="BK218" s="3">
        <v>34.700000000000003</v>
      </c>
      <c r="BL218" s="3">
        <v>6</v>
      </c>
      <c r="BM218" s="3">
        <v>95.8</v>
      </c>
      <c r="BN218" s="3">
        <v>15.37</v>
      </c>
      <c r="BO218" s="3">
        <v>5</v>
      </c>
      <c r="BP218">
        <f>Table1[[#This Row],[Group 1 M]]-Table1[[#This Row],[Group 2 M]]</f>
        <v>-9.7999999999999972</v>
      </c>
      <c r="BQ218" s="4">
        <f>SQRT(((Table1[[#This Row],[Group 1 N]]-1)*Table1[[#This Row],[Group 1 SD]]^2+(Table1[[#This Row],[Group 2 N]]-1)*Table1[[#This Row],[Group 2 SD]]^2)/(Table1[[#This Row],[Group 1 N]]+Table1[[#This Row],[Group 2 N]]-2))</f>
        <v>27.819652525987212</v>
      </c>
      <c r="BR218" s="3">
        <f>Table1[[#This Row],[m1-m2]]/Table1[[#This Row],[pooled sd]]</f>
        <v>-0.35226895773933586</v>
      </c>
      <c r="BS218" s="6"/>
      <c r="BT218" s="6"/>
      <c r="BU218" s="7"/>
      <c r="BV218" s="7"/>
      <c r="BW218" s="7"/>
    </row>
    <row r="219" spans="1:75" x14ac:dyDescent="0.25">
      <c r="AY219" t="b">
        <v>1</v>
      </c>
      <c r="AZ219" t="b">
        <v>0</v>
      </c>
      <c r="BA219" t="b">
        <v>0</v>
      </c>
      <c r="BB219" t="b">
        <v>1</v>
      </c>
      <c r="BD219" s="12" t="s">
        <v>616</v>
      </c>
      <c r="BE219" s="3" t="s">
        <v>512</v>
      </c>
      <c r="BF219" s="3">
        <v>86</v>
      </c>
      <c r="BG219" s="3">
        <v>34.700000000000003</v>
      </c>
      <c r="BH219" s="3">
        <v>6</v>
      </c>
      <c r="BO219"/>
      <c r="BP219">
        <f>Table1[[#This Row],[Group 1 M]]-Table1[[#This Row],[Group 2 M]]</f>
        <v>0</v>
      </c>
      <c r="BQ219" s="4">
        <f>SQRT(((Table1[[#This Row],[Group 1 N]]-1)*Table1[[#This Row],[Group 1 SD]]^2+(Table1[[#This Row],[Group 2 N]]-1)*Table1[[#This Row],[Group 2 SD]]^2)/(Table1[[#This Row],[Group 1 N]]+Table1[[#This Row],[Group 2 N]]-2))</f>
        <v>0</v>
      </c>
      <c r="BR219" s="3" t="e">
        <f>Table1[[#This Row],[m1-m2]]/Table1[[#This Row],[pooled sd]]</f>
        <v>#DIV/0!</v>
      </c>
      <c r="BS219" s="6"/>
      <c r="BT219" s="6"/>
      <c r="BU219" s="7"/>
      <c r="BV219" s="7"/>
      <c r="BW219" s="7"/>
    </row>
    <row r="220" spans="1:75" x14ac:dyDescent="0.25">
      <c r="AY220" t="b">
        <v>1</v>
      </c>
      <c r="AZ220" t="b">
        <v>0</v>
      </c>
      <c r="BA220" t="b">
        <v>0</v>
      </c>
      <c r="BB220" t="b">
        <v>1</v>
      </c>
      <c r="BD220" t="s">
        <v>617</v>
      </c>
      <c r="BE220" s="3" t="s">
        <v>511</v>
      </c>
      <c r="BF220" s="3">
        <v>77.099999999999994</v>
      </c>
      <c r="BG220" s="3">
        <v>30.58</v>
      </c>
      <c r="BH220" s="3">
        <v>10</v>
      </c>
      <c r="BI220" t="s">
        <v>528</v>
      </c>
      <c r="BJ220" s="3">
        <v>78.5</v>
      </c>
      <c r="BK220" s="3">
        <v>21.32</v>
      </c>
      <c r="BL220" s="3">
        <v>6</v>
      </c>
      <c r="BM220" s="3">
        <v>77.099999999999994</v>
      </c>
      <c r="BN220" s="3">
        <v>30.58</v>
      </c>
      <c r="BO220" s="3">
        <v>10</v>
      </c>
      <c r="BP220">
        <f>Table1[[#This Row],[Group 1 M]]-Table1[[#This Row],[Group 2 M]]</f>
        <v>1.4000000000000057</v>
      </c>
      <c r="BQ220" s="4">
        <f>SQRT(((Table1[[#This Row],[Group 1 N]]-1)*Table1[[#This Row],[Group 1 SD]]^2+(Table1[[#This Row],[Group 2 N]]-1)*Table1[[#This Row],[Group 2 SD]]^2)/(Table1[[#This Row],[Group 1 N]]+Table1[[#This Row],[Group 2 N]]-2))</f>
        <v>27.631425690946269</v>
      </c>
      <c r="BR220" s="3">
        <f>Table1[[#This Row],[m1-m2]]/Table1[[#This Row],[pooled sd]]</f>
        <v>5.0666947686985639E-2</v>
      </c>
      <c r="BS220" s="3"/>
      <c r="BT220" s="6"/>
      <c r="BU220" s="7"/>
      <c r="BV220" s="7"/>
      <c r="BW220" s="7"/>
    </row>
    <row r="221" spans="1:75" x14ac:dyDescent="0.25">
      <c r="AY221" t="b">
        <v>1</v>
      </c>
      <c r="AZ221" t="b">
        <v>0</v>
      </c>
      <c r="BA221" t="b">
        <v>0</v>
      </c>
      <c r="BB221" t="b">
        <v>1</v>
      </c>
      <c r="BD221" t="s">
        <v>617</v>
      </c>
      <c r="BE221" s="3" t="s">
        <v>512</v>
      </c>
      <c r="BF221" s="3">
        <v>78.5</v>
      </c>
      <c r="BG221" s="3">
        <v>21.32</v>
      </c>
      <c r="BH221" s="3">
        <v>6</v>
      </c>
      <c r="BO221"/>
      <c r="BP221">
        <f>Table1[[#This Row],[Group 1 M]]-Table1[[#This Row],[Group 2 M]]</f>
        <v>0</v>
      </c>
      <c r="BQ221" s="4">
        <f>SQRT(((Table1[[#This Row],[Group 1 N]]-1)*Table1[[#This Row],[Group 1 SD]]^2+(Table1[[#This Row],[Group 2 N]]-1)*Table1[[#This Row],[Group 2 SD]]^2)/(Table1[[#This Row],[Group 1 N]]+Table1[[#This Row],[Group 2 N]]-2))</f>
        <v>0</v>
      </c>
      <c r="BR221" s="3" t="e">
        <f>Table1[[#This Row],[m1-m2]]/Table1[[#This Row],[pooled sd]]</f>
        <v>#DIV/0!</v>
      </c>
      <c r="BS221" s="3"/>
      <c r="BT221" s="6"/>
      <c r="BU221" s="7"/>
      <c r="BV221" s="7"/>
      <c r="BW221" s="7"/>
    </row>
    <row r="222" spans="1:75" x14ac:dyDescent="0.25">
      <c r="AY222" t="b">
        <v>1</v>
      </c>
      <c r="AZ222" t="b">
        <v>0</v>
      </c>
      <c r="BA222" t="b">
        <v>0</v>
      </c>
      <c r="BB222" t="b">
        <v>1</v>
      </c>
      <c r="BD222" t="s">
        <v>618</v>
      </c>
      <c r="BE222" s="3" t="s">
        <v>511</v>
      </c>
      <c r="BF222" s="3">
        <v>88</v>
      </c>
      <c r="BG222" s="3">
        <v>20.52</v>
      </c>
      <c r="BH222" s="3">
        <v>8</v>
      </c>
      <c r="BI222" t="s">
        <v>528</v>
      </c>
      <c r="BJ222" s="3">
        <v>84.67</v>
      </c>
      <c r="BK222" s="3">
        <v>19.63</v>
      </c>
      <c r="BL222" s="3">
        <v>3</v>
      </c>
      <c r="BM222" s="3">
        <v>88</v>
      </c>
      <c r="BN222" s="3">
        <v>20.52</v>
      </c>
      <c r="BO222" s="3">
        <v>8</v>
      </c>
      <c r="BP222">
        <f>Table1[[#This Row],[Group 1 M]]-Table1[[#This Row],[Group 2 M]]</f>
        <v>-3.3299999999999983</v>
      </c>
      <c r="BQ222" s="4">
        <f>SQRT(((Table1[[#This Row],[Group 1 N]]-1)*Table1[[#This Row],[Group 1 SD]]^2+(Table1[[#This Row],[Group 2 N]]-1)*Table1[[#This Row],[Group 2 SD]]^2)/(Table1[[#This Row],[Group 1 N]]+Table1[[#This Row],[Group 2 N]]-2))</f>
        <v>20.325590328997144</v>
      </c>
      <c r="BR222" s="3">
        <f>Table1[[#This Row],[m1-m2]]/Table1[[#This Row],[pooled sd]]</f>
        <v>-0.16383287993605344</v>
      </c>
      <c r="BS222" s="3"/>
      <c r="BT222" s="6"/>
      <c r="BU222" s="7"/>
      <c r="BV222" s="7"/>
      <c r="BW222" s="7"/>
    </row>
    <row r="223" spans="1:75" x14ac:dyDescent="0.25">
      <c r="AY223" t="b">
        <v>1</v>
      </c>
      <c r="AZ223" t="b">
        <v>0</v>
      </c>
      <c r="BA223" t="b">
        <v>0</v>
      </c>
      <c r="BB223" t="b">
        <v>1</v>
      </c>
      <c r="BD223" t="s">
        <v>618</v>
      </c>
      <c r="BE223" s="3" t="s">
        <v>512</v>
      </c>
      <c r="BF223" s="3">
        <v>84.67</v>
      </c>
      <c r="BG223" s="3">
        <v>19.63</v>
      </c>
      <c r="BH223" s="3">
        <v>3</v>
      </c>
      <c r="BO223"/>
      <c r="BP223">
        <f>Table1[[#This Row],[Group 1 M]]-Table1[[#This Row],[Group 2 M]]</f>
        <v>0</v>
      </c>
      <c r="BQ223" s="4">
        <f>SQRT(((Table1[[#This Row],[Group 1 N]]-1)*Table1[[#This Row],[Group 1 SD]]^2+(Table1[[#This Row],[Group 2 N]]-1)*Table1[[#This Row],[Group 2 SD]]^2)/(Table1[[#This Row],[Group 1 N]]+Table1[[#This Row],[Group 2 N]]-2))</f>
        <v>0</v>
      </c>
      <c r="BR223" s="3" t="e">
        <f>Table1[[#This Row],[m1-m2]]/Table1[[#This Row],[pooled sd]]</f>
        <v>#DIV/0!</v>
      </c>
      <c r="BS223" s="3"/>
      <c r="BT223" s="6"/>
      <c r="BU223" s="7"/>
      <c r="BV223" s="7"/>
      <c r="BW223" s="7"/>
    </row>
    <row r="224" spans="1:75" s="9" customFormat="1" x14ac:dyDescent="0.25">
      <c r="A224" s="8" t="s">
        <v>831</v>
      </c>
      <c r="B224" s="9" t="s">
        <v>267</v>
      </c>
      <c r="C224" s="8" t="s">
        <v>281</v>
      </c>
      <c r="D224" s="9" t="s">
        <v>56</v>
      </c>
      <c r="E224" s="8" t="s">
        <v>50</v>
      </c>
      <c r="F224" s="9" t="s">
        <v>56</v>
      </c>
      <c r="G224" s="8" t="s">
        <v>50</v>
      </c>
      <c r="H224" s="9" t="s">
        <v>268</v>
      </c>
      <c r="I224" s="8" t="s">
        <v>51</v>
      </c>
      <c r="K224" s="9" t="s">
        <v>282</v>
      </c>
      <c r="L224" s="9" t="s">
        <v>283</v>
      </c>
      <c r="M224" s="9" t="s">
        <v>62</v>
      </c>
      <c r="N224" s="9" t="s">
        <v>56</v>
      </c>
      <c r="O224" s="8" t="s">
        <v>244</v>
      </c>
      <c r="P224" s="9" t="s">
        <v>141</v>
      </c>
      <c r="Q224" s="8" t="s">
        <v>53</v>
      </c>
      <c r="R224" s="8" t="s">
        <v>50</v>
      </c>
      <c r="S224" s="9">
        <v>7</v>
      </c>
      <c r="T224" s="9" t="s">
        <v>65</v>
      </c>
      <c r="U224" s="8" t="s">
        <v>284</v>
      </c>
      <c r="V224" s="8" t="s">
        <v>50</v>
      </c>
      <c r="W224" s="8" t="s">
        <v>285</v>
      </c>
      <c r="X224" s="9" t="s">
        <v>71</v>
      </c>
      <c r="Y224" s="9" t="s">
        <v>68</v>
      </c>
      <c r="Z224" s="8" t="s">
        <v>50</v>
      </c>
      <c r="AA224" s="8" t="s">
        <v>156</v>
      </c>
      <c r="AB224" s="9" t="s">
        <v>86</v>
      </c>
      <c r="AC224" s="8" t="s">
        <v>53</v>
      </c>
      <c r="AD224" s="8" t="s">
        <v>50</v>
      </c>
      <c r="AE224" s="9">
        <v>9</v>
      </c>
      <c r="AF224" s="9" t="s">
        <v>65</v>
      </c>
      <c r="AG224" s="8" t="s">
        <v>273</v>
      </c>
      <c r="AH224" s="8" t="s">
        <v>50</v>
      </c>
      <c r="AI224" s="8" t="s">
        <v>285</v>
      </c>
      <c r="AJ224" s="9" t="s">
        <v>56</v>
      </c>
      <c r="AK224" s="9" t="s">
        <v>68</v>
      </c>
      <c r="AL224" s="8" t="s">
        <v>50</v>
      </c>
      <c r="AM224" s="9" t="s">
        <v>89</v>
      </c>
      <c r="AN224" s="9" t="s">
        <v>213</v>
      </c>
      <c r="AO224" s="9" t="s">
        <v>71</v>
      </c>
      <c r="AP224" s="8" t="s">
        <v>51</v>
      </c>
      <c r="AQ224" s="9" t="s">
        <v>49</v>
      </c>
      <c r="AR224" s="9" t="s">
        <v>107</v>
      </c>
      <c r="AS224" s="8" t="s">
        <v>50</v>
      </c>
      <c r="AT224" s="8" t="s">
        <v>50</v>
      </c>
      <c r="AU224" s="9" t="s">
        <v>74</v>
      </c>
      <c r="AV224" s="8" t="s">
        <v>286</v>
      </c>
      <c r="AW224" s="9" t="s">
        <v>92</v>
      </c>
      <c r="BE224" s="11"/>
      <c r="BF224" s="11"/>
      <c r="BG224" s="11"/>
      <c r="BH224" s="11"/>
      <c r="BP224" s="9">
        <f>Table1[[#This Row],[Group 1 M]]-Table1[[#This Row],[Group 2 M]]</f>
        <v>0</v>
      </c>
      <c r="BQ224" s="10">
        <f>SQRT(((Table1[[#This Row],[Group 1 N]]-1)*Table1[[#This Row],[Group 1 SD]]^2+(Table1[[#This Row],[Group 2 N]]-1)*Table1[[#This Row],[Group 2 SD]]^2)/(Table1[[#This Row],[Group 1 N]]+Table1[[#This Row],[Group 2 N]]-2))</f>
        <v>0</v>
      </c>
      <c r="BR224" s="11" t="e">
        <f>Table1[[#This Row],[m1-m2]]/Table1[[#This Row],[pooled sd]]</f>
        <v>#DIV/0!</v>
      </c>
      <c r="BS224" s="11"/>
      <c r="BT224" s="11"/>
    </row>
    <row r="225" spans="1:75" x14ac:dyDescent="0.25">
      <c r="A225" s="1" t="s">
        <v>287</v>
      </c>
      <c r="B225" t="s">
        <v>288</v>
      </c>
      <c r="C225" s="1" t="s">
        <v>281</v>
      </c>
      <c r="D225" t="s">
        <v>56</v>
      </c>
      <c r="E225" s="1" t="s">
        <v>50</v>
      </c>
      <c r="F225" t="s">
        <v>56</v>
      </c>
      <c r="G225" s="1" t="s">
        <v>50</v>
      </c>
      <c r="H225" t="s">
        <v>289</v>
      </c>
      <c r="I225" s="1" t="s">
        <v>50</v>
      </c>
      <c r="J225" t="s">
        <v>290</v>
      </c>
      <c r="K225" t="s">
        <v>291</v>
      </c>
      <c r="L225" t="s">
        <v>228</v>
      </c>
      <c r="M225" t="s">
        <v>68</v>
      </c>
      <c r="N225" t="s">
        <v>68</v>
      </c>
      <c r="O225" s="1" t="s">
        <v>292</v>
      </c>
      <c r="P225" t="s">
        <v>100</v>
      </c>
      <c r="Q225" s="1" t="s">
        <v>53</v>
      </c>
      <c r="R225" s="1" t="s">
        <v>50</v>
      </c>
      <c r="S225">
        <v>7</v>
      </c>
      <c r="T225" t="s">
        <v>87</v>
      </c>
      <c r="U225" s="1" t="s">
        <v>153</v>
      </c>
      <c r="V225" s="1" t="s">
        <v>51</v>
      </c>
      <c r="X225" t="s">
        <v>56</v>
      </c>
      <c r="Y225" t="s">
        <v>68</v>
      </c>
      <c r="Z225" s="1" t="s">
        <v>50</v>
      </c>
      <c r="AA225" s="1" t="s">
        <v>293</v>
      </c>
      <c r="AB225" t="s">
        <v>86</v>
      </c>
      <c r="AC225" s="1" t="s">
        <v>53</v>
      </c>
      <c r="AD225" s="1" t="s">
        <v>50</v>
      </c>
      <c r="AE225">
        <v>7</v>
      </c>
      <c r="AF225" t="s">
        <v>87</v>
      </c>
      <c r="AG225" s="1" t="s">
        <v>153</v>
      </c>
      <c r="AH225" s="1" t="s">
        <v>51</v>
      </c>
      <c r="AJ225" t="s">
        <v>56</v>
      </c>
      <c r="AK225" t="s">
        <v>68</v>
      </c>
      <c r="AL225" t="s">
        <v>81</v>
      </c>
      <c r="AM225" t="s">
        <v>89</v>
      </c>
      <c r="AN225" s="1" t="s">
        <v>88</v>
      </c>
      <c r="AO225" t="s">
        <v>71</v>
      </c>
      <c r="AP225" s="1" t="s">
        <v>51</v>
      </c>
      <c r="AQ225" t="s">
        <v>49</v>
      </c>
      <c r="AR225" t="s">
        <v>107</v>
      </c>
      <c r="AS225" t="s">
        <v>81</v>
      </c>
      <c r="AT225" t="s">
        <v>81</v>
      </c>
      <c r="AU225" t="s">
        <v>294</v>
      </c>
      <c r="AV225" t="s">
        <v>295</v>
      </c>
      <c r="AW225" t="s">
        <v>92</v>
      </c>
      <c r="AY225" t="b">
        <v>1</v>
      </c>
      <c r="AZ225" t="b">
        <v>0</v>
      </c>
      <c r="BA225" t="b">
        <v>0</v>
      </c>
      <c r="BB225" t="b">
        <v>0</v>
      </c>
      <c r="BD225" t="s">
        <v>619</v>
      </c>
      <c r="BE225" s="3" t="s">
        <v>511</v>
      </c>
      <c r="BF225" s="3">
        <v>66.16</v>
      </c>
      <c r="BG225" s="3">
        <v>17.64</v>
      </c>
      <c r="BH225" s="3">
        <v>175</v>
      </c>
      <c r="BI225" t="s">
        <v>528</v>
      </c>
      <c r="BJ225" s="3">
        <v>66.739999999999995</v>
      </c>
      <c r="BK225" s="3">
        <v>20.93</v>
      </c>
      <c r="BL225" s="3">
        <v>57</v>
      </c>
      <c r="BM225" s="3">
        <v>66.16</v>
      </c>
      <c r="BN225" s="3">
        <v>17.64</v>
      </c>
      <c r="BO225" s="3">
        <v>175</v>
      </c>
      <c r="BP225">
        <f>Table1[[#This Row],[Group 1 M]]-Table1[[#This Row],[Group 2 M]]</f>
        <v>0.57999999999999829</v>
      </c>
      <c r="BQ225" s="4">
        <f>SQRT(((Table1[[#This Row],[Group 1 N]]-1)*Table1[[#This Row],[Group 1 SD]]^2+(Table1[[#This Row],[Group 2 N]]-1)*Table1[[#This Row],[Group 2 SD]]^2)/(Table1[[#This Row],[Group 1 N]]+Table1[[#This Row],[Group 2 N]]-2))</f>
        <v>18.495022221033466</v>
      </c>
      <c r="BR225" s="3">
        <f>Table1[[#This Row],[m1-m2]]/Table1[[#This Row],[pooled sd]]</f>
        <v>3.135978930268022E-2</v>
      </c>
      <c r="BS225" s="6"/>
      <c r="BT225" s="6"/>
      <c r="BU225" s="7"/>
      <c r="BV225" s="7"/>
      <c r="BW225" s="7"/>
    </row>
    <row r="226" spans="1:75" x14ac:dyDescent="0.25">
      <c r="A226" s="1" t="s">
        <v>287</v>
      </c>
      <c r="C226" s="1"/>
      <c r="E226" s="1"/>
      <c r="G226" s="1"/>
      <c r="I226" s="1"/>
      <c r="O226" s="1"/>
      <c r="Q226" s="1"/>
      <c r="R226" s="1"/>
      <c r="U226" s="1"/>
      <c r="V226" s="1"/>
      <c r="Z226" s="1"/>
      <c r="AA226" s="1"/>
      <c r="AC226" s="1"/>
      <c r="AD226" s="1"/>
      <c r="AG226" s="1"/>
      <c r="AH226" s="1"/>
      <c r="AN226" s="1"/>
      <c r="AP226" s="1"/>
      <c r="AY226" t="b">
        <v>1</v>
      </c>
      <c r="AZ226" t="b">
        <v>0</v>
      </c>
      <c r="BA226" t="b">
        <v>0</v>
      </c>
      <c r="BB226" t="b">
        <v>0</v>
      </c>
      <c r="BD226" t="s">
        <v>619</v>
      </c>
      <c r="BE226" s="3" t="s">
        <v>512</v>
      </c>
      <c r="BF226" s="3">
        <v>66.739999999999995</v>
      </c>
      <c r="BG226" s="3">
        <v>20.93</v>
      </c>
      <c r="BH226" s="3">
        <v>57</v>
      </c>
      <c r="BI226" t="s">
        <v>624</v>
      </c>
      <c r="BJ226" s="3">
        <v>66.739999999999995</v>
      </c>
      <c r="BK226" s="3">
        <v>20.93</v>
      </c>
      <c r="BL226" s="3">
        <v>57</v>
      </c>
      <c r="BM226" s="3">
        <v>73.16</v>
      </c>
      <c r="BN226" s="3">
        <v>16.72</v>
      </c>
      <c r="BO226" s="3">
        <v>49</v>
      </c>
      <c r="BP226">
        <f>Table1[[#This Row],[Group 1 M]]-Table1[[#This Row],[Group 2 M]]</f>
        <v>-6.4200000000000017</v>
      </c>
      <c r="BQ226" s="4">
        <f>SQRT(((Table1[[#This Row],[Group 1 N]]-1)*Table1[[#This Row],[Group 1 SD]]^2+(Table1[[#This Row],[Group 2 N]]-1)*Table1[[#This Row],[Group 2 SD]]^2)/(Table1[[#This Row],[Group 1 N]]+Table1[[#This Row],[Group 2 N]]-2))</f>
        <v>19.102566682154361</v>
      </c>
      <c r="BR226" s="3">
        <f>Table1[[#This Row],[m1-m2]]/Table1[[#This Row],[pooled sd]]</f>
        <v>-0.33608049152879405</v>
      </c>
      <c r="BS226" s="6"/>
      <c r="BT226" s="6"/>
      <c r="BU226" s="7"/>
      <c r="BV226" s="7"/>
      <c r="BW226" s="7"/>
    </row>
    <row r="227" spans="1:75" x14ac:dyDescent="0.25">
      <c r="A227" s="1" t="s">
        <v>287</v>
      </c>
      <c r="C227" s="1"/>
      <c r="E227" s="1"/>
      <c r="G227" s="1"/>
      <c r="I227" s="1"/>
      <c r="O227" s="1"/>
      <c r="Q227" s="1"/>
      <c r="R227" s="1"/>
      <c r="U227" s="1"/>
      <c r="V227" s="1"/>
      <c r="Z227" s="1"/>
      <c r="AA227" s="1"/>
      <c r="AC227" s="1"/>
      <c r="AD227" s="1"/>
      <c r="AG227" s="1"/>
      <c r="AH227" s="1"/>
      <c r="AN227" s="1"/>
      <c r="AP227" s="1"/>
      <c r="AY227" t="b">
        <v>1</v>
      </c>
      <c r="AZ227" t="b">
        <v>0</v>
      </c>
      <c r="BA227" t="b">
        <v>0</v>
      </c>
      <c r="BB227" t="b">
        <v>0</v>
      </c>
      <c r="BD227" t="s">
        <v>619</v>
      </c>
      <c r="BE227" s="3" t="s">
        <v>623</v>
      </c>
      <c r="BF227" s="3">
        <v>73.16</v>
      </c>
      <c r="BG227" s="3">
        <v>16.72</v>
      </c>
      <c r="BH227" s="3">
        <v>49</v>
      </c>
      <c r="BI227" t="s">
        <v>626</v>
      </c>
      <c r="BJ227" s="3">
        <v>66.16</v>
      </c>
      <c r="BK227" s="3">
        <v>17.64</v>
      </c>
      <c r="BL227" s="3">
        <v>175</v>
      </c>
      <c r="BM227" s="3">
        <v>74.790000000000006</v>
      </c>
      <c r="BN227" s="3">
        <v>17.41</v>
      </c>
      <c r="BO227" s="3">
        <v>107</v>
      </c>
      <c r="BP227">
        <f>Table1[[#This Row],[Group 1 M]]-Table1[[#This Row],[Group 2 M]]</f>
        <v>-8.6300000000000097</v>
      </c>
      <c r="BQ227" s="4">
        <f>SQRT(((Table1[[#This Row],[Group 1 N]]-1)*Table1[[#This Row],[Group 1 SD]]^2+(Table1[[#This Row],[Group 2 N]]-1)*Table1[[#This Row],[Group 2 SD]]^2)/(Table1[[#This Row],[Group 1 N]]+Table1[[#This Row],[Group 2 N]]-2))</f>
        <v>17.553283066952787</v>
      </c>
      <c r="BR227" s="3">
        <f>Table1[[#This Row],[m1-m2]]/Table1[[#This Row],[pooled sd]]</f>
        <v>-0.49164591985914802</v>
      </c>
      <c r="BS227" s="6"/>
      <c r="BT227" s="6"/>
      <c r="BU227" s="7"/>
      <c r="BV227" s="7"/>
      <c r="BW227" s="7"/>
    </row>
    <row r="228" spans="1:75" x14ac:dyDescent="0.25">
      <c r="A228" s="1" t="s">
        <v>287</v>
      </c>
      <c r="C228" s="1"/>
      <c r="E228" s="1"/>
      <c r="G228" s="1"/>
      <c r="I228" s="1"/>
      <c r="O228" s="1"/>
      <c r="Q228" s="1"/>
      <c r="R228" s="1"/>
      <c r="U228" s="1"/>
      <c r="V228" s="1"/>
      <c r="Z228" s="1"/>
      <c r="AA228" s="1"/>
      <c r="AC228" s="1"/>
      <c r="AD228" s="1"/>
      <c r="AG228" s="1"/>
      <c r="AH228" s="1"/>
      <c r="AN228" s="1"/>
      <c r="AP228" s="1"/>
      <c r="AY228" t="b">
        <v>1</v>
      </c>
      <c r="AZ228" t="b">
        <v>0</v>
      </c>
      <c r="BA228" t="b">
        <v>0</v>
      </c>
      <c r="BB228" t="b">
        <v>0</v>
      </c>
      <c r="BD228" t="s">
        <v>619</v>
      </c>
      <c r="BE228" s="3" t="s">
        <v>625</v>
      </c>
      <c r="BF228" s="3">
        <v>74.790000000000006</v>
      </c>
      <c r="BG228" s="3">
        <v>17.41</v>
      </c>
      <c r="BH228" s="3">
        <v>107</v>
      </c>
      <c r="BO228"/>
      <c r="BP228">
        <f>Table1[[#This Row],[Group 1 M]]-Table1[[#This Row],[Group 2 M]]</f>
        <v>0</v>
      </c>
      <c r="BQ228" s="4">
        <f>SQRT(((Table1[[#This Row],[Group 1 N]]-1)*Table1[[#This Row],[Group 1 SD]]^2+(Table1[[#This Row],[Group 2 N]]-1)*Table1[[#This Row],[Group 2 SD]]^2)/(Table1[[#This Row],[Group 1 N]]+Table1[[#This Row],[Group 2 N]]-2))</f>
        <v>0</v>
      </c>
      <c r="BR228" s="3" t="e">
        <f>Table1[[#This Row],[m1-m2]]/Table1[[#This Row],[pooled sd]]</f>
        <v>#DIV/0!</v>
      </c>
      <c r="BS228" s="6"/>
      <c r="BT228" s="6"/>
      <c r="BU228" s="7"/>
      <c r="BV228" s="7"/>
      <c r="BW228" s="7"/>
    </row>
    <row r="229" spans="1:75" x14ac:dyDescent="0.25">
      <c r="A229" s="1" t="s">
        <v>287</v>
      </c>
      <c r="C229" s="1"/>
      <c r="E229" s="1"/>
      <c r="G229" s="1"/>
      <c r="I229" s="1"/>
      <c r="O229" s="1"/>
      <c r="Q229" s="1"/>
      <c r="R229" s="1"/>
      <c r="U229" s="1"/>
      <c r="V229" s="1"/>
      <c r="Z229" s="1"/>
      <c r="AA229" s="1"/>
      <c r="AC229" s="1"/>
      <c r="AD229" s="1"/>
      <c r="AG229" s="1"/>
      <c r="AH229" s="1"/>
      <c r="AN229" s="1"/>
      <c r="AP229" s="1"/>
      <c r="AY229" t="b">
        <v>1</v>
      </c>
      <c r="AZ229" t="b">
        <v>0</v>
      </c>
      <c r="BA229" t="b">
        <v>0</v>
      </c>
      <c r="BB229" t="b">
        <v>0</v>
      </c>
      <c r="BD229" s="12" t="s">
        <v>620</v>
      </c>
      <c r="BE229" s="3" t="s">
        <v>511</v>
      </c>
      <c r="BF229" s="3">
        <v>72.16</v>
      </c>
      <c r="BG229" s="3">
        <v>15.79</v>
      </c>
      <c r="BH229" s="3">
        <v>175</v>
      </c>
      <c r="BI229" t="s">
        <v>528</v>
      </c>
      <c r="BJ229" s="3">
        <v>70.5</v>
      </c>
      <c r="BK229" s="3">
        <v>15.8</v>
      </c>
      <c r="BL229" s="3">
        <v>57</v>
      </c>
      <c r="BM229" s="3">
        <v>72.16</v>
      </c>
      <c r="BN229" s="3">
        <v>15.79</v>
      </c>
      <c r="BO229" s="3">
        <v>175</v>
      </c>
      <c r="BP229">
        <f>Table1[[#This Row],[Group 1 M]]-Table1[[#This Row],[Group 2 M]]</f>
        <v>-1.6599999999999966</v>
      </c>
      <c r="BQ229" s="4">
        <f>SQRT(((Table1[[#This Row],[Group 1 N]]-1)*Table1[[#This Row],[Group 1 SD]]^2+(Table1[[#This Row],[Group 2 N]]-1)*Table1[[#This Row],[Group 2 SD]]^2)/(Table1[[#This Row],[Group 1 N]]+Table1[[#This Row],[Group 2 N]]-2))</f>
        <v>15.792435365788542</v>
      </c>
      <c r="BR229" s="3">
        <f>Table1[[#This Row],[m1-m2]]/Table1[[#This Row],[pooled sd]]</f>
        <v>-0.10511361683936897</v>
      </c>
      <c r="BS229" s="6"/>
      <c r="BT229" s="6"/>
      <c r="BU229" s="7"/>
      <c r="BV229" s="7"/>
      <c r="BW229" s="7"/>
    </row>
    <row r="230" spans="1:75" x14ac:dyDescent="0.25">
      <c r="A230" s="1" t="s">
        <v>287</v>
      </c>
      <c r="C230" s="1"/>
      <c r="E230" s="1"/>
      <c r="G230" s="1"/>
      <c r="I230" s="1"/>
      <c r="O230" s="1"/>
      <c r="Q230" s="1"/>
      <c r="R230" s="1"/>
      <c r="U230" s="1"/>
      <c r="V230" s="1"/>
      <c r="Z230" s="1"/>
      <c r="AA230" s="1"/>
      <c r="AC230" s="1"/>
      <c r="AD230" s="1"/>
      <c r="AG230" s="1"/>
      <c r="AH230" s="1"/>
      <c r="AN230" s="1"/>
      <c r="AP230" s="1"/>
      <c r="AY230" t="b">
        <v>1</v>
      </c>
      <c r="AZ230" t="b">
        <v>0</v>
      </c>
      <c r="BA230" t="b">
        <v>0</v>
      </c>
      <c r="BB230" t="b">
        <v>0</v>
      </c>
      <c r="BD230" s="12" t="s">
        <v>620</v>
      </c>
      <c r="BE230" s="3" t="s">
        <v>512</v>
      </c>
      <c r="BF230" s="3">
        <v>70.5</v>
      </c>
      <c r="BG230" s="3">
        <v>15.8</v>
      </c>
      <c r="BH230" s="3">
        <v>57</v>
      </c>
      <c r="BI230" t="s">
        <v>624</v>
      </c>
      <c r="BJ230" s="3">
        <v>70.5</v>
      </c>
      <c r="BK230" s="3">
        <v>15.8</v>
      </c>
      <c r="BL230" s="3">
        <v>57</v>
      </c>
      <c r="BM230" s="3">
        <v>78.31</v>
      </c>
      <c r="BN230" s="3">
        <v>16.98</v>
      </c>
      <c r="BO230" s="3">
        <v>49</v>
      </c>
      <c r="BP230">
        <f>Table1[[#This Row],[Group 1 M]]-Table1[[#This Row],[Group 2 M]]</f>
        <v>-7.8100000000000023</v>
      </c>
      <c r="BQ230" s="4">
        <f>SQRT(((Table1[[#This Row],[Group 1 N]]-1)*Table1[[#This Row],[Group 1 SD]]^2+(Table1[[#This Row],[Group 2 N]]-1)*Table1[[#This Row],[Group 2 SD]]^2)/(Table1[[#This Row],[Group 1 N]]+Table1[[#This Row],[Group 2 N]]-2))</f>
        <v>16.355197715334789</v>
      </c>
      <c r="BR230" s="3">
        <f>Table1[[#This Row],[m1-m2]]/Table1[[#This Row],[pooled sd]]</f>
        <v>-0.47752403461789228</v>
      </c>
      <c r="BS230" s="6"/>
      <c r="BT230" s="6"/>
      <c r="BU230" s="7"/>
      <c r="BV230" s="7"/>
      <c r="BW230" s="7"/>
    </row>
    <row r="231" spans="1:75" x14ac:dyDescent="0.25">
      <c r="A231" s="1" t="s">
        <v>287</v>
      </c>
      <c r="C231" s="1"/>
      <c r="E231" s="1"/>
      <c r="G231" s="1"/>
      <c r="I231" s="1"/>
      <c r="O231" s="1"/>
      <c r="Q231" s="1"/>
      <c r="R231" s="1"/>
      <c r="U231" s="1"/>
      <c r="V231" s="1"/>
      <c r="Z231" s="1"/>
      <c r="AA231" s="1"/>
      <c r="AC231" s="1"/>
      <c r="AD231" s="1"/>
      <c r="AG231" s="1"/>
      <c r="AH231" s="1"/>
      <c r="AN231" s="1"/>
      <c r="AP231" s="1"/>
      <c r="AY231" t="b">
        <v>1</v>
      </c>
      <c r="AZ231" t="b">
        <v>0</v>
      </c>
      <c r="BA231" t="b">
        <v>0</v>
      </c>
      <c r="BB231" t="b">
        <v>0</v>
      </c>
      <c r="BD231" s="12" t="s">
        <v>620</v>
      </c>
      <c r="BE231" s="3" t="s">
        <v>623</v>
      </c>
      <c r="BF231" s="3">
        <v>78.31</v>
      </c>
      <c r="BG231" s="3">
        <v>16.98</v>
      </c>
      <c r="BH231" s="3">
        <v>49</v>
      </c>
      <c r="BI231" t="s">
        <v>626</v>
      </c>
      <c r="BJ231" s="3">
        <v>72.16</v>
      </c>
      <c r="BK231" s="3">
        <v>15.79</v>
      </c>
      <c r="BL231" s="3">
        <v>175</v>
      </c>
      <c r="BM231" s="3">
        <v>78.150000000000006</v>
      </c>
      <c r="BN231" s="3">
        <v>16.68</v>
      </c>
      <c r="BO231" s="3">
        <v>107</v>
      </c>
      <c r="BP231">
        <f>Table1[[#This Row],[Group 1 M]]-Table1[[#This Row],[Group 2 M]]</f>
        <v>-5.9900000000000091</v>
      </c>
      <c r="BQ231" s="4">
        <f>SQRT(((Table1[[#This Row],[Group 1 N]]-1)*Table1[[#This Row],[Group 1 SD]]^2+(Table1[[#This Row],[Group 2 N]]-1)*Table1[[#This Row],[Group 2 SD]]^2)/(Table1[[#This Row],[Group 1 N]]+Table1[[#This Row],[Group 2 N]]-2))</f>
        <v>16.132705003014394</v>
      </c>
      <c r="BR231" s="3">
        <f>Table1[[#This Row],[m1-m2]]/Table1[[#This Row],[pooled sd]]</f>
        <v>-0.37129545224317795</v>
      </c>
      <c r="BS231" s="6"/>
      <c r="BT231" s="6"/>
      <c r="BU231" s="7"/>
      <c r="BV231" s="7"/>
      <c r="BW231" s="7"/>
    </row>
    <row r="232" spans="1:75" x14ac:dyDescent="0.25">
      <c r="A232" s="1" t="s">
        <v>287</v>
      </c>
      <c r="C232" s="1"/>
      <c r="E232" s="1"/>
      <c r="G232" s="1"/>
      <c r="I232" s="1"/>
      <c r="O232" s="1"/>
      <c r="Q232" s="1"/>
      <c r="R232" s="1"/>
      <c r="U232" s="1"/>
      <c r="V232" s="1"/>
      <c r="Z232" s="1"/>
      <c r="AA232" s="1"/>
      <c r="AC232" s="1"/>
      <c r="AD232" s="1"/>
      <c r="AG232" s="1"/>
      <c r="AH232" s="1"/>
      <c r="AN232" s="1"/>
      <c r="AP232" s="1"/>
      <c r="AY232" t="b">
        <v>1</v>
      </c>
      <c r="AZ232" t="b">
        <v>0</v>
      </c>
      <c r="BA232" t="b">
        <v>0</v>
      </c>
      <c r="BB232" t="b">
        <v>0</v>
      </c>
      <c r="BD232" s="12" t="s">
        <v>620</v>
      </c>
      <c r="BE232" s="3" t="s">
        <v>625</v>
      </c>
      <c r="BF232" s="3">
        <v>78.150000000000006</v>
      </c>
      <c r="BG232" s="3">
        <v>16.68</v>
      </c>
      <c r="BH232" s="3">
        <v>107</v>
      </c>
      <c r="BO232"/>
      <c r="BP232">
        <f>Table1[[#This Row],[Group 1 M]]-Table1[[#This Row],[Group 2 M]]</f>
        <v>0</v>
      </c>
      <c r="BQ232" s="4">
        <f>SQRT(((Table1[[#This Row],[Group 1 N]]-1)*Table1[[#This Row],[Group 1 SD]]^2+(Table1[[#This Row],[Group 2 N]]-1)*Table1[[#This Row],[Group 2 SD]]^2)/(Table1[[#This Row],[Group 1 N]]+Table1[[#This Row],[Group 2 N]]-2))</f>
        <v>0</v>
      </c>
      <c r="BR232" s="3" t="e">
        <f>Table1[[#This Row],[m1-m2]]/Table1[[#This Row],[pooled sd]]</f>
        <v>#DIV/0!</v>
      </c>
      <c r="BS232" s="6"/>
      <c r="BT232" s="6"/>
      <c r="BU232" s="7"/>
      <c r="BV232" s="7"/>
      <c r="BW232" s="7"/>
    </row>
    <row r="233" spans="1:75" x14ac:dyDescent="0.25">
      <c r="A233" s="1" t="s">
        <v>287</v>
      </c>
      <c r="C233" s="1"/>
      <c r="E233" s="1"/>
      <c r="G233" s="1"/>
      <c r="I233" s="1"/>
      <c r="O233" s="1"/>
      <c r="Q233" s="1"/>
      <c r="R233" s="1"/>
      <c r="U233" s="1"/>
      <c r="V233" s="1"/>
      <c r="Z233" s="1"/>
      <c r="AA233" s="1"/>
      <c r="AC233" s="1"/>
      <c r="AD233" s="1"/>
      <c r="AG233" s="1"/>
      <c r="AH233" s="1"/>
      <c r="AN233" s="1"/>
      <c r="AP233" s="1"/>
      <c r="AY233" t="b">
        <v>0</v>
      </c>
      <c r="AZ233" t="b">
        <v>0</v>
      </c>
      <c r="BA233" t="b">
        <v>0</v>
      </c>
      <c r="BB233" t="b">
        <v>1</v>
      </c>
      <c r="BD233" s="12" t="s">
        <v>621</v>
      </c>
      <c r="BE233" s="3" t="s">
        <v>511</v>
      </c>
      <c r="BF233" s="3">
        <v>47.55</v>
      </c>
      <c r="BG233" s="3">
        <v>21.48</v>
      </c>
      <c r="BH233" s="3">
        <v>175</v>
      </c>
      <c r="BI233" t="s">
        <v>528</v>
      </c>
      <c r="BJ233" s="3">
        <v>43.85</v>
      </c>
      <c r="BK233" s="3">
        <v>20.5</v>
      </c>
      <c r="BL233" s="3">
        <v>57</v>
      </c>
      <c r="BM233">
        <v>47.55</v>
      </c>
      <c r="BN233">
        <v>21.48</v>
      </c>
      <c r="BO233">
        <v>175</v>
      </c>
      <c r="BP233">
        <f>Table1[[#This Row],[Group 1 M]]-Table1[[#This Row],[Group 2 M]]</f>
        <v>-3.6999999999999957</v>
      </c>
      <c r="BQ233" s="4">
        <f>SQRT(((Table1[[#This Row],[Group 1 N]]-1)*Table1[[#This Row],[Group 1 SD]]^2+(Table1[[#This Row],[Group 2 N]]-1)*Table1[[#This Row],[Group 2 SD]]^2)/(Table1[[#This Row],[Group 1 N]]+Table1[[#This Row],[Group 2 N]]-2))</f>
        <v>21.245554992904321</v>
      </c>
      <c r="BR233" s="3">
        <f>Table1[[#This Row],[m1-m2]]/Table1[[#This Row],[pooled sd]]</f>
        <v>-0.17415407605194297</v>
      </c>
      <c r="BS233" s="6"/>
      <c r="BT233" s="6"/>
      <c r="BU233" s="7"/>
      <c r="BV233" s="7"/>
      <c r="BW233" s="7"/>
    </row>
    <row r="234" spans="1:75" x14ac:dyDescent="0.25">
      <c r="A234" s="1" t="s">
        <v>287</v>
      </c>
      <c r="C234" s="1"/>
      <c r="E234" s="1"/>
      <c r="G234" s="1"/>
      <c r="I234" s="1"/>
      <c r="O234" s="1"/>
      <c r="Q234" s="1"/>
      <c r="R234" s="1"/>
      <c r="U234" s="1"/>
      <c r="V234" s="1"/>
      <c r="Z234" s="1"/>
      <c r="AA234" s="1"/>
      <c r="AC234" s="1"/>
      <c r="AD234" s="1"/>
      <c r="AG234" s="1"/>
      <c r="AH234" s="1"/>
      <c r="AN234" s="1"/>
      <c r="AP234" s="1"/>
      <c r="AY234" t="b">
        <v>0</v>
      </c>
      <c r="AZ234" t="b">
        <v>0</v>
      </c>
      <c r="BA234" t="b">
        <v>0</v>
      </c>
      <c r="BB234" t="b">
        <v>1</v>
      </c>
      <c r="BD234" s="12" t="s">
        <v>621</v>
      </c>
      <c r="BE234" s="3" t="s">
        <v>512</v>
      </c>
      <c r="BF234" s="3">
        <v>43.85</v>
      </c>
      <c r="BG234" s="3">
        <v>20.5</v>
      </c>
      <c r="BH234" s="3">
        <v>57</v>
      </c>
      <c r="BI234" t="s">
        <v>624</v>
      </c>
      <c r="BJ234" s="3">
        <v>43.85</v>
      </c>
      <c r="BK234" s="3">
        <v>20.5</v>
      </c>
      <c r="BL234" s="3">
        <v>57</v>
      </c>
      <c r="BM234">
        <v>57.26</v>
      </c>
      <c r="BN234">
        <v>16.22</v>
      </c>
      <c r="BO234">
        <v>49</v>
      </c>
      <c r="BP234">
        <f>Table1[[#This Row],[Group 1 M]]-Table1[[#This Row],[Group 2 M]]</f>
        <v>-13.409999999999997</v>
      </c>
      <c r="BQ234" s="4">
        <f>SQRT(((Table1[[#This Row],[Group 1 N]]-1)*Table1[[#This Row],[Group 1 SD]]^2+(Table1[[#This Row],[Group 2 N]]-1)*Table1[[#This Row],[Group 2 SD]]^2)/(Table1[[#This Row],[Group 1 N]]+Table1[[#This Row],[Group 2 N]]-2))</f>
        <v>18.647087625768183</v>
      </c>
      <c r="BR234" s="3">
        <f>Table1[[#This Row],[m1-m2]]/Table1[[#This Row],[pooled sd]]</f>
        <v>-0.7191471541898522</v>
      </c>
      <c r="BS234" s="6"/>
      <c r="BT234" s="6"/>
      <c r="BU234" s="7"/>
      <c r="BV234" s="7"/>
      <c r="BW234" s="7"/>
    </row>
    <row r="235" spans="1:75" x14ac:dyDescent="0.25">
      <c r="A235" s="1" t="s">
        <v>287</v>
      </c>
      <c r="C235" s="1"/>
      <c r="E235" s="1"/>
      <c r="G235" s="1"/>
      <c r="I235" s="1"/>
      <c r="O235" s="1"/>
      <c r="Q235" s="1"/>
      <c r="R235" s="1"/>
      <c r="U235" s="1"/>
      <c r="V235" s="1"/>
      <c r="Z235" s="1"/>
      <c r="AA235" s="1"/>
      <c r="AC235" s="1"/>
      <c r="AD235" s="1"/>
      <c r="AG235" s="1"/>
      <c r="AH235" s="1"/>
      <c r="AN235" s="1"/>
      <c r="AP235" s="1"/>
      <c r="AY235" t="b">
        <v>0</v>
      </c>
      <c r="AZ235" t="b">
        <v>0</v>
      </c>
      <c r="BA235" t="b">
        <v>0</v>
      </c>
      <c r="BB235" t="b">
        <v>1</v>
      </c>
      <c r="BD235" s="12" t="s">
        <v>621</v>
      </c>
      <c r="BE235" s="3" t="s">
        <v>623</v>
      </c>
      <c r="BF235" s="3">
        <v>57.26</v>
      </c>
      <c r="BG235" s="3">
        <v>16.22</v>
      </c>
      <c r="BH235" s="3">
        <v>49</v>
      </c>
      <c r="BI235" t="s">
        <v>626</v>
      </c>
      <c r="BJ235" s="3">
        <v>47.55</v>
      </c>
      <c r="BK235" s="3">
        <v>21.48</v>
      </c>
      <c r="BL235" s="3">
        <v>175</v>
      </c>
      <c r="BM235" s="3">
        <v>63.36</v>
      </c>
      <c r="BN235" s="3">
        <v>20.62</v>
      </c>
      <c r="BO235" s="3">
        <v>107</v>
      </c>
      <c r="BP235">
        <f>Table1[[#This Row],[Group 1 M]]-Table1[[#This Row],[Group 2 M]]</f>
        <v>-15.810000000000002</v>
      </c>
      <c r="BQ235" s="4">
        <f>SQRT(((Table1[[#This Row],[Group 1 N]]-1)*Table1[[#This Row],[Group 1 SD]]^2+(Table1[[#This Row],[Group 2 N]]-1)*Table1[[#This Row],[Group 2 SD]]^2)/(Table1[[#This Row],[Group 1 N]]+Table1[[#This Row],[Group 2 N]]-2))</f>
        <v>21.158540659911846</v>
      </c>
      <c r="BR235" s="3">
        <f>Table1[[#This Row],[m1-m2]]/Table1[[#This Row],[pooled sd]]</f>
        <v>-0.74721599443550057</v>
      </c>
      <c r="BS235" s="6"/>
      <c r="BT235" s="6"/>
      <c r="BU235" s="7"/>
      <c r="BV235" s="7"/>
      <c r="BW235" s="7"/>
    </row>
    <row r="236" spans="1:75" x14ac:dyDescent="0.25">
      <c r="A236" s="1" t="s">
        <v>287</v>
      </c>
      <c r="C236" s="1"/>
      <c r="E236" s="1"/>
      <c r="G236" s="1"/>
      <c r="I236" s="1"/>
      <c r="O236" s="1"/>
      <c r="Q236" s="1"/>
      <c r="R236" s="1"/>
      <c r="U236" s="1"/>
      <c r="V236" s="1"/>
      <c r="Z236" s="1"/>
      <c r="AA236" s="1"/>
      <c r="AC236" s="1"/>
      <c r="AD236" s="1"/>
      <c r="AG236" s="1"/>
      <c r="AH236" s="1"/>
      <c r="AN236" s="1"/>
      <c r="AP236" s="1"/>
      <c r="AY236" t="b">
        <v>0</v>
      </c>
      <c r="AZ236" t="b">
        <v>0</v>
      </c>
      <c r="BA236" t="b">
        <v>0</v>
      </c>
      <c r="BB236" t="b">
        <v>1</v>
      </c>
      <c r="BD236" s="12" t="s">
        <v>621</v>
      </c>
      <c r="BE236" s="3" t="s">
        <v>625</v>
      </c>
      <c r="BF236" s="3">
        <v>63.36</v>
      </c>
      <c r="BG236" s="3">
        <v>20.62</v>
      </c>
      <c r="BH236" s="3">
        <v>107</v>
      </c>
      <c r="BO236"/>
      <c r="BP236">
        <f>Table1[[#This Row],[Group 1 M]]-Table1[[#This Row],[Group 2 M]]</f>
        <v>0</v>
      </c>
      <c r="BQ236" s="4">
        <f>SQRT(((Table1[[#This Row],[Group 1 N]]-1)*Table1[[#This Row],[Group 1 SD]]^2+(Table1[[#This Row],[Group 2 N]]-1)*Table1[[#This Row],[Group 2 SD]]^2)/(Table1[[#This Row],[Group 1 N]]+Table1[[#This Row],[Group 2 N]]-2))</f>
        <v>0</v>
      </c>
      <c r="BR236" s="3" t="e">
        <f>Table1[[#This Row],[m1-m2]]/Table1[[#This Row],[pooled sd]]</f>
        <v>#DIV/0!</v>
      </c>
      <c r="BS236" s="6"/>
      <c r="BT236" s="6"/>
      <c r="BU236" s="7"/>
      <c r="BV236" s="7"/>
      <c r="BW236" s="7"/>
    </row>
    <row r="237" spans="1:75" x14ac:dyDescent="0.25">
      <c r="A237" s="1" t="s">
        <v>287</v>
      </c>
      <c r="C237" s="1"/>
      <c r="E237" s="1"/>
      <c r="G237" s="1"/>
      <c r="I237" s="1"/>
      <c r="O237" s="1"/>
      <c r="Q237" s="1"/>
      <c r="R237" s="1"/>
      <c r="U237" s="1"/>
      <c r="V237" s="1"/>
      <c r="Z237" s="1"/>
      <c r="AA237" s="1"/>
      <c r="AC237" s="1"/>
      <c r="AD237" s="1"/>
      <c r="AG237" s="1"/>
      <c r="AH237" s="1"/>
      <c r="AN237" s="1"/>
      <c r="AP237" s="1"/>
      <c r="AY237" t="b">
        <v>0</v>
      </c>
      <c r="AZ237" t="b">
        <v>0</v>
      </c>
      <c r="BA237" t="b">
        <v>0</v>
      </c>
      <c r="BB237" t="b">
        <v>1</v>
      </c>
      <c r="BD237" s="12" t="s">
        <v>622</v>
      </c>
      <c r="BE237" s="3" t="s">
        <v>511</v>
      </c>
      <c r="BF237" s="3">
        <v>49.77</v>
      </c>
      <c r="BG237" s="3">
        <v>20.23</v>
      </c>
      <c r="BH237" s="3">
        <v>175</v>
      </c>
      <c r="BI237" t="s">
        <v>528</v>
      </c>
      <c r="BJ237" s="3">
        <v>47.14</v>
      </c>
      <c r="BK237" s="3">
        <v>18.88</v>
      </c>
      <c r="BL237" s="3">
        <v>57</v>
      </c>
      <c r="BM237">
        <v>49.77</v>
      </c>
      <c r="BN237">
        <v>20.23</v>
      </c>
      <c r="BO237">
        <v>175</v>
      </c>
      <c r="BP237">
        <f>Table1[[#This Row],[Group 1 M]]-Table1[[#This Row],[Group 2 M]]</f>
        <v>-2.6300000000000026</v>
      </c>
      <c r="BQ237" s="4">
        <f>SQRT(((Table1[[#This Row],[Group 1 N]]-1)*Table1[[#This Row],[Group 1 SD]]^2+(Table1[[#This Row],[Group 2 N]]-1)*Table1[[#This Row],[Group 2 SD]]^2)/(Table1[[#This Row],[Group 1 N]]+Table1[[#This Row],[Group 2 N]]-2))</f>
        <v>19.909736639229518</v>
      </c>
      <c r="BR237" s="3">
        <f>Table1[[#This Row],[m1-m2]]/Table1[[#This Row],[pooled sd]]</f>
        <v>-0.13209617222248604</v>
      </c>
      <c r="BS237" s="6"/>
      <c r="BT237" s="6"/>
      <c r="BU237" s="7"/>
      <c r="BV237" s="7"/>
      <c r="BW237" s="7"/>
    </row>
    <row r="238" spans="1:75" x14ac:dyDescent="0.25">
      <c r="A238" s="1" t="s">
        <v>287</v>
      </c>
      <c r="C238" s="1"/>
      <c r="E238" s="1"/>
      <c r="G238" s="1"/>
      <c r="I238" s="1"/>
      <c r="O238" s="1"/>
      <c r="Q238" s="1"/>
      <c r="R238" s="1"/>
      <c r="U238" s="1"/>
      <c r="V238" s="1"/>
      <c r="Z238" s="1"/>
      <c r="AA238" s="1"/>
      <c r="AC238" s="1"/>
      <c r="AD238" s="1"/>
      <c r="AG238" s="1"/>
      <c r="AH238" s="1"/>
      <c r="AN238" s="1"/>
      <c r="AP238" s="1"/>
      <c r="AY238" t="b">
        <v>0</v>
      </c>
      <c r="AZ238" t="b">
        <v>0</v>
      </c>
      <c r="BA238" t="b">
        <v>0</v>
      </c>
      <c r="BB238" t="b">
        <v>1</v>
      </c>
      <c r="BD238" s="12" t="s">
        <v>622</v>
      </c>
      <c r="BE238" s="3" t="s">
        <v>512</v>
      </c>
      <c r="BF238" s="3">
        <v>47.14</v>
      </c>
      <c r="BG238" s="3">
        <v>18.88</v>
      </c>
      <c r="BH238" s="3">
        <v>57</v>
      </c>
      <c r="BI238" t="s">
        <v>624</v>
      </c>
      <c r="BJ238" s="3">
        <v>47.14</v>
      </c>
      <c r="BK238" s="3">
        <v>18.88</v>
      </c>
      <c r="BL238" s="3">
        <v>57</v>
      </c>
      <c r="BM238" s="3">
        <v>54.99</v>
      </c>
      <c r="BN238" s="3">
        <v>15.47</v>
      </c>
      <c r="BO238" s="3">
        <v>49</v>
      </c>
      <c r="BP238">
        <f>Table1[[#This Row],[Group 1 M]]-Table1[[#This Row],[Group 2 M]]</f>
        <v>-7.8500000000000014</v>
      </c>
      <c r="BQ238" s="4">
        <f>SQRT(((Table1[[#This Row],[Group 1 N]]-1)*Table1[[#This Row],[Group 1 SD]]^2+(Table1[[#This Row],[Group 2 N]]-1)*Table1[[#This Row],[Group 2 SD]]^2)/(Table1[[#This Row],[Group 1 N]]+Table1[[#This Row],[Group 2 N]]-2))</f>
        <v>17.38944463217226</v>
      </c>
      <c r="BR238" s="3">
        <f>Table1[[#This Row],[m1-m2]]/Table1[[#This Row],[pooled sd]]</f>
        <v>-0.45142327233824903</v>
      </c>
      <c r="BS238" s="6"/>
      <c r="BT238" s="6"/>
      <c r="BU238" s="7"/>
      <c r="BV238" s="7"/>
      <c r="BW238" s="7"/>
    </row>
    <row r="239" spans="1:75" x14ac:dyDescent="0.25">
      <c r="A239" s="1" t="s">
        <v>287</v>
      </c>
      <c r="C239" s="1"/>
      <c r="E239" s="1"/>
      <c r="G239" s="1"/>
      <c r="I239" s="1"/>
      <c r="O239" s="1"/>
      <c r="Q239" s="1"/>
      <c r="R239" s="1"/>
      <c r="U239" s="1"/>
      <c r="V239" s="1"/>
      <c r="Z239" s="1"/>
      <c r="AA239" s="1"/>
      <c r="AC239" s="1"/>
      <c r="AD239" s="1"/>
      <c r="AG239" s="1"/>
      <c r="AH239" s="1"/>
      <c r="AN239" s="1"/>
      <c r="AP239" s="1"/>
      <c r="AY239" t="b">
        <v>0</v>
      </c>
      <c r="AZ239" t="b">
        <v>0</v>
      </c>
      <c r="BA239" t="b">
        <v>0</v>
      </c>
      <c r="BB239" t="b">
        <v>1</v>
      </c>
      <c r="BD239" s="12" t="s">
        <v>622</v>
      </c>
      <c r="BE239" s="3" t="s">
        <v>623</v>
      </c>
      <c r="BF239" s="3">
        <v>54.99</v>
      </c>
      <c r="BG239" s="3">
        <v>15.47</v>
      </c>
      <c r="BH239" s="3">
        <v>49</v>
      </c>
      <c r="BI239" t="s">
        <v>626</v>
      </c>
      <c r="BJ239" s="3">
        <v>49.77</v>
      </c>
      <c r="BK239" s="3">
        <v>20.23</v>
      </c>
      <c r="BL239" s="3">
        <v>175</v>
      </c>
      <c r="BM239" s="3">
        <v>58.2</v>
      </c>
      <c r="BN239" s="3">
        <v>17.75</v>
      </c>
      <c r="BO239" s="3">
        <v>107</v>
      </c>
      <c r="BP239">
        <f>Table1[[#This Row],[Group 1 M]]-Table1[[#This Row],[Group 2 M]]</f>
        <v>-8.43</v>
      </c>
      <c r="BQ239" s="4">
        <f>SQRT(((Table1[[#This Row],[Group 1 N]]-1)*Table1[[#This Row],[Group 1 SD]]^2+(Table1[[#This Row],[Group 2 N]]-1)*Table1[[#This Row],[Group 2 SD]]^2)/(Table1[[#This Row],[Group 1 N]]+Table1[[#This Row],[Group 2 N]]-2))</f>
        <v>19.328608478477847</v>
      </c>
      <c r="BR239" s="3">
        <f>Table1[[#This Row],[m1-m2]]/Table1[[#This Row],[pooled sd]]</f>
        <v>-0.43614107085808557</v>
      </c>
      <c r="BS239" s="6"/>
      <c r="BT239" s="6"/>
      <c r="BU239" s="7"/>
      <c r="BV239" s="7"/>
      <c r="BW239" s="7"/>
    </row>
    <row r="240" spans="1:75" x14ac:dyDescent="0.25">
      <c r="A240" s="1" t="s">
        <v>287</v>
      </c>
      <c r="C240" s="1"/>
      <c r="E240" s="1"/>
      <c r="G240" s="1"/>
      <c r="I240" s="1"/>
      <c r="O240" s="1"/>
      <c r="Q240" s="1"/>
      <c r="R240" s="1"/>
      <c r="U240" s="1"/>
      <c r="V240" s="1"/>
      <c r="Z240" s="1"/>
      <c r="AA240" s="1"/>
      <c r="AC240" s="1"/>
      <c r="AD240" s="1"/>
      <c r="AG240" s="1"/>
      <c r="AH240" s="1"/>
      <c r="AN240" s="1"/>
      <c r="AP240" s="1"/>
      <c r="AY240" t="b">
        <v>0</v>
      </c>
      <c r="AZ240" t="b">
        <v>0</v>
      </c>
      <c r="BA240" t="b">
        <v>0</v>
      </c>
      <c r="BB240" t="b">
        <v>1</v>
      </c>
      <c r="BD240" s="12" t="s">
        <v>622</v>
      </c>
      <c r="BE240" s="3" t="s">
        <v>625</v>
      </c>
      <c r="BF240" s="3">
        <v>58.2</v>
      </c>
      <c r="BG240" s="3">
        <v>17.75</v>
      </c>
      <c r="BH240" s="3">
        <v>107</v>
      </c>
      <c r="BO240"/>
      <c r="BP240">
        <f>Table1[[#This Row],[Group 1 M]]-Table1[[#This Row],[Group 2 M]]</f>
        <v>0</v>
      </c>
      <c r="BQ240" s="4">
        <f>SQRT(((Table1[[#This Row],[Group 1 N]]-1)*Table1[[#This Row],[Group 1 SD]]^2+(Table1[[#This Row],[Group 2 N]]-1)*Table1[[#This Row],[Group 2 SD]]^2)/(Table1[[#This Row],[Group 1 N]]+Table1[[#This Row],[Group 2 N]]-2))</f>
        <v>0</v>
      </c>
      <c r="BR240" s="3" t="e">
        <f>Table1[[#This Row],[m1-m2]]/Table1[[#This Row],[pooled sd]]</f>
        <v>#DIV/0!</v>
      </c>
      <c r="BS240" s="6"/>
      <c r="BT240" s="6"/>
      <c r="BU240" s="7"/>
      <c r="BV240" s="7"/>
      <c r="BW240" s="7"/>
    </row>
    <row r="241" spans="1:75" x14ac:dyDescent="0.25">
      <c r="A241" s="8" t="s">
        <v>627</v>
      </c>
      <c r="B241" s="9" t="s">
        <v>296</v>
      </c>
      <c r="C241" s="8" t="s">
        <v>281</v>
      </c>
      <c r="D241" s="9" t="s">
        <v>56</v>
      </c>
      <c r="E241" s="8" t="s">
        <v>50</v>
      </c>
      <c r="F241" s="9" t="s">
        <v>56</v>
      </c>
      <c r="G241" s="8" t="s">
        <v>50</v>
      </c>
      <c r="H241" s="9" t="s">
        <v>297</v>
      </c>
      <c r="I241" s="8" t="s">
        <v>51</v>
      </c>
      <c r="J241" s="9"/>
      <c r="K241" s="9" t="s">
        <v>298</v>
      </c>
      <c r="L241" s="9" t="s">
        <v>299</v>
      </c>
      <c r="M241" s="9" t="s">
        <v>56</v>
      </c>
      <c r="N241" s="9" t="s">
        <v>68</v>
      </c>
      <c r="O241" s="8" t="s">
        <v>77</v>
      </c>
      <c r="P241" s="9" t="s">
        <v>86</v>
      </c>
      <c r="Q241" s="8" t="s">
        <v>50</v>
      </c>
      <c r="R241" s="8" t="s">
        <v>50</v>
      </c>
      <c r="S241" s="9">
        <v>10</v>
      </c>
      <c r="T241" s="9" t="s">
        <v>65</v>
      </c>
      <c r="U241" s="8" t="s">
        <v>88</v>
      </c>
      <c r="V241" s="8" t="s">
        <v>51</v>
      </c>
      <c r="W241" s="9"/>
      <c r="X241" s="9" t="s">
        <v>56</v>
      </c>
      <c r="Y241" s="9" t="s">
        <v>138</v>
      </c>
      <c r="Z241" s="8" t="s">
        <v>51</v>
      </c>
      <c r="AA241" s="9"/>
      <c r="AB241" s="9"/>
      <c r="AC241" s="9"/>
      <c r="AD241" s="9"/>
      <c r="AE241" s="9"/>
      <c r="AF241" s="9"/>
      <c r="AG241" s="9"/>
      <c r="AH241" s="9"/>
      <c r="AI241" s="9"/>
      <c r="AJ241" s="9"/>
      <c r="AK241" s="9"/>
      <c r="AL241" s="9"/>
      <c r="AM241" s="9" t="s">
        <v>89</v>
      </c>
      <c r="AN241" s="9" t="s">
        <v>300</v>
      </c>
      <c r="AO241" s="9" t="s">
        <v>80</v>
      </c>
      <c r="AP241" s="8" t="s">
        <v>50</v>
      </c>
      <c r="AQ241" s="9" t="s">
        <v>49</v>
      </c>
      <c r="AR241" s="9" t="s">
        <v>49</v>
      </c>
      <c r="AS241" s="8" t="s">
        <v>51</v>
      </c>
      <c r="AT241" s="8" t="s">
        <v>50</v>
      </c>
      <c r="AU241" s="9" t="s">
        <v>74</v>
      </c>
      <c r="AV241" s="9" t="s">
        <v>301</v>
      </c>
      <c r="AW241" s="9" t="s">
        <v>92</v>
      </c>
      <c r="AX241" s="9"/>
      <c r="AY241" s="9"/>
      <c r="AZ241" s="9"/>
      <c r="BA241" s="9"/>
      <c r="BB241" s="9"/>
      <c r="BC241" s="9"/>
      <c r="BD241" s="9"/>
      <c r="BE241" s="11"/>
      <c r="BF241" s="11"/>
      <c r="BG241" s="11"/>
      <c r="BH241" s="11"/>
      <c r="BI241" s="9"/>
      <c r="BJ241" s="9"/>
      <c r="BK241" s="9"/>
      <c r="BL241" s="9"/>
      <c r="BM241" s="9"/>
      <c r="BN241" s="9"/>
      <c r="BO241" s="9"/>
      <c r="BP241" s="9">
        <f>Table1[[#This Row],[Group 1 M]]-Table1[[#This Row],[Group 2 M]]</f>
        <v>0</v>
      </c>
      <c r="BQ241" s="10">
        <f>SQRT(((Table1[[#This Row],[Group 1 N]]-1)*Table1[[#This Row],[Group 1 SD]]^2+(Table1[[#This Row],[Group 2 N]]-1)*Table1[[#This Row],[Group 2 SD]]^2)/(Table1[[#This Row],[Group 1 N]]+Table1[[#This Row],[Group 2 N]]-2))</f>
        <v>0</v>
      </c>
      <c r="BR241" s="11" t="e">
        <f>Table1[[#This Row],[m1-m2]]/Table1[[#This Row],[pooled sd]]</f>
        <v>#DIV/0!</v>
      </c>
      <c r="BS241" s="11"/>
      <c r="BT241" s="11"/>
      <c r="BU241" s="9"/>
      <c r="BV241" s="9"/>
      <c r="BW241" s="7"/>
    </row>
    <row r="242" spans="1:75" s="9" customFormat="1" x14ac:dyDescent="0.25">
      <c r="A242" s="8" t="s">
        <v>628</v>
      </c>
      <c r="B242" s="9" t="s">
        <v>303</v>
      </c>
      <c r="C242" s="8" t="s">
        <v>304</v>
      </c>
      <c r="D242" s="9" t="s">
        <v>56</v>
      </c>
      <c r="E242" s="9" t="s">
        <v>81</v>
      </c>
      <c r="F242" s="9" t="s">
        <v>56</v>
      </c>
      <c r="G242" s="9" t="s">
        <v>81</v>
      </c>
      <c r="H242" s="8" t="s">
        <v>88</v>
      </c>
      <c r="I242" s="9" t="s">
        <v>81</v>
      </c>
      <c r="K242" s="9" t="s">
        <v>305</v>
      </c>
      <c r="L242" s="9" t="s">
        <v>306</v>
      </c>
      <c r="M242" s="9" t="s">
        <v>307</v>
      </c>
      <c r="N242" s="9" t="s">
        <v>68</v>
      </c>
      <c r="O242" s="8" t="s">
        <v>144</v>
      </c>
      <c r="P242" s="9" t="s">
        <v>100</v>
      </c>
      <c r="Q242" s="8" t="s">
        <v>53</v>
      </c>
      <c r="R242" s="8" t="s">
        <v>50</v>
      </c>
      <c r="S242" s="9">
        <v>8</v>
      </c>
      <c r="T242" s="9" t="s">
        <v>65</v>
      </c>
      <c r="U242" s="8" t="s">
        <v>308</v>
      </c>
      <c r="V242" s="8" t="s">
        <v>51</v>
      </c>
      <c r="X242" s="9" t="s">
        <v>56</v>
      </c>
      <c r="Y242" s="9" t="s">
        <v>68</v>
      </c>
      <c r="Z242" s="8" t="s">
        <v>50</v>
      </c>
      <c r="AA242" s="8" t="s">
        <v>122</v>
      </c>
      <c r="AB242" s="9" t="s">
        <v>86</v>
      </c>
      <c r="AC242" s="8" t="s">
        <v>53</v>
      </c>
      <c r="AD242" s="8" t="s">
        <v>50</v>
      </c>
      <c r="AE242" s="9">
        <v>8</v>
      </c>
      <c r="AF242" s="9" t="s">
        <v>65</v>
      </c>
      <c r="AG242" s="8" t="s">
        <v>309</v>
      </c>
      <c r="AH242" s="8" t="s">
        <v>51</v>
      </c>
      <c r="AJ242" s="9" t="s">
        <v>56</v>
      </c>
      <c r="AK242" s="9" t="s">
        <v>68</v>
      </c>
      <c r="AL242" s="8" t="s">
        <v>50</v>
      </c>
      <c r="AM242" s="9" t="s">
        <v>89</v>
      </c>
      <c r="AN242" s="9" t="s">
        <v>310</v>
      </c>
      <c r="AO242" s="9" t="s">
        <v>115</v>
      </c>
      <c r="AP242" s="8" t="s">
        <v>51</v>
      </c>
      <c r="AQ242" s="9" t="s">
        <v>49</v>
      </c>
      <c r="AR242" s="9" t="s">
        <v>49</v>
      </c>
      <c r="AS242" s="8" t="s">
        <v>50</v>
      </c>
      <c r="AT242" s="8" t="s">
        <v>50</v>
      </c>
      <c r="AU242" s="9" t="s">
        <v>74</v>
      </c>
      <c r="AV242" s="9" t="s">
        <v>311</v>
      </c>
      <c r="AW242" s="9" t="s">
        <v>92</v>
      </c>
      <c r="BE242" s="11"/>
      <c r="BF242" s="11"/>
      <c r="BG242" s="11"/>
      <c r="BH242" s="11"/>
      <c r="BP242" s="9">
        <f>Table1[[#This Row],[Group 1 M]]-Table1[[#This Row],[Group 2 M]]</f>
        <v>0</v>
      </c>
      <c r="BQ242" s="10">
        <f>SQRT(((Table1[[#This Row],[Group 1 N]]-1)*Table1[[#This Row],[Group 1 SD]]^2+(Table1[[#This Row],[Group 2 N]]-1)*Table1[[#This Row],[Group 2 SD]]^2)/(Table1[[#This Row],[Group 1 N]]+Table1[[#This Row],[Group 2 N]]-2))</f>
        <v>0</v>
      </c>
      <c r="BR242" s="11" t="e">
        <f>Table1[[#This Row],[m1-m2]]/Table1[[#This Row],[pooled sd]]</f>
        <v>#DIV/0!</v>
      </c>
      <c r="BS242" s="11"/>
      <c r="BT242" s="11"/>
    </row>
    <row r="243" spans="1:75" x14ac:dyDescent="0.25">
      <c r="A243" s="1" t="s">
        <v>312</v>
      </c>
      <c r="B243" t="s">
        <v>313</v>
      </c>
      <c r="C243" s="1" t="s">
        <v>304</v>
      </c>
      <c r="D243" t="s">
        <v>56</v>
      </c>
      <c r="E243" s="1" t="s">
        <v>50</v>
      </c>
      <c r="F243" t="s">
        <v>56</v>
      </c>
      <c r="G243" s="1" t="s">
        <v>50</v>
      </c>
      <c r="H243" t="s">
        <v>477</v>
      </c>
      <c r="I243" s="1" t="s">
        <v>50</v>
      </c>
      <c r="J243" t="s">
        <v>478</v>
      </c>
      <c r="K243" t="s">
        <v>479</v>
      </c>
      <c r="L243" t="s">
        <v>149</v>
      </c>
      <c r="M243" t="s">
        <v>68</v>
      </c>
      <c r="N243" t="s">
        <v>68</v>
      </c>
      <c r="O243" s="1" t="s">
        <v>252</v>
      </c>
      <c r="P243" t="s">
        <v>100</v>
      </c>
      <c r="Q243" s="1" t="s">
        <v>53</v>
      </c>
      <c r="R243" s="1" t="s">
        <v>50</v>
      </c>
      <c r="S243">
        <v>8</v>
      </c>
      <c r="T243" t="s">
        <v>173</v>
      </c>
      <c r="U243" s="1" t="s">
        <v>88</v>
      </c>
      <c r="V243" s="1" t="s">
        <v>50</v>
      </c>
      <c r="W243" s="1" t="s">
        <v>480</v>
      </c>
      <c r="X243" t="s">
        <v>56</v>
      </c>
      <c r="Y243" t="s">
        <v>68</v>
      </c>
      <c r="Z243" s="1" t="s">
        <v>50</v>
      </c>
      <c r="AA243" s="1" t="s">
        <v>199</v>
      </c>
      <c r="AB243" t="s">
        <v>86</v>
      </c>
      <c r="AC243" s="1" t="s">
        <v>53</v>
      </c>
      <c r="AD243" s="1" t="s">
        <v>50</v>
      </c>
      <c r="AE243">
        <v>8</v>
      </c>
      <c r="AF243" t="s">
        <v>173</v>
      </c>
      <c r="AG243" s="1" t="s">
        <v>88</v>
      </c>
      <c r="AH243" s="1" t="s">
        <v>50</v>
      </c>
      <c r="AI243" s="1" t="s">
        <v>480</v>
      </c>
      <c r="AJ243" t="s">
        <v>56</v>
      </c>
      <c r="AK243" t="s">
        <v>68</v>
      </c>
      <c r="AL243" s="1" t="s">
        <v>50</v>
      </c>
      <c r="AM243" t="s">
        <v>89</v>
      </c>
      <c r="AN243" t="s">
        <v>105</v>
      </c>
      <c r="AO243" t="s">
        <v>307</v>
      </c>
      <c r="AP243" s="1" t="s">
        <v>50</v>
      </c>
      <c r="AQ243" t="s">
        <v>49</v>
      </c>
      <c r="AR243" t="s">
        <v>107</v>
      </c>
      <c r="AS243" t="s">
        <v>81</v>
      </c>
      <c r="AT243" s="1" t="s">
        <v>50</v>
      </c>
      <c r="AU243" t="s">
        <v>62</v>
      </c>
      <c r="AV243" t="s">
        <v>481</v>
      </c>
      <c r="AW243" t="s">
        <v>92</v>
      </c>
      <c r="AY243" t="b">
        <v>0</v>
      </c>
      <c r="AZ243" t="b">
        <v>1</v>
      </c>
      <c r="BA243" t="b">
        <v>1</v>
      </c>
      <c r="BB243" t="b">
        <v>0</v>
      </c>
      <c r="BC243" t="s">
        <v>832</v>
      </c>
      <c r="BD243" s="12" t="s">
        <v>833</v>
      </c>
      <c r="BE243" s="3" t="s">
        <v>511</v>
      </c>
      <c r="BF243" s="3">
        <v>79.12</v>
      </c>
      <c r="BG243" s="3">
        <v>14.43</v>
      </c>
      <c r="BH243" s="3">
        <v>52</v>
      </c>
      <c r="BI243" t="s">
        <v>528</v>
      </c>
      <c r="BJ243" s="3">
        <v>76.33</v>
      </c>
      <c r="BK243" s="3">
        <v>11.3</v>
      </c>
      <c r="BL243" s="3">
        <v>39</v>
      </c>
      <c r="BM243" s="3">
        <v>79.12</v>
      </c>
      <c r="BN243" s="3">
        <v>14.43</v>
      </c>
      <c r="BO243" s="3">
        <v>52</v>
      </c>
      <c r="BP243">
        <f>Table1[[#This Row],[Group 1 M]]-Table1[[#This Row],[Group 2 M]]</f>
        <v>-2.7900000000000063</v>
      </c>
      <c r="BQ243" s="4">
        <f>SQRT(((Table1[[#This Row],[Group 1 N]]-1)*Table1[[#This Row],[Group 1 SD]]^2+(Table1[[#This Row],[Group 2 N]]-1)*Table1[[#This Row],[Group 2 SD]]^2)/(Table1[[#This Row],[Group 1 N]]+Table1[[#This Row],[Group 2 N]]-2))</f>
        <v>13.184809909875476</v>
      </c>
      <c r="BR243" s="3">
        <f>Table1[[#This Row],[m1-m2]]/Table1[[#This Row],[pooled sd]]</f>
        <v>-0.21160714633513866</v>
      </c>
      <c r="BS243" s="6"/>
      <c r="BT243" s="6"/>
      <c r="BU243" s="7"/>
      <c r="BV243" s="7"/>
      <c r="BW243" s="7"/>
    </row>
    <row r="244" spans="1:75" x14ac:dyDescent="0.25">
      <c r="A244" s="1" t="s">
        <v>312</v>
      </c>
      <c r="AY244" t="b">
        <v>0</v>
      </c>
      <c r="AZ244" t="b">
        <v>1</v>
      </c>
      <c r="BA244" t="b">
        <v>1</v>
      </c>
      <c r="BB244" t="b">
        <v>0</v>
      </c>
      <c r="BC244" t="s">
        <v>832</v>
      </c>
      <c r="BD244" s="12" t="s">
        <v>833</v>
      </c>
      <c r="BE244" s="3" t="s">
        <v>608</v>
      </c>
      <c r="BF244" s="3">
        <v>48.17</v>
      </c>
      <c r="BG244" s="3">
        <v>4</v>
      </c>
      <c r="BH244" s="3">
        <v>24</v>
      </c>
      <c r="BI244" t="s">
        <v>529</v>
      </c>
      <c r="BJ244" s="3">
        <v>76.33</v>
      </c>
      <c r="BK244" s="3">
        <v>11.3</v>
      </c>
      <c r="BL244" s="3">
        <v>39</v>
      </c>
      <c r="BM244" s="3">
        <v>48.88</v>
      </c>
      <c r="BN244" s="3">
        <v>5.5</v>
      </c>
      <c r="BO244" s="3">
        <v>59</v>
      </c>
      <c r="BP244">
        <f>Table1[[#This Row],[Group 1 M]]-Table1[[#This Row],[Group 2 M]]</f>
        <v>27.449999999999996</v>
      </c>
      <c r="BQ244" s="4">
        <f>SQRT(((Table1[[#This Row],[Group 1 N]]-1)*Table1[[#This Row],[Group 1 SD]]^2+(Table1[[#This Row],[Group 2 N]]-1)*Table1[[#This Row],[Group 2 SD]]^2)/(Table1[[#This Row],[Group 1 N]]+Table1[[#This Row],[Group 2 N]]-2))</f>
        <v>8.2957820607824555</v>
      </c>
      <c r="BR244" s="3">
        <f>Table1[[#This Row],[m1-m2]]/Table1[[#This Row],[pooled sd]]</f>
        <v>3.3089104558046842</v>
      </c>
      <c r="BS244" s="6"/>
      <c r="BT244" s="6"/>
      <c r="BU244" s="7"/>
      <c r="BV244" s="7"/>
      <c r="BW244" s="7"/>
    </row>
    <row r="245" spans="1:75" x14ac:dyDescent="0.25">
      <c r="A245" s="1" t="s">
        <v>312</v>
      </c>
      <c r="AY245" t="b">
        <v>0</v>
      </c>
      <c r="AZ245" t="b">
        <v>1</v>
      </c>
      <c r="BA245" t="b">
        <v>1</v>
      </c>
      <c r="BB245" t="b">
        <v>0</v>
      </c>
      <c r="BC245" t="s">
        <v>832</v>
      </c>
      <c r="BD245" s="12" t="s">
        <v>833</v>
      </c>
      <c r="BE245" s="3" t="s">
        <v>512</v>
      </c>
      <c r="BF245" s="3">
        <v>76.33</v>
      </c>
      <c r="BG245" s="3">
        <v>11.3</v>
      </c>
      <c r="BH245" s="3">
        <v>39</v>
      </c>
      <c r="BI245" t="s">
        <v>631</v>
      </c>
      <c r="BJ245" s="3">
        <v>79.12</v>
      </c>
      <c r="BK245" s="3">
        <v>14.43</v>
      </c>
      <c r="BL245" s="3">
        <v>52</v>
      </c>
      <c r="BM245" s="3">
        <v>48.17</v>
      </c>
      <c r="BN245" s="3">
        <v>4</v>
      </c>
      <c r="BO245" s="3">
        <v>24</v>
      </c>
      <c r="BP245">
        <f>Table1[[#This Row],[Group 1 M]]-Table1[[#This Row],[Group 2 M]]</f>
        <v>30.950000000000003</v>
      </c>
      <c r="BQ245" s="4">
        <f>SQRT(((Table1[[#This Row],[Group 1 N]]-1)*Table1[[#This Row],[Group 1 SD]]^2+(Table1[[#This Row],[Group 2 N]]-1)*Table1[[#This Row],[Group 2 SD]]^2)/(Table1[[#This Row],[Group 1 N]]+Table1[[#This Row],[Group 2 N]]-2))</f>
        <v>12.185209188724375</v>
      </c>
      <c r="BR245" s="3">
        <f>Table1[[#This Row],[m1-m2]]/Table1[[#This Row],[pooled sd]]</f>
        <v>2.5399646013988573</v>
      </c>
      <c r="BS245" s="6"/>
      <c r="BT245" s="6"/>
      <c r="BU245" s="7"/>
      <c r="BV245" s="7"/>
      <c r="BW245" s="7"/>
    </row>
    <row r="246" spans="1:75" x14ac:dyDescent="0.25">
      <c r="A246" s="1" t="s">
        <v>312</v>
      </c>
      <c r="AY246" t="b">
        <v>0</v>
      </c>
      <c r="AZ246" t="b">
        <v>1</v>
      </c>
      <c r="BA246" t="b">
        <v>1</v>
      </c>
      <c r="BB246" t="b">
        <v>0</v>
      </c>
      <c r="BC246" t="s">
        <v>832</v>
      </c>
      <c r="BD246" s="12" t="s">
        <v>833</v>
      </c>
      <c r="BE246" s="3" t="s">
        <v>510</v>
      </c>
      <c r="BF246" s="3">
        <v>48.88</v>
      </c>
      <c r="BG246" s="3">
        <v>5.5</v>
      </c>
      <c r="BH246" s="3">
        <v>59</v>
      </c>
      <c r="BI246" t="s">
        <v>643</v>
      </c>
      <c r="BJ246" s="3">
        <v>79.12</v>
      </c>
      <c r="BK246" s="3">
        <v>14.43</v>
      </c>
      <c r="BL246" s="3">
        <v>52</v>
      </c>
      <c r="BM246" s="3">
        <v>48.88</v>
      </c>
      <c r="BN246" s="3">
        <v>5.5</v>
      </c>
      <c r="BO246" s="3">
        <v>59</v>
      </c>
      <c r="BP246">
        <f>Table1[[#This Row],[Group 1 M]]-Table1[[#This Row],[Group 2 M]]</f>
        <v>30.240000000000002</v>
      </c>
      <c r="BQ246" s="4">
        <f>SQRT(((Table1[[#This Row],[Group 1 N]]-1)*Table1[[#This Row],[Group 1 SD]]^2+(Table1[[#This Row],[Group 2 N]]-1)*Table1[[#This Row],[Group 2 SD]]^2)/(Table1[[#This Row],[Group 1 N]]+Table1[[#This Row],[Group 2 N]]-2))</f>
        <v>10.654701292529394</v>
      </c>
      <c r="BR246" s="3">
        <f>Table1[[#This Row],[m1-m2]]/Table1[[#This Row],[pooled sd]]</f>
        <v>2.8381837434713404</v>
      </c>
      <c r="BS246" s="6"/>
      <c r="BT246" s="6"/>
      <c r="BU246" s="7"/>
      <c r="BV246" s="7"/>
      <c r="BW246" s="7"/>
    </row>
    <row r="247" spans="1:75" x14ac:dyDescent="0.25">
      <c r="A247" s="1" t="s">
        <v>312</v>
      </c>
      <c r="AY247" t="b">
        <v>1</v>
      </c>
      <c r="AZ247" t="b">
        <v>1</v>
      </c>
      <c r="BA247" t="b">
        <v>0</v>
      </c>
      <c r="BB247" t="b">
        <v>0</v>
      </c>
      <c r="BC247" t="s">
        <v>836</v>
      </c>
      <c r="BD247" s="12" t="s">
        <v>834</v>
      </c>
      <c r="BE247" s="3" t="s">
        <v>511</v>
      </c>
      <c r="BF247" s="3">
        <v>65.73</v>
      </c>
      <c r="BG247" s="3">
        <v>11.68</v>
      </c>
      <c r="BH247" s="3">
        <v>52</v>
      </c>
      <c r="BI247" t="s">
        <v>528</v>
      </c>
      <c r="BJ247" s="3">
        <v>61.79</v>
      </c>
      <c r="BK247" s="3">
        <v>8.1300000000000008</v>
      </c>
      <c r="BL247" s="3">
        <v>39</v>
      </c>
      <c r="BM247" s="3">
        <v>65.73</v>
      </c>
      <c r="BN247" s="3">
        <v>11.68</v>
      </c>
      <c r="BO247" s="3">
        <v>52</v>
      </c>
      <c r="BP247">
        <f>Table1[[#This Row],[Group 1 M]]-Table1[[#This Row],[Group 2 M]]</f>
        <v>-3.9400000000000048</v>
      </c>
      <c r="BQ247" s="4">
        <f>SQRT(((Table1[[#This Row],[Group 1 N]]-1)*Table1[[#This Row],[Group 1 SD]]^2+(Table1[[#This Row],[Group 2 N]]-1)*Table1[[#This Row],[Group 2 SD]]^2)/(Table1[[#This Row],[Group 1 N]]+Table1[[#This Row],[Group 2 N]]-2))</f>
        <v>10.314833106864691</v>
      </c>
      <c r="BR247" s="3">
        <f>Table1[[#This Row],[m1-m2]]/Table1[[#This Row],[pooled sd]]</f>
        <v>-0.38197418796605348</v>
      </c>
      <c r="BS247" s="6"/>
      <c r="BT247" s="6"/>
      <c r="BU247" s="7"/>
      <c r="BV247" s="7"/>
      <c r="BW247" s="7"/>
    </row>
    <row r="248" spans="1:75" x14ac:dyDescent="0.25">
      <c r="A248" s="1" t="s">
        <v>312</v>
      </c>
      <c r="AY248" t="b">
        <v>1</v>
      </c>
      <c r="AZ248" t="b">
        <v>1</v>
      </c>
      <c r="BA248" t="b">
        <v>0</v>
      </c>
      <c r="BB248" t="b">
        <v>0</v>
      </c>
      <c r="BC248" t="s">
        <v>836</v>
      </c>
      <c r="BD248" s="12" t="s">
        <v>834</v>
      </c>
      <c r="BE248" s="3" t="s">
        <v>608</v>
      </c>
      <c r="BF248" s="3">
        <v>48.79</v>
      </c>
      <c r="BG248" s="3">
        <v>7.28</v>
      </c>
      <c r="BH248" s="3">
        <v>24</v>
      </c>
      <c r="BI248" t="s">
        <v>529</v>
      </c>
      <c r="BJ248" s="3">
        <v>61.79</v>
      </c>
      <c r="BK248" s="3">
        <v>8.1300000000000008</v>
      </c>
      <c r="BL248" s="3">
        <v>39</v>
      </c>
      <c r="BM248" s="3">
        <v>45.47</v>
      </c>
      <c r="BN248" s="3">
        <v>8.14</v>
      </c>
      <c r="BO248" s="3">
        <v>59</v>
      </c>
      <c r="BP248">
        <f>Table1[[#This Row],[Group 1 M]]-Table1[[#This Row],[Group 2 M]]</f>
        <v>16.32</v>
      </c>
      <c r="BQ248" s="4">
        <f>SQRT(((Table1[[#This Row],[Group 1 N]]-1)*Table1[[#This Row],[Group 1 SD]]^2+(Table1[[#This Row],[Group 2 N]]-1)*Table1[[#This Row],[Group 2 SD]]^2)/(Table1[[#This Row],[Group 1 N]]+Table1[[#This Row],[Group 2 N]]-2))</f>
        <v>8.1360431363572978</v>
      </c>
      <c r="BR248" s="3">
        <f>Table1[[#This Row],[m1-m2]]/Table1[[#This Row],[pooled sd]]</f>
        <v>2.0058890699671066</v>
      </c>
      <c r="BS248" s="6"/>
      <c r="BT248" s="6"/>
      <c r="BU248" s="7"/>
      <c r="BV248" s="7"/>
      <c r="BW248" s="7"/>
    </row>
    <row r="249" spans="1:75" x14ac:dyDescent="0.25">
      <c r="A249" s="1" t="s">
        <v>312</v>
      </c>
      <c r="AY249" t="b">
        <v>1</v>
      </c>
      <c r="AZ249" t="b">
        <v>1</v>
      </c>
      <c r="BA249" t="b">
        <v>0</v>
      </c>
      <c r="BB249" t="b">
        <v>0</v>
      </c>
      <c r="BC249" t="s">
        <v>836</v>
      </c>
      <c r="BD249" s="12" t="s">
        <v>834</v>
      </c>
      <c r="BE249" s="3" t="s">
        <v>512</v>
      </c>
      <c r="BF249" s="3">
        <v>61.79</v>
      </c>
      <c r="BG249" s="3">
        <v>8.1300000000000008</v>
      </c>
      <c r="BH249" s="3">
        <v>39</v>
      </c>
      <c r="BI249" t="s">
        <v>631</v>
      </c>
      <c r="BJ249" s="3">
        <v>65.73</v>
      </c>
      <c r="BK249" s="3">
        <v>11.68</v>
      </c>
      <c r="BL249" s="3">
        <v>52</v>
      </c>
      <c r="BM249" s="3">
        <v>48.79</v>
      </c>
      <c r="BN249" s="3">
        <v>7.28</v>
      </c>
      <c r="BO249" s="3">
        <v>24</v>
      </c>
      <c r="BP249">
        <f>Table1[[#This Row],[Group 1 M]]-Table1[[#This Row],[Group 2 M]]</f>
        <v>16.940000000000005</v>
      </c>
      <c r="BQ249" s="4">
        <f>SQRT(((Table1[[#This Row],[Group 1 N]]-1)*Table1[[#This Row],[Group 1 SD]]^2+(Table1[[#This Row],[Group 2 N]]-1)*Table1[[#This Row],[Group 2 SD]]^2)/(Table1[[#This Row],[Group 1 N]]+Table1[[#This Row],[Group 2 N]]-2))</f>
        <v>10.51158022939077</v>
      </c>
      <c r="BR249" s="3">
        <f>Table1[[#This Row],[m1-m2]]/Table1[[#This Row],[pooled sd]]</f>
        <v>1.611555982100116</v>
      </c>
      <c r="BS249" s="6"/>
      <c r="BT249" s="6"/>
      <c r="BU249" s="7"/>
      <c r="BV249" s="7"/>
      <c r="BW249" s="7"/>
    </row>
    <row r="250" spans="1:75" x14ac:dyDescent="0.25">
      <c r="A250" s="1" t="s">
        <v>312</v>
      </c>
      <c r="AY250" t="b">
        <v>1</v>
      </c>
      <c r="AZ250" t="b">
        <v>1</v>
      </c>
      <c r="BA250" t="b">
        <v>0</v>
      </c>
      <c r="BB250" t="b">
        <v>0</v>
      </c>
      <c r="BC250" t="s">
        <v>836</v>
      </c>
      <c r="BD250" s="12" t="s">
        <v>834</v>
      </c>
      <c r="BE250" s="3" t="s">
        <v>510</v>
      </c>
      <c r="BF250" s="3">
        <v>45.47</v>
      </c>
      <c r="BG250" s="3">
        <v>8.14</v>
      </c>
      <c r="BH250" s="3">
        <v>59</v>
      </c>
      <c r="BI250" t="s">
        <v>643</v>
      </c>
      <c r="BJ250" s="3">
        <v>65.73</v>
      </c>
      <c r="BK250" s="3">
        <v>11.68</v>
      </c>
      <c r="BL250" s="3">
        <v>52</v>
      </c>
      <c r="BM250" s="3">
        <v>45.47</v>
      </c>
      <c r="BN250" s="3">
        <v>8.14</v>
      </c>
      <c r="BO250" s="3">
        <v>59</v>
      </c>
      <c r="BP250">
        <f>Table1[[#This Row],[Group 1 M]]-Table1[[#This Row],[Group 2 M]]</f>
        <v>20.260000000000005</v>
      </c>
      <c r="BQ250" s="4">
        <f>SQRT(((Table1[[#This Row],[Group 1 N]]-1)*Table1[[#This Row],[Group 1 SD]]^2+(Table1[[#This Row],[Group 2 N]]-1)*Table1[[#This Row],[Group 2 SD]]^2)/(Table1[[#This Row],[Group 1 N]]+Table1[[#This Row],[Group 2 N]]-2))</f>
        <v>9.9542988731023083</v>
      </c>
      <c r="BR250" s="3">
        <f>Table1[[#This Row],[m1-m2]]/Table1[[#This Row],[pooled sd]]</f>
        <v>2.0353015574753255</v>
      </c>
      <c r="BS250" s="6"/>
      <c r="BT250" s="6"/>
      <c r="BU250" s="7"/>
      <c r="BV250" s="7"/>
      <c r="BW250" s="7"/>
    </row>
    <row r="251" spans="1:75" ht="15" customHeight="1" x14ac:dyDescent="0.25">
      <c r="A251" s="1" t="s">
        <v>312</v>
      </c>
      <c r="AY251" t="b">
        <v>0</v>
      </c>
      <c r="AZ251" t="b">
        <v>1</v>
      </c>
      <c r="BA251" t="b">
        <v>1</v>
      </c>
      <c r="BB251" t="b">
        <v>0</v>
      </c>
      <c r="BC251" t="s">
        <v>837</v>
      </c>
      <c r="BD251" s="50" t="s">
        <v>835</v>
      </c>
      <c r="BE251" s="3" t="s">
        <v>511</v>
      </c>
      <c r="BF251" s="3">
        <v>33.729999999999997</v>
      </c>
      <c r="BG251" s="3">
        <v>8.85</v>
      </c>
      <c r="BH251" s="3">
        <v>52</v>
      </c>
      <c r="BI251" t="s">
        <v>528</v>
      </c>
      <c r="BJ251" s="3">
        <v>34.85</v>
      </c>
      <c r="BK251" s="3">
        <v>7.65</v>
      </c>
      <c r="BL251" s="3">
        <v>39</v>
      </c>
      <c r="BM251" s="3">
        <v>33.729999999999997</v>
      </c>
      <c r="BN251" s="3">
        <v>8.85</v>
      </c>
      <c r="BO251" s="3">
        <v>52</v>
      </c>
      <c r="BP251">
        <f>Table1[[#This Row],[Group 1 M]]-Table1[[#This Row],[Group 2 M]]</f>
        <v>1.1200000000000045</v>
      </c>
      <c r="BQ251" s="4">
        <f>SQRT(((Table1[[#This Row],[Group 1 N]]-1)*Table1[[#This Row],[Group 1 SD]]^2+(Table1[[#This Row],[Group 2 N]]-1)*Table1[[#This Row],[Group 2 SD]]^2)/(Table1[[#This Row],[Group 1 N]]+Table1[[#This Row],[Group 2 N]]-2))</f>
        <v>8.3587419756641808</v>
      </c>
      <c r="BR251" s="3">
        <f>Table1[[#This Row],[m1-m2]]/Table1[[#This Row],[pooled sd]]</f>
        <v>0.13399145508508295</v>
      </c>
      <c r="BS251" s="6"/>
      <c r="BT251" s="6"/>
      <c r="BU251" s="7"/>
      <c r="BV251" s="7"/>
      <c r="BW251" s="7"/>
    </row>
    <row r="252" spans="1:75" ht="15" customHeight="1" x14ac:dyDescent="0.25">
      <c r="A252" s="1" t="s">
        <v>312</v>
      </c>
      <c r="AY252" t="b">
        <v>0</v>
      </c>
      <c r="AZ252" t="b">
        <v>1</v>
      </c>
      <c r="BA252" t="b">
        <v>1</v>
      </c>
      <c r="BB252" t="b">
        <v>0</v>
      </c>
      <c r="BC252" t="s">
        <v>837</v>
      </c>
      <c r="BD252" s="50" t="s">
        <v>835</v>
      </c>
      <c r="BE252" s="3" t="s">
        <v>608</v>
      </c>
      <c r="BF252" s="3">
        <v>50.04</v>
      </c>
      <c r="BG252" s="3">
        <v>8.36</v>
      </c>
      <c r="BH252" s="3">
        <v>24</v>
      </c>
      <c r="BI252" t="s">
        <v>529</v>
      </c>
      <c r="BJ252" s="3">
        <v>34.85</v>
      </c>
      <c r="BK252" s="3">
        <v>7.65</v>
      </c>
      <c r="BL252" s="3">
        <v>39</v>
      </c>
      <c r="BM252" s="3">
        <v>53.41</v>
      </c>
      <c r="BN252" s="3">
        <v>9.32</v>
      </c>
      <c r="BO252" s="3">
        <v>59</v>
      </c>
      <c r="BP252">
        <f>Table1[[#This Row],[Group 1 M]]-Table1[[#This Row],[Group 2 M]]</f>
        <v>-18.559999999999995</v>
      </c>
      <c r="BQ252" s="4">
        <f>SQRT(((Table1[[#This Row],[Group 1 N]]-1)*Table1[[#This Row],[Group 1 SD]]^2+(Table1[[#This Row],[Group 2 N]]-1)*Table1[[#This Row],[Group 2 SD]]^2)/(Table1[[#This Row],[Group 1 N]]+Table1[[#This Row],[Group 2 N]]-2))</f>
        <v>8.6973859818146888</v>
      </c>
      <c r="BR252" s="3">
        <f>Table1[[#This Row],[m1-m2]]/Table1[[#This Row],[pooled sd]]</f>
        <v>-2.1339745112849982</v>
      </c>
      <c r="BS252" s="6"/>
      <c r="BT252" s="6"/>
      <c r="BU252" s="7"/>
      <c r="BV252" s="7"/>
      <c r="BW252" s="7"/>
    </row>
    <row r="253" spans="1:75" ht="15" customHeight="1" x14ac:dyDescent="0.25">
      <c r="A253" s="1" t="s">
        <v>312</v>
      </c>
      <c r="AY253" t="b">
        <v>0</v>
      </c>
      <c r="AZ253" t="b">
        <v>1</v>
      </c>
      <c r="BA253" t="b">
        <v>1</v>
      </c>
      <c r="BB253" t="b">
        <v>0</v>
      </c>
      <c r="BC253" t="s">
        <v>837</v>
      </c>
      <c r="BD253" s="50" t="s">
        <v>835</v>
      </c>
      <c r="BE253" s="3" t="s">
        <v>512</v>
      </c>
      <c r="BF253" s="3">
        <v>34.85</v>
      </c>
      <c r="BG253" s="3">
        <v>7.65</v>
      </c>
      <c r="BH253" s="3">
        <v>39</v>
      </c>
      <c r="BI253" t="s">
        <v>631</v>
      </c>
      <c r="BJ253" s="3">
        <v>33.729999999999997</v>
      </c>
      <c r="BK253" s="3">
        <v>8.85</v>
      </c>
      <c r="BL253" s="3">
        <v>52</v>
      </c>
      <c r="BM253" s="3">
        <v>50.04</v>
      </c>
      <c r="BN253" s="3">
        <v>8.36</v>
      </c>
      <c r="BO253" s="3">
        <v>24</v>
      </c>
      <c r="BP253">
        <f>Table1[[#This Row],[Group 1 M]]-Table1[[#This Row],[Group 2 M]]</f>
        <v>-16.310000000000002</v>
      </c>
      <c r="BQ253" s="4">
        <f>SQRT(((Table1[[#This Row],[Group 1 N]]-1)*Table1[[#This Row],[Group 1 SD]]^2+(Table1[[#This Row],[Group 2 N]]-1)*Table1[[#This Row],[Group 2 SD]]^2)/(Table1[[#This Row],[Group 1 N]]+Table1[[#This Row],[Group 2 N]]-2))</f>
        <v>8.7006587976723644</v>
      </c>
      <c r="BR253" s="3">
        <f>Table1[[#This Row],[m1-m2]]/Table1[[#This Row],[pooled sd]]</f>
        <v>-1.8745706939299034</v>
      </c>
      <c r="BS253" s="6"/>
      <c r="BT253" s="6"/>
      <c r="BU253" s="7"/>
      <c r="BV253" s="7"/>
      <c r="BW253" s="7"/>
    </row>
    <row r="254" spans="1:75" ht="15" customHeight="1" x14ac:dyDescent="0.25">
      <c r="A254" s="1" t="s">
        <v>312</v>
      </c>
      <c r="AY254" t="b">
        <v>0</v>
      </c>
      <c r="AZ254" t="b">
        <v>1</v>
      </c>
      <c r="BA254" t="b">
        <v>1</v>
      </c>
      <c r="BB254" t="b">
        <v>0</v>
      </c>
      <c r="BC254" t="s">
        <v>837</v>
      </c>
      <c r="BD254" s="50" t="s">
        <v>835</v>
      </c>
      <c r="BE254" s="3" t="s">
        <v>510</v>
      </c>
      <c r="BF254" s="3">
        <v>53.41</v>
      </c>
      <c r="BG254" s="3">
        <v>9.32</v>
      </c>
      <c r="BH254" s="3">
        <v>59</v>
      </c>
      <c r="BI254" t="s">
        <v>643</v>
      </c>
      <c r="BJ254" s="3">
        <v>33.729999999999997</v>
      </c>
      <c r="BK254" s="3">
        <v>8.85</v>
      </c>
      <c r="BL254" s="3">
        <v>52</v>
      </c>
      <c r="BM254" s="3">
        <v>53.41</v>
      </c>
      <c r="BN254" s="3">
        <v>9.32</v>
      </c>
      <c r="BO254" s="3">
        <v>59</v>
      </c>
      <c r="BP254">
        <f>Table1[[#This Row],[Group 1 M]]-Table1[[#This Row],[Group 2 M]]</f>
        <v>-19.68</v>
      </c>
      <c r="BQ254" s="4">
        <f>SQRT(((Table1[[#This Row],[Group 1 N]]-1)*Table1[[#This Row],[Group 1 SD]]^2+(Table1[[#This Row],[Group 2 N]]-1)*Table1[[#This Row],[Group 2 SD]]^2)/(Table1[[#This Row],[Group 1 N]]+Table1[[#This Row],[Group 2 N]]-2))</f>
        <v>9.1031130374436788</v>
      </c>
      <c r="BR254" s="3">
        <f>Table1[[#This Row],[m1-m2]]/Table1[[#This Row],[pooled sd]]</f>
        <v>-2.161897794639108</v>
      </c>
      <c r="BS254" s="6"/>
      <c r="BT254" s="6"/>
      <c r="BU254" s="7"/>
      <c r="BV254" s="7"/>
      <c r="BW254" s="7"/>
    </row>
    <row r="255" spans="1:75" x14ac:dyDescent="0.25">
      <c r="A255" s="1" t="s">
        <v>314</v>
      </c>
      <c r="B255" t="s">
        <v>267</v>
      </c>
      <c r="C255" s="1" t="s">
        <v>304</v>
      </c>
      <c r="D255" t="s">
        <v>56</v>
      </c>
      <c r="E255" s="1" t="s">
        <v>50</v>
      </c>
      <c r="F255" t="s">
        <v>56</v>
      </c>
      <c r="G255" s="1" t="s">
        <v>50</v>
      </c>
      <c r="H255" t="s">
        <v>268</v>
      </c>
      <c r="I255" s="1" t="s">
        <v>51</v>
      </c>
      <c r="K255" t="s">
        <v>315</v>
      </c>
      <c r="L255" t="s">
        <v>316</v>
      </c>
      <c r="M255" t="s">
        <v>62</v>
      </c>
      <c r="N255" t="s">
        <v>68</v>
      </c>
      <c r="O255" s="1" t="s">
        <v>122</v>
      </c>
      <c r="P255" t="s">
        <v>100</v>
      </c>
      <c r="Q255" s="1" t="s">
        <v>53</v>
      </c>
      <c r="R255" s="1" t="s">
        <v>50</v>
      </c>
      <c r="S255">
        <v>9</v>
      </c>
      <c r="T255" t="s">
        <v>65</v>
      </c>
      <c r="U255" s="1" t="s">
        <v>317</v>
      </c>
      <c r="V255" s="1" t="s">
        <v>50</v>
      </c>
      <c r="W255" s="1" t="s">
        <v>318</v>
      </c>
      <c r="X255" t="s">
        <v>56</v>
      </c>
      <c r="Y255" t="s">
        <v>68</v>
      </c>
      <c r="Z255" s="1" t="s">
        <v>50</v>
      </c>
      <c r="AA255" s="1" t="s">
        <v>122</v>
      </c>
      <c r="AB255" t="s">
        <v>86</v>
      </c>
      <c r="AC255" s="1" t="s">
        <v>53</v>
      </c>
      <c r="AD255" s="1" t="s">
        <v>50</v>
      </c>
      <c r="AE255">
        <v>8</v>
      </c>
      <c r="AF255" t="s">
        <v>65</v>
      </c>
      <c r="AG255" s="1" t="s">
        <v>309</v>
      </c>
      <c r="AH255" s="1" t="s">
        <v>50</v>
      </c>
      <c r="AI255" s="1" t="s">
        <v>318</v>
      </c>
      <c r="AJ255" t="s">
        <v>56</v>
      </c>
      <c r="AK255" t="s">
        <v>68</v>
      </c>
      <c r="AL255" s="1" t="s">
        <v>50</v>
      </c>
      <c r="AM255" t="s">
        <v>319</v>
      </c>
      <c r="AN255" t="s">
        <v>320</v>
      </c>
      <c r="AO255" t="s">
        <v>71</v>
      </c>
      <c r="AP255" s="1" t="s">
        <v>51</v>
      </c>
      <c r="AQ255" t="s">
        <v>49</v>
      </c>
      <c r="AR255" t="s">
        <v>49</v>
      </c>
      <c r="AS255" s="1" t="s">
        <v>50</v>
      </c>
      <c r="AT255" s="1" t="s">
        <v>50</v>
      </c>
      <c r="AU255" t="s">
        <v>74</v>
      </c>
      <c r="AV255" t="s">
        <v>321</v>
      </c>
      <c r="AW255" t="s">
        <v>92</v>
      </c>
      <c r="AY255" t="b">
        <v>0</v>
      </c>
      <c r="AZ255" t="b">
        <v>0</v>
      </c>
      <c r="BA255" t="b">
        <v>0</v>
      </c>
      <c r="BB255" t="b">
        <v>1</v>
      </c>
      <c r="BD255" s="12" t="s">
        <v>629</v>
      </c>
      <c r="BE255" s="3" t="s">
        <v>511</v>
      </c>
      <c r="BF255" s="3">
        <v>30</v>
      </c>
      <c r="BG255" s="3">
        <v>5.5</v>
      </c>
      <c r="BH255" s="3">
        <v>13</v>
      </c>
      <c r="BI255" t="s">
        <v>528</v>
      </c>
      <c r="BJ255" s="3">
        <v>27</v>
      </c>
      <c r="BK255" s="3">
        <v>8.1999999999999993</v>
      </c>
      <c r="BL255" s="3">
        <v>13</v>
      </c>
      <c r="BM255" s="3">
        <v>19</v>
      </c>
      <c r="BN255" s="3">
        <v>7.2</v>
      </c>
      <c r="BO255" s="3">
        <v>13</v>
      </c>
      <c r="BP255">
        <f>Table1[[#This Row],[Group 1 M]]-Table1[[#This Row],[Group 2 M]]</f>
        <v>8</v>
      </c>
      <c r="BQ255" s="4">
        <f>SQRT(((Table1[[#This Row],[Group 1 N]]-1)*Table1[[#This Row],[Group 1 SD]]^2+(Table1[[#This Row],[Group 2 N]]-1)*Table1[[#This Row],[Group 2 SD]]^2)/(Table1[[#This Row],[Group 1 N]]+Table1[[#This Row],[Group 2 N]]-2))</f>
        <v>7.7162166895441704</v>
      </c>
      <c r="BR255" s="3">
        <f>Table1[[#This Row],[m1-m2]]/Table1[[#This Row],[pooled sd]]</f>
        <v>1.0367775195894082</v>
      </c>
      <c r="BS255" s="6"/>
      <c r="BT255" s="6"/>
      <c r="BU255" s="7"/>
      <c r="BV255" s="7"/>
      <c r="BW255" s="7"/>
    </row>
    <row r="256" spans="1:75" x14ac:dyDescent="0.25">
      <c r="A256" s="1" t="s">
        <v>314</v>
      </c>
      <c r="C256" s="1"/>
      <c r="E256" s="1"/>
      <c r="G256" s="1"/>
      <c r="I256" s="1"/>
      <c r="O256" s="1"/>
      <c r="Q256" s="1"/>
      <c r="R256" s="1"/>
      <c r="U256" s="1"/>
      <c r="V256" s="1"/>
      <c r="W256" s="1"/>
      <c r="Z256" s="1"/>
      <c r="AA256" s="1"/>
      <c r="AC256" s="1"/>
      <c r="AD256" s="1"/>
      <c r="AG256" s="1"/>
      <c r="AH256" s="1"/>
      <c r="AI256" s="1"/>
      <c r="AL256" s="1"/>
      <c r="AP256" s="1"/>
      <c r="AS256" s="1"/>
      <c r="AT256" s="1"/>
      <c r="AV256" s="1"/>
      <c r="AY256" t="b">
        <v>0</v>
      </c>
      <c r="AZ256" t="b">
        <v>0</v>
      </c>
      <c r="BA256" t="b">
        <v>0</v>
      </c>
      <c r="BB256" t="b">
        <v>1</v>
      </c>
      <c r="BD256" s="12" t="s">
        <v>629</v>
      </c>
      <c r="BE256" s="3" t="s">
        <v>608</v>
      </c>
      <c r="BF256" s="3">
        <v>27</v>
      </c>
      <c r="BG256" s="3">
        <v>9.6999999999999993</v>
      </c>
      <c r="BH256" s="3">
        <v>13</v>
      </c>
      <c r="BI256" t="s">
        <v>529</v>
      </c>
      <c r="BJ256" s="3">
        <v>27</v>
      </c>
      <c r="BK256" s="3">
        <v>8.1999999999999993</v>
      </c>
      <c r="BL256" s="3">
        <v>13</v>
      </c>
      <c r="BM256" s="3">
        <v>27</v>
      </c>
      <c r="BN256" s="3">
        <v>9.6999999999999993</v>
      </c>
      <c r="BO256" s="3">
        <v>13</v>
      </c>
      <c r="BP256">
        <f>Table1[[#This Row],[Group 1 M]]-Table1[[#This Row],[Group 2 M]]</f>
        <v>0</v>
      </c>
      <c r="BQ256" s="4">
        <f>SQRT(((Table1[[#This Row],[Group 1 N]]-1)*Table1[[#This Row],[Group 1 SD]]^2+(Table1[[#This Row],[Group 2 N]]-1)*Table1[[#This Row],[Group 2 SD]]^2)/(Table1[[#This Row],[Group 1 N]]+Table1[[#This Row],[Group 2 N]]-2))</f>
        <v>8.9813696060233479</v>
      </c>
      <c r="BR256" s="3">
        <f>Table1[[#This Row],[m1-m2]]/Table1[[#This Row],[pooled sd]]</f>
        <v>0</v>
      </c>
      <c r="BS256" s="6"/>
      <c r="BT256" s="6"/>
      <c r="BU256" s="7"/>
      <c r="BV256" s="7"/>
      <c r="BW256" s="7"/>
    </row>
    <row r="257" spans="1:75" x14ac:dyDescent="0.25">
      <c r="A257" s="1" t="s">
        <v>314</v>
      </c>
      <c r="C257" s="1"/>
      <c r="E257" s="1"/>
      <c r="G257" s="1"/>
      <c r="I257" s="1"/>
      <c r="O257" s="1"/>
      <c r="Q257" s="1"/>
      <c r="R257" s="1"/>
      <c r="U257" s="1"/>
      <c r="V257" s="1"/>
      <c r="W257" s="1"/>
      <c r="Z257" s="1"/>
      <c r="AA257" s="1"/>
      <c r="AC257" s="1"/>
      <c r="AD257" s="1"/>
      <c r="AG257" s="1"/>
      <c r="AH257" s="1"/>
      <c r="AI257" s="1"/>
      <c r="AL257" s="1"/>
      <c r="AP257" s="1"/>
      <c r="AS257" s="1"/>
      <c r="AT257" s="1"/>
      <c r="AV257" s="1"/>
      <c r="AY257" t="b">
        <v>0</v>
      </c>
      <c r="AZ257" t="b">
        <v>0</v>
      </c>
      <c r="BA257" t="b">
        <v>0</v>
      </c>
      <c r="BB257" t="b">
        <v>1</v>
      </c>
      <c r="BD257" s="12" t="s">
        <v>629</v>
      </c>
      <c r="BE257" s="3" t="s">
        <v>512</v>
      </c>
      <c r="BF257" s="3">
        <v>19</v>
      </c>
      <c r="BG257" s="3">
        <v>7.2</v>
      </c>
      <c r="BH257" s="3">
        <v>13</v>
      </c>
      <c r="BI257" t="s">
        <v>631</v>
      </c>
      <c r="BJ257" s="3">
        <v>19</v>
      </c>
      <c r="BK257" s="3">
        <v>7.2</v>
      </c>
      <c r="BL257" s="3">
        <v>13</v>
      </c>
      <c r="BM257" s="3">
        <v>30</v>
      </c>
      <c r="BN257" s="3">
        <v>5.5</v>
      </c>
      <c r="BO257" s="3">
        <v>13</v>
      </c>
      <c r="BP257">
        <f>Table1[[#This Row],[Group 1 M]]-Table1[[#This Row],[Group 2 M]]</f>
        <v>-11</v>
      </c>
      <c r="BQ257" s="4">
        <f>SQRT(((Table1[[#This Row],[Group 1 N]]-1)*Table1[[#This Row],[Group 1 SD]]^2+(Table1[[#This Row],[Group 2 N]]-1)*Table1[[#This Row],[Group 2 SD]]^2)/(Table1[[#This Row],[Group 1 N]]+Table1[[#This Row],[Group 2 N]]-2))</f>
        <v>6.4066371834215801</v>
      </c>
      <c r="BR257" s="3">
        <f>Table1[[#This Row],[m1-m2]]/Table1[[#This Row],[pooled sd]]</f>
        <v>-1.716969399869348</v>
      </c>
      <c r="BS257" s="6"/>
      <c r="BT257" s="6"/>
      <c r="BU257" s="7"/>
      <c r="BV257" s="7"/>
      <c r="BW257" s="7"/>
    </row>
    <row r="258" spans="1:75" x14ac:dyDescent="0.25">
      <c r="A258" s="1" t="s">
        <v>314</v>
      </c>
      <c r="C258" s="1"/>
      <c r="E258" s="1"/>
      <c r="G258" s="1"/>
      <c r="I258" s="1"/>
      <c r="O258" s="1"/>
      <c r="Q258" s="1"/>
      <c r="R258" s="1"/>
      <c r="U258" s="1"/>
      <c r="V258" s="1"/>
      <c r="W258" s="1"/>
      <c r="Z258" s="1"/>
      <c r="AA258" s="1"/>
      <c r="AC258" s="1"/>
      <c r="AD258" s="1"/>
      <c r="AG258" s="1"/>
      <c r="AH258" s="1"/>
      <c r="AI258" s="1"/>
      <c r="AL258" s="1"/>
      <c r="AP258" s="1"/>
      <c r="AS258" s="1"/>
      <c r="AT258" s="1"/>
      <c r="AV258" s="1"/>
      <c r="AY258" t="b">
        <v>0</v>
      </c>
      <c r="AZ258" t="b">
        <v>0</v>
      </c>
      <c r="BA258" t="b">
        <v>0</v>
      </c>
      <c r="BB258" t="b">
        <v>1</v>
      </c>
      <c r="BD258" s="12" t="s">
        <v>629</v>
      </c>
      <c r="BE258" s="3" t="s">
        <v>510</v>
      </c>
      <c r="BF258" s="3">
        <v>27</v>
      </c>
      <c r="BG258" s="3">
        <v>8.1999999999999993</v>
      </c>
      <c r="BH258" s="3">
        <v>13</v>
      </c>
      <c r="BI258" t="s">
        <v>643</v>
      </c>
      <c r="BO258"/>
      <c r="BP258">
        <f>Table1[[#This Row],[Group 1 M]]-Table1[[#This Row],[Group 2 M]]</f>
        <v>0</v>
      </c>
      <c r="BQ258" s="4">
        <f>SQRT(((Table1[[#This Row],[Group 1 N]]-1)*Table1[[#This Row],[Group 1 SD]]^2+(Table1[[#This Row],[Group 2 N]]-1)*Table1[[#This Row],[Group 2 SD]]^2)/(Table1[[#This Row],[Group 1 N]]+Table1[[#This Row],[Group 2 N]]-2))</f>
        <v>0</v>
      </c>
      <c r="BR258" s="3" t="e">
        <f>Table1[[#This Row],[m1-m2]]/Table1[[#This Row],[pooled sd]]</f>
        <v>#DIV/0!</v>
      </c>
      <c r="BS258" s="6"/>
      <c r="BT258" s="6"/>
      <c r="BU258" s="7"/>
      <c r="BV258" s="7"/>
      <c r="BW258" s="7"/>
    </row>
    <row r="259" spans="1:75" x14ac:dyDescent="0.25">
      <c r="A259" s="1" t="s">
        <v>314</v>
      </c>
      <c r="C259" s="1"/>
      <c r="E259" s="1"/>
      <c r="G259" s="1"/>
      <c r="I259" s="1"/>
      <c r="O259" s="1"/>
      <c r="Q259" s="1"/>
      <c r="R259" s="1"/>
      <c r="U259" s="1"/>
      <c r="V259" s="1"/>
      <c r="W259" s="1"/>
      <c r="Z259" s="1"/>
      <c r="AA259" s="1"/>
      <c r="AC259" s="1"/>
      <c r="AD259" s="1"/>
      <c r="AG259" s="1"/>
      <c r="AH259" s="1"/>
      <c r="AI259" s="1"/>
      <c r="AL259" s="1"/>
      <c r="AP259" s="1"/>
      <c r="AS259" s="1"/>
      <c r="AT259" s="1"/>
      <c r="AV259" s="1"/>
      <c r="AY259" t="b">
        <v>1</v>
      </c>
      <c r="AZ259" t="b">
        <v>0</v>
      </c>
      <c r="BA259" t="b">
        <v>0</v>
      </c>
      <c r="BB259" t="b">
        <v>0</v>
      </c>
      <c r="BD259" s="12" t="s">
        <v>630</v>
      </c>
      <c r="BE259" s="3" t="s">
        <v>511</v>
      </c>
      <c r="BF259" s="3">
        <v>15</v>
      </c>
      <c r="BG259" s="3">
        <v>2.9</v>
      </c>
      <c r="BH259" s="3">
        <v>13</v>
      </c>
      <c r="BI259" t="s">
        <v>528</v>
      </c>
      <c r="BJ259" s="3">
        <v>14</v>
      </c>
      <c r="BK259" s="3">
        <v>4.5999999999999996</v>
      </c>
      <c r="BL259" s="3">
        <v>13</v>
      </c>
      <c r="BM259" s="3">
        <v>10</v>
      </c>
      <c r="BN259" s="3">
        <v>4.4000000000000004</v>
      </c>
      <c r="BO259" s="3">
        <v>13</v>
      </c>
      <c r="BP259">
        <f>Table1[[#This Row],[Group 1 M]]-Table1[[#This Row],[Group 2 M]]</f>
        <v>4</v>
      </c>
      <c r="BQ259" s="4">
        <f>SQRT(((Table1[[#This Row],[Group 1 N]]-1)*Table1[[#This Row],[Group 1 SD]]^2+(Table1[[#This Row],[Group 2 N]]-1)*Table1[[#This Row],[Group 2 SD]]^2)/(Table1[[#This Row],[Group 1 N]]+Table1[[#This Row],[Group 2 N]]-2))</f>
        <v>4.5011109739707598</v>
      </c>
      <c r="BR259" s="3">
        <f>Table1[[#This Row],[m1-m2]]/Table1[[#This Row],[pooled sd]]</f>
        <v>0.88866949140587548</v>
      </c>
      <c r="BS259" s="6"/>
      <c r="BT259" s="6"/>
      <c r="BU259" s="7"/>
      <c r="BV259" s="7"/>
      <c r="BW259" s="7"/>
    </row>
    <row r="260" spans="1:75" x14ac:dyDescent="0.25">
      <c r="A260" s="1" t="s">
        <v>314</v>
      </c>
      <c r="C260" s="1"/>
      <c r="E260" s="1"/>
      <c r="G260" s="1"/>
      <c r="I260" s="1"/>
      <c r="O260" s="1"/>
      <c r="Q260" s="1"/>
      <c r="R260" s="1"/>
      <c r="U260" s="1"/>
      <c r="V260" s="1"/>
      <c r="W260" s="1"/>
      <c r="Z260" s="1"/>
      <c r="AA260" s="1"/>
      <c r="AC260" s="1"/>
      <c r="AD260" s="1"/>
      <c r="AG260" s="1"/>
      <c r="AH260" s="1"/>
      <c r="AI260" s="1"/>
      <c r="AL260" s="1"/>
      <c r="AP260" s="1"/>
      <c r="AS260" s="1"/>
      <c r="AT260" s="1"/>
      <c r="AV260" s="1"/>
      <c r="AY260" t="b">
        <v>1</v>
      </c>
      <c r="AZ260" t="b">
        <v>0</v>
      </c>
      <c r="BA260" t="b">
        <v>0</v>
      </c>
      <c r="BB260" t="b">
        <v>0</v>
      </c>
      <c r="BD260" s="12" t="s">
        <v>630</v>
      </c>
      <c r="BE260" s="3" t="s">
        <v>608</v>
      </c>
      <c r="BF260" s="3">
        <v>14</v>
      </c>
      <c r="BG260" s="3">
        <v>6.2</v>
      </c>
      <c r="BH260" s="3">
        <v>13</v>
      </c>
      <c r="BI260" t="s">
        <v>529</v>
      </c>
      <c r="BJ260" s="3">
        <v>14</v>
      </c>
      <c r="BK260" s="3">
        <v>4.5999999999999996</v>
      </c>
      <c r="BL260" s="3">
        <v>13</v>
      </c>
      <c r="BM260" s="3">
        <v>14</v>
      </c>
      <c r="BN260" s="3">
        <v>6.2</v>
      </c>
      <c r="BO260" s="3">
        <v>13</v>
      </c>
      <c r="BP260">
        <f>Table1[[#This Row],[Group 1 M]]-Table1[[#This Row],[Group 2 M]]</f>
        <v>0</v>
      </c>
      <c r="BQ260" s="4">
        <f>SQRT(((Table1[[#This Row],[Group 1 N]]-1)*Table1[[#This Row],[Group 1 SD]]^2+(Table1[[#This Row],[Group 2 N]]-1)*Table1[[#This Row],[Group 2 SD]]^2)/(Table1[[#This Row],[Group 1 N]]+Table1[[#This Row],[Group 2 N]]-2))</f>
        <v>5.4589376255824726</v>
      </c>
      <c r="BR260" s="3">
        <f>Table1[[#This Row],[m1-m2]]/Table1[[#This Row],[pooled sd]]</f>
        <v>0</v>
      </c>
      <c r="BS260" s="6"/>
      <c r="BT260" s="6"/>
      <c r="BU260" s="7"/>
      <c r="BV260" s="7"/>
      <c r="BW260" s="7"/>
    </row>
    <row r="261" spans="1:75" x14ac:dyDescent="0.25">
      <c r="A261" s="1" t="s">
        <v>314</v>
      </c>
      <c r="C261" s="1"/>
      <c r="E261" s="1"/>
      <c r="G261" s="1"/>
      <c r="I261" s="1"/>
      <c r="O261" s="1"/>
      <c r="Q261" s="1"/>
      <c r="R261" s="1"/>
      <c r="U261" s="1"/>
      <c r="V261" s="1"/>
      <c r="W261" s="1"/>
      <c r="Z261" s="1"/>
      <c r="AA261" s="1"/>
      <c r="AC261" s="1"/>
      <c r="AD261" s="1"/>
      <c r="AG261" s="1"/>
      <c r="AH261" s="1"/>
      <c r="AI261" s="1"/>
      <c r="AL261" s="1"/>
      <c r="AP261" s="1"/>
      <c r="AS261" s="1"/>
      <c r="AT261" s="1"/>
      <c r="AV261" s="1"/>
      <c r="AY261" t="b">
        <v>1</v>
      </c>
      <c r="AZ261" t="b">
        <v>0</v>
      </c>
      <c r="BA261" t="b">
        <v>0</v>
      </c>
      <c r="BB261" t="b">
        <v>0</v>
      </c>
      <c r="BD261" s="12" t="s">
        <v>630</v>
      </c>
      <c r="BE261" s="3" t="s">
        <v>512</v>
      </c>
      <c r="BF261" s="3">
        <v>10</v>
      </c>
      <c r="BG261" s="3">
        <v>4.4000000000000004</v>
      </c>
      <c r="BH261" s="3">
        <v>13</v>
      </c>
      <c r="BI261" t="s">
        <v>631</v>
      </c>
      <c r="BJ261" s="3">
        <v>10</v>
      </c>
      <c r="BK261" s="3">
        <v>4.4000000000000004</v>
      </c>
      <c r="BL261" s="3">
        <v>13</v>
      </c>
      <c r="BM261" s="3">
        <v>15</v>
      </c>
      <c r="BN261" s="3">
        <v>2.9</v>
      </c>
      <c r="BO261" s="3">
        <v>13</v>
      </c>
      <c r="BP261">
        <f>Table1[[#This Row],[Group 1 M]]-Table1[[#This Row],[Group 2 M]]</f>
        <v>-5</v>
      </c>
      <c r="BQ261" s="4">
        <f>SQRT(((Table1[[#This Row],[Group 1 N]]-1)*Table1[[#This Row],[Group 1 SD]]^2+(Table1[[#This Row],[Group 2 N]]-1)*Table1[[#This Row],[Group 2 SD]]^2)/(Table1[[#This Row],[Group 1 N]]+Table1[[#This Row],[Group 2 N]]-2))</f>
        <v>3.7262581767773422</v>
      </c>
      <c r="BR261" s="3">
        <f>Table1[[#This Row],[m1-m2]]/Table1[[#This Row],[pooled sd]]</f>
        <v>-1.3418286556634287</v>
      </c>
      <c r="BS261" s="6"/>
      <c r="BT261" s="6"/>
      <c r="BU261" s="7"/>
      <c r="BV261" s="7"/>
      <c r="BW261" s="7"/>
    </row>
    <row r="262" spans="1:75" x14ac:dyDescent="0.25">
      <c r="A262" s="1" t="s">
        <v>314</v>
      </c>
      <c r="C262" s="1"/>
      <c r="E262" s="1"/>
      <c r="G262" s="1"/>
      <c r="I262" s="1"/>
      <c r="O262" s="1"/>
      <c r="Q262" s="1"/>
      <c r="R262" s="1"/>
      <c r="U262" s="1"/>
      <c r="V262" s="1"/>
      <c r="W262" s="1"/>
      <c r="Z262" s="1"/>
      <c r="AA262" s="1"/>
      <c r="AC262" s="1"/>
      <c r="AD262" s="1"/>
      <c r="AG262" s="1"/>
      <c r="AH262" s="1"/>
      <c r="AI262" s="1"/>
      <c r="AL262" s="1"/>
      <c r="AP262" s="1"/>
      <c r="AS262" s="1"/>
      <c r="AT262" s="1"/>
      <c r="AV262" s="1"/>
      <c r="AY262" t="b">
        <v>1</v>
      </c>
      <c r="AZ262" t="b">
        <v>0</v>
      </c>
      <c r="BA262" t="b">
        <v>0</v>
      </c>
      <c r="BB262" t="b">
        <v>0</v>
      </c>
      <c r="BD262" s="12" t="s">
        <v>630</v>
      </c>
      <c r="BE262" s="3" t="s">
        <v>510</v>
      </c>
      <c r="BF262" s="3">
        <v>14</v>
      </c>
      <c r="BG262" s="3">
        <v>4.5999999999999996</v>
      </c>
      <c r="BH262" s="3">
        <v>13</v>
      </c>
      <c r="BO262"/>
      <c r="BP262">
        <f>Table1[[#This Row],[Group 1 M]]-Table1[[#This Row],[Group 2 M]]</f>
        <v>0</v>
      </c>
      <c r="BQ262" s="4">
        <f>SQRT(((Table1[[#This Row],[Group 1 N]]-1)*Table1[[#This Row],[Group 1 SD]]^2+(Table1[[#This Row],[Group 2 N]]-1)*Table1[[#This Row],[Group 2 SD]]^2)/(Table1[[#This Row],[Group 1 N]]+Table1[[#This Row],[Group 2 N]]-2))</f>
        <v>0</v>
      </c>
      <c r="BR262" s="3" t="e">
        <f>Table1[[#This Row],[m1-m2]]/Table1[[#This Row],[pooled sd]]</f>
        <v>#DIV/0!</v>
      </c>
      <c r="BS262" s="6"/>
      <c r="BT262" s="6"/>
      <c r="BU262" s="7"/>
      <c r="BV262" s="7"/>
      <c r="BW262" s="7"/>
    </row>
    <row r="263" spans="1:75" x14ac:dyDescent="0.25">
      <c r="A263" s="1" t="s">
        <v>322</v>
      </c>
      <c r="B263" t="s">
        <v>323</v>
      </c>
      <c r="C263" s="1" t="s">
        <v>324</v>
      </c>
      <c r="D263" t="s">
        <v>56</v>
      </c>
      <c r="E263" s="1" t="s">
        <v>50</v>
      </c>
      <c r="F263" t="s">
        <v>56</v>
      </c>
      <c r="G263" t="s">
        <v>81</v>
      </c>
      <c r="H263" t="s">
        <v>325</v>
      </c>
      <c r="I263" s="1" t="s">
        <v>51</v>
      </c>
      <c r="K263" t="s">
        <v>326</v>
      </c>
      <c r="L263" t="s">
        <v>283</v>
      </c>
      <c r="M263" t="s">
        <v>327</v>
      </c>
      <c r="N263" t="s">
        <v>68</v>
      </c>
      <c r="O263" s="1" t="s">
        <v>120</v>
      </c>
      <c r="P263" t="s">
        <v>100</v>
      </c>
      <c r="Q263" s="1" t="s">
        <v>53</v>
      </c>
      <c r="R263" s="1" t="s">
        <v>50</v>
      </c>
      <c r="S263">
        <v>8</v>
      </c>
      <c r="T263" t="s">
        <v>87</v>
      </c>
      <c r="U263" s="1" t="s">
        <v>172</v>
      </c>
      <c r="V263" s="1" t="s">
        <v>51</v>
      </c>
      <c r="X263" t="s">
        <v>56</v>
      </c>
      <c r="Y263" t="s">
        <v>68</v>
      </c>
      <c r="Z263" s="1" t="s">
        <v>50</v>
      </c>
      <c r="AA263" t="s">
        <v>328</v>
      </c>
      <c r="AB263" t="s">
        <v>329</v>
      </c>
      <c r="AC263" s="1" t="s">
        <v>53</v>
      </c>
      <c r="AD263" s="1" t="s">
        <v>50</v>
      </c>
      <c r="AE263">
        <v>9</v>
      </c>
      <c r="AF263" t="s">
        <v>87</v>
      </c>
      <c r="AG263" t="s">
        <v>330</v>
      </c>
      <c r="AH263" s="1" t="s">
        <v>51</v>
      </c>
      <c r="AJ263" t="s">
        <v>56</v>
      </c>
      <c r="AK263" t="s">
        <v>68</v>
      </c>
      <c r="AL263" s="1" t="s">
        <v>50</v>
      </c>
      <c r="AM263" t="s">
        <v>319</v>
      </c>
      <c r="AN263" t="s">
        <v>320</v>
      </c>
      <c r="AO263" t="s">
        <v>265</v>
      </c>
      <c r="AP263" s="1" t="s">
        <v>51</v>
      </c>
      <c r="AQ263" t="s">
        <v>49</v>
      </c>
      <c r="AR263" t="s">
        <v>107</v>
      </c>
      <c r="AS263" s="1" t="s">
        <v>50</v>
      </c>
      <c r="AT263" s="1" t="s">
        <v>50</v>
      </c>
      <c r="AU263" t="s">
        <v>80</v>
      </c>
      <c r="AV263" t="s">
        <v>331</v>
      </c>
      <c r="AW263" t="s">
        <v>92</v>
      </c>
      <c r="AY263" t="b">
        <v>0</v>
      </c>
      <c r="AZ263" t="b">
        <v>0</v>
      </c>
      <c r="BA263" t="b">
        <v>0</v>
      </c>
      <c r="BB263" t="b">
        <v>1</v>
      </c>
      <c r="BD263" s="12" t="s">
        <v>633</v>
      </c>
      <c r="BE263" s="3" t="s">
        <v>511</v>
      </c>
      <c r="BF263" s="3">
        <v>366</v>
      </c>
      <c r="BG263" s="3">
        <v>176</v>
      </c>
      <c r="BH263" s="3">
        <v>10</v>
      </c>
      <c r="BI263" t="s">
        <v>640</v>
      </c>
      <c r="BJ263" s="3">
        <v>440</v>
      </c>
      <c r="BK263" s="3">
        <v>160</v>
      </c>
      <c r="BL263" s="3">
        <v>11</v>
      </c>
      <c r="BM263" s="3">
        <v>366</v>
      </c>
      <c r="BN263" s="3">
        <v>176</v>
      </c>
      <c r="BO263" s="3">
        <v>10</v>
      </c>
      <c r="BP263">
        <f>Table1[[#This Row],[Group 1 M]]-Table1[[#This Row],[Group 2 M]]</f>
        <v>74</v>
      </c>
      <c r="BQ263" s="4">
        <f>SQRT(((Table1[[#This Row],[Group 1 N]]-1)*Table1[[#This Row],[Group 1 SD]]^2+(Table1[[#This Row],[Group 2 N]]-1)*Table1[[#This Row],[Group 2 SD]]^2)/(Table1[[#This Row],[Group 1 N]]+Table1[[#This Row],[Group 2 N]]-2))</f>
        <v>167.76926511071531</v>
      </c>
      <c r="BR263" s="3">
        <f>Table1[[#This Row],[m1-m2]]/Table1[[#This Row],[pooled sd]]</f>
        <v>0.44108198215665706</v>
      </c>
      <c r="BS263" s="6"/>
      <c r="BT263" s="6"/>
      <c r="BU263" s="7"/>
      <c r="BV263" s="7"/>
      <c r="BW263" s="7"/>
    </row>
    <row r="264" spans="1:75" x14ac:dyDescent="0.25">
      <c r="A264" s="1" t="s">
        <v>322</v>
      </c>
      <c r="C264" s="1"/>
      <c r="E264" s="1"/>
      <c r="G264" s="1"/>
      <c r="I264" s="1"/>
      <c r="O264" s="1"/>
      <c r="Q264" s="1"/>
      <c r="R264" s="1"/>
      <c r="U264" s="1"/>
      <c r="V264" s="1"/>
      <c r="W264" s="1"/>
      <c r="Z264" s="1"/>
      <c r="AA264" s="1"/>
      <c r="AC264" s="1"/>
      <c r="AD264" s="1"/>
      <c r="AG264" s="1"/>
      <c r="AH264" s="1"/>
      <c r="AI264" s="1"/>
      <c r="AL264" s="1"/>
      <c r="AP264" s="1"/>
      <c r="AS264" s="1"/>
      <c r="AT264" s="1"/>
      <c r="AV264" s="1"/>
      <c r="AY264" t="b">
        <v>0</v>
      </c>
      <c r="AZ264" t="b">
        <v>0</v>
      </c>
      <c r="BA264" t="b">
        <v>0</v>
      </c>
      <c r="BB264" t="b">
        <v>1</v>
      </c>
      <c r="BD264" s="12" t="s">
        <v>838</v>
      </c>
      <c r="BE264" s="3" t="s">
        <v>638</v>
      </c>
      <c r="BF264" s="3">
        <v>440</v>
      </c>
      <c r="BG264" s="3">
        <v>160</v>
      </c>
      <c r="BH264" s="3">
        <v>11</v>
      </c>
      <c r="BI264" t="s">
        <v>641</v>
      </c>
      <c r="BJ264" s="3">
        <v>569</v>
      </c>
      <c r="BK264" s="3">
        <v>103</v>
      </c>
      <c r="BL264" s="3">
        <v>12</v>
      </c>
      <c r="BM264" s="3">
        <v>366</v>
      </c>
      <c r="BN264" s="3">
        <v>176</v>
      </c>
      <c r="BO264" s="3">
        <v>10</v>
      </c>
      <c r="BP264">
        <f>Table1[[#This Row],[Group 1 M]]-Table1[[#This Row],[Group 2 M]]</f>
        <v>203</v>
      </c>
      <c r="BQ264" s="4">
        <f>SQRT(((Table1[[#This Row],[Group 1 N]]-1)*Table1[[#This Row],[Group 1 SD]]^2+(Table1[[#This Row],[Group 2 N]]-1)*Table1[[#This Row],[Group 2 SD]]^2)/(Table1[[#This Row],[Group 1 N]]+Table1[[#This Row],[Group 2 N]]-2))</f>
        <v>140.62058881970307</v>
      </c>
      <c r="BR264" s="3">
        <f>Table1[[#This Row],[m1-m2]]/Table1[[#This Row],[pooled sd]]</f>
        <v>1.4436008389943296</v>
      </c>
      <c r="BS264" s="6"/>
      <c r="BT264" s="6"/>
      <c r="BU264" s="7"/>
      <c r="BV264" s="7"/>
      <c r="BW264" s="7"/>
    </row>
    <row r="265" spans="1:75" x14ac:dyDescent="0.25">
      <c r="A265" s="1" t="s">
        <v>322</v>
      </c>
      <c r="C265" s="1"/>
      <c r="E265" s="1"/>
      <c r="G265" s="1"/>
      <c r="I265" s="1"/>
      <c r="O265" s="1"/>
      <c r="Q265" s="1"/>
      <c r="R265" s="1"/>
      <c r="U265" s="1"/>
      <c r="V265" s="1"/>
      <c r="W265" s="1"/>
      <c r="Z265" s="1"/>
      <c r="AA265" s="1"/>
      <c r="AC265" s="1"/>
      <c r="AD265" s="1"/>
      <c r="AG265" s="1"/>
      <c r="AH265" s="1"/>
      <c r="AI265" s="1"/>
      <c r="AL265" s="1"/>
      <c r="AP265" s="1"/>
      <c r="AS265" s="1"/>
      <c r="AT265" s="1"/>
      <c r="AV265" s="1"/>
      <c r="AY265" t="b">
        <v>0</v>
      </c>
      <c r="AZ265" t="b">
        <v>0</v>
      </c>
      <c r="BA265" t="b">
        <v>0</v>
      </c>
      <c r="BB265" t="b">
        <v>1</v>
      </c>
      <c r="BD265" s="12" t="s">
        <v>839</v>
      </c>
      <c r="BE265" s="3" t="s">
        <v>639</v>
      </c>
      <c r="BF265" s="3">
        <v>569</v>
      </c>
      <c r="BG265" s="3">
        <v>103</v>
      </c>
      <c r="BH265" s="3">
        <v>12</v>
      </c>
      <c r="BI265" t="s">
        <v>642</v>
      </c>
      <c r="BJ265" s="3">
        <v>569</v>
      </c>
      <c r="BK265" s="3">
        <v>103</v>
      </c>
      <c r="BL265" s="3">
        <v>12</v>
      </c>
      <c r="BM265" s="3">
        <v>440</v>
      </c>
      <c r="BN265" s="3">
        <v>160</v>
      </c>
      <c r="BO265" s="3">
        <v>11</v>
      </c>
      <c r="BP265">
        <f>Table1[[#This Row],[Group 1 M]]-Table1[[#This Row],[Group 2 M]]</f>
        <v>129</v>
      </c>
      <c r="BQ265" s="4">
        <f>SQRT(((Table1[[#This Row],[Group 1 N]]-1)*Table1[[#This Row],[Group 1 SD]]^2+(Table1[[#This Row],[Group 2 N]]-1)*Table1[[#This Row],[Group 2 SD]]^2)/(Table1[[#This Row],[Group 1 N]]+Table1[[#This Row],[Group 2 N]]-2))</f>
        <v>133.22001136680416</v>
      </c>
      <c r="BR265" s="3">
        <f>Table1[[#This Row],[m1-m2]]/Table1[[#This Row],[pooled sd]]</f>
        <v>0.96832299199266014</v>
      </c>
      <c r="BS265" s="6"/>
      <c r="BT265" s="6"/>
      <c r="BU265" s="7"/>
      <c r="BV265" s="7"/>
      <c r="BW265" s="7"/>
    </row>
    <row r="266" spans="1:75" x14ac:dyDescent="0.25">
      <c r="A266" s="1" t="s">
        <v>322</v>
      </c>
      <c r="C266" s="1"/>
      <c r="E266" s="1"/>
      <c r="G266" s="1"/>
      <c r="I266" s="1"/>
      <c r="O266" s="1"/>
      <c r="Q266" s="1"/>
      <c r="R266" s="1"/>
      <c r="U266" s="1"/>
      <c r="V266" s="1"/>
      <c r="W266" s="1"/>
      <c r="Z266" s="1"/>
      <c r="AA266" s="1"/>
      <c r="AC266" s="1"/>
      <c r="AD266" s="1"/>
      <c r="AG266" s="1"/>
      <c r="AH266" s="1"/>
      <c r="AI266" s="1"/>
      <c r="AL266" s="1"/>
      <c r="AP266" s="1"/>
      <c r="AS266" s="1"/>
      <c r="AT266" s="1"/>
      <c r="AV266" s="1"/>
      <c r="AY266" t="b">
        <v>0</v>
      </c>
      <c r="AZ266" t="b">
        <v>0</v>
      </c>
      <c r="BA266" t="b">
        <v>0</v>
      </c>
      <c r="BB266" t="b">
        <v>1</v>
      </c>
      <c r="BD266" s="12" t="s">
        <v>634</v>
      </c>
      <c r="BE266" s="3" t="s">
        <v>511</v>
      </c>
      <c r="BF266" s="3">
        <v>10.5</v>
      </c>
      <c r="BG266" s="3">
        <v>2</v>
      </c>
      <c r="BH266" s="3">
        <v>10</v>
      </c>
      <c r="BI266" t="s">
        <v>640</v>
      </c>
      <c r="BJ266">
        <v>10.5</v>
      </c>
      <c r="BK266" s="4">
        <v>2.6</v>
      </c>
      <c r="BL266">
        <v>11</v>
      </c>
      <c r="BM266" s="3">
        <v>10.5</v>
      </c>
      <c r="BN266" s="3">
        <v>2</v>
      </c>
      <c r="BO266" s="3">
        <v>10</v>
      </c>
      <c r="BP266">
        <f>Table1[[#This Row],[Group 1 M]]-Table1[[#This Row],[Group 2 M]]</f>
        <v>0</v>
      </c>
      <c r="BQ266" s="4">
        <f>SQRT(((Table1[[#This Row],[Group 1 N]]-1)*Table1[[#This Row],[Group 1 SD]]^2+(Table1[[#This Row],[Group 2 N]]-1)*Table1[[#This Row],[Group 2 SD]]^2)/(Table1[[#This Row],[Group 1 N]]+Table1[[#This Row],[Group 2 N]]-2))</f>
        <v>2.3350870602500815</v>
      </c>
      <c r="BR266" s="3">
        <f>Table1[[#This Row],[m1-m2]]/Table1[[#This Row],[pooled sd]]</f>
        <v>0</v>
      </c>
      <c r="BS266" s="6"/>
      <c r="BT266" s="6"/>
      <c r="BU266" s="7"/>
      <c r="BV266" s="7"/>
      <c r="BW266" s="7"/>
    </row>
    <row r="267" spans="1:75" x14ac:dyDescent="0.25">
      <c r="A267" t="s">
        <v>322</v>
      </c>
      <c r="AY267" t="b">
        <v>0</v>
      </c>
      <c r="AZ267" t="b">
        <v>0</v>
      </c>
      <c r="BA267" t="b">
        <v>0</v>
      </c>
      <c r="BB267" t="b">
        <v>1</v>
      </c>
      <c r="BD267" s="12" t="s">
        <v>634</v>
      </c>
      <c r="BE267" s="3" t="s">
        <v>638</v>
      </c>
      <c r="BF267">
        <v>10.5</v>
      </c>
      <c r="BG267" s="4">
        <v>2.6</v>
      </c>
      <c r="BH267">
        <v>11</v>
      </c>
      <c r="BI267" t="s">
        <v>641</v>
      </c>
      <c r="BJ267">
        <v>13.8</v>
      </c>
      <c r="BK267" s="4">
        <v>2.9</v>
      </c>
      <c r="BL267">
        <v>12</v>
      </c>
      <c r="BM267" s="3">
        <v>10.5</v>
      </c>
      <c r="BN267" s="3">
        <v>2</v>
      </c>
      <c r="BO267" s="3">
        <v>10</v>
      </c>
      <c r="BP267">
        <f>Table1[[#This Row],[Group 1 M]]-Table1[[#This Row],[Group 2 M]]</f>
        <v>3.3000000000000007</v>
      </c>
      <c r="BQ267" s="4">
        <f>SQRT(((Table1[[#This Row],[Group 1 N]]-1)*Table1[[#This Row],[Group 1 SD]]^2+(Table1[[#This Row],[Group 2 N]]-1)*Table1[[#This Row],[Group 2 SD]]^2)/(Table1[[#This Row],[Group 1 N]]+Table1[[#This Row],[Group 2 N]]-2))</f>
        <v>2.5348569979389368</v>
      </c>
      <c r="BR267" s="3">
        <f>Table1[[#This Row],[m1-m2]]/Table1[[#This Row],[pooled sd]]</f>
        <v>1.3018485866000302</v>
      </c>
      <c r="BS267" s="6"/>
      <c r="BT267" s="6"/>
      <c r="BU267" s="7"/>
      <c r="BV267" s="7"/>
      <c r="BW267" s="7"/>
    </row>
    <row r="268" spans="1:75" x14ac:dyDescent="0.25">
      <c r="A268" t="s">
        <v>322</v>
      </c>
      <c r="AY268" t="b">
        <v>0</v>
      </c>
      <c r="AZ268" t="b">
        <v>0</v>
      </c>
      <c r="BA268" t="b">
        <v>0</v>
      </c>
      <c r="BB268" t="b">
        <v>1</v>
      </c>
      <c r="BD268" s="12" t="s">
        <v>634</v>
      </c>
      <c r="BE268" s="3" t="s">
        <v>639</v>
      </c>
      <c r="BF268">
        <v>13.8</v>
      </c>
      <c r="BG268" s="4">
        <v>2.9</v>
      </c>
      <c r="BH268">
        <v>12</v>
      </c>
      <c r="BI268" t="s">
        <v>642</v>
      </c>
      <c r="BJ268">
        <v>13.8</v>
      </c>
      <c r="BK268" s="4">
        <v>2.9</v>
      </c>
      <c r="BL268">
        <v>12</v>
      </c>
      <c r="BM268">
        <v>10.5</v>
      </c>
      <c r="BN268" s="4">
        <v>2.6</v>
      </c>
      <c r="BO268">
        <v>11</v>
      </c>
      <c r="BP268">
        <f>Table1[[#This Row],[Group 1 M]]-Table1[[#This Row],[Group 2 M]]</f>
        <v>3.3000000000000007</v>
      </c>
      <c r="BQ268" s="4">
        <f>SQRT(((Table1[[#This Row],[Group 1 N]]-1)*Table1[[#This Row],[Group 1 SD]]^2+(Table1[[#This Row],[Group 2 N]]-1)*Table1[[#This Row],[Group 2 SD]]^2)/(Table1[[#This Row],[Group 1 N]]+Table1[[#This Row],[Group 2 N]]-2))</f>
        <v>2.7612109144876484</v>
      </c>
      <c r="BR268" s="3">
        <f>Table1[[#This Row],[m1-m2]]/Table1[[#This Row],[pooled sd]]</f>
        <v>1.1951278269564303</v>
      </c>
      <c r="BS268" s="3"/>
      <c r="BT268" s="6"/>
      <c r="BU268" s="7"/>
      <c r="BV268" s="7"/>
      <c r="BW268" s="7"/>
    </row>
    <row r="269" spans="1:75" x14ac:dyDescent="0.25">
      <c r="A269" t="s">
        <v>322</v>
      </c>
      <c r="AY269" t="b">
        <v>0</v>
      </c>
      <c r="AZ269" t="b">
        <v>0</v>
      </c>
      <c r="BA269" t="b">
        <v>0</v>
      </c>
      <c r="BB269" t="b">
        <v>1</v>
      </c>
      <c r="BD269" s="12" t="s">
        <v>635</v>
      </c>
      <c r="BE269" s="3" t="s">
        <v>511</v>
      </c>
      <c r="BF269" s="3">
        <v>10.6</v>
      </c>
      <c r="BG269" s="3">
        <v>3.4</v>
      </c>
      <c r="BH269" s="3">
        <v>10</v>
      </c>
      <c r="BI269" t="s">
        <v>640</v>
      </c>
      <c r="BJ269">
        <v>12.7</v>
      </c>
      <c r="BK269" s="4">
        <v>2.4</v>
      </c>
      <c r="BL269">
        <v>11</v>
      </c>
      <c r="BM269">
        <v>10.6</v>
      </c>
      <c r="BN269" s="4">
        <v>3.4</v>
      </c>
      <c r="BO269">
        <v>10</v>
      </c>
      <c r="BP269">
        <f>Table1[[#This Row],[Group 1 M]]-Table1[[#This Row],[Group 2 M]]</f>
        <v>2.0999999999999996</v>
      </c>
      <c r="BQ269" s="4">
        <f>SQRT(((Table1[[#This Row],[Group 1 N]]-1)*Table1[[#This Row],[Group 1 SD]]^2+(Table1[[#This Row],[Group 2 N]]-1)*Table1[[#This Row],[Group 2 SD]]^2)/(Table1[[#This Row],[Group 1 N]]+Table1[[#This Row],[Group 2 N]]-2))</f>
        <v>2.9167393474653558</v>
      </c>
      <c r="BR269" s="3">
        <f>Table1[[#This Row],[m1-m2]]/Table1[[#This Row],[pooled sd]]</f>
        <v>0.7199820586727772</v>
      </c>
      <c r="BS269" s="6"/>
      <c r="BT269" s="6"/>
      <c r="BU269" s="7"/>
      <c r="BV269" s="7"/>
      <c r="BW269" s="7"/>
    </row>
    <row r="270" spans="1:75" x14ac:dyDescent="0.25">
      <c r="A270" t="s">
        <v>322</v>
      </c>
      <c r="AY270" t="b">
        <v>0</v>
      </c>
      <c r="AZ270" t="b">
        <v>0</v>
      </c>
      <c r="BA270" t="b">
        <v>0</v>
      </c>
      <c r="BB270" t="b">
        <v>1</v>
      </c>
      <c r="BD270" s="12" t="s">
        <v>635</v>
      </c>
      <c r="BE270" s="3" t="s">
        <v>638</v>
      </c>
      <c r="BF270" s="3">
        <v>12.7</v>
      </c>
      <c r="BG270" s="3">
        <v>2.4</v>
      </c>
      <c r="BH270" s="3">
        <v>11</v>
      </c>
      <c r="BI270" t="s">
        <v>641</v>
      </c>
      <c r="BJ270">
        <v>13.5</v>
      </c>
      <c r="BK270" s="4">
        <v>2.4</v>
      </c>
      <c r="BL270">
        <v>12</v>
      </c>
      <c r="BM270">
        <v>10.6</v>
      </c>
      <c r="BN270" s="4">
        <v>3.4</v>
      </c>
      <c r="BO270">
        <v>10</v>
      </c>
      <c r="BP270">
        <f>Table1[[#This Row],[Group 1 M]]-Table1[[#This Row],[Group 2 M]]</f>
        <v>2.9000000000000004</v>
      </c>
      <c r="BQ270" s="4">
        <f>SQRT(((Table1[[#This Row],[Group 1 N]]-1)*Table1[[#This Row],[Group 1 SD]]^2+(Table1[[#This Row],[Group 2 N]]-1)*Table1[[#This Row],[Group 2 SD]]^2)/(Table1[[#This Row],[Group 1 N]]+Table1[[#This Row],[Group 2 N]]-2))</f>
        <v>2.8930952282978866</v>
      </c>
      <c r="BR270" s="3">
        <f>Table1[[#This Row],[m1-m2]]/Table1[[#This Row],[pooled sd]]</f>
        <v>1.0023866382394111</v>
      </c>
      <c r="BS270" s="6"/>
      <c r="BT270" s="6"/>
      <c r="BU270" s="7"/>
      <c r="BV270" s="7"/>
      <c r="BW270" s="7"/>
    </row>
    <row r="271" spans="1:75" x14ac:dyDescent="0.25">
      <c r="A271" t="s">
        <v>322</v>
      </c>
      <c r="AY271" t="b">
        <v>0</v>
      </c>
      <c r="AZ271" t="b">
        <v>0</v>
      </c>
      <c r="BA271" t="b">
        <v>0</v>
      </c>
      <c r="BB271" t="b">
        <v>1</v>
      </c>
      <c r="BD271" s="12" t="s">
        <v>635</v>
      </c>
      <c r="BE271" s="3" t="s">
        <v>639</v>
      </c>
      <c r="BF271" s="3">
        <v>13.5</v>
      </c>
      <c r="BG271" s="3">
        <v>2.4</v>
      </c>
      <c r="BH271" s="3">
        <v>12</v>
      </c>
      <c r="BI271" t="s">
        <v>642</v>
      </c>
      <c r="BJ271">
        <v>13.5</v>
      </c>
      <c r="BK271" s="4">
        <v>2.4</v>
      </c>
      <c r="BL271">
        <v>12</v>
      </c>
      <c r="BM271">
        <v>12.7</v>
      </c>
      <c r="BN271" s="4">
        <v>2.4</v>
      </c>
      <c r="BO271">
        <v>11</v>
      </c>
      <c r="BP271">
        <f>Table1[[#This Row],[Group 1 M]]-Table1[[#This Row],[Group 2 M]]</f>
        <v>0.80000000000000071</v>
      </c>
      <c r="BQ271" s="4">
        <f>SQRT(((Table1[[#This Row],[Group 1 N]]-1)*Table1[[#This Row],[Group 1 SD]]^2+(Table1[[#This Row],[Group 2 N]]-1)*Table1[[#This Row],[Group 2 SD]]^2)/(Table1[[#This Row],[Group 1 N]]+Table1[[#This Row],[Group 2 N]]-2))</f>
        <v>2.4</v>
      </c>
      <c r="BR271" s="3">
        <f>Table1[[#This Row],[m1-m2]]/Table1[[#This Row],[pooled sd]]</f>
        <v>0.33333333333333365</v>
      </c>
      <c r="BS271" s="6"/>
      <c r="BT271" s="6"/>
      <c r="BU271" s="7"/>
      <c r="BV271" s="7"/>
      <c r="BW271" s="7"/>
    </row>
    <row r="272" spans="1:75" x14ac:dyDescent="0.25">
      <c r="A272" t="s">
        <v>322</v>
      </c>
      <c r="AY272" t="b">
        <v>0</v>
      </c>
      <c r="AZ272" t="b">
        <v>1</v>
      </c>
      <c r="BA272" t="b">
        <v>1</v>
      </c>
      <c r="BB272" t="b">
        <v>0</v>
      </c>
      <c r="BD272" s="12" t="s">
        <v>636</v>
      </c>
      <c r="BE272" s="3" t="s">
        <v>511</v>
      </c>
      <c r="BF272" s="3">
        <v>81.400000000000006</v>
      </c>
      <c r="BG272" s="3">
        <v>19.100000000000001</v>
      </c>
      <c r="BH272" s="3">
        <v>10</v>
      </c>
      <c r="BI272" t="s">
        <v>640</v>
      </c>
      <c r="BJ272" s="3">
        <v>74.5</v>
      </c>
      <c r="BK272" s="3">
        <v>12.5</v>
      </c>
      <c r="BL272" s="3">
        <v>11</v>
      </c>
      <c r="BM272" s="3">
        <v>81.400000000000006</v>
      </c>
      <c r="BN272" s="3">
        <v>19.100000000000001</v>
      </c>
      <c r="BO272" s="3">
        <v>10</v>
      </c>
      <c r="BP272">
        <f>Table1[[#This Row],[Group 1 M]]-Table1[[#This Row],[Group 2 M]]</f>
        <v>-6.9000000000000057</v>
      </c>
      <c r="BQ272" s="4">
        <f>SQRT(((Table1[[#This Row],[Group 1 N]]-1)*Table1[[#This Row],[Group 1 SD]]^2+(Table1[[#This Row],[Group 2 N]]-1)*Table1[[#This Row],[Group 2 SD]]^2)/(Table1[[#This Row],[Group 1 N]]+Table1[[#This Row],[Group 2 N]]-2))</f>
        <v>15.970021256947922</v>
      </c>
      <c r="BR272" s="3">
        <f>Table1[[#This Row],[m1-m2]]/Table1[[#This Row],[pooled sd]]</f>
        <v>-0.43205953761633786</v>
      </c>
      <c r="BS272" s="6"/>
      <c r="BT272" s="6"/>
      <c r="BU272" s="7"/>
      <c r="BV272" s="7"/>
      <c r="BW272" s="7"/>
    </row>
    <row r="273" spans="1:75" x14ac:dyDescent="0.25">
      <c r="A273" t="s">
        <v>322</v>
      </c>
      <c r="AY273" t="b">
        <v>0</v>
      </c>
      <c r="AZ273" t="b">
        <v>1</v>
      </c>
      <c r="BA273" t="b">
        <v>1</v>
      </c>
      <c r="BB273" t="b">
        <v>0</v>
      </c>
      <c r="BD273" s="12" t="s">
        <v>636</v>
      </c>
      <c r="BE273" s="3" t="s">
        <v>638</v>
      </c>
      <c r="BF273" s="3">
        <v>74.5</v>
      </c>
      <c r="BG273" s="3">
        <v>12.5</v>
      </c>
      <c r="BH273" s="3">
        <v>11</v>
      </c>
      <c r="BI273" t="s">
        <v>641</v>
      </c>
      <c r="BJ273" s="3">
        <v>69.099999999999994</v>
      </c>
      <c r="BK273" s="3">
        <v>12.9</v>
      </c>
      <c r="BL273" s="3">
        <v>12</v>
      </c>
      <c r="BM273" s="3">
        <v>81.400000000000006</v>
      </c>
      <c r="BN273" s="3">
        <v>19.100000000000001</v>
      </c>
      <c r="BO273" s="3">
        <v>10</v>
      </c>
      <c r="BP273">
        <f>Table1[[#This Row],[Group 1 M]]-Table1[[#This Row],[Group 2 M]]</f>
        <v>-12.300000000000011</v>
      </c>
      <c r="BQ273" s="4">
        <f>SQRT(((Table1[[#This Row],[Group 1 N]]-1)*Table1[[#This Row],[Group 1 SD]]^2+(Table1[[#This Row],[Group 2 N]]-1)*Table1[[#This Row],[Group 2 SD]]^2)/(Table1[[#This Row],[Group 1 N]]+Table1[[#This Row],[Group 2 N]]-2))</f>
        <v>15.990309565483715</v>
      </c>
      <c r="BR273" s="3">
        <f>Table1[[#This Row],[m1-m2]]/Table1[[#This Row],[pooled sd]]</f>
        <v>-0.76921587725546514</v>
      </c>
      <c r="BS273" s="6"/>
      <c r="BT273" s="6"/>
      <c r="BU273" s="7"/>
      <c r="BV273" s="7"/>
      <c r="BW273" s="7"/>
    </row>
    <row r="274" spans="1:75" x14ac:dyDescent="0.25">
      <c r="A274" t="s">
        <v>322</v>
      </c>
      <c r="AY274" t="b">
        <v>0</v>
      </c>
      <c r="AZ274" t="b">
        <v>1</v>
      </c>
      <c r="BA274" t="b">
        <v>1</v>
      </c>
      <c r="BB274" t="b">
        <v>0</v>
      </c>
      <c r="BD274" s="12" t="s">
        <v>636</v>
      </c>
      <c r="BE274" s="3" t="s">
        <v>639</v>
      </c>
      <c r="BF274" s="3">
        <v>69.099999999999994</v>
      </c>
      <c r="BG274" s="3">
        <v>12.9</v>
      </c>
      <c r="BH274" s="3">
        <v>12</v>
      </c>
      <c r="BI274" t="s">
        <v>642</v>
      </c>
      <c r="BJ274" s="3">
        <v>69.099999999999994</v>
      </c>
      <c r="BK274" s="3">
        <v>12.9</v>
      </c>
      <c r="BL274" s="3">
        <v>12</v>
      </c>
      <c r="BM274" s="3">
        <v>74.5</v>
      </c>
      <c r="BN274" s="3">
        <v>12.5</v>
      </c>
      <c r="BO274" s="3">
        <v>11</v>
      </c>
      <c r="BP274">
        <f>Table1[[#This Row],[Group 1 M]]-Table1[[#This Row],[Group 2 M]]</f>
        <v>-5.4000000000000057</v>
      </c>
      <c r="BQ274" s="4">
        <f>SQRT(((Table1[[#This Row],[Group 1 N]]-1)*Table1[[#This Row],[Group 1 SD]]^2+(Table1[[#This Row],[Group 2 N]]-1)*Table1[[#This Row],[Group 2 SD]]^2)/(Table1[[#This Row],[Group 1 N]]+Table1[[#This Row],[Group 2 N]]-2))</f>
        <v>12.711093767331935</v>
      </c>
      <c r="BR274" s="3">
        <f>Table1[[#This Row],[m1-m2]]/Table1[[#This Row],[pooled sd]]</f>
        <v>-0.42482575448213916</v>
      </c>
      <c r="BS274" s="6"/>
      <c r="BT274" s="6"/>
      <c r="BU274" s="7"/>
      <c r="BV274" s="7"/>
      <c r="BW274" s="7"/>
    </row>
    <row r="275" spans="1:75" x14ac:dyDescent="0.25">
      <c r="A275" t="s">
        <v>322</v>
      </c>
      <c r="AY275" t="b">
        <v>0</v>
      </c>
      <c r="AZ275" t="b">
        <v>1</v>
      </c>
      <c r="BA275" t="b">
        <v>1</v>
      </c>
      <c r="BB275" t="b">
        <v>0</v>
      </c>
      <c r="BD275" s="12" t="s">
        <v>637</v>
      </c>
      <c r="BE275" s="3" t="s">
        <v>511</v>
      </c>
      <c r="BF275" s="3">
        <v>11.1</v>
      </c>
      <c r="BG275" s="3">
        <v>2.4</v>
      </c>
      <c r="BH275" s="3">
        <v>10</v>
      </c>
      <c r="BI275" t="s">
        <v>640</v>
      </c>
      <c r="BJ275" s="3">
        <v>10.6</v>
      </c>
      <c r="BK275" s="3">
        <v>2</v>
      </c>
      <c r="BL275" s="3">
        <v>11</v>
      </c>
      <c r="BM275" s="3">
        <v>11.1</v>
      </c>
      <c r="BN275" s="3">
        <v>2.4</v>
      </c>
      <c r="BO275" s="3">
        <v>10</v>
      </c>
      <c r="BP275">
        <f>Table1[[#This Row],[Group 1 M]]-Table1[[#This Row],[Group 2 M]]</f>
        <v>-0.5</v>
      </c>
      <c r="BQ275" s="4">
        <f>SQRT(((Table1[[#This Row],[Group 1 N]]-1)*Table1[[#This Row],[Group 1 SD]]^2+(Table1[[#This Row],[Group 2 N]]-1)*Table1[[#This Row],[Group 2 SD]]^2)/(Table1[[#This Row],[Group 1 N]]+Table1[[#This Row],[Group 2 N]]-2))</f>
        <v>2.1985641247246615</v>
      </c>
      <c r="BR275" s="3">
        <f>Table1[[#This Row],[m1-m2]]/Table1[[#This Row],[pooled sd]]</f>
        <v>-0.22742115837199783</v>
      </c>
      <c r="BS275" s="6"/>
      <c r="BT275" s="6"/>
      <c r="BU275" s="7"/>
      <c r="BV275" s="7"/>
      <c r="BW275" s="7"/>
    </row>
    <row r="276" spans="1:75" x14ac:dyDescent="0.25">
      <c r="A276" t="s">
        <v>322</v>
      </c>
      <c r="AY276" t="b">
        <v>0</v>
      </c>
      <c r="AZ276" t="b">
        <v>1</v>
      </c>
      <c r="BA276" t="b">
        <v>1</v>
      </c>
      <c r="BB276" t="b">
        <v>0</v>
      </c>
      <c r="BD276" s="12" t="s">
        <v>637</v>
      </c>
      <c r="BE276" s="3" t="s">
        <v>638</v>
      </c>
      <c r="BF276" s="3">
        <v>10.6</v>
      </c>
      <c r="BG276" s="3">
        <v>2</v>
      </c>
      <c r="BH276" s="3">
        <v>11</v>
      </c>
      <c r="BI276" t="s">
        <v>641</v>
      </c>
      <c r="BJ276" s="3">
        <v>12.4</v>
      </c>
      <c r="BK276" s="3">
        <v>2.2000000000000002</v>
      </c>
      <c r="BL276" s="3">
        <v>12</v>
      </c>
      <c r="BM276" s="3">
        <v>11.1</v>
      </c>
      <c r="BN276" s="3">
        <v>2.4</v>
      </c>
      <c r="BO276" s="3">
        <v>10</v>
      </c>
      <c r="BP276">
        <f>Table1[[#This Row],[Group 1 M]]-Table1[[#This Row],[Group 2 M]]</f>
        <v>1.3000000000000007</v>
      </c>
      <c r="BQ276" s="4">
        <f>SQRT(((Table1[[#This Row],[Group 1 N]]-1)*Table1[[#This Row],[Group 1 SD]]^2+(Table1[[#This Row],[Group 2 N]]-1)*Table1[[#This Row],[Group 2 SD]]^2)/(Table1[[#This Row],[Group 1 N]]+Table1[[#This Row],[Group 2 N]]-2))</f>
        <v>2.2921605528409219</v>
      </c>
      <c r="BR276" s="3">
        <f>Table1[[#This Row],[m1-m2]]/Table1[[#This Row],[pooled sd]]</f>
        <v>0.56715049841895693</v>
      </c>
      <c r="BS276" s="6"/>
      <c r="BT276" s="6"/>
      <c r="BU276" s="7"/>
      <c r="BV276" s="7"/>
      <c r="BW276" s="7"/>
    </row>
    <row r="277" spans="1:75" x14ac:dyDescent="0.25">
      <c r="A277" t="s">
        <v>322</v>
      </c>
      <c r="AY277" t="b">
        <v>0</v>
      </c>
      <c r="AZ277" t="b">
        <v>1</v>
      </c>
      <c r="BA277" t="b">
        <v>1</v>
      </c>
      <c r="BB277" t="b">
        <v>0</v>
      </c>
      <c r="BD277" s="12" t="s">
        <v>637</v>
      </c>
      <c r="BE277" s="3" t="s">
        <v>639</v>
      </c>
      <c r="BF277" s="3">
        <v>12.4</v>
      </c>
      <c r="BG277" s="3">
        <v>2.2000000000000002</v>
      </c>
      <c r="BH277" s="3">
        <v>12</v>
      </c>
      <c r="BI277" t="s">
        <v>642</v>
      </c>
      <c r="BJ277" s="3">
        <v>12.4</v>
      </c>
      <c r="BK277" s="3">
        <v>2.2000000000000002</v>
      </c>
      <c r="BL277" s="3">
        <v>12</v>
      </c>
      <c r="BM277" s="3">
        <v>10.6</v>
      </c>
      <c r="BN277" s="3">
        <v>2</v>
      </c>
      <c r="BO277" s="3">
        <v>11</v>
      </c>
      <c r="BP277">
        <f>Table1[[#This Row],[Group 1 M]]-Table1[[#This Row],[Group 2 M]]</f>
        <v>1.8000000000000007</v>
      </c>
      <c r="BQ277" s="4">
        <f>SQRT(((Table1[[#This Row],[Group 1 N]]-1)*Table1[[#This Row],[Group 1 SD]]^2+(Table1[[#This Row],[Group 2 N]]-1)*Table1[[#This Row],[Group 2 SD]]^2)/(Table1[[#This Row],[Group 1 N]]+Table1[[#This Row],[Group 2 N]]-2))</f>
        <v>2.1071307505705477</v>
      </c>
      <c r="BR277" s="3">
        <f>Table1[[#This Row],[m1-m2]]/Table1[[#This Row],[pooled sd]]</f>
        <v>0.8542421961772495</v>
      </c>
      <c r="BS277" s="6"/>
      <c r="BT277" s="6"/>
      <c r="BU277" s="7"/>
      <c r="BV277" s="7"/>
      <c r="BW277" s="7"/>
    </row>
    <row r="278" spans="1:75" x14ac:dyDescent="0.25">
      <c r="A278" s="1" t="s">
        <v>236</v>
      </c>
      <c r="B278" t="s">
        <v>332</v>
      </c>
      <c r="C278" s="1" t="s">
        <v>366</v>
      </c>
      <c r="D278" t="s">
        <v>56</v>
      </c>
      <c r="E278" s="1" t="s">
        <v>50</v>
      </c>
      <c r="F278" t="s">
        <v>56</v>
      </c>
      <c r="G278" s="1" t="s">
        <v>50</v>
      </c>
      <c r="H278" t="s">
        <v>482</v>
      </c>
      <c r="I278" s="1" t="s">
        <v>51</v>
      </c>
      <c r="K278" t="s">
        <v>483</v>
      </c>
      <c r="L278" t="s">
        <v>484</v>
      </c>
      <c r="M278" t="s">
        <v>68</v>
      </c>
      <c r="N278" t="s">
        <v>68</v>
      </c>
      <c r="O278" s="1" t="s">
        <v>120</v>
      </c>
      <c r="P278" t="s">
        <v>100</v>
      </c>
      <c r="Q278" s="1" t="s">
        <v>53</v>
      </c>
      <c r="R278" s="1" t="s">
        <v>50</v>
      </c>
      <c r="S278">
        <v>8</v>
      </c>
      <c r="T278" t="s">
        <v>485</v>
      </c>
      <c r="U278" t="s">
        <v>486</v>
      </c>
      <c r="V278" s="1" t="s">
        <v>51</v>
      </c>
      <c r="X278" t="s">
        <v>56</v>
      </c>
      <c r="Y278" t="s">
        <v>68</v>
      </c>
      <c r="Z278" s="1" t="s">
        <v>50</v>
      </c>
      <c r="AA278" s="1" t="s">
        <v>179</v>
      </c>
      <c r="AB278" t="s">
        <v>86</v>
      </c>
      <c r="AC278" s="1" t="s">
        <v>53</v>
      </c>
      <c r="AD278" s="1" t="s">
        <v>50</v>
      </c>
      <c r="AE278">
        <v>8</v>
      </c>
      <c r="AF278" t="s">
        <v>485</v>
      </c>
      <c r="AG278" t="s">
        <v>487</v>
      </c>
      <c r="AH278" s="1" t="s">
        <v>51</v>
      </c>
      <c r="AJ278" t="s">
        <v>56</v>
      </c>
      <c r="AK278" t="s">
        <v>68</v>
      </c>
      <c r="AL278" s="1" t="s">
        <v>50</v>
      </c>
      <c r="AM278" t="s">
        <v>89</v>
      </c>
      <c r="AN278" t="s">
        <v>213</v>
      </c>
      <c r="AO278" t="s">
        <v>71</v>
      </c>
      <c r="AP278" s="1" t="s">
        <v>50</v>
      </c>
      <c r="AQ278" t="s">
        <v>49</v>
      </c>
      <c r="AR278" t="s">
        <v>52</v>
      </c>
      <c r="AS278" s="1" t="s">
        <v>50</v>
      </c>
      <c r="AT278" s="1" t="s">
        <v>50</v>
      </c>
      <c r="AU278" t="s">
        <v>138</v>
      </c>
      <c r="AV278" s="1" t="s">
        <v>116</v>
      </c>
      <c r="AW278" t="s">
        <v>92</v>
      </c>
      <c r="BD278" s="12" t="s">
        <v>644</v>
      </c>
      <c r="BE278" s="3" t="s">
        <v>511</v>
      </c>
      <c r="BF278" s="3">
        <v>3</v>
      </c>
      <c r="BG278" s="3">
        <v>0.95</v>
      </c>
      <c r="BH278" s="3">
        <v>10</v>
      </c>
      <c r="BI278" t="s">
        <v>650</v>
      </c>
      <c r="BJ278" s="3">
        <v>2.86</v>
      </c>
      <c r="BK278" s="3">
        <v>0.79</v>
      </c>
      <c r="BL278" s="3">
        <v>36</v>
      </c>
      <c r="BM278" s="3">
        <v>3</v>
      </c>
      <c r="BN278" s="3">
        <v>0.95</v>
      </c>
      <c r="BO278" s="3">
        <v>10</v>
      </c>
      <c r="BP278">
        <f>Table1[[#This Row],[Group 1 M]]-Table1[[#This Row],[Group 2 M]]</f>
        <v>-0.14000000000000012</v>
      </c>
      <c r="BQ278" s="4">
        <f>SQRT(((Table1[[#This Row],[Group 1 N]]-1)*Table1[[#This Row],[Group 1 SD]]^2+(Table1[[#This Row],[Group 2 N]]-1)*Table1[[#This Row],[Group 2 SD]]^2)/(Table1[[#This Row],[Group 1 N]]+Table1[[#This Row],[Group 2 N]]-2))</f>
        <v>0.8252547815950263</v>
      </c>
      <c r="BR278" s="3">
        <f>Table1[[#This Row],[m1-m2]]/Table1[[#This Row],[pooled sd]]</f>
        <v>-0.16964457901039065</v>
      </c>
      <c r="BS278" s="6"/>
      <c r="BT278" s="6"/>
      <c r="BU278" s="7"/>
      <c r="BV278" s="7"/>
      <c r="BW278" s="7"/>
    </row>
    <row r="279" spans="1:75" x14ac:dyDescent="0.25">
      <c r="A279" t="s">
        <v>236</v>
      </c>
      <c r="BD279" s="12" t="s">
        <v>644</v>
      </c>
      <c r="BE279" s="3" t="s">
        <v>649</v>
      </c>
      <c r="BF279" s="3">
        <v>2.86</v>
      </c>
      <c r="BG279" s="3">
        <v>0.79</v>
      </c>
      <c r="BH279" s="3">
        <v>36</v>
      </c>
      <c r="BO279"/>
      <c r="BP279">
        <f>Table1[[#This Row],[Group 1 M]]-Table1[[#This Row],[Group 2 M]]</f>
        <v>0</v>
      </c>
      <c r="BQ279" s="4">
        <f>SQRT(((Table1[[#This Row],[Group 1 N]]-1)*Table1[[#This Row],[Group 1 SD]]^2+(Table1[[#This Row],[Group 2 N]]-1)*Table1[[#This Row],[Group 2 SD]]^2)/(Table1[[#This Row],[Group 1 N]]+Table1[[#This Row],[Group 2 N]]-2))</f>
        <v>0</v>
      </c>
      <c r="BR279" s="3" t="e">
        <f>Table1[[#This Row],[m1-m2]]/Table1[[#This Row],[pooled sd]]</f>
        <v>#DIV/0!</v>
      </c>
      <c r="BS279" s="6"/>
      <c r="BT279" s="6"/>
      <c r="BU279" s="7"/>
      <c r="BV279" s="7"/>
      <c r="BW279" s="7"/>
    </row>
    <row r="280" spans="1:75" x14ac:dyDescent="0.25">
      <c r="A280" t="s">
        <v>236</v>
      </c>
      <c r="AY280" t="b">
        <v>0</v>
      </c>
      <c r="AZ280" t="b">
        <v>0</v>
      </c>
      <c r="BA280" t="b">
        <v>0</v>
      </c>
      <c r="BB280" t="b">
        <v>1</v>
      </c>
      <c r="BD280" s="12" t="s">
        <v>645</v>
      </c>
      <c r="BE280" s="3" t="s">
        <v>511</v>
      </c>
      <c r="BF280" s="3">
        <v>2.5</v>
      </c>
      <c r="BG280" s="3">
        <v>1.1000000000000001</v>
      </c>
      <c r="BH280" s="3">
        <v>10</v>
      </c>
      <c r="BI280" t="s">
        <v>650</v>
      </c>
      <c r="BJ280" s="3">
        <v>2.7</v>
      </c>
      <c r="BK280" s="3">
        <v>1.2</v>
      </c>
      <c r="BL280" s="3">
        <v>36</v>
      </c>
      <c r="BM280" s="3">
        <v>2.5</v>
      </c>
      <c r="BN280" s="3">
        <v>1.1000000000000001</v>
      </c>
      <c r="BO280" s="3">
        <v>10</v>
      </c>
      <c r="BP280">
        <f>Table1[[#This Row],[Group 1 M]]-Table1[[#This Row],[Group 2 M]]</f>
        <v>0.20000000000000018</v>
      </c>
      <c r="BQ280" s="4">
        <f>SQRT(((Table1[[#This Row],[Group 1 N]]-1)*Table1[[#This Row],[Group 1 SD]]^2+(Table1[[#This Row],[Group 2 N]]-1)*Table1[[#This Row],[Group 2 SD]]^2)/(Table1[[#This Row],[Group 1 N]]+Table1[[#This Row],[Group 2 N]]-2))</f>
        <v>1.1802349534963559</v>
      </c>
      <c r="BR280" s="3">
        <f>Table1[[#This Row],[m1-m2]]/Table1[[#This Row],[pooled sd]]</f>
        <v>0.1694577841534988</v>
      </c>
      <c r="BS280" s="6"/>
      <c r="BT280" s="6"/>
      <c r="BU280" s="7"/>
      <c r="BV280" s="7"/>
      <c r="BW280" s="7"/>
    </row>
    <row r="281" spans="1:75" x14ac:dyDescent="0.25">
      <c r="A281" t="s">
        <v>236</v>
      </c>
      <c r="AY281" t="b">
        <v>0</v>
      </c>
      <c r="AZ281" t="b">
        <v>0</v>
      </c>
      <c r="BA281" t="b">
        <v>0</v>
      </c>
      <c r="BB281" t="b">
        <v>1</v>
      </c>
      <c r="BD281" s="12" t="s">
        <v>645</v>
      </c>
      <c r="BE281" s="3" t="s">
        <v>649</v>
      </c>
      <c r="BF281" s="3">
        <v>2.7</v>
      </c>
      <c r="BG281" s="3">
        <v>1.2</v>
      </c>
      <c r="BH281" s="3">
        <v>36</v>
      </c>
      <c r="BO281"/>
      <c r="BP281">
        <f>Table1[[#This Row],[Group 1 M]]-Table1[[#This Row],[Group 2 M]]</f>
        <v>0</v>
      </c>
      <c r="BQ281" s="4">
        <f>SQRT(((Table1[[#This Row],[Group 1 N]]-1)*Table1[[#This Row],[Group 1 SD]]^2+(Table1[[#This Row],[Group 2 N]]-1)*Table1[[#This Row],[Group 2 SD]]^2)/(Table1[[#This Row],[Group 1 N]]+Table1[[#This Row],[Group 2 N]]-2))</f>
        <v>0</v>
      </c>
      <c r="BR281" s="3" t="e">
        <f>Table1[[#This Row],[m1-m2]]/Table1[[#This Row],[pooled sd]]</f>
        <v>#DIV/0!</v>
      </c>
      <c r="BS281" s="6"/>
      <c r="BT281" s="6"/>
      <c r="BU281" s="7"/>
      <c r="BV281" s="7"/>
      <c r="BW281" s="7"/>
    </row>
    <row r="282" spans="1:75" x14ac:dyDescent="0.25">
      <c r="A282" t="s">
        <v>236</v>
      </c>
      <c r="AY282" t="b">
        <v>0</v>
      </c>
      <c r="AZ282" t="b">
        <v>0</v>
      </c>
      <c r="BA282" t="b">
        <v>0</v>
      </c>
      <c r="BB282" t="b">
        <v>1</v>
      </c>
      <c r="BD282" s="12" t="s">
        <v>646</v>
      </c>
      <c r="BE282" s="3" t="s">
        <v>511</v>
      </c>
      <c r="BF282" s="3">
        <v>2.8</v>
      </c>
      <c r="BG282" s="3">
        <v>1.5</v>
      </c>
      <c r="BH282" s="3">
        <v>10</v>
      </c>
      <c r="BI282" t="s">
        <v>650</v>
      </c>
      <c r="BJ282" s="3">
        <v>3.1</v>
      </c>
      <c r="BK282" s="3">
        <v>1.4</v>
      </c>
      <c r="BL282" s="3">
        <v>36</v>
      </c>
      <c r="BM282" s="3">
        <v>2.8</v>
      </c>
      <c r="BN282" s="3">
        <v>1.5</v>
      </c>
      <c r="BO282" s="3">
        <v>10</v>
      </c>
      <c r="BP282">
        <f>Table1[[#This Row],[Group 1 M]]-Table1[[#This Row],[Group 2 M]]</f>
        <v>0.30000000000000027</v>
      </c>
      <c r="BQ282" s="4">
        <f>SQRT(((Table1[[#This Row],[Group 1 N]]-1)*Table1[[#This Row],[Group 1 SD]]^2+(Table1[[#This Row],[Group 2 N]]-1)*Table1[[#This Row],[Group 2 SD]]^2)/(Table1[[#This Row],[Group 1 N]]+Table1[[#This Row],[Group 2 N]]-2))</f>
        <v>1.4210271573119853</v>
      </c>
      <c r="BR282" s="3">
        <f>Table1[[#This Row],[m1-m2]]/Table1[[#This Row],[pooled sd]]</f>
        <v>0.21111489562766711</v>
      </c>
      <c r="BS282" s="6"/>
      <c r="BT282" s="6"/>
      <c r="BU282" s="7"/>
      <c r="BV282" s="7"/>
      <c r="BW282" s="7"/>
    </row>
    <row r="283" spans="1:75" x14ac:dyDescent="0.25">
      <c r="A283" t="s">
        <v>236</v>
      </c>
      <c r="AY283" t="b">
        <v>0</v>
      </c>
      <c r="AZ283" t="b">
        <v>0</v>
      </c>
      <c r="BA283" t="b">
        <v>0</v>
      </c>
      <c r="BB283" t="b">
        <v>1</v>
      </c>
      <c r="BD283" s="12" t="s">
        <v>646</v>
      </c>
      <c r="BE283" s="3" t="s">
        <v>649</v>
      </c>
      <c r="BF283" s="3">
        <v>3.1</v>
      </c>
      <c r="BG283" s="3">
        <v>1.4</v>
      </c>
      <c r="BH283" s="3">
        <v>36</v>
      </c>
      <c r="BO283"/>
      <c r="BP283">
        <f>Table1[[#This Row],[Group 1 M]]-Table1[[#This Row],[Group 2 M]]</f>
        <v>0</v>
      </c>
      <c r="BQ283" s="4">
        <f>SQRT(((Table1[[#This Row],[Group 1 N]]-1)*Table1[[#This Row],[Group 1 SD]]^2+(Table1[[#This Row],[Group 2 N]]-1)*Table1[[#This Row],[Group 2 SD]]^2)/(Table1[[#This Row],[Group 1 N]]+Table1[[#This Row],[Group 2 N]]-2))</f>
        <v>0</v>
      </c>
      <c r="BR283" s="3" t="e">
        <f>Table1[[#This Row],[m1-m2]]/Table1[[#This Row],[pooled sd]]</f>
        <v>#DIV/0!</v>
      </c>
      <c r="BS283" s="6"/>
      <c r="BT283" s="6"/>
      <c r="BU283" s="7"/>
      <c r="BV283" s="7"/>
      <c r="BW283" s="7"/>
    </row>
    <row r="284" spans="1:75" x14ac:dyDescent="0.25">
      <c r="A284" t="s">
        <v>236</v>
      </c>
      <c r="AY284" t="b">
        <v>0</v>
      </c>
      <c r="AZ284" t="b">
        <v>0</v>
      </c>
      <c r="BA284" t="b">
        <v>0</v>
      </c>
      <c r="BB284" t="b">
        <v>1</v>
      </c>
      <c r="BD284" s="12" t="s">
        <v>647</v>
      </c>
      <c r="BE284" s="3" t="s">
        <v>511</v>
      </c>
      <c r="BF284" s="3">
        <v>3.4</v>
      </c>
      <c r="BG284" s="3">
        <v>1.8</v>
      </c>
      <c r="BH284" s="3">
        <v>10</v>
      </c>
      <c r="BI284" t="s">
        <v>650</v>
      </c>
      <c r="BJ284" s="3">
        <v>3.2</v>
      </c>
      <c r="BK284" s="3">
        <v>1.7</v>
      </c>
      <c r="BL284" s="3">
        <v>36</v>
      </c>
      <c r="BM284" s="3">
        <v>3.4</v>
      </c>
      <c r="BN284" s="3">
        <v>1.8</v>
      </c>
      <c r="BO284" s="3">
        <v>10</v>
      </c>
      <c r="BP284">
        <f>Table1[[#This Row],[Group 1 M]]-Table1[[#This Row],[Group 2 M]]</f>
        <v>-0.19999999999999973</v>
      </c>
      <c r="BQ284" s="4">
        <f>SQRT(((Table1[[#This Row],[Group 1 N]]-1)*Table1[[#This Row],[Group 1 SD]]^2+(Table1[[#This Row],[Group 2 N]]-1)*Table1[[#This Row],[Group 2 SD]]^2)/(Table1[[#This Row],[Group 1 N]]+Table1[[#This Row],[Group 2 N]]-2))</f>
        <v>1.7209273398638623</v>
      </c>
      <c r="BR284" s="3">
        <f>Table1[[#This Row],[m1-m2]]/Table1[[#This Row],[pooled sd]]</f>
        <v>-0.11621641156321055</v>
      </c>
      <c r="BS284" s="6"/>
      <c r="BT284" s="6"/>
      <c r="BU284" s="7"/>
      <c r="BV284" s="7"/>
      <c r="BW284" s="7"/>
    </row>
    <row r="285" spans="1:75" x14ac:dyDescent="0.25">
      <c r="A285" t="s">
        <v>236</v>
      </c>
      <c r="AY285" t="b">
        <v>0</v>
      </c>
      <c r="AZ285" t="b">
        <v>0</v>
      </c>
      <c r="BA285" t="b">
        <v>0</v>
      </c>
      <c r="BB285" t="b">
        <v>1</v>
      </c>
      <c r="BD285" s="12" t="s">
        <v>647</v>
      </c>
      <c r="BE285" s="3" t="s">
        <v>649</v>
      </c>
      <c r="BF285" s="3">
        <v>3.2</v>
      </c>
      <c r="BG285" s="3">
        <v>1.7</v>
      </c>
      <c r="BH285" s="3">
        <v>36</v>
      </c>
      <c r="BO285"/>
      <c r="BP285">
        <f>Table1[[#This Row],[Group 1 M]]-Table1[[#This Row],[Group 2 M]]</f>
        <v>0</v>
      </c>
      <c r="BQ285" s="4">
        <f>SQRT(((Table1[[#This Row],[Group 1 N]]-1)*Table1[[#This Row],[Group 1 SD]]^2+(Table1[[#This Row],[Group 2 N]]-1)*Table1[[#This Row],[Group 2 SD]]^2)/(Table1[[#This Row],[Group 1 N]]+Table1[[#This Row],[Group 2 N]]-2))</f>
        <v>0</v>
      </c>
      <c r="BR285" s="3" t="e">
        <f>Table1[[#This Row],[m1-m2]]/Table1[[#This Row],[pooled sd]]</f>
        <v>#DIV/0!</v>
      </c>
      <c r="BS285" s="6"/>
      <c r="BT285" s="6"/>
      <c r="BU285" s="7"/>
      <c r="BV285" s="7"/>
      <c r="BW285" s="7"/>
    </row>
    <row r="286" spans="1:75" x14ac:dyDescent="0.25">
      <c r="A286" t="s">
        <v>236</v>
      </c>
      <c r="AY286" t="b">
        <v>0</v>
      </c>
      <c r="AZ286" t="b">
        <v>0</v>
      </c>
      <c r="BA286" t="b">
        <v>0</v>
      </c>
      <c r="BB286" t="b">
        <v>1</v>
      </c>
      <c r="BD286" s="12" t="s">
        <v>648</v>
      </c>
      <c r="BE286" s="3" t="s">
        <v>511</v>
      </c>
      <c r="BF286" s="3">
        <v>3.1</v>
      </c>
      <c r="BG286" s="3">
        <v>1.5</v>
      </c>
      <c r="BH286" s="3">
        <v>10</v>
      </c>
      <c r="BI286" t="s">
        <v>650</v>
      </c>
      <c r="BJ286" s="3">
        <v>3.4</v>
      </c>
      <c r="BK286" s="3">
        <v>1.5</v>
      </c>
      <c r="BL286" s="3">
        <v>36</v>
      </c>
      <c r="BM286" s="3">
        <v>3.1</v>
      </c>
      <c r="BN286" s="3">
        <v>1.5</v>
      </c>
      <c r="BO286" s="3">
        <v>10</v>
      </c>
      <c r="BP286">
        <f>Table1[[#This Row],[Group 1 M]]-Table1[[#This Row],[Group 2 M]]</f>
        <v>0.29999999999999982</v>
      </c>
      <c r="BQ286" s="4">
        <f>SQRT(((Table1[[#This Row],[Group 1 N]]-1)*Table1[[#This Row],[Group 1 SD]]^2+(Table1[[#This Row],[Group 2 N]]-1)*Table1[[#This Row],[Group 2 SD]]^2)/(Table1[[#This Row],[Group 1 N]]+Table1[[#This Row],[Group 2 N]]-2))</f>
        <v>1.5</v>
      </c>
      <c r="BR286" s="3">
        <f>Table1[[#This Row],[m1-m2]]/Table1[[#This Row],[pooled sd]]</f>
        <v>0.19999999999999987</v>
      </c>
      <c r="BS286" s="6"/>
      <c r="BT286" s="6"/>
      <c r="BU286" s="7"/>
      <c r="BV286" s="7"/>
      <c r="BW286" s="7"/>
    </row>
    <row r="287" spans="1:75" x14ac:dyDescent="0.25">
      <c r="A287" t="s">
        <v>236</v>
      </c>
      <c r="AY287" t="b">
        <v>0</v>
      </c>
      <c r="AZ287" t="b">
        <v>0</v>
      </c>
      <c r="BA287" t="b">
        <v>0</v>
      </c>
      <c r="BB287" t="b">
        <v>1</v>
      </c>
      <c r="BD287" s="12" t="s">
        <v>648</v>
      </c>
      <c r="BE287" s="3" t="s">
        <v>649</v>
      </c>
      <c r="BF287" s="3">
        <v>3.4</v>
      </c>
      <c r="BG287" s="3">
        <v>1.5</v>
      </c>
      <c r="BH287" s="3">
        <v>36</v>
      </c>
      <c r="BO287"/>
      <c r="BP287">
        <f>Table1[[#This Row],[Group 1 M]]-Table1[[#This Row],[Group 2 M]]</f>
        <v>0</v>
      </c>
      <c r="BQ287" s="4">
        <f>SQRT(((Table1[[#This Row],[Group 1 N]]-1)*Table1[[#This Row],[Group 1 SD]]^2+(Table1[[#This Row],[Group 2 N]]-1)*Table1[[#This Row],[Group 2 SD]]^2)/(Table1[[#This Row],[Group 1 N]]+Table1[[#This Row],[Group 2 N]]-2))</f>
        <v>0</v>
      </c>
      <c r="BR287" s="3" t="e">
        <f>Table1[[#This Row],[m1-m2]]/Table1[[#This Row],[pooled sd]]</f>
        <v>#DIV/0!</v>
      </c>
      <c r="BS287" s="6"/>
      <c r="BT287" s="6"/>
      <c r="BU287" s="7"/>
      <c r="BV287" s="7"/>
      <c r="BW287" s="7"/>
    </row>
    <row r="288" spans="1:75" x14ac:dyDescent="0.25">
      <c r="A288" s="1" t="s">
        <v>334</v>
      </c>
      <c r="B288" t="s">
        <v>467</v>
      </c>
      <c r="C288" s="1" t="s">
        <v>125</v>
      </c>
      <c r="D288" t="s">
        <v>56</v>
      </c>
      <c r="E288" s="1" t="s">
        <v>50</v>
      </c>
      <c r="F288" t="s">
        <v>56</v>
      </c>
      <c r="G288" s="1" t="s">
        <v>50</v>
      </c>
      <c r="H288" t="s">
        <v>468</v>
      </c>
      <c r="I288" s="1" t="s">
        <v>50</v>
      </c>
      <c r="J288" t="s">
        <v>469</v>
      </c>
      <c r="K288" t="s">
        <v>470</v>
      </c>
      <c r="L288" t="s">
        <v>471</v>
      </c>
      <c r="M288" t="s">
        <v>68</v>
      </c>
      <c r="N288" t="s">
        <v>68</v>
      </c>
      <c r="O288" s="1" t="s">
        <v>99</v>
      </c>
      <c r="P288" t="s">
        <v>100</v>
      </c>
      <c r="Q288" s="1" t="s">
        <v>53</v>
      </c>
      <c r="R288" s="1" t="s">
        <v>50</v>
      </c>
      <c r="S288">
        <v>8</v>
      </c>
      <c r="T288" t="s">
        <v>173</v>
      </c>
      <c r="U288" s="1" t="s">
        <v>472</v>
      </c>
      <c r="V288" s="1" t="s">
        <v>50</v>
      </c>
      <c r="W288" s="1" t="s">
        <v>473</v>
      </c>
      <c r="X288" t="s">
        <v>56</v>
      </c>
      <c r="Y288" t="s">
        <v>68</v>
      </c>
      <c r="Z288" s="1" t="s">
        <v>50</v>
      </c>
      <c r="AA288" s="1" t="s">
        <v>109</v>
      </c>
      <c r="AB288" t="s">
        <v>86</v>
      </c>
      <c r="AC288" s="1" t="s">
        <v>53</v>
      </c>
      <c r="AD288" s="1" t="s">
        <v>50</v>
      </c>
      <c r="AE288">
        <v>6</v>
      </c>
      <c r="AF288" t="s">
        <v>173</v>
      </c>
      <c r="AG288" s="1" t="s">
        <v>474</v>
      </c>
      <c r="AH288" s="1" t="s">
        <v>50</v>
      </c>
      <c r="AI288" s="1" t="s">
        <v>473</v>
      </c>
      <c r="AJ288" t="s">
        <v>56</v>
      </c>
      <c r="AK288" t="s">
        <v>68</v>
      </c>
      <c r="AL288" t="s">
        <v>81</v>
      </c>
      <c r="AM288" t="s">
        <v>89</v>
      </c>
      <c r="AN288" t="s">
        <v>475</v>
      </c>
      <c r="AO288" t="s">
        <v>56</v>
      </c>
      <c r="AP288" s="1" t="s">
        <v>50</v>
      </c>
      <c r="AQ288" t="s">
        <v>49</v>
      </c>
      <c r="AR288" t="s">
        <v>107</v>
      </c>
      <c r="AS288" t="s">
        <v>81</v>
      </c>
      <c r="AT288" s="1" t="s">
        <v>50</v>
      </c>
      <c r="AU288" t="s">
        <v>74</v>
      </c>
      <c r="AV288" s="1" t="s">
        <v>476</v>
      </c>
      <c r="AW288" t="s">
        <v>92</v>
      </c>
      <c r="AY288" t="b">
        <v>1</v>
      </c>
      <c r="AZ288" t="b">
        <v>0</v>
      </c>
      <c r="BA288" t="b">
        <v>0</v>
      </c>
      <c r="BB288" t="b">
        <v>0</v>
      </c>
      <c r="BC288" t="s">
        <v>655</v>
      </c>
      <c r="BD288" s="12" t="s">
        <v>651</v>
      </c>
      <c r="BE288" s="3" t="s">
        <v>511</v>
      </c>
      <c r="BF288" s="3">
        <v>87.29</v>
      </c>
      <c r="BG288" s="3">
        <v>16.04</v>
      </c>
      <c r="BH288" s="3">
        <v>21</v>
      </c>
      <c r="BI288" t="s">
        <v>528</v>
      </c>
      <c r="BJ288" s="3">
        <v>106.83</v>
      </c>
      <c r="BK288" s="3">
        <v>17.079999999999998</v>
      </c>
      <c r="BL288" s="3">
        <v>6</v>
      </c>
      <c r="BM288" s="3">
        <v>87.29</v>
      </c>
      <c r="BN288" s="3">
        <v>16.04</v>
      </c>
      <c r="BO288" s="3">
        <v>21</v>
      </c>
      <c r="BP288">
        <f>Table1[[#This Row],[Group 1 M]]-Table1[[#This Row],[Group 2 M]]</f>
        <v>19.539999999999992</v>
      </c>
      <c r="BQ288" s="4">
        <f>SQRT(((Table1[[#This Row],[Group 1 N]]-1)*Table1[[#This Row],[Group 1 SD]]^2+(Table1[[#This Row],[Group 2 N]]-1)*Table1[[#This Row],[Group 2 SD]]^2)/(Table1[[#This Row],[Group 1 N]]+Table1[[#This Row],[Group 2 N]]-2))</f>
        <v>16.253324582989165</v>
      </c>
      <c r="BR288" s="3">
        <f>Table1[[#This Row],[m1-m2]]/Table1[[#This Row],[pooled sd]]</f>
        <v>1.2022155775102579</v>
      </c>
      <c r="BS288" s="6"/>
      <c r="BT288" s="6"/>
      <c r="BU288" s="7"/>
      <c r="BV288" s="7"/>
      <c r="BW288" s="7"/>
    </row>
    <row r="289" spans="1:75" x14ac:dyDescent="0.25">
      <c r="A289" t="s">
        <v>334</v>
      </c>
      <c r="AY289" t="b">
        <v>1</v>
      </c>
      <c r="AZ289" t="b">
        <v>0</v>
      </c>
      <c r="BA289" t="b">
        <v>0</v>
      </c>
      <c r="BB289" t="b">
        <v>0</v>
      </c>
      <c r="BD289" s="12" t="s">
        <v>651</v>
      </c>
      <c r="BE289" s="3" t="s">
        <v>608</v>
      </c>
      <c r="BF289" s="3">
        <v>109</v>
      </c>
      <c r="BG289" s="3">
        <v>13.51</v>
      </c>
      <c r="BH289" s="3">
        <v>29</v>
      </c>
      <c r="BI289" t="s">
        <v>529</v>
      </c>
      <c r="BJ289" s="3">
        <v>106.83</v>
      </c>
      <c r="BK289" s="3">
        <v>17.079999999999998</v>
      </c>
      <c r="BL289" s="3">
        <v>6</v>
      </c>
      <c r="BM289">
        <v>104.25</v>
      </c>
      <c r="BN289">
        <v>13.9</v>
      </c>
      <c r="BO289">
        <v>24</v>
      </c>
      <c r="BP289">
        <f>Table1[[#This Row],[Group 1 M]]-Table1[[#This Row],[Group 2 M]]</f>
        <v>2.5799999999999983</v>
      </c>
      <c r="BQ289" s="4">
        <f>SQRT(((Table1[[#This Row],[Group 1 N]]-1)*Table1[[#This Row],[Group 1 SD]]^2+(Table1[[#This Row],[Group 2 N]]-1)*Table1[[#This Row],[Group 2 SD]]^2)/(Table1[[#This Row],[Group 1 N]]+Table1[[#This Row],[Group 2 N]]-2))</f>
        <v>14.519029385110915</v>
      </c>
      <c r="BR289" s="3">
        <f>Table1[[#This Row],[m1-m2]]/Table1[[#This Row],[pooled sd]]</f>
        <v>0.17769782893653732</v>
      </c>
      <c r="BS289" s="6"/>
      <c r="BT289" s="6"/>
      <c r="BU289" s="7"/>
      <c r="BV289" s="7"/>
      <c r="BW289" s="7"/>
    </row>
    <row r="290" spans="1:75" x14ac:dyDescent="0.25">
      <c r="A290" t="s">
        <v>334</v>
      </c>
      <c r="AY290" t="b">
        <v>1</v>
      </c>
      <c r="AZ290" t="b">
        <v>0</v>
      </c>
      <c r="BA290" t="b">
        <v>0</v>
      </c>
      <c r="BB290" t="b">
        <v>0</v>
      </c>
      <c r="BD290" s="12" t="s">
        <v>651</v>
      </c>
      <c r="BE290" s="3" t="s">
        <v>512</v>
      </c>
      <c r="BF290" s="3">
        <v>106.83</v>
      </c>
      <c r="BG290" s="3">
        <v>17.079999999999998</v>
      </c>
      <c r="BH290" s="3">
        <v>6</v>
      </c>
      <c r="BI290" t="s">
        <v>631</v>
      </c>
      <c r="BJ290" s="3">
        <v>87.29</v>
      </c>
      <c r="BK290" s="3">
        <v>16.04</v>
      </c>
      <c r="BL290" s="3">
        <v>21</v>
      </c>
      <c r="BM290" s="3">
        <v>109</v>
      </c>
      <c r="BN290" s="3">
        <v>13.51</v>
      </c>
      <c r="BO290" s="3">
        <v>29</v>
      </c>
      <c r="BP290">
        <f>Table1[[#This Row],[Group 1 M]]-Table1[[#This Row],[Group 2 M]]</f>
        <v>-21.709999999999994</v>
      </c>
      <c r="BQ290" s="4">
        <f>SQRT(((Table1[[#This Row],[Group 1 N]]-1)*Table1[[#This Row],[Group 1 SD]]^2+(Table1[[#This Row],[Group 2 N]]-1)*Table1[[#This Row],[Group 2 SD]]^2)/(Table1[[#This Row],[Group 1 N]]+Table1[[#This Row],[Group 2 N]]-2))</f>
        <v>14.617480117995713</v>
      </c>
      <c r="BR290" s="3">
        <f>Table1[[#This Row],[m1-m2]]/Table1[[#This Row],[pooled sd]]</f>
        <v>-1.485208108699434</v>
      </c>
      <c r="BS290" s="6"/>
      <c r="BT290" s="6"/>
      <c r="BU290" s="7"/>
      <c r="BV290" s="7"/>
      <c r="BW290" s="7"/>
    </row>
    <row r="291" spans="1:75" x14ac:dyDescent="0.25">
      <c r="A291" t="s">
        <v>334</v>
      </c>
      <c r="AY291" t="b">
        <v>1</v>
      </c>
      <c r="AZ291" t="b">
        <v>0</v>
      </c>
      <c r="BA291" t="b">
        <v>0</v>
      </c>
      <c r="BB291" t="b">
        <v>0</v>
      </c>
      <c r="BD291" s="12" t="s">
        <v>651</v>
      </c>
      <c r="BE291" s="3" t="s">
        <v>510</v>
      </c>
      <c r="BF291" s="3">
        <v>104.25</v>
      </c>
      <c r="BG291" s="3">
        <v>13.9</v>
      </c>
      <c r="BH291" s="3">
        <v>24</v>
      </c>
      <c r="BO291"/>
      <c r="BP291">
        <f>Table1[[#This Row],[Group 1 M]]-Table1[[#This Row],[Group 2 M]]</f>
        <v>0</v>
      </c>
      <c r="BQ291" s="4">
        <f>SQRT(((Table1[[#This Row],[Group 1 N]]-1)*Table1[[#This Row],[Group 1 SD]]^2+(Table1[[#This Row],[Group 2 N]]-1)*Table1[[#This Row],[Group 2 SD]]^2)/(Table1[[#This Row],[Group 1 N]]+Table1[[#This Row],[Group 2 N]]-2))</f>
        <v>0</v>
      </c>
      <c r="BR291" s="3" t="e">
        <f>Table1[[#This Row],[m1-m2]]/Table1[[#This Row],[pooled sd]]</f>
        <v>#DIV/0!</v>
      </c>
      <c r="BS291" s="6"/>
      <c r="BT291" s="6"/>
      <c r="BU291" s="7"/>
      <c r="BV291" s="7"/>
      <c r="BW291" s="7"/>
    </row>
    <row r="292" spans="1:75" x14ac:dyDescent="0.25">
      <c r="A292" t="s">
        <v>334</v>
      </c>
      <c r="AY292" t="b">
        <v>1</v>
      </c>
      <c r="AZ292" t="b">
        <v>0</v>
      </c>
      <c r="BA292" t="b">
        <v>0</v>
      </c>
      <c r="BB292" t="b">
        <v>0</v>
      </c>
      <c r="BC292" t="s">
        <v>655</v>
      </c>
      <c r="BD292" s="12" t="s">
        <v>652</v>
      </c>
      <c r="BE292" s="3" t="s">
        <v>511</v>
      </c>
      <c r="BF292" s="3">
        <v>79.33</v>
      </c>
      <c r="BG292" s="3">
        <v>14.6</v>
      </c>
      <c r="BH292" s="3">
        <v>21</v>
      </c>
      <c r="BI292" t="s">
        <v>528</v>
      </c>
      <c r="BJ292">
        <v>105.83</v>
      </c>
      <c r="BK292">
        <v>10.81</v>
      </c>
      <c r="BL292">
        <v>6</v>
      </c>
      <c r="BM292">
        <v>79.33</v>
      </c>
      <c r="BN292">
        <v>14.6</v>
      </c>
      <c r="BO292">
        <v>21</v>
      </c>
      <c r="BP292">
        <f>Table1[[#This Row],[Group 1 M]]-Table1[[#This Row],[Group 2 M]]</f>
        <v>26.5</v>
      </c>
      <c r="BQ292" s="4">
        <f>SQRT(((Table1[[#This Row],[Group 1 N]]-1)*Table1[[#This Row],[Group 1 SD]]^2+(Table1[[#This Row],[Group 2 N]]-1)*Table1[[#This Row],[Group 2 SD]]^2)/(Table1[[#This Row],[Group 1 N]]+Table1[[#This Row],[Group 2 N]]-2))</f>
        <v>13.924770016054124</v>
      </c>
      <c r="BR292" s="3">
        <f>Table1[[#This Row],[m1-m2]]/Table1[[#This Row],[pooled sd]]</f>
        <v>1.9030834957739096</v>
      </c>
      <c r="BS292" s="6"/>
      <c r="BT292" s="6"/>
      <c r="BU292" s="7"/>
      <c r="BV292" s="7"/>
      <c r="BW292" s="7"/>
    </row>
    <row r="293" spans="1:75" x14ac:dyDescent="0.25">
      <c r="A293" t="s">
        <v>334</v>
      </c>
      <c r="AY293" t="b">
        <v>1</v>
      </c>
      <c r="AZ293" t="b">
        <v>0</v>
      </c>
      <c r="BA293" t="b">
        <v>0</v>
      </c>
      <c r="BB293" t="b">
        <v>0</v>
      </c>
      <c r="BD293" s="12" t="s">
        <v>652</v>
      </c>
      <c r="BE293" s="3" t="s">
        <v>608</v>
      </c>
      <c r="BF293" s="3">
        <v>106.59</v>
      </c>
      <c r="BG293" s="3">
        <v>10.57</v>
      </c>
      <c r="BH293" s="3">
        <v>29</v>
      </c>
      <c r="BI293" t="s">
        <v>529</v>
      </c>
      <c r="BJ293" s="3">
        <v>105.83</v>
      </c>
      <c r="BK293" s="3">
        <v>10.81</v>
      </c>
      <c r="BL293" s="3">
        <v>6</v>
      </c>
      <c r="BM293" s="3">
        <v>102.67</v>
      </c>
      <c r="BN293" s="3">
        <v>11.54</v>
      </c>
      <c r="BO293" s="3">
        <v>24</v>
      </c>
      <c r="BP293">
        <f>Table1[[#This Row],[Group 1 M]]-Table1[[#This Row],[Group 2 M]]</f>
        <v>3.1599999999999966</v>
      </c>
      <c r="BQ293" s="4">
        <f>SQRT(((Table1[[#This Row],[Group 1 N]]-1)*Table1[[#This Row],[Group 1 SD]]^2+(Table1[[#This Row],[Group 2 N]]-1)*Table1[[#This Row],[Group 2 SD]]^2)/(Table1[[#This Row],[Group 1 N]]+Table1[[#This Row],[Group 2 N]]-2))</f>
        <v>11.413067854750661</v>
      </c>
      <c r="BR293" s="3">
        <f>Table1[[#This Row],[m1-m2]]/Table1[[#This Row],[pooled sd]]</f>
        <v>0.27687559911287607</v>
      </c>
      <c r="BS293" s="6"/>
      <c r="BT293" s="6"/>
      <c r="BU293" s="7"/>
      <c r="BV293" s="7"/>
      <c r="BW293" s="7"/>
    </row>
    <row r="294" spans="1:75" x14ac:dyDescent="0.25">
      <c r="A294" t="s">
        <v>334</v>
      </c>
      <c r="AY294" t="b">
        <v>1</v>
      </c>
      <c r="AZ294" t="b">
        <v>0</v>
      </c>
      <c r="BA294" t="b">
        <v>0</v>
      </c>
      <c r="BB294" t="b">
        <v>0</v>
      </c>
      <c r="BD294" s="12" t="s">
        <v>652</v>
      </c>
      <c r="BE294" s="3" t="s">
        <v>512</v>
      </c>
      <c r="BF294" s="3">
        <v>105.83</v>
      </c>
      <c r="BG294" s="3">
        <v>10.81</v>
      </c>
      <c r="BH294" s="3">
        <v>6</v>
      </c>
      <c r="BI294" t="s">
        <v>631</v>
      </c>
      <c r="BJ294" s="3">
        <v>79.33</v>
      </c>
      <c r="BK294" s="3">
        <v>14.6</v>
      </c>
      <c r="BL294" s="3">
        <v>21</v>
      </c>
      <c r="BM294" s="3">
        <v>106.59</v>
      </c>
      <c r="BN294" s="3">
        <v>10.57</v>
      </c>
      <c r="BO294" s="3">
        <v>29</v>
      </c>
      <c r="BP294">
        <f>Table1[[#This Row],[Group 1 M]]-Table1[[#This Row],[Group 2 M]]</f>
        <v>-27.260000000000005</v>
      </c>
      <c r="BQ294" s="4">
        <f>SQRT(((Table1[[#This Row],[Group 1 N]]-1)*Table1[[#This Row],[Group 1 SD]]^2+(Table1[[#This Row],[Group 2 N]]-1)*Table1[[#This Row],[Group 2 SD]]^2)/(Table1[[#This Row],[Group 1 N]]+Table1[[#This Row],[Group 2 N]]-2))</f>
        <v>12.409251589036302</v>
      </c>
      <c r="BR294" s="3">
        <f>Table1[[#This Row],[m1-m2]]/Table1[[#This Row],[pooled sd]]</f>
        <v>-2.196748112036385</v>
      </c>
      <c r="BS294" s="6"/>
      <c r="BT294" s="6"/>
      <c r="BU294" s="7"/>
      <c r="BV294" s="7"/>
      <c r="BW294" s="7"/>
    </row>
    <row r="295" spans="1:75" x14ac:dyDescent="0.25">
      <c r="A295" t="s">
        <v>334</v>
      </c>
      <c r="AY295" t="b">
        <v>1</v>
      </c>
      <c r="AZ295" t="b">
        <v>0</v>
      </c>
      <c r="BA295" t="b">
        <v>0</v>
      </c>
      <c r="BB295" t="b">
        <v>0</v>
      </c>
      <c r="BD295" s="12" t="s">
        <v>652</v>
      </c>
      <c r="BE295" s="3" t="s">
        <v>510</v>
      </c>
      <c r="BF295" s="3">
        <v>102.67</v>
      </c>
      <c r="BG295" s="3">
        <v>11.54</v>
      </c>
      <c r="BH295" s="3">
        <v>24</v>
      </c>
      <c r="BJ295" s="3"/>
      <c r="BK295" s="3"/>
      <c r="BL295" s="3"/>
      <c r="BM295" s="3"/>
      <c r="BN295" s="3"/>
      <c r="BO295" s="3"/>
      <c r="BP295">
        <f>Table1[[#This Row],[Group 1 M]]-Table1[[#This Row],[Group 2 M]]</f>
        <v>0</v>
      </c>
      <c r="BQ295" s="4">
        <f>SQRT(((Table1[[#This Row],[Group 1 N]]-1)*Table1[[#This Row],[Group 1 SD]]^2+(Table1[[#This Row],[Group 2 N]]-1)*Table1[[#This Row],[Group 2 SD]]^2)/(Table1[[#This Row],[Group 1 N]]+Table1[[#This Row],[Group 2 N]]-2))</f>
        <v>0</v>
      </c>
      <c r="BR295" s="3" t="e">
        <f>Table1[[#This Row],[m1-m2]]/Table1[[#This Row],[pooled sd]]</f>
        <v>#DIV/0!</v>
      </c>
      <c r="BS295" s="6"/>
      <c r="BT295" s="6"/>
      <c r="BU295" s="7"/>
      <c r="BV295" s="7"/>
      <c r="BW295" s="7"/>
    </row>
    <row r="296" spans="1:75" x14ac:dyDescent="0.25">
      <c r="A296" t="s">
        <v>334</v>
      </c>
      <c r="AY296" t="b">
        <v>1</v>
      </c>
      <c r="AZ296" t="b">
        <v>0</v>
      </c>
      <c r="BA296" t="b">
        <v>0</v>
      </c>
      <c r="BB296" t="b">
        <v>0</v>
      </c>
      <c r="BC296" t="s">
        <v>655</v>
      </c>
      <c r="BD296" s="12" t="s">
        <v>653</v>
      </c>
      <c r="BE296" s="3" t="s">
        <v>511</v>
      </c>
      <c r="BF296" s="3">
        <v>86.43</v>
      </c>
      <c r="BG296" s="3">
        <v>13.78</v>
      </c>
      <c r="BH296" s="3">
        <v>21</v>
      </c>
      <c r="BI296" t="s">
        <v>528</v>
      </c>
      <c r="BJ296" s="3">
        <v>101.67</v>
      </c>
      <c r="BK296" s="3">
        <v>16.809999999999999</v>
      </c>
      <c r="BL296" s="3">
        <v>6</v>
      </c>
      <c r="BM296" s="3">
        <v>86.43</v>
      </c>
      <c r="BN296" s="3">
        <v>13.78</v>
      </c>
      <c r="BO296" s="3">
        <v>21</v>
      </c>
      <c r="BP296">
        <f>Table1[[#This Row],[Group 1 M]]-Table1[[#This Row],[Group 2 M]]</f>
        <v>15.239999999999995</v>
      </c>
      <c r="BQ296" s="4">
        <f>SQRT(((Table1[[#This Row],[Group 1 N]]-1)*Table1[[#This Row],[Group 1 SD]]^2+(Table1[[#This Row],[Group 2 N]]-1)*Table1[[#This Row],[Group 2 SD]]^2)/(Table1[[#This Row],[Group 1 N]]+Table1[[#This Row],[Group 2 N]]-2))</f>
        <v>14.436964362358175</v>
      </c>
      <c r="BR296" s="3">
        <f>Table1[[#This Row],[m1-m2]]/Table1[[#This Row],[pooled sd]]</f>
        <v>1.0556235796865714</v>
      </c>
      <c r="BS296" s="6"/>
      <c r="BT296" s="6"/>
      <c r="BU296" s="7"/>
      <c r="BV296" s="7"/>
      <c r="BW296" s="7"/>
    </row>
    <row r="297" spans="1:75" x14ac:dyDescent="0.25">
      <c r="A297" t="s">
        <v>334</v>
      </c>
      <c r="AY297" t="b">
        <v>1</v>
      </c>
      <c r="AZ297" t="b">
        <v>0</v>
      </c>
      <c r="BA297" t="b">
        <v>0</v>
      </c>
      <c r="BB297" t="b">
        <v>0</v>
      </c>
      <c r="BD297" s="12" t="s">
        <v>653</v>
      </c>
      <c r="BE297" s="3" t="s">
        <v>608</v>
      </c>
      <c r="BF297" s="3">
        <v>105.48</v>
      </c>
      <c r="BG297" s="3">
        <v>12.83</v>
      </c>
      <c r="BH297" s="3">
        <v>29</v>
      </c>
      <c r="BI297" t="s">
        <v>529</v>
      </c>
      <c r="BJ297" s="3">
        <v>101.67</v>
      </c>
      <c r="BK297" s="3">
        <v>16.809999999999999</v>
      </c>
      <c r="BL297" s="3">
        <v>6</v>
      </c>
      <c r="BM297" s="3">
        <v>104.96</v>
      </c>
      <c r="BN297" s="3">
        <v>11.69</v>
      </c>
      <c r="BO297" s="3">
        <v>24</v>
      </c>
      <c r="BP297">
        <f>Table1[[#This Row],[Group 1 M]]-Table1[[#This Row],[Group 2 M]]</f>
        <v>-3.289999999999992</v>
      </c>
      <c r="BQ297" s="4">
        <f>SQRT(((Table1[[#This Row],[Group 1 N]]-1)*Table1[[#This Row],[Group 1 SD]]^2+(Table1[[#This Row],[Group 2 N]]-1)*Table1[[#This Row],[Group 2 SD]]^2)/(Table1[[#This Row],[Group 1 N]]+Table1[[#This Row],[Group 2 N]]-2))</f>
        <v>12.755910114811206</v>
      </c>
      <c r="BR297" s="3">
        <f>Table1[[#This Row],[m1-m2]]/Table1[[#This Row],[pooled sd]]</f>
        <v>-0.25791966001546929</v>
      </c>
      <c r="BS297" s="6"/>
      <c r="BT297" s="6"/>
      <c r="BU297" s="7"/>
      <c r="BV297" s="7"/>
      <c r="BW297" s="7"/>
    </row>
    <row r="298" spans="1:75" x14ac:dyDescent="0.25">
      <c r="A298" t="s">
        <v>334</v>
      </c>
      <c r="AY298" t="b">
        <v>1</v>
      </c>
      <c r="AZ298" t="b">
        <v>0</v>
      </c>
      <c r="BA298" t="b">
        <v>0</v>
      </c>
      <c r="BB298" t="b">
        <v>0</v>
      </c>
      <c r="BD298" s="12" t="s">
        <v>653</v>
      </c>
      <c r="BE298" s="3" t="s">
        <v>512</v>
      </c>
      <c r="BF298" s="4">
        <v>101.67</v>
      </c>
      <c r="BG298" s="3">
        <v>16.809999999999999</v>
      </c>
      <c r="BH298" s="3">
        <v>6</v>
      </c>
      <c r="BI298" t="s">
        <v>631</v>
      </c>
      <c r="BJ298">
        <v>86.43</v>
      </c>
      <c r="BK298">
        <v>13.78</v>
      </c>
      <c r="BL298">
        <v>21</v>
      </c>
      <c r="BM298">
        <v>105.48</v>
      </c>
      <c r="BN298">
        <v>12.83</v>
      </c>
      <c r="BO298">
        <v>29</v>
      </c>
      <c r="BP298">
        <f>Table1[[#This Row],[Group 1 M]]-Table1[[#This Row],[Group 2 M]]</f>
        <v>-19.049999999999997</v>
      </c>
      <c r="BQ298" s="4">
        <f>SQRT(((Table1[[#This Row],[Group 1 N]]-1)*Table1[[#This Row],[Group 1 SD]]^2+(Table1[[#This Row],[Group 2 N]]-1)*Table1[[#This Row],[Group 2 SD]]^2)/(Table1[[#This Row],[Group 1 N]]+Table1[[#This Row],[Group 2 N]]-2))</f>
        <v>13.234123507055539</v>
      </c>
      <c r="BR298" s="3">
        <f>Table1[[#This Row],[m1-m2]]/Table1[[#This Row],[pooled sd]]</f>
        <v>-1.4394606480620968</v>
      </c>
      <c r="BS298" s="6"/>
      <c r="BT298" s="6"/>
      <c r="BU298" s="7"/>
      <c r="BV298" s="7"/>
      <c r="BW298" s="7"/>
    </row>
    <row r="299" spans="1:75" x14ac:dyDescent="0.25">
      <c r="A299" t="s">
        <v>334</v>
      </c>
      <c r="AY299" t="b">
        <v>1</v>
      </c>
      <c r="AZ299" t="b">
        <v>0</v>
      </c>
      <c r="BA299" t="b">
        <v>0</v>
      </c>
      <c r="BB299" t="b">
        <v>0</v>
      </c>
      <c r="BD299" s="12" t="s">
        <v>653</v>
      </c>
      <c r="BE299" s="3" t="s">
        <v>510</v>
      </c>
      <c r="BF299" s="4">
        <v>104.96</v>
      </c>
      <c r="BG299" s="3">
        <v>11.69</v>
      </c>
      <c r="BH299" s="3">
        <v>24</v>
      </c>
      <c r="BO299"/>
      <c r="BP299">
        <f>Table1[[#This Row],[Group 1 M]]-Table1[[#This Row],[Group 2 M]]</f>
        <v>0</v>
      </c>
      <c r="BQ299" s="4">
        <f>SQRT(((Table1[[#This Row],[Group 1 N]]-1)*Table1[[#This Row],[Group 1 SD]]^2+(Table1[[#This Row],[Group 2 N]]-1)*Table1[[#This Row],[Group 2 SD]]^2)/(Table1[[#This Row],[Group 1 N]]+Table1[[#This Row],[Group 2 N]]-2))</f>
        <v>0</v>
      </c>
      <c r="BR299" s="3" t="e">
        <f>Table1[[#This Row],[m1-m2]]/Table1[[#This Row],[pooled sd]]</f>
        <v>#DIV/0!</v>
      </c>
      <c r="BS299" s="6"/>
      <c r="BT299" s="6"/>
      <c r="BU299" s="7"/>
      <c r="BV299" s="7"/>
      <c r="BW299" s="7"/>
    </row>
    <row r="300" spans="1:75" x14ac:dyDescent="0.25">
      <c r="A300" t="s">
        <v>334</v>
      </c>
      <c r="AY300" t="b">
        <v>1</v>
      </c>
      <c r="AZ300" t="b">
        <v>0</v>
      </c>
      <c r="BA300" t="b">
        <v>0</v>
      </c>
      <c r="BB300" t="b">
        <v>0</v>
      </c>
      <c r="BC300" t="s">
        <v>655</v>
      </c>
      <c r="BD300" t="s">
        <v>654</v>
      </c>
      <c r="BE300" s="3" t="s">
        <v>511</v>
      </c>
      <c r="BF300" s="4">
        <v>85.57</v>
      </c>
      <c r="BG300" s="3">
        <v>19.21</v>
      </c>
      <c r="BH300" s="3">
        <v>21</v>
      </c>
      <c r="BI300" t="s">
        <v>528</v>
      </c>
      <c r="BJ300">
        <v>104.33</v>
      </c>
      <c r="BK300">
        <v>14.73</v>
      </c>
      <c r="BL300">
        <v>6</v>
      </c>
      <c r="BM300">
        <v>85.57</v>
      </c>
      <c r="BN300">
        <v>19.21</v>
      </c>
      <c r="BO300">
        <v>21</v>
      </c>
      <c r="BP300">
        <f>Table1[[#This Row],[Group 1 M]]-Table1[[#This Row],[Group 2 M]]</f>
        <v>18.760000000000005</v>
      </c>
      <c r="BQ300" s="4">
        <f>SQRT(((Table1[[#This Row],[Group 1 N]]-1)*Table1[[#This Row],[Group 1 SD]]^2+(Table1[[#This Row],[Group 2 N]]-1)*Table1[[#This Row],[Group 2 SD]]^2)/(Table1[[#This Row],[Group 1 N]]+Table1[[#This Row],[Group 2 N]]-2))</f>
        <v>18.401463528752274</v>
      </c>
      <c r="BR300" s="3">
        <f>Table1[[#This Row],[m1-m2]]/Table1[[#This Row],[pooled sd]]</f>
        <v>1.0194841280253344</v>
      </c>
      <c r="BS300" s="6"/>
      <c r="BT300" s="6"/>
      <c r="BU300" s="7"/>
      <c r="BV300" s="7"/>
      <c r="BW300" s="7"/>
    </row>
    <row r="301" spans="1:75" x14ac:dyDescent="0.25">
      <c r="A301" t="s">
        <v>334</v>
      </c>
      <c r="AY301" t="b">
        <v>1</v>
      </c>
      <c r="AZ301" t="b">
        <v>0</v>
      </c>
      <c r="BA301" t="b">
        <v>0</v>
      </c>
      <c r="BB301" t="b">
        <v>0</v>
      </c>
      <c r="BD301" t="s">
        <v>654</v>
      </c>
      <c r="BE301" s="3" t="s">
        <v>608</v>
      </c>
      <c r="BF301" s="4">
        <v>107.1</v>
      </c>
      <c r="BG301" s="3">
        <v>13.86</v>
      </c>
      <c r="BH301" s="3">
        <v>29</v>
      </c>
      <c r="BI301" t="s">
        <v>529</v>
      </c>
      <c r="BJ301">
        <v>104.33</v>
      </c>
      <c r="BK301">
        <v>14.73</v>
      </c>
      <c r="BL301">
        <v>6</v>
      </c>
      <c r="BM301">
        <v>102.57</v>
      </c>
      <c r="BN301">
        <v>14.61</v>
      </c>
      <c r="BO301">
        <v>24</v>
      </c>
      <c r="BP301">
        <f>Table1[[#This Row],[Group 1 M]]-Table1[[#This Row],[Group 2 M]]</f>
        <v>1.7600000000000051</v>
      </c>
      <c r="BQ301" s="4">
        <f>SQRT(((Table1[[#This Row],[Group 1 N]]-1)*Table1[[#This Row],[Group 1 SD]]^2+(Table1[[#This Row],[Group 2 N]]-1)*Table1[[#This Row],[Group 2 SD]]^2)/(Table1[[#This Row],[Group 1 N]]+Table1[[#This Row],[Group 2 N]]-2))</f>
        <v>14.631500753023056</v>
      </c>
      <c r="BR301" s="3">
        <f>Table1[[#This Row],[m1-m2]]/Table1[[#This Row],[pooled sd]]</f>
        <v>0.12028841263165478</v>
      </c>
      <c r="BS301" s="6"/>
      <c r="BT301" s="6"/>
      <c r="BU301" s="7"/>
      <c r="BV301" s="7"/>
      <c r="BW301" s="7"/>
    </row>
    <row r="302" spans="1:75" x14ac:dyDescent="0.25">
      <c r="A302" t="s">
        <v>334</v>
      </c>
      <c r="AY302" t="b">
        <v>1</v>
      </c>
      <c r="AZ302" t="b">
        <v>0</v>
      </c>
      <c r="BA302" t="b">
        <v>0</v>
      </c>
      <c r="BB302" t="b">
        <v>0</v>
      </c>
      <c r="BD302" t="s">
        <v>654</v>
      </c>
      <c r="BE302" s="3" t="s">
        <v>512</v>
      </c>
      <c r="BF302" s="3">
        <v>104.33</v>
      </c>
      <c r="BG302" s="3">
        <v>14.73</v>
      </c>
      <c r="BH302" s="3">
        <v>6</v>
      </c>
      <c r="BI302" t="s">
        <v>631</v>
      </c>
      <c r="BJ302">
        <v>85.57</v>
      </c>
      <c r="BK302">
        <v>19.21</v>
      </c>
      <c r="BL302">
        <v>21</v>
      </c>
      <c r="BM302">
        <v>107.1</v>
      </c>
      <c r="BN302">
        <v>13.86</v>
      </c>
      <c r="BO302">
        <v>29</v>
      </c>
      <c r="BP302">
        <f>Table1[[#This Row],[Group 1 M]]-Table1[[#This Row],[Group 2 M]]</f>
        <v>-21.53</v>
      </c>
      <c r="BQ302" s="4">
        <f>SQRT(((Table1[[#This Row],[Group 1 N]]-1)*Table1[[#This Row],[Group 1 SD]]^2+(Table1[[#This Row],[Group 2 N]]-1)*Table1[[#This Row],[Group 2 SD]]^2)/(Table1[[#This Row],[Group 1 N]]+Table1[[#This Row],[Group 2 N]]-2))</f>
        <v>16.303930252140638</v>
      </c>
      <c r="BR302" s="3">
        <f>Table1[[#This Row],[m1-m2]]/Table1[[#This Row],[pooled sd]]</f>
        <v>-1.3205404872958899</v>
      </c>
      <c r="BS302" s="6"/>
      <c r="BT302" s="6"/>
      <c r="BU302" s="7"/>
      <c r="BV302" s="7"/>
      <c r="BW302" s="7"/>
    </row>
    <row r="303" spans="1:75" x14ac:dyDescent="0.25">
      <c r="A303" t="s">
        <v>334</v>
      </c>
      <c r="AY303" t="b">
        <v>1</v>
      </c>
      <c r="AZ303" t="b">
        <v>0</v>
      </c>
      <c r="BA303" t="b">
        <v>0</v>
      </c>
      <c r="BB303" t="b">
        <v>0</v>
      </c>
      <c r="BD303" t="s">
        <v>654</v>
      </c>
      <c r="BE303" s="3" t="s">
        <v>510</v>
      </c>
      <c r="BF303" s="3">
        <v>102.57</v>
      </c>
      <c r="BG303" s="3">
        <v>14.61</v>
      </c>
      <c r="BH303" s="3">
        <v>24</v>
      </c>
      <c r="BO303"/>
      <c r="BP303">
        <f>Table1[[#This Row],[Group 1 M]]-Table1[[#This Row],[Group 2 M]]</f>
        <v>0</v>
      </c>
      <c r="BQ303" s="4">
        <f>SQRT(((Table1[[#This Row],[Group 1 N]]-1)*Table1[[#This Row],[Group 1 SD]]^2+(Table1[[#This Row],[Group 2 N]]-1)*Table1[[#This Row],[Group 2 SD]]^2)/(Table1[[#This Row],[Group 1 N]]+Table1[[#This Row],[Group 2 N]]-2))</f>
        <v>0</v>
      </c>
      <c r="BR303" s="3" t="e">
        <f>Table1[[#This Row],[m1-m2]]/Table1[[#This Row],[pooled sd]]</f>
        <v>#DIV/0!</v>
      </c>
      <c r="BS303" s="6"/>
      <c r="BT303" s="6"/>
      <c r="BU303" s="7"/>
      <c r="BV303" s="7"/>
      <c r="BW303" s="7"/>
    </row>
    <row r="304" spans="1:75" x14ac:dyDescent="0.25">
      <c r="A304" t="s">
        <v>334</v>
      </c>
      <c r="AY304" t="b">
        <v>1</v>
      </c>
      <c r="AZ304" t="b">
        <v>0</v>
      </c>
      <c r="BA304" t="b">
        <v>0</v>
      </c>
      <c r="BB304" t="b">
        <v>0</v>
      </c>
      <c r="BC304" t="s">
        <v>656</v>
      </c>
      <c r="BD304" s="12" t="s">
        <v>651</v>
      </c>
      <c r="BE304" s="3" t="s">
        <v>511</v>
      </c>
      <c r="BF304" s="3">
        <v>81.23</v>
      </c>
      <c r="BG304" s="3">
        <v>12.43</v>
      </c>
      <c r="BH304" s="3">
        <v>13</v>
      </c>
      <c r="BI304" t="s">
        <v>528</v>
      </c>
      <c r="BJ304" s="3">
        <v>85</v>
      </c>
      <c r="BK304" s="3">
        <v>5.91</v>
      </c>
      <c r="BL304" s="3">
        <v>9</v>
      </c>
      <c r="BM304" s="3">
        <v>81.23</v>
      </c>
      <c r="BN304" s="3">
        <v>12.43</v>
      </c>
      <c r="BO304" s="3">
        <v>13</v>
      </c>
      <c r="BP304">
        <f>Table1[[#This Row],[Group 1 M]]-Table1[[#This Row],[Group 2 M]]</f>
        <v>3.769999999999996</v>
      </c>
      <c r="BQ304" s="4">
        <f>SQRT(((Table1[[#This Row],[Group 1 N]]-1)*Table1[[#This Row],[Group 1 SD]]^2+(Table1[[#This Row],[Group 2 N]]-1)*Table1[[#This Row],[Group 2 SD]]^2)/(Table1[[#This Row],[Group 1 N]]+Table1[[#This Row],[Group 2 N]]-2))</f>
        <v>10.328319321167408</v>
      </c>
      <c r="BR304" s="3">
        <f>Table1[[#This Row],[m1-m2]]/Table1[[#This Row],[pooled sd]]</f>
        <v>0.36501582520532233</v>
      </c>
      <c r="BS304" s="6"/>
      <c r="BT304" s="6"/>
      <c r="BU304" s="7"/>
      <c r="BV304" s="7"/>
      <c r="BW304" s="7"/>
    </row>
    <row r="305" spans="1:75" x14ac:dyDescent="0.25">
      <c r="A305" t="s">
        <v>334</v>
      </c>
      <c r="AY305" t="b">
        <v>1</v>
      </c>
      <c r="AZ305" t="b">
        <v>0</v>
      </c>
      <c r="BA305" t="b">
        <v>0</v>
      </c>
      <c r="BB305" t="b">
        <v>0</v>
      </c>
      <c r="BD305" s="12" t="s">
        <v>651</v>
      </c>
      <c r="BE305" s="3" t="s">
        <v>608</v>
      </c>
      <c r="BF305" s="3">
        <v>113.75</v>
      </c>
      <c r="BG305" s="3">
        <v>13.83</v>
      </c>
      <c r="BH305" s="3">
        <v>8</v>
      </c>
      <c r="BI305" t="s">
        <v>529</v>
      </c>
      <c r="BJ305" s="3">
        <v>85</v>
      </c>
      <c r="BK305" s="3">
        <v>5.91</v>
      </c>
      <c r="BL305" s="3">
        <v>9</v>
      </c>
      <c r="BM305" s="3">
        <v>108.71</v>
      </c>
      <c r="BN305" s="3">
        <v>16.28</v>
      </c>
      <c r="BO305" s="3">
        <v>7</v>
      </c>
      <c r="BP305">
        <f>Table1[[#This Row],[Group 1 M]]-Table1[[#This Row],[Group 2 M]]</f>
        <v>-23.709999999999994</v>
      </c>
      <c r="BQ305" s="4">
        <f>SQRT(((Table1[[#This Row],[Group 1 N]]-1)*Table1[[#This Row],[Group 1 SD]]^2+(Table1[[#This Row],[Group 2 N]]-1)*Table1[[#This Row],[Group 2 SD]]^2)/(Table1[[#This Row],[Group 1 N]]+Table1[[#This Row],[Group 2 N]]-2))</f>
        <v>11.556245064898892</v>
      </c>
      <c r="BR305" s="3">
        <f>Table1[[#This Row],[m1-m2]]/Table1[[#This Row],[pooled sd]]</f>
        <v>-2.0517044997615268</v>
      </c>
      <c r="BS305" s="6"/>
      <c r="BT305" s="6"/>
      <c r="BU305" s="7"/>
      <c r="BV305" s="7"/>
      <c r="BW305" s="7"/>
    </row>
    <row r="306" spans="1:75" x14ac:dyDescent="0.25">
      <c r="A306" t="s">
        <v>334</v>
      </c>
      <c r="AY306" t="b">
        <v>1</v>
      </c>
      <c r="AZ306" t="b">
        <v>0</v>
      </c>
      <c r="BA306" t="b">
        <v>0</v>
      </c>
      <c r="BB306" t="b">
        <v>0</v>
      </c>
      <c r="BD306" s="12" t="s">
        <v>651</v>
      </c>
      <c r="BE306" s="3" t="s">
        <v>512</v>
      </c>
      <c r="BF306" s="3">
        <v>85</v>
      </c>
      <c r="BG306" s="3">
        <v>5.91</v>
      </c>
      <c r="BH306" s="3">
        <v>9</v>
      </c>
      <c r="BI306" t="s">
        <v>631</v>
      </c>
      <c r="BJ306" s="3">
        <v>81.23</v>
      </c>
      <c r="BK306" s="3">
        <v>12.43</v>
      </c>
      <c r="BL306" s="3">
        <v>13</v>
      </c>
      <c r="BM306" s="3">
        <v>113.75</v>
      </c>
      <c r="BN306" s="3">
        <v>13.83</v>
      </c>
      <c r="BO306" s="3">
        <v>8</v>
      </c>
      <c r="BP306">
        <f>Table1[[#This Row],[Group 1 M]]-Table1[[#This Row],[Group 2 M]]</f>
        <v>-32.519999999999996</v>
      </c>
      <c r="BQ306" s="4">
        <f>SQRT(((Table1[[#This Row],[Group 1 N]]-1)*Table1[[#This Row],[Group 1 SD]]^2+(Table1[[#This Row],[Group 2 N]]-1)*Table1[[#This Row],[Group 2 SD]]^2)/(Table1[[#This Row],[Group 1 N]]+Table1[[#This Row],[Group 2 N]]-2))</f>
        <v>12.963391978141654</v>
      </c>
      <c r="BR306" s="3">
        <f>Table1[[#This Row],[m1-m2]]/Table1[[#This Row],[pooled sd]]</f>
        <v>-2.5086026909341244</v>
      </c>
      <c r="BS306" s="6"/>
      <c r="BT306" s="6"/>
      <c r="BU306" s="7"/>
      <c r="BV306" s="7"/>
      <c r="BW306" s="7"/>
    </row>
    <row r="307" spans="1:75" x14ac:dyDescent="0.25">
      <c r="A307" t="s">
        <v>334</v>
      </c>
      <c r="AY307" t="b">
        <v>1</v>
      </c>
      <c r="AZ307" t="b">
        <v>0</v>
      </c>
      <c r="BA307" t="b">
        <v>0</v>
      </c>
      <c r="BB307" t="b">
        <v>0</v>
      </c>
      <c r="BD307" s="12" t="s">
        <v>651</v>
      </c>
      <c r="BE307" s="3" t="s">
        <v>510</v>
      </c>
      <c r="BF307" s="3">
        <v>108.71</v>
      </c>
      <c r="BG307" s="3">
        <v>16.28</v>
      </c>
      <c r="BH307" s="3">
        <v>7</v>
      </c>
      <c r="BO307"/>
      <c r="BP307">
        <f>Table1[[#This Row],[Group 1 M]]-Table1[[#This Row],[Group 2 M]]</f>
        <v>0</v>
      </c>
      <c r="BQ307" s="4">
        <f>SQRT(((Table1[[#This Row],[Group 1 N]]-1)*Table1[[#This Row],[Group 1 SD]]^2+(Table1[[#This Row],[Group 2 N]]-1)*Table1[[#This Row],[Group 2 SD]]^2)/(Table1[[#This Row],[Group 1 N]]+Table1[[#This Row],[Group 2 N]]-2))</f>
        <v>0</v>
      </c>
      <c r="BR307" s="3" t="e">
        <f>Table1[[#This Row],[m1-m2]]/Table1[[#This Row],[pooled sd]]</f>
        <v>#DIV/0!</v>
      </c>
      <c r="BS307" s="6"/>
      <c r="BT307" s="6"/>
      <c r="BU307" s="7"/>
      <c r="BV307" s="7"/>
      <c r="BW307" s="7"/>
    </row>
    <row r="308" spans="1:75" x14ac:dyDescent="0.25">
      <c r="A308" t="s">
        <v>334</v>
      </c>
      <c r="AY308" t="b">
        <v>1</v>
      </c>
      <c r="AZ308" t="b">
        <v>0</v>
      </c>
      <c r="BA308" t="b">
        <v>0</v>
      </c>
      <c r="BB308" t="b">
        <v>0</v>
      </c>
      <c r="BC308" t="s">
        <v>656</v>
      </c>
      <c r="BD308" s="12" t="s">
        <v>652</v>
      </c>
      <c r="BE308" s="3" t="s">
        <v>511</v>
      </c>
      <c r="BF308" s="3">
        <v>80.23</v>
      </c>
      <c r="BG308" s="3">
        <v>16.05</v>
      </c>
      <c r="BH308" s="3">
        <v>13</v>
      </c>
      <c r="BI308" t="s">
        <v>528</v>
      </c>
      <c r="BJ308" s="3">
        <v>82.22</v>
      </c>
      <c r="BK308" s="3">
        <v>10.119999999999999</v>
      </c>
      <c r="BL308" s="3">
        <v>9</v>
      </c>
      <c r="BM308" s="3">
        <v>80.23</v>
      </c>
      <c r="BN308" s="3">
        <v>16.05</v>
      </c>
      <c r="BO308" s="3">
        <v>13</v>
      </c>
      <c r="BP308">
        <f>Table1[[#This Row],[Group 1 M]]-Table1[[#This Row],[Group 2 M]]</f>
        <v>1.9899999999999949</v>
      </c>
      <c r="BQ308" s="4">
        <f>SQRT(((Table1[[#This Row],[Group 1 N]]-1)*Table1[[#This Row],[Group 1 SD]]^2+(Table1[[#This Row],[Group 2 N]]-1)*Table1[[#This Row],[Group 2 SD]]^2)/(Table1[[#This Row],[Group 1 N]]+Table1[[#This Row],[Group 2 N]]-2))</f>
        <v>13.983106235740326</v>
      </c>
      <c r="BR308" s="3">
        <f>Table1[[#This Row],[m1-m2]]/Table1[[#This Row],[pooled sd]]</f>
        <v>0.14231458779263403</v>
      </c>
      <c r="BS308" s="6"/>
      <c r="BT308" s="6"/>
      <c r="BU308" s="7"/>
      <c r="BV308" s="7"/>
      <c r="BW308" s="7"/>
    </row>
    <row r="309" spans="1:75" x14ac:dyDescent="0.25">
      <c r="A309" t="s">
        <v>334</v>
      </c>
      <c r="AY309" t="b">
        <v>1</v>
      </c>
      <c r="AZ309" t="b">
        <v>0</v>
      </c>
      <c r="BA309" t="b">
        <v>0</v>
      </c>
      <c r="BB309" t="b">
        <v>0</v>
      </c>
      <c r="BD309" s="12" t="s">
        <v>652</v>
      </c>
      <c r="BE309" s="3" t="s">
        <v>608</v>
      </c>
      <c r="BF309" s="3">
        <v>111</v>
      </c>
      <c r="BG309" s="3">
        <v>15.87</v>
      </c>
      <c r="BH309" s="3">
        <v>8</v>
      </c>
      <c r="BI309" t="s">
        <v>529</v>
      </c>
      <c r="BJ309" s="3">
        <v>82.22</v>
      </c>
      <c r="BK309" s="3">
        <v>10.119999999999999</v>
      </c>
      <c r="BL309" s="3">
        <v>9</v>
      </c>
      <c r="BM309" s="3">
        <v>106.29</v>
      </c>
      <c r="BN309" s="3">
        <v>15.35</v>
      </c>
      <c r="BO309" s="3">
        <v>7</v>
      </c>
      <c r="BP309">
        <f>Table1[[#This Row],[Group 1 M]]-Table1[[#This Row],[Group 2 M]]</f>
        <v>-24.070000000000007</v>
      </c>
      <c r="BQ309" s="4">
        <f>SQRT(((Table1[[#This Row],[Group 1 N]]-1)*Table1[[#This Row],[Group 1 SD]]^2+(Table1[[#This Row],[Group 2 N]]-1)*Table1[[#This Row],[Group 2 SD]]^2)/(Table1[[#This Row],[Group 1 N]]+Table1[[#This Row],[Group 2 N]]-2))</f>
        <v>12.629472899305249</v>
      </c>
      <c r="BR309" s="3">
        <f>Table1[[#This Row],[m1-m2]]/Table1[[#This Row],[pooled sd]]</f>
        <v>-1.9058594283316532</v>
      </c>
      <c r="BS309" s="6"/>
      <c r="BT309" s="6"/>
      <c r="BU309" s="7"/>
      <c r="BV309" s="7"/>
      <c r="BW309" s="7"/>
    </row>
    <row r="310" spans="1:75" x14ac:dyDescent="0.25">
      <c r="A310" t="s">
        <v>334</v>
      </c>
      <c r="AY310" t="b">
        <v>1</v>
      </c>
      <c r="AZ310" t="b">
        <v>0</v>
      </c>
      <c r="BA310" t="b">
        <v>0</v>
      </c>
      <c r="BB310" t="b">
        <v>0</v>
      </c>
      <c r="BD310" s="12" t="s">
        <v>652</v>
      </c>
      <c r="BE310" s="3" t="s">
        <v>512</v>
      </c>
      <c r="BF310" s="3">
        <v>82.22</v>
      </c>
      <c r="BG310" s="3">
        <v>10.119999999999999</v>
      </c>
      <c r="BH310" s="3">
        <v>9</v>
      </c>
      <c r="BI310" t="s">
        <v>631</v>
      </c>
      <c r="BJ310" s="3">
        <v>80.23</v>
      </c>
      <c r="BK310" s="3">
        <v>16.05</v>
      </c>
      <c r="BL310" s="3">
        <v>13</v>
      </c>
      <c r="BM310" s="3">
        <v>111</v>
      </c>
      <c r="BN310" s="3">
        <v>15.87</v>
      </c>
      <c r="BO310" s="3">
        <v>8</v>
      </c>
      <c r="BP310">
        <f>Table1[[#This Row],[Group 1 M]]-Table1[[#This Row],[Group 2 M]]</f>
        <v>-30.769999999999996</v>
      </c>
      <c r="BQ310" s="4">
        <f>SQRT(((Table1[[#This Row],[Group 1 N]]-1)*Table1[[#This Row],[Group 1 SD]]^2+(Table1[[#This Row],[Group 2 N]]-1)*Table1[[#This Row],[Group 2 SD]]^2)/(Table1[[#This Row],[Group 1 N]]+Table1[[#This Row],[Group 2 N]]-2))</f>
        <v>15.983920044845071</v>
      </c>
      <c r="BR310" s="3">
        <f>Table1[[#This Row],[m1-m2]]/Table1[[#This Row],[pooled sd]]</f>
        <v>-1.9250596795823902</v>
      </c>
      <c r="BS310" s="6"/>
      <c r="BT310" s="6"/>
      <c r="BU310" s="7"/>
      <c r="BV310" s="7"/>
      <c r="BW310" s="7"/>
    </row>
    <row r="311" spans="1:75" x14ac:dyDescent="0.25">
      <c r="A311" t="s">
        <v>334</v>
      </c>
      <c r="AY311" t="b">
        <v>1</v>
      </c>
      <c r="AZ311" t="b">
        <v>0</v>
      </c>
      <c r="BA311" t="b">
        <v>0</v>
      </c>
      <c r="BB311" t="b">
        <v>0</v>
      </c>
      <c r="BD311" s="12" t="s">
        <v>652</v>
      </c>
      <c r="BE311" s="3" t="s">
        <v>510</v>
      </c>
      <c r="BF311" s="3">
        <v>106.29</v>
      </c>
      <c r="BG311" s="3">
        <v>15.35</v>
      </c>
      <c r="BH311" s="3">
        <v>7</v>
      </c>
      <c r="BO311"/>
      <c r="BP311">
        <f>Table1[[#This Row],[Group 1 M]]-Table1[[#This Row],[Group 2 M]]</f>
        <v>0</v>
      </c>
      <c r="BQ311" s="4">
        <f>SQRT(((Table1[[#This Row],[Group 1 N]]-1)*Table1[[#This Row],[Group 1 SD]]^2+(Table1[[#This Row],[Group 2 N]]-1)*Table1[[#This Row],[Group 2 SD]]^2)/(Table1[[#This Row],[Group 1 N]]+Table1[[#This Row],[Group 2 N]]-2))</f>
        <v>0</v>
      </c>
      <c r="BR311" s="3" t="e">
        <f>Table1[[#This Row],[m1-m2]]/Table1[[#This Row],[pooled sd]]</f>
        <v>#DIV/0!</v>
      </c>
      <c r="BS311" s="6"/>
      <c r="BT311" s="6"/>
      <c r="BU311" s="7"/>
      <c r="BV311" s="7"/>
      <c r="BW311" s="7"/>
    </row>
    <row r="312" spans="1:75" x14ac:dyDescent="0.25">
      <c r="A312" t="s">
        <v>334</v>
      </c>
      <c r="AY312" t="b">
        <v>1</v>
      </c>
      <c r="AZ312" t="b">
        <v>0</v>
      </c>
      <c r="BA312" t="b">
        <v>0</v>
      </c>
      <c r="BB312" t="b">
        <v>0</v>
      </c>
      <c r="BC312" t="s">
        <v>656</v>
      </c>
      <c r="BD312" s="12" t="s">
        <v>653</v>
      </c>
      <c r="BE312" s="3" t="s">
        <v>511</v>
      </c>
      <c r="BF312" s="3">
        <v>83.46</v>
      </c>
      <c r="BG312" s="3">
        <v>14.14</v>
      </c>
      <c r="BH312" s="3">
        <v>13</v>
      </c>
      <c r="BI312" t="s">
        <v>528</v>
      </c>
      <c r="BJ312" s="3">
        <v>88</v>
      </c>
      <c r="BK312" s="3">
        <v>9.0500000000000007</v>
      </c>
      <c r="BL312" s="3">
        <v>9</v>
      </c>
      <c r="BM312" s="3">
        <v>83.46</v>
      </c>
      <c r="BN312" s="3">
        <v>14.14</v>
      </c>
      <c r="BO312" s="3">
        <v>13</v>
      </c>
      <c r="BP312">
        <f>Table1[[#This Row],[Group 1 M]]-Table1[[#This Row],[Group 2 M]]</f>
        <v>4.5400000000000063</v>
      </c>
      <c r="BQ312" s="4">
        <f>SQRT(((Table1[[#This Row],[Group 1 N]]-1)*Table1[[#This Row],[Group 1 SD]]^2+(Table1[[#This Row],[Group 2 N]]-1)*Table1[[#This Row],[Group 2 SD]]^2)/(Table1[[#This Row],[Group 1 N]]+Table1[[#This Row],[Group 2 N]]-2))</f>
        <v>12.358185951020481</v>
      </c>
      <c r="BR312" s="3">
        <f>Table1[[#This Row],[m1-m2]]/Table1[[#This Row],[pooled sd]]</f>
        <v>0.36736783359576447</v>
      </c>
      <c r="BS312" s="6"/>
      <c r="BT312" s="6"/>
      <c r="BU312" s="7"/>
      <c r="BV312" s="7"/>
      <c r="BW312" s="7"/>
    </row>
    <row r="313" spans="1:75" x14ac:dyDescent="0.25">
      <c r="A313" t="s">
        <v>334</v>
      </c>
      <c r="AY313" t="b">
        <v>1</v>
      </c>
      <c r="AZ313" t="b">
        <v>0</v>
      </c>
      <c r="BA313" t="b">
        <v>0</v>
      </c>
      <c r="BB313" t="b">
        <v>0</v>
      </c>
      <c r="BD313" s="12" t="s">
        <v>653</v>
      </c>
      <c r="BE313" s="3" t="s">
        <v>608</v>
      </c>
      <c r="BF313" s="3">
        <v>112.63</v>
      </c>
      <c r="BG313" s="3">
        <v>15.57</v>
      </c>
      <c r="BH313" s="3">
        <v>8</v>
      </c>
      <c r="BI313" t="s">
        <v>529</v>
      </c>
      <c r="BJ313" s="3">
        <v>88</v>
      </c>
      <c r="BK313" s="3">
        <v>9.0500000000000007</v>
      </c>
      <c r="BL313" s="3">
        <v>9</v>
      </c>
      <c r="BM313" s="3">
        <v>105.29</v>
      </c>
      <c r="BN313" s="3">
        <v>13.85</v>
      </c>
      <c r="BO313" s="3">
        <v>7</v>
      </c>
      <c r="BP313">
        <f>Table1[[#This Row],[Group 1 M]]-Table1[[#This Row],[Group 2 M]]</f>
        <v>-17.290000000000006</v>
      </c>
      <c r="BQ313" s="4">
        <f>SQRT(((Table1[[#This Row],[Group 1 N]]-1)*Table1[[#This Row],[Group 1 SD]]^2+(Table1[[#This Row],[Group 2 N]]-1)*Table1[[#This Row],[Group 2 SD]]^2)/(Table1[[#This Row],[Group 1 N]]+Table1[[#This Row],[Group 2 N]]-2))</f>
        <v>11.35830407360938</v>
      </c>
      <c r="BR313" s="3">
        <f>Table1[[#This Row],[m1-m2]]/Table1[[#This Row],[pooled sd]]</f>
        <v>-1.5222342955382497</v>
      </c>
      <c r="BS313" s="6"/>
      <c r="BT313" s="6"/>
      <c r="BU313" s="7"/>
      <c r="BV313" s="7"/>
      <c r="BW313" s="7"/>
    </row>
    <row r="314" spans="1:75" x14ac:dyDescent="0.25">
      <c r="A314" t="s">
        <v>334</v>
      </c>
      <c r="AY314" t="b">
        <v>1</v>
      </c>
      <c r="AZ314" t="b">
        <v>0</v>
      </c>
      <c r="BA314" t="b">
        <v>0</v>
      </c>
      <c r="BB314" t="b">
        <v>0</v>
      </c>
      <c r="BD314" s="12" t="s">
        <v>653</v>
      </c>
      <c r="BE314" s="3" t="s">
        <v>512</v>
      </c>
      <c r="BF314" s="3">
        <v>88</v>
      </c>
      <c r="BG314" s="3">
        <v>9.0500000000000007</v>
      </c>
      <c r="BH314" s="3">
        <v>9</v>
      </c>
      <c r="BI314" t="s">
        <v>631</v>
      </c>
      <c r="BJ314" s="3">
        <v>83.46</v>
      </c>
      <c r="BK314" s="3">
        <v>14.14</v>
      </c>
      <c r="BL314" s="3">
        <v>13</v>
      </c>
      <c r="BM314" s="3">
        <v>112.63</v>
      </c>
      <c r="BN314" s="3">
        <v>15.57</v>
      </c>
      <c r="BO314" s="3">
        <v>8</v>
      </c>
      <c r="BP314">
        <f>Table1[[#This Row],[Group 1 M]]-Table1[[#This Row],[Group 2 M]]</f>
        <v>-29.17</v>
      </c>
      <c r="BQ314" s="4">
        <f>SQRT(((Table1[[#This Row],[Group 1 N]]-1)*Table1[[#This Row],[Group 1 SD]]^2+(Table1[[#This Row],[Group 2 N]]-1)*Table1[[#This Row],[Group 2 SD]]^2)/(Table1[[#This Row],[Group 1 N]]+Table1[[#This Row],[Group 2 N]]-2))</f>
        <v>14.683054142356365</v>
      </c>
      <c r="BR314" s="3">
        <f>Table1[[#This Row],[m1-m2]]/Table1[[#This Row],[pooled sd]]</f>
        <v>-1.9866439037266086</v>
      </c>
      <c r="BS314" s="6"/>
      <c r="BT314" s="6"/>
      <c r="BU314" s="7"/>
      <c r="BV314" s="7"/>
      <c r="BW314" s="7"/>
    </row>
    <row r="315" spans="1:75" x14ac:dyDescent="0.25">
      <c r="A315" t="s">
        <v>334</v>
      </c>
      <c r="AY315" t="b">
        <v>1</v>
      </c>
      <c r="AZ315" t="b">
        <v>0</v>
      </c>
      <c r="BA315" t="b">
        <v>0</v>
      </c>
      <c r="BB315" t="b">
        <v>0</v>
      </c>
      <c r="BD315" s="12" t="s">
        <v>653</v>
      </c>
      <c r="BE315" s="3" t="s">
        <v>510</v>
      </c>
      <c r="BF315" s="3">
        <v>105.29</v>
      </c>
      <c r="BG315" s="3">
        <v>13.85</v>
      </c>
      <c r="BH315" s="3">
        <v>7</v>
      </c>
      <c r="BO315"/>
      <c r="BP315">
        <f>Table1[[#This Row],[Group 1 M]]-Table1[[#This Row],[Group 2 M]]</f>
        <v>0</v>
      </c>
      <c r="BQ315" s="4">
        <f>SQRT(((Table1[[#This Row],[Group 1 N]]-1)*Table1[[#This Row],[Group 1 SD]]^2+(Table1[[#This Row],[Group 2 N]]-1)*Table1[[#This Row],[Group 2 SD]]^2)/(Table1[[#This Row],[Group 1 N]]+Table1[[#This Row],[Group 2 N]]-2))</f>
        <v>0</v>
      </c>
      <c r="BR315" s="3" t="e">
        <f>Table1[[#This Row],[m1-m2]]/Table1[[#This Row],[pooled sd]]</f>
        <v>#DIV/0!</v>
      </c>
      <c r="BS315" s="6"/>
      <c r="BT315" s="6"/>
      <c r="BU315" s="7"/>
      <c r="BV315" s="7"/>
      <c r="BW315" s="7"/>
    </row>
    <row r="316" spans="1:75" x14ac:dyDescent="0.25">
      <c r="A316" t="s">
        <v>334</v>
      </c>
      <c r="AY316" t="b">
        <v>1</v>
      </c>
      <c r="AZ316" t="b">
        <v>0</v>
      </c>
      <c r="BA316" t="b">
        <v>0</v>
      </c>
      <c r="BB316" t="b">
        <v>0</v>
      </c>
      <c r="BC316" t="s">
        <v>656</v>
      </c>
      <c r="BD316" s="12" t="s">
        <v>654</v>
      </c>
      <c r="BE316" s="3" t="s">
        <v>511</v>
      </c>
      <c r="BF316" s="3">
        <v>82.54</v>
      </c>
      <c r="BG316" s="3">
        <v>12.24</v>
      </c>
      <c r="BH316" s="3">
        <v>13</v>
      </c>
      <c r="BI316" t="s">
        <v>528</v>
      </c>
      <c r="BJ316" s="3">
        <v>83.44</v>
      </c>
      <c r="BK316" s="3">
        <v>4.41</v>
      </c>
      <c r="BL316" s="3">
        <v>9</v>
      </c>
      <c r="BM316" s="3">
        <v>82.54</v>
      </c>
      <c r="BN316" s="3">
        <v>12.24</v>
      </c>
      <c r="BO316" s="3">
        <v>13</v>
      </c>
      <c r="BP316">
        <f>Table1[[#This Row],[Group 1 M]]-Table1[[#This Row],[Group 2 M]]</f>
        <v>0.89999999999999147</v>
      </c>
      <c r="BQ316" s="4">
        <f>SQRT(((Table1[[#This Row],[Group 1 N]]-1)*Table1[[#This Row],[Group 1 SD]]^2+(Table1[[#This Row],[Group 2 N]]-1)*Table1[[#This Row],[Group 2 SD]]^2)/(Table1[[#This Row],[Group 1 N]]+Table1[[#This Row],[Group 2 N]]-2))</f>
        <v>9.8828032460430979</v>
      </c>
      <c r="BR316" s="3">
        <f>Table1[[#This Row],[m1-m2]]/Table1[[#This Row],[pooled sd]]</f>
        <v>9.1067278948443686E-2</v>
      </c>
      <c r="BS316" s="6"/>
      <c r="BT316" s="6"/>
      <c r="BU316" s="7"/>
      <c r="BV316" s="7"/>
      <c r="BW316" s="7"/>
    </row>
    <row r="317" spans="1:75" x14ac:dyDescent="0.25">
      <c r="A317" t="s">
        <v>334</v>
      </c>
      <c r="AY317" t="b">
        <v>1</v>
      </c>
      <c r="AZ317" t="b">
        <v>0</v>
      </c>
      <c r="BA317" t="b">
        <v>0</v>
      </c>
      <c r="BB317" t="b">
        <v>0</v>
      </c>
      <c r="BD317" s="12" t="s">
        <v>654</v>
      </c>
      <c r="BE317" s="3" t="s">
        <v>608</v>
      </c>
      <c r="BF317" s="3">
        <v>107.88</v>
      </c>
      <c r="BG317" s="3">
        <v>14.5</v>
      </c>
      <c r="BH317" s="3">
        <v>8</v>
      </c>
      <c r="BI317" t="s">
        <v>529</v>
      </c>
      <c r="BJ317" s="3">
        <v>83.44</v>
      </c>
      <c r="BK317" s="3">
        <v>4.41</v>
      </c>
      <c r="BL317" s="3">
        <v>9</v>
      </c>
      <c r="BM317" s="3">
        <v>105.86</v>
      </c>
      <c r="BN317" s="3">
        <v>12.14</v>
      </c>
      <c r="BO317" s="3">
        <v>7</v>
      </c>
      <c r="BP317">
        <f>Table1[[#This Row],[Group 1 M]]-Table1[[#This Row],[Group 2 M]]</f>
        <v>-22.42</v>
      </c>
      <c r="BQ317" s="4">
        <f>SQRT(((Table1[[#This Row],[Group 1 N]]-1)*Table1[[#This Row],[Group 1 SD]]^2+(Table1[[#This Row],[Group 2 N]]-1)*Table1[[#This Row],[Group 2 SD]]^2)/(Table1[[#This Row],[Group 1 N]]+Table1[[#This Row],[Group 2 N]]-2))</f>
        <v>8.6183458804045294</v>
      </c>
      <c r="BR317" s="3">
        <f>Table1[[#This Row],[m1-m2]]/Table1[[#This Row],[pooled sd]]</f>
        <v>-2.6014272705132657</v>
      </c>
      <c r="BS317" s="6"/>
      <c r="BT317" s="6"/>
      <c r="BU317" s="7"/>
      <c r="BV317" s="7"/>
      <c r="BW317" s="7"/>
    </row>
    <row r="318" spans="1:75" x14ac:dyDescent="0.25">
      <c r="A318" t="s">
        <v>334</v>
      </c>
      <c r="AY318" t="b">
        <v>1</v>
      </c>
      <c r="AZ318" t="b">
        <v>0</v>
      </c>
      <c r="BA318" t="b">
        <v>0</v>
      </c>
      <c r="BB318" t="b">
        <v>0</v>
      </c>
      <c r="BD318" s="12" t="s">
        <v>654</v>
      </c>
      <c r="BE318" s="3" t="s">
        <v>512</v>
      </c>
      <c r="BF318" s="3">
        <v>83.44</v>
      </c>
      <c r="BG318" s="3">
        <v>4.41</v>
      </c>
      <c r="BH318" s="3">
        <v>9</v>
      </c>
      <c r="BI318" t="s">
        <v>631</v>
      </c>
      <c r="BJ318" s="3">
        <v>82.54</v>
      </c>
      <c r="BK318" s="3">
        <v>12.24</v>
      </c>
      <c r="BL318" s="3">
        <v>13</v>
      </c>
      <c r="BM318" s="3">
        <v>107.88</v>
      </c>
      <c r="BN318" s="3">
        <v>14.5</v>
      </c>
      <c r="BO318" s="3">
        <v>8</v>
      </c>
      <c r="BP318">
        <f>Table1[[#This Row],[Group 1 M]]-Table1[[#This Row],[Group 2 M]]</f>
        <v>-25.339999999999989</v>
      </c>
      <c r="BQ318" s="4">
        <f>SQRT(((Table1[[#This Row],[Group 1 N]]-1)*Table1[[#This Row],[Group 1 SD]]^2+(Table1[[#This Row],[Group 2 N]]-1)*Table1[[#This Row],[Group 2 SD]]^2)/(Table1[[#This Row],[Group 1 N]]+Table1[[#This Row],[Group 2 N]]-2))</f>
        <v>13.118009316243553</v>
      </c>
      <c r="BR318" s="3">
        <f>Table1[[#This Row],[m1-m2]]/Table1[[#This Row],[pooled sd]]</f>
        <v>-1.9316955331494079</v>
      </c>
      <c r="BS318" s="6"/>
      <c r="BT318" s="6"/>
      <c r="BU318" s="7"/>
      <c r="BV318" s="7"/>
      <c r="BW318" s="7"/>
    </row>
    <row r="319" spans="1:75" x14ac:dyDescent="0.25">
      <c r="A319" t="s">
        <v>334</v>
      </c>
      <c r="AY319" t="b">
        <v>1</v>
      </c>
      <c r="AZ319" t="b">
        <v>0</v>
      </c>
      <c r="BA319" t="b">
        <v>0</v>
      </c>
      <c r="BB319" t="b">
        <v>0</v>
      </c>
      <c r="BD319" s="12" t="s">
        <v>654</v>
      </c>
      <c r="BE319" s="3" t="s">
        <v>510</v>
      </c>
      <c r="BF319" s="3">
        <v>105.86</v>
      </c>
      <c r="BG319" s="3">
        <v>12.14</v>
      </c>
      <c r="BH319" s="3">
        <v>7</v>
      </c>
      <c r="BO319"/>
      <c r="BP319">
        <f>Table1[[#This Row],[Group 1 M]]-Table1[[#This Row],[Group 2 M]]</f>
        <v>0</v>
      </c>
      <c r="BQ319" s="4">
        <f>SQRT(((Table1[[#This Row],[Group 1 N]]-1)*Table1[[#This Row],[Group 1 SD]]^2+(Table1[[#This Row],[Group 2 N]]-1)*Table1[[#This Row],[Group 2 SD]]^2)/(Table1[[#This Row],[Group 1 N]]+Table1[[#This Row],[Group 2 N]]-2))</f>
        <v>0</v>
      </c>
      <c r="BR319" s="3" t="e">
        <f>Table1[[#This Row],[m1-m2]]/Table1[[#This Row],[pooled sd]]</f>
        <v>#DIV/0!</v>
      </c>
      <c r="BS319" s="6"/>
      <c r="BT319" s="6"/>
      <c r="BU319" s="7"/>
      <c r="BV319" s="7"/>
      <c r="BW319" s="7"/>
    </row>
    <row r="320" spans="1:75" x14ac:dyDescent="0.25">
      <c r="A320" s="1" t="s">
        <v>335</v>
      </c>
      <c r="B320" t="s">
        <v>336</v>
      </c>
      <c r="C320" s="1" t="s">
        <v>125</v>
      </c>
      <c r="D320" t="s">
        <v>56</v>
      </c>
      <c r="E320" s="1" t="s">
        <v>50</v>
      </c>
      <c r="F320" t="s">
        <v>56</v>
      </c>
      <c r="G320" t="s">
        <v>81</v>
      </c>
      <c r="H320" t="s">
        <v>166</v>
      </c>
      <c r="I320" s="1" t="s">
        <v>51</v>
      </c>
      <c r="K320" t="s">
        <v>337</v>
      </c>
      <c r="L320" t="s">
        <v>242</v>
      </c>
      <c r="M320" t="s">
        <v>68</v>
      </c>
      <c r="N320" t="s">
        <v>68</v>
      </c>
      <c r="O320" s="1" t="s">
        <v>338</v>
      </c>
      <c r="P320" t="s">
        <v>100</v>
      </c>
      <c r="Q320" s="1" t="s">
        <v>53</v>
      </c>
      <c r="R320" s="1" t="s">
        <v>51</v>
      </c>
      <c r="T320" t="s">
        <v>173</v>
      </c>
      <c r="U320" s="1" t="s">
        <v>88</v>
      </c>
      <c r="V320" s="1" t="s">
        <v>51</v>
      </c>
      <c r="X320" t="s">
        <v>56</v>
      </c>
      <c r="Y320" t="s">
        <v>68</v>
      </c>
      <c r="Z320" s="1" t="s">
        <v>50</v>
      </c>
      <c r="AA320" s="1" t="s">
        <v>339</v>
      </c>
      <c r="AB320" t="s">
        <v>86</v>
      </c>
      <c r="AC320" s="1" t="s">
        <v>53</v>
      </c>
      <c r="AD320" s="1" t="s">
        <v>51</v>
      </c>
      <c r="AF320" t="s">
        <v>173</v>
      </c>
      <c r="AG320" s="1" t="s">
        <v>88</v>
      </c>
      <c r="AH320" s="1" t="s">
        <v>51</v>
      </c>
      <c r="AJ320" t="s">
        <v>56</v>
      </c>
      <c r="AK320" t="s">
        <v>68</v>
      </c>
      <c r="AL320" s="1" t="s">
        <v>50</v>
      </c>
      <c r="AM320" t="s">
        <v>175</v>
      </c>
      <c r="AN320" s="1" t="s">
        <v>88</v>
      </c>
      <c r="AO320" t="s">
        <v>56</v>
      </c>
      <c r="AP320" s="1" t="s">
        <v>51</v>
      </c>
      <c r="AQ320" t="s">
        <v>49</v>
      </c>
      <c r="AR320" t="s">
        <v>107</v>
      </c>
      <c r="AS320" t="s">
        <v>81</v>
      </c>
      <c r="AT320" s="1" t="s">
        <v>50</v>
      </c>
      <c r="AU320" t="s">
        <v>74</v>
      </c>
      <c r="AV320" t="s">
        <v>340</v>
      </c>
      <c r="AW320" t="s">
        <v>92</v>
      </c>
      <c r="AY320" t="b">
        <v>1</v>
      </c>
      <c r="AZ320" t="b">
        <v>0</v>
      </c>
      <c r="BA320" t="b">
        <v>0</v>
      </c>
      <c r="BB320" t="b">
        <v>0</v>
      </c>
      <c r="BC320" s="12" t="s">
        <v>657</v>
      </c>
      <c r="BD320" s="12" t="s">
        <v>658</v>
      </c>
      <c r="BE320" s="3" t="s">
        <v>511</v>
      </c>
      <c r="BF320" s="3">
        <v>6</v>
      </c>
      <c r="BG320" s="3">
        <v>3.2</v>
      </c>
      <c r="BH320" s="3">
        <v>170</v>
      </c>
      <c r="BI320" t="s">
        <v>528</v>
      </c>
      <c r="BJ320" s="3">
        <v>8.1999999999999993</v>
      </c>
      <c r="BK320" s="3">
        <v>2.9</v>
      </c>
      <c r="BL320" s="3">
        <v>146</v>
      </c>
      <c r="BM320" s="3">
        <v>6</v>
      </c>
      <c r="BN320" s="3">
        <v>3.2</v>
      </c>
      <c r="BO320" s="3">
        <v>170</v>
      </c>
      <c r="BP320">
        <f>Table1[[#This Row],[Group 1 M]]-Table1[[#This Row],[Group 2 M]]</f>
        <v>2.1999999999999993</v>
      </c>
      <c r="BQ320" s="4">
        <f>SQRT(((Table1[[#This Row],[Group 1 N]]-1)*Table1[[#This Row],[Group 1 SD]]^2+(Table1[[#This Row],[Group 2 N]]-1)*Table1[[#This Row],[Group 2 SD]]^2)/(Table1[[#This Row],[Group 1 N]]+Table1[[#This Row],[Group 2 N]]-2))</f>
        <v>3.0651160346278057</v>
      </c>
      <c r="BR320" s="3">
        <f>Table1[[#This Row],[m1-m2]]/Table1[[#This Row],[pooled sd]]</f>
        <v>0.71775423023002893</v>
      </c>
      <c r="BS320" s="6"/>
      <c r="BT320" s="6"/>
      <c r="BU320" s="7"/>
      <c r="BV320" s="7"/>
      <c r="BW320" s="7"/>
    </row>
    <row r="321" spans="1:75" x14ac:dyDescent="0.25">
      <c r="A321" s="1" t="s">
        <v>335</v>
      </c>
      <c r="C321" s="1"/>
      <c r="E321" s="1"/>
      <c r="I321" s="1"/>
      <c r="O321" s="1"/>
      <c r="Q321" s="1"/>
      <c r="R321" s="1"/>
      <c r="U321" s="1"/>
      <c r="V321" s="1"/>
      <c r="Z321" s="1"/>
      <c r="AA321" s="1"/>
      <c r="AC321" s="1"/>
      <c r="AD321" s="1"/>
      <c r="AG321" s="1"/>
      <c r="AH321" s="1"/>
      <c r="AL321" s="1"/>
      <c r="AN321" s="1"/>
      <c r="AP321" s="1"/>
      <c r="AT321" s="1"/>
      <c r="AY321" t="b">
        <v>1</v>
      </c>
      <c r="AZ321" t="b">
        <v>0</v>
      </c>
      <c r="BA321" t="b">
        <v>0</v>
      </c>
      <c r="BB321" t="b">
        <v>0</v>
      </c>
      <c r="BD321" s="12" t="s">
        <v>658</v>
      </c>
      <c r="BE321" s="3" t="s">
        <v>512</v>
      </c>
      <c r="BF321" s="3">
        <v>8.1999999999999993</v>
      </c>
      <c r="BG321" s="3">
        <v>2.9</v>
      </c>
      <c r="BH321" s="3">
        <v>146</v>
      </c>
      <c r="BJ321" s="3"/>
      <c r="BK321" s="3"/>
      <c r="BL321" s="3"/>
      <c r="BM321" s="3"/>
      <c r="BN321" s="3"/>
      <c r="BO321" s="3"/>
      <c r="BP321">
        <f>Table1[[#This Row],[Group 1 M]]-Table1[[#This Row],[Group 2 M]]</f>
        <v>0</v>
      </c>
      <c r="BQ321" s="4">
        <f>SQRT(((Table1[[#This Row],[Group 1 N]]-1)*Table1[[#This Row],[Group 1 SD]]^2+(Table1[[#This Row],[Group 2 N]]-1)*Table1[[#This Row],[Group 2 SD]]^2)/(Table1[[#This Row],[Group 1 N]]+Table1[[#This Row],[Group 2 N]]-2))</f>
        <v>0</v>
      </c>
      <c r="BR321" s="3" t="e">
        <f>Table1[[#This Row],[m1-m2]]/Table1[[#This Row],[pooled sd]]</f>
        <v>#DIV/0!</v>
      </c>
      <c r="BS321" s="6"/>
      <c r="BT321" s="6"/>
      <c r="BU321" s="7"/>
      <c r="BV321" s="7"/>
      <c r="BW321" s="7"/>
    </row>
    <row r="322" spans="1:75" x14ac:dyDescent="0.25">
      <c r="A322" s="1" t="s">
        <v>335</v>
      </c>
      <c r="C322" s="1"/>
      <c r="E322" s="1"/>
      <c r="I322" s="1"/>
      <c r="O322" s="1"/>
      <c r="Q322" s="1"/>
      <c r="R322" s="1"/>
      <c r="U322" s="1"/>
      <c r="V322" s="1"/>
      <c r="Z322" s="1"/>
      <c r="AA322" s="1"/>
      <c r="AC322" s="1"/>
      <c r="AD322" s="1"/>
      <c r="AG322" s="1"/>
      <c r="AH322" s="1"/>
      <c r="AL322" s="1"/>
      <c r="AN322" s="1"/>
      <c r="AP322" s="1"/>
      <c r="AT322" s="1"/>
      <c r="AY322" t="b">
        <v>1</v>
      </c>
      <c r="AZ322" t="b">
        <v>0</v>
      </c>
      <c r="BA322" t="b">
        <v>0</v>
      </c>
      <c r="BB322" t="b">
        <v>0</v>
      </c>
      <c r="BC322" t="s">
        <v>657</v>
      </c>
      <c r="BD322" s="12" t="s">
        <v>659</v>
      </c>
      <c r="BE322" s="3" t="s">
        <v>511</v>
      </c>
      <c r="BF322" s="3">
        <v>7.6</v>
      </c>
      <c r="BG322" s="3">
        <v>3.1</v>
      </c>
      <c r="BH322" s="3">
        <v>170</v>
      </c>
      <c r="BI322" t="s">
        <v>528</v>
      </c>
      <c r="BJ322" s="3">
        <v>9.6999999999999993</v>
      </c>
      <c r="BK322" s="3">
        <v>2.6</v>
      </c>
      <c r="BL322" s="3">
        <v>146</v>
      </c>
      <c r="BM322" s="3">
        <v>7.6</v>
      </c>
      <c r="BN322" s="3">
        <v>3.1</v>
      </c>
      <c r="BO322" s="3">
        <v>170</v>
      </c>
      <c r="BP322">
        <f>Table1[[#This Row],[Group 1 M]]-Table1[[#This Row],[Group 2 M]]</f>
        <v>2.0999999999999996</v>
      </c>
      <c r="BQ322" s="4">
        <f>SQRT(((Table1[[#This Row],[Group 1 N]]-1)*Table1[[#This Row],[Group 1 SD]]^2+(Table1[[#This Row],[Group 2 N]]-1)*Table1[[#This Row],[Group 2 SD]]^2)/(Table1[[#This Row],[Group 1 N]]+Table1[[#This Row],[Group 2 N]]-2))</f>
        <v>2.8799161788934464</v>
      </c>
      <c r="BR322" s="3">
        <f>Table1[[#This Row],[m1-m2]]/Table1[[#This Row],[pooled sd]]</f>
        <v>0.72918788935269818</v>
      </c>
      <c r="BS322" s="6"/>
      <c r="BT322" s="6"/>
      <c r="BU322" s="7"/>
      <c r="BV322" s="7"/>
      <c r="BW322" s="7"/>
    </row>
    <row r="323" spans="1:75" x14ac:dyDescent="0.25">
      <c r="A323" s="1" t="s">
        <v>335</v>
      </c>
      <c r="C323" s="1"/>
      <c r="E323" s="1"/>
      <c r="I323" s="1"/>
      <c r="O323" s="1"/>
      <c r="Q323" s="1"/>
      <c r="R323" s="1"/>
      <c r="U323" s="1"/>
      <c r="V323" s="1"/>
      <c r="Z323" s="1"/>
      <c r="AA323" s="1"/>
      <c r="AC323" s="1"/>
      <c r="AD323" s="1"/>
      <c r="AG323" s="1"/>
      <c r="AH323" s="1"/>
      <c r="AL323" s="1"/>
      <c r="AN323" s="1"/>
      <c r="AP323" s="1"/>
      <c r="AT323" s="1"/>
      <c r="AY323" t="b">
        <v>1</v>
      </c>
      <c r="AZ323" t="b">
        <v>0</v>
      </c>
      <c r="BA323" t="b">
        <v>0</v>
      </c>
      <c r="BB323" t="b">
        <v>0</v>
      </c>
      <c r="BD323" s="12" t="s">
        <v>659</v>
      </c>
      <c r="BE323" s="3" t="s">
        <v>512</v>
      </c>
      <c r="BF323" s="3">
        <v>9.6999999999999993</v>
      </c>
      <c r="BG323" s="3">
        <v>2.6</v>
      </c>
      <c r="BH323" s="3">
        <v>146</v>
      </c>
      <c r="BJ323" s="3"/>
      <c r="BK323" s="3"/>
      <c r="BL323" s="3"/>
      <c r="BM323" s="3"/>
      <c r="BN323" s="3"/>
      <c r="BO323" s="3"/>
      <c r="BP323">
        <f>Table1[[#This Row],[Group 1 M]]-Table1[[#This Row],[Group 2 M]]</f>
        <v>0</v>
      </c>
      <c r="BQ323" s="4">
        <f>SQRT(((Table1[[#This Row],[Group 1 N]]-1)*Table1[[#This Row],[Group 1 SD]]^2+(Table1[[#This Row],[Group 2 N]]-1)*Table1[[#This Row],[Group 2 SD]]^2)/(Table1[[#This Row],[Group 1 N]]+Table1[[#This Row],[Group 2 N]]-2))</f>
        <v>0</v>
      </c>
      <c r="BR323" s="3" t="e">
        <f>Table1[[#This Row],[m1-m2]]/Table1[[#This Row],[pooled sd]]</f>
        <v>#DIV/0!</v>
      </c>
      <c r="BS323" s="6"/>
      <c r="BT323" s="6"/>
      <c r="BU323" s="7"/>
      <c r="BV323" s="7"/>
      <c r="BW323" s="7"/>
    </row>
    <row r="324" spans="1:75" x14ac:dyDescent="0.25">
      <c r="A324" s="1" t="s">
        <v>335</v>
      </c>
      <c r="C324" s="1"/>
      <c r="E324" s="1"/>
      <c r="I324" s="1"/>
      <c r="O324" s="1"/>
      <c r="Q324" s="1"/>
      <c r="R324" s="1"/>
      <c r="U324" s="1"/>
      <c r="V324" s="1"/>
      <c r="Z324" s="1"/>
      <c r="AA324" s="1"/>
      <c r="AC324" s="1"/>
      <c r="AD324" s="1"/>
      <c r="AG324" s="1"/>
      <c r="AH324" s="1"/>
      <c r="AL324" s="1"/>
      <c r="AN324" s="1"/>
      <c r="AP324" s="1"/>
      <c r="AT324" s="1"/>
      <c r="AY324" t="b">
        <v>1</v>
      </c>
      <c r="AZ324" t="b">
        <v>0</v>
      </c>
      <c r="BA324" t="b">
        <v>0</v>
      </c>
      <c r="BB324" t="b">
        <v>0</v>
      </c>
      <c r="BC324" t="s">
        <v>657</v>
      </c>
      <c r="BD324" s="12" t="s">
        <v>660</v>
      </c>
      <c r="BE324" s="3" t="s">
        <v>511</v>
      </c>
      <c r="BF324" s="3">
        <v>6</v>
      </c>
      <c r="BG324" s="3">
        <v>4.3</v>
      </c>
      <c r="BH324" s="3">
        <v>170</v>
      </c>
      <c r="BI324" t="s">
        <v>528</v>
      </c>
      <c r="BJ324" s="3">
        <v>8.6999999999999993</v>
      </c>
      <c r="BK324" s="3">
        <v>2.8</v>
      </c>
      <c r="BL324" s="3">
        <v>146</v>
      </c>
      <c r="BM324" s="3">
        <v>6</v>
      </c>
      <c r="BN324" s="3">
        <v>4.3</v>
      </c>
      <c r="BO324" s="3">
        <v>170</v>
      </c>
      <c r="BP324">
        <f>Table1[[#This Row],[Group 1 M]]-Table1[[#This Row],[Group 2 M]]</f>
        <v>2.6999999999999993</v>
      </c>
      <c r="BQ324" s="4">
        <f>SQRT(((Table1[[#This Row],[Group 1 N]]-1)*Table1[[#This Row],[Group 1 SD]]^2+(Table1[[#This Row],[Group 2 N]]-1)*Table1[[#This Row],[Group 2 SD]]^2)/(Table1[[#This Row],[Group 1 N]]+Table1[[#This Row],[Group 2 N]]-2))</f>
        <v>3.6840204083890131</v>
      </c>
      <c r="BR324" s="3">
        <f>Table1[[#This Row],[m1-m2]]/Table1[[#This Row],[pooled sd]]</f>
        <v>0.73289496275637722</v>
      </c>
      <c r="BS324" s="6"/>
      <c r="BT324" s="6"/>
      <c r="BU324" s="7"/>
      <c r="BV324" s="7"/>
      <c r="BW324" s="7"/>
    </row>
    <row r="325" spans="1:75" x14ac:dyDescent="0.25">
      <c r="A325" s="1" t="s">
        <v>335</v>
      </c>
      <c r="C325" s="1"/>
      <c r="E325" s="1"/>
      <c r="I325" s="1"/>
      <c r="O325" s="1"/>
      <c r="Q325" s="1"/>
      <c r="R325" s="1"/>
      <c r="U325" s="1"/>
      <c r="V325" s="1"/>
      <c r="Z325" s="1"/>
      <c r="AA325" s="1"/>
      <c r="AC325" s="1"/>
      <c r="AD325" s="1"/>
      <c r="AG325" s="1"/>
      <c r="AH325" s="1"/>
      <c r="AL325" s="1"/>
      <c r="AN325" s="1"/>
      <c r="AP325" s="1"/>
      <c r="AT325" s="1"/>
      <c r="AY325" t="b">
        <v>1</v>
      </c>
      <c r="AZ325" t="b">
        <v>0</v>
      </c>
      <c r="BA325" t="b">
        <v>0</v>
      </c>
      <c r="BB325" t="b">
        <v>0</v>
      </c>
      <c r="BD325" s="12" t="s">
        <v>660</v>
      </c>
      <c r="BE325" s="3" t="s">
        <v>512</v>
      </c>
      <c r="BF325" s="3">
        <v>8.6999999999999993</v>
      </c>
      <c r="BG325" s="3">
        <v>2.8</v>
      </c>
      <c r="BH325" s="3">
        <v>146</v>
      </c>
      <c r="BJ325" s="3"/>
      <c r="BK325" s="3"/>
      <c r="BL325" s="3"/>
      <c r="BM325" s="3"/>
      <c r="BN325" s="3"/>
      <c r="BO325" s="3"/>
      <c r="BP325">
        <f>Table1[[#This Row],[Group 1 M]]-Table1[[#This Row],[Group 2 M]]</f>
        <v>0</v>
      </c>
      <c r="BQ325" s="4">
        <f>SQRT(((Table1[[#This Row],[Group 1 N]]-1)*Table1[[#This Row],[Group 1 SD]]^2+(Table1[[#This Row],[Group 2 N]]-1)*Table1[[#This Row],[Group 2 SD]]^2)/(Table1[[#This Row],[Group 1 N]]+Table1[[#This Row],[Group 2 N]]-2))</f>
        <v>0</v>
      </c>
      <c r="BR325" s="3" t="e">
        <f>Table1[[#This Row],[m1-m2]]/Table1[[#This Row],[pooled sd]]</f>
        <v>#DIV/0!</v>
      </c>
      <c r="BS325" s="6"/>
      <c r="BT325" s="6"/>
      <c r="BU325" s="7"/>
      <c r="BV325" s="7"/>
      <c r="BW325" s="7"/>
    </row>
    <row r="326" spans="1:75" x14ac:dyDescent="0.25">
      <c r="A326" s="1" t="s">
        <v>335</v>
      </c>
      <c r="C326" s="1"/>
      <c r="E326" s="1"/>
      <c r="I326" s="1"/>
      <c r="O326" s="1"/>
      <c r="Q326" s="1"/>
      <c r="R326" s="1"/>
      <c r="U326" s="1"/>
      <c r="V326" s="1"/>
      <c r="Z326" s="1"/>
      <c r="AA326" s="1"/>
      <c r="AC326" s="1"/>
      <c r="AD326" s="1"/>
      <c r="AG326" s="1"/>
      <c r="AH326" s="1"/>
      <c r="AL326" s="1"/>
      <c r="AN326" s="1"/>
      <c r="AP326" s="1"/>
      <c r="AT326" s="1"/>
      <c r="AY326" t="b">
        <v>1</v>
      </c>
      <c r="AZ326" t="b">
        <v>0</v>
      </c>
      <c r="BA326" t="b">
        <v>0</v>
      </c>
      <c r="BB326" t="b">
        <v>0</v>
      </c>
      <c r="BC326" t="s">
        <v>657</v>
      </c>
      <c r="BD326" s="12" t="s">
        <v>607</v>
      </c>
      <c r="BE326" s="3" t="s">
        <v>511</v>
      </c>
      <c r="BF326" s="3">
        <v>7</v>
      </c>
      <c r="BG326" s="3">
        <v>2.8</v>
      </c>
      <c r="BH326" s="3">
        <v>170</v>
      </c>
      <c r="BI326" t="s">
        <v>528</v>
      </c>
      <c r="BJ326" s="3">
        <v>8.5</v>
      </c>
      <c r="BK326" s="3">
        <v>2.7</v>
      </c>
      <c r="BL326" s="3">
        <v>146</v>
      </c>
      <c r="BM326" s="3">
        <v>7</v>
      </c>
      <c r="BN326" s="3">
        <v>2.8</v>
      </c>
      <c r="BO326" s="3">
        <v>170</v>
      </c>
      <c r="BP326">
        <f>Table1[[#This Row],[Group 1 M]]-Table1[[#This Row],[Group 2 M]]</f>
        <v>1.5</v>
      </c>
      <c r="BQ326" s="4">
        <f>SQRT(((Table1[[#This Row],[Group 1 N]]-1)*Table1[[#This Row],[Group 1 SD]]^2+(Table1[[#This Row],[Group 2 N]]-1)*Table1[[#This Row],[Group 2 SD]]^2)/(Table1[[#This Row],[Group 1 N]]+Table1[[#This Row],[Group 2 N]]-2))</f>
        <v>2.7542728819563713</v>
      </c>
      <c r="BR326" s="3">
        <f>Table1[[#This Row],[m1-m2]]/Table1[[#This Row],[pooled sd]]</f>
        <v>0.54460834648110246</v>
      </c>
      <c r="BS326" s="6"/>
      <c r="BT326" s="6"/>
      <c r="BU326" s="7"/>
      <c r="BV326" s="7"/>
      <c r="BW326" s="7"/>
    </row>
    <row r="327" spans="1:75" x14ac:dyDescent="0.25">
      <c r="A327" s="1" t="s">
        <v>335</v>
      </c>
      <c r="C327" s="1"/>
      <c r="E327" s="1"/>
      <c r="I327" s="1"/>
      <c r="O327" s="1"/>
      <c r="Q327" s="1"/>
      <c r="R327" s="1"/>
      <c r="U327" s="1"/>
      <c r="V327" s="1"/>
      <c r="Z327" s="1"/>
      <c r="AA327" s="1"/>
      <c r="AC327" s="1"/>
      <c r="AD327" s="1"/>
      <c r="AG327" s="1"/>
      <c r="AH327" s="1"/>
      <c r="AL327" s="1"/>
      <c r="AN327" s="1"/>
      <c r="AP327" s="1"/>
      <c r="AT327" s="1"/>
      <c r="AY327" t="b">
        <v>1</v>
      </c>
      <c r="AZ327" t="b">
        <v>0</v>
      </c>
      <c r="BA327" t="b">
        <v>0</v>
      </c>
      <c r="BB327" t="b">
        <v>0</v>
      </c>
      <c r="BD327" s="12" t="s">
        <v>607</v>
      </c>
      <c r="BE327" s="3" t="s">
        <v>512</v>
      </c>
      <c r="BF327" s="3">
        <v>8.5</v>
      </c>
      <c r="BG327" s="3">
        <v>2.7</v>
      </c>
      <c r="BH327" s="3">
        <v>146</v>
      </c>
      <c r="BJ327" s="3"/>
      <c r="BK327" s="3"/>
      <c r="BL327" s="3"/>
      <c r="BM327" s="3"/>
      <c r="BN327" s="3"/>
      <c r="BO327" s="3"/>
      <c r="BP327">
        <f>Table1[[#This Row],[Group 1 M]]-Table1[[#This Row],[Group 2 M]]</f>
        <v>0</v>
      </c>
      <c r="BQ327" s="4">
        <f>SQRT(((Table1[[#This Row],[Group 1 N]]-1)*Table1[[#This Row],[Group 1 SD]]^2+(Table1[[#This Row],[Group 2 N]]-1)*Table1[[#This Row],[Group 2 SD]]^2)/(Table1[[#This Row],[Group 1 N]]+Table1[[#This Row],[Group 2 N]]-2))</f>
        <v>0</v>
      </c>
      <c r="BR327" s="3" t="e">
        <f>Table1[[#This Row],[m1-m2]]/Table1[[#This Row],[pooled sd]]</f>
        <v>#DIV/0!</v>
      </c>
      <c r="BS327" s="6"/>
      <c r="BT327" s="6"/>
      <c r="BU327" s="7"/>
      <c r="BV327" s="7"/>
      <c r="BW327" s="7"/>
    </row>
    <row r="328" spans="1:75" x14ac:dyDescent="0.25">
      <c r="A328" s="1" t="s">
        <v>335</v>
      </c>
      <c r="C328" s="1"/>
      <c r="E328" s="1"/>
      <c r="I328" s="1"/>
      <c r="O328" s="1"/>
      <c r="Q328" s="1"/>
      <c r="R328" s="1"/>
      <c r="U328" s="1"/>
      <c r="V328" s="1"/>
      <c r="Z328" s="1"/>
      <c r="AA328" s="1"/>
      <c r="AC328" s="1"/>
      <c r="AD328" s="1"/>
      <c r="AG328" s="1"/>
      <c r="AH328" s="1"/>
      <c r="AL328" s="1"/>
      <c r="AN328" s="1"/>
      <c r="AP328" s="1"/>
      <c r="AT328" s="1"/>
      <c r="AY328" t="b">
        <v>1</v>
      </c>
      <c r="AZ328" t="b">
        <v>0</v>
      </c>
      <c r="BA328" t="b">
        <v>0</v>
      </c>
      <c r="BB328" t="b">
        <v>0</v>
      </c>
      <c r="BC328" t="s">
        <v>657</v>
      </c>
      <c r="BD328" s="12" t="s">
        <v>661</v>
      </c>
      <c r="BE328" s="3" t="s">
        <v>511</v>
      </c>
      <c r="BF328" s="3">
        <v>5.9</v>
      </c>
      <c r="BG328" s="3">
        <v>3.6</v>
      </c>
      <c r="BH328" s="3">
        <v>170</v>
      </c>
      <c r="BI328" t="s">
        <v>528</v>
      </c>
      <c r="BJ328" s="3">
        <v>7.3</v>
      </c>
      <c r="BK328" s="3">
        <v>3.4</v>
      </c>
      <c r="BL328" s="3">
        <v>146</v>
      </c>
      <c r="BM328" s="3">
        <v>5.9</v>
      </c>
      <c r="BN328" s="3">
        <v>3.6</v>
      </c>
      <c r="BO328" s="3">
        <v>170</v>
      </c>
      <c r="BP328">
        <f>Table1[[#This Row],[Group 1 M]]-Table1[[#This Row],[Group 2 M]]</f>
        <v>1.3999999999999995</v>
      </c>
      <c r="BQ328" s="4">
        <f>SQRT(((Table1[[#This Row],[Group 1 N]]-1)*Table1[[#This Row],[Group 1 SD]]^2+(Table1[[#This Row],[Group 2 N]]-1)*Table1[[#This Row],[Group 2 SD]]^2)/(Table1[[#This Row],[Group 1 N]]+Table1[[#This Row],[Group 2 N]]-2))</f>
        <v>3.5090601568957713</v>
      </c>
      <c r="BR328" s="3">
        <f>Table1[[#This Row],[m1-m2]]/Table1[[#This Row],[pooled sd]]</f>
        <v>0.39896722695073</v>
      </c>
      <c r="BS328" s="6"/>
      <c r="BT328" s="6"/>
      <c r="BU328" s="7"/>
      <c r="BV328" s="7"/>
      <c r="BW328" s="7"/>
    </row>
    <row r="329" spans="1:75" x14ac:dyDescent="0.25">
      <c r="A329" s="1" t="s">
        <v>335</v>
      </c>
      <c r="C329" s="1"/>
      <c r="E329" s="1"/>
      <c r="I329" s="1"/>
      <c r="O329" s="1"/>
      <c r="Q329" s="1"/>
      <c r="R329" s="1"/>
      <c r="U329" s="1"/>
      <c r="V329" s="1"/>
      <c r="Z329" s="1"/>
      <c r="AA329" s="1"/>
      <c r="AC329" s="1"/>
      <c r="AD329" s="1"/>
      <c r="AG329" s="1"/>
      <c r="AH329" s="1"/>
      <c r="AL329" s="1"/>
      <c r="AN329" s="1"/>
      <c r="AP329" s="1"/>
      <c r="AT329" s="1"/>
      <c r="AY329" t="b">
        <v>1</v>
      </c>
      <c r="AZ329" t="b">
        <v>0</v>
      </c>
      <c r="BA329" t="b">
        <v>0</v>
      </c>
      <c r="BB329" t="b">
        <v>0</v>
      </c>
      <c r="BD329" s="12" t="s">
        <v>661</v>
      </c>
      <c r="BE329" s="3" t="s">
        <v>512</v>
      </c>
      <c r="BF329" s="3">
        <v>7.3</v>
      </c>
      <c r="BG329" s="3">
        <v>3.4</v>
      </c>
      <c r="BH329" s="3">
        <v>146</v>
      </c>
      <c r="BJ329" s="3"/>
      <c r="BK329" s="3"/>
      <c r="BL329" s="3"/>
      <c r="BM329" s="3"/>
      <c r="BN329" s="3"/>
      <c r="BO329" s="3"/>
      <c r="BP329">
        <f>Table1[[#This Row],[Group 1 M]]-Table1[[#This Row],[Group 2 M]]</f>
        <v>0</v>
      </c>
      <c r="BQ329" s="4">
        <f>SQRT(((Table1[[#This Row],[Group 1 N]]-1)*Table1[[#This Row],[Group 1 SD]]^2+(Table1[[#This Row],[Group 2 N]]-1)*Table1[[#This Row],[Group 2 SD]]^2)/(Table1[[#This Row],[Group 1 N]]+Table1[[#This Row],[Group 2 N]]-2))</f>
        <v>0</v>
      </c>
      <c r="BR329" s="3" t="e">
        <f>Table1[[#This Row],[m1-m2]]/Table1[[#This Row],[pooled sd]]</f>
        <v>#DIV/0!</v>
      </c>
      <c r="BS329" s="6"/>
      <c r="BT329" s="6"/>
      <c r="BU329" s="7"/>
      <c r="BV329" s="7"/>
      <c r="BW329" s="7"/>
    </row>
    <row r="330" spans="1:75" x14ac:dyDescent="0.25">
      <c r="A330" s="1" t="s">
        <v>335</v>
      </c>
      <c r="C330" s="1"/>
      <c r="E330" s="1"/>
      <c r="I330" s="1"/>
      <c r="O330" s="1"/>
      <c r="Q330" s="1"/>
      <c r="R330" s="1"/>
      <c r="U330" s="1"/>
      <c r="V330" s="1"/>
      <c r="Z330" s="1"/>
      <c r="AA330" s="1"/>
      <c r="AC330" s="1"/>
      <c r="AD330" s="1"/>
      <c r="AG330" s="1"/>
      <c r="AH330" s="1"/>
      <c r="AL330" s="1"/>
      <c r="AN330" s="1"/>
      <c r="AP330" s="1"/>
      <c r="AT330" s="1"/>
      <c r="AY330" t="b">
        <v>1</v>
      </c>
      <c r="AZ330" t="b">
        <v>0</v>
      </c>
      <c r="BA330" t="b">
        <v>0</v>
      </c>
      <c r="BB330" t="b">
        <v>0</v>
      </c>
      <c r="BC330" t="s">
        <v>657</v>
      </c>
      <c r="BD330" s="12" t="s">
        <v>662</v>
      </c>
      <c r="BE330" s="3" t="s">
        <v>511</v>
      </c>
      <c r="BF330" s="3">
        <v>5.4</v>
      </c>
      <c r="BG330" s="3">
        <v>3.4</v>
      </c>
      <c r="BH330" s="3">
        <v>170</v>
      </c>
      <c r="BI330" t="s">
        <v>528</v>
      </c>
      <c r="BJ330" s="3">
        <v>6.3</v>
      </c>
      <c r="BK330" s="3">
        <v>2.9</v>
      </c>
      <c r="BL330" s="3">
        <v>146</v>
      </c>
      <c r="BM330" s="3">
        <v>5.4</v>
      </c>
      <c r="BN330" s="3">
        <v>3.4</v>
      </c>
      <c r="BO330" s="3">
        <v>170</v>
      </c>
      <c r="BP330">
        <f>Table1[[#This Row],[Group 1 M]]-Table1[[#This Row],[Group 2 M]]</f>
        <v>0.89999999999999947</v>
      </c>
      <c r="BQ330" s="4">
        <f>SQRT(((Table1[[#This Row],[Group 1 N]]-1)*Table1[[#This Row],[Group 1 SD]]^2+(Table1[[#This Row],[Group 2 N]]-1)*Table1[[#This Row],[Group 2 SD]]^2)/(Table1[[#This Row],[Group 1 N]]+Table1[[#This Row],[Group 2 N]]-2))</f>
        <v>3.1788963754116137</v>
      </c>
      <c r="BR330" s="3">
        <f>Table1[[#This Row],[m1-m2]]/Table1[[#This Row],[pooled sd]]</f>
        <v>0.28311712422002577</v>
      </c>
      <c r="BS330" s="6"/>
      <c r="BT330" s="6"/>
      <c r="BU330" s="7"/>
      <c r="BV330" s="7"/>
      <c r="BW330" s="7"/>
    </row>
    <row r="331" spans="1:75" x14ac:dyDescent="0.25">
      <c r="A331" s="1" t="s">
        <v>335</v>
      </c>
      <c r="C331" s="1"/>
      <c r="E331" s="1"/>
      <c r="I331" s="1"/>
      <c r="O331" s="1"/>
      <c r="Q331" s="1"/>
      <c r="R331" s="1"/>
      <c r="U331" s="1"/>
      <c r="V331" s="1"/>
      <c r="Z331" s="1"/>
      <c r="AA331" s="1"/>
      <c r="AC331" s="1"/>
      <c r="AD331" s="1"/>
      <c r="AG331" s="1"/>
      <c r="AH331" s="1"/>
      <c r="AL331" s="1"/>
      <c r="AN331" s="1"/>
      <c r="AP331" s="1"/>
      <c r="AT331" s="1"/>
      <c r="AY331" t="b">
        <v>1</v>
      </c>
      <c r="AZ331" t="b">
        <v>0</v>
      </c>
      <c r="BA331" t="b">
        <v>0</v>
      </c>
      <c r="BB331" t="b">
        <v>0</v>
      </c>
      <c r="BD331" s="12" t="s">
        <v>662</v>
      </c>
      <c r="BE331" s="3" t="s">
        <v>512</v>
      </c>
      <c r="BF331" s="3">
        <v>6.3</v>
      </c>
      <c r="BG331" s="3">
        <v>2.9</v>
      </c>
      <c r="BH331" s="3">
        <v>146</v>
      </c>
      <c r="BJ331" s="3"/>
      <c r="BK331" s="3"/>
      <c r="BL331" s="3"/>
      <c r="BM331" s="3"/>
      <c r="BN331" s="3"/>
      <c r="BO331" s="3"/>
      <c r="BP331">
        <f>Table1[[#This Row],[Group 1 M]]-Table1[[#This Row],[Group 2 M]]</f>
        <v>0</v>
      </c>
      <c r="BQ331" s="4">
        <f>SQRT(((Table1[[#This Row],[Group 1 N]]-1)*Table1[[#This Row],[Group 1 SD]]^2+(Table1[[#This Row],[Group 2 N]]-1)*Table1[[#This Row],[Group 2 SD]]^2)/(Table1[[#This Row],[Group 1 N]]+Table1[[#This Row],[Group 2 N]]-2))</f>
        <v>0</v>
      </c>
      <c r="BR331" s="3" t="e">
        <f>Table1[[#This Row],[m1-m2]]/Table1[[#This Row],[pooled sd]]</f>
        <v>#DIV/0!</v>
      </c>
      <c r="BS331" s="6"/>
      <c r="BT331" s="6"/>
      <c r="BU331" s="7"/>
      <c r="BV331" s="7"/>
      <c r="BW331" s="7"/>
    </row>
    <row r="332" spans="1:75" x14ac:dyDescent="0.25">
      <c r="A332" s="1" t="s">
        <v>335</v>
      </c>
      <c r="C332" s="1"/>
      <c r="E332" s="1"/>
      <c r="I332" s="1"/>
      <c r="O332" s="1"/>
      <c r="Q332" s="1"/>
      <c r="R332" s="1"/>
      <c r="U332" s="1"/>
      <c r="V332" s="1"/>
      <c r="Z332" s="1"/>
      <c r="AA332" s="1"/>
      <c r="AC332" s="1"/>
      <c r="AD332" s="1"/>
      <c r="AG332" s="1"/>
      <c r="AH332" s="1"/>
      <c r="AL332" s="1"/>
      <c r="AN332" s="1"/>
      <c r="AP332" s="1"/>
      <c r="AT332" s="1"/>
      <c r="AY332" t="b">
        <v>1</v>
      </c>
      <c r="AZ332" t="b">
        <v>0</v>
      </c>
      <c r="BA332" t="b">
        <v>0</v>
      </c>
      <c r="BB332" t="b">
        <v>0</v>
      </c>
      <c r="BC332" s="12" t="s">
        <v>663</v>
      </c>
      <c r="BD332" s="12" t="s">
        <v>664</v>
      </c>
      <c r="BE332" s="3" t="s">
        <v>511</v>
      </c>
      <c r="BF332" s="3">
        <v>5.0999999999999996</v>
      </c>
      <c r="BG332" s="3">
        <v>3.3</v>
      </c>
      <c r="BH332" s="3">
        <v>170</v>
      </c>
      <c r="BI332" t="s">
        <v>528</v>
      </c>
      <c r="BJ332" s="3">
        <v>8.9</v>
      </c>
      <c r="BK332" s="3">
        <v>3.5</v>
      </c>
      <c r="BL332" s="3">
        <v>146</v>
      </c>
      <c r="BM332" s="3">
        <v>5.0999999999999996</v>
      </c>
      <c r="BN332" s="3">
        <v>3.3</v>
      </c>
      <c r="BO332" s="3">
        <v>170</v>
      </c>
      <c r="BP332">
        <f>Table1[[#This Row],[Group 1 M]]-Table1[[#This Row],[Group 2 M]]</f>
        <v>3.8000000000000007</v>
      </c>
      <c r="BQ332" s="4">
        <f>SQRT(((Table1[[#This Row],[Group 1 N]]-1)*Table1[[#This Row],[Group 1 SD]]^2+(Table1[[#This Row],[Group 2 N]]-1)*Table1[[#This Row],[Group 2 SD]]^2)/(Table1[[#This Row],[Group 1 N]]+Table1[[#This Row],[Group 2 N]]-2))</f>
        <v>3.3938216626256317</v>
      </c>
      <c r="BR332" s="3">
        <f>Table1[[#This Row],[m1-m2]]/Table1[[#This Row],[pooled sd]]</f>
        <v>1.1196816974348998</v>
      </c>
      <c r="BS332" s="6"/>
      <c r="BT332" s="6"/>
      <c r="BU332" s="7"/>
      <c r="BV332" s="7"/>
      <c r="BW332" s="7"/>
    </row>
    <row r="333" spans="1:75" x14ac:dyDescent="0.25">
      <c r="A333" s="1" t="s">
        <v>335</v>
      </c>
      <c r="C333" s="1"/>
      <c r="E333" s="1"/>
      <c r="I333" s="1"/>
      <c r="O333" s="1"/>
      <c r="Q333" s="1"/>
      <c r="R333" s="1"/>
      <c r="U333" s="1"/>
      <c r="V333" s="1"/>
      <c r="Z333" s="1"/>
      <c r="AA333" s="1"/>
      <c r="AC333" s="1"/>
      <c r="AD333" s="1"/>
      <c r="AG333" s="1"/>
      <c r="AH333" s="1"/>
      <c r="AL333" s="1"/>
      <c r="AN333" s="1"/>
      <c r="AP333" s="1"/>
      <c r="AT333" s="1"/>
      <c r="AY333" t="b">
        <v>1</v>
      </c>
      <c r="AZ333" t="b">
        <v>0</v>
      </c>
      <c r="BA333" t="b">
        <v>0</v>
      </c>
      <c r="BB333" t="b">
        <v>0</v>
      </c>
      <c r="BD333" s="12" t="s">
        <v>664</v>
      </c>
      <c r="BE333" s="3" t="s">
        <v>512</v>
      </c>
      <c r="BF333" s="3">
        <v>8.9</v>
      </c>
      <c r="BG333" s="3">
        <v>3.5</v>
      </c>
      <c r="BH333" s="3">
        <v>146</v>
      </c>
      <c r="BJ333" s="3"/>
      <c r="BK333" s="3"/>
      <c r="BL333" s="3"/>
      <c r="BM333" s="3"/>
      <c r="BN333" s="3"/>
      <c r="BO333" s="3"/>
      <c r="BP333">
        <f>Table1[[#This Row],[Group 1 M]]-Table1[[#This Row],[Group 2 M]]</f>
        <v>0</v>
      </c>
      <c r="BQ333" s="4">
        <f>SQRT(((Table1[[#This Row],[Group 1 N]]-1)*Table1[[#This Row],[Group 1 SD]]^2+(Table1[[#This Row],[Group 2 N]]-1)*Table1[[#This Row],[Group 2 SD]]^2)/(Table1[[#This Row],[Group 1 N]]+Table1[[#This Row],[Group 2 N]]-2))</f>
        <v>0</v>
      </c>
      <c r="BR333" s="3" t="e">
        <f>Table1[[#This Row],[m1-m2]]/Table1[[#This Row],[pooled sd]]</f>
        <v>#DIV/0!</v>
      </c>
      <c r="BS333" s="6"/>
      <c r="BT333" s="6"/>
      <c r="BU333" s="7"/>
      <c r="BV333" s="7"/>
      <c r="BW333" s="7"/>
    </row>
    <row r="334" spans="1:75" x14ac:dyDescent="0.25">
      <c r="A334" s="1" t="s">
        <v>335</v>
      </c>
      <c r="C334" s="1"/>
      <c r="E334" s="1"/>
      <c r="I334" s="1"/>
      <c r="O334" s="1"/>
      <c r="Q334" s="1"/>
      <c r="R334" s="1"/>
      <c r="U334" s="1"/>
      <c r="V334" s="1"/>
      <c r="Z334" s="1"/>
      <c r="AA334" s="1"/>
      <c r="AC334" s="1"/>
      <c r="AD334" s="1"/>
      <c r="AG334" s="1"/>
      <c r="AH334" s="1"/>
      <c r="AL334" s="1"/>
      <c r="AN334" s="1"/>
      <c r="AP334" s="1"/>
      <c r="AT334" s="1"/>
      <c r="AY334" t="b">
        <v>1</v>
      </c>
      <c r="AZ334" t="b">
        <v>0</v>
      </c>
      <c r="BA334" t="b">
        <v>0</v>
      </c>
      <c r="BB334" t="b">
        <v>0</v>
      </c>
      <c r="BC334" s="12" t="s">
        <v>663</v>
      </c>
      <c r="BD334" s="12" t="s">
        <v>665</v>
      </c>
      <c r="BE334" s="3" t="s">
        <v>511</v>
      </c>
      <c r="BF334" s="3">
        <v>4.8</v>
      </c>
      <c r="BG334" s="3">
        <v>4</v>
      </c>
      <c r="BH334" s="3">
        <v>170</v>
      </c>
      <c r="BI334" t="s">
        <v>528</v>
      </c>
      <c r="BJ334" s="3">
        <v>8</v>
      </c>
      <c r="BK334" s="3">
        <v>3.9</v>
      </c>
      <c r="BL334" s="3">
        <v>146</v>
      </c>
      <c r="BM334" s="3">
        <v>4.8</v>
      </c>
      <c r="BN334" s="3">
        <v>4</v>
      </c>
      <c r="BO334" s="3">
        <v>170</v>
      </c>
      <c r="BP334">
        <f>Table1[[#This Row],[Group 1 M]]-Table1[[#This Row],[Group 2 M]]</f>
        <v>3.2</v>
      </c>
      <c r="BQ334" s="4">
        <f>SQRT(((Table1[[#This Row],[Group 1 N]]-1)*Table1[[#This Row],[Group 1 SD]]^2+(Table1[[#This Row],[Group 2 N]]-1)*Table1[[#This Row],[Group 2 SD]]^2)/(Table1[[#This Row],[Group 1 N]]+Table1[[#This Row],[Group 2 N]]-2))</f>
        <v>3.954135946424016</v>
      </c>
      <c r="BR334" s="3">
        <f>Table1[[#This Row],[m1-m2]]/Table1[[#This Row],[pooled sd]]</f>
        <v>0.80927920621797778</v>
      </c>
      <c r="BS334" s="6"/>
      <c r="BT334" s="6"/>
      <c r="BU334" s="7"/>
      <c r="BV334" s="7"/>
      <c r="BW334" s="7"/>
    </row>
    <row r="335" spans="1:75" x14ac:dyDescent="0.25">
      <c r="A335" s="1" t="s">
        <v>335</v>
      </c>
      <c r="C335" s="1"/>
      <c r="E335" s="1"/>
      <c r="I335" s="1"/>
      <c r="O335" s="1"/>
      <c r="Q335" s="1"/>
      <c r="R335" s="1"/>
      <c r="U335" s="1"/>
      <c r="V335" s="1"/>
      <c r="Z335" s="1"/>
      <c r="AA335" s="1"/>
      <c r="AC335" s="1"/>
      <c r="AD335" s="1"/>
      <c r="AG335" s="1"/>
      <c r="AH335" s="1"/>
      <c r="AL335" s="1"/>
      <c r="AN335" s="1"/>
      <c r="AP335" s="1"/>
      <c r="AT335" s="1"/>
      <c r="AY335" t="b">
        <v>1</v>
      </c>
      <c r="AZ335" t="b">
        <v>0</v>
      </c>
      <c r="BA335" t="b">
        <v>0</v>
      </c>
      <c r="BB335" t="b">
        <v>0</v>
      </c>
      <c r="BD335" s="12" t="s">
        <v>665</v>
      </c>
      <c r="BE335" s="3" t="s">
        <v>512</v>
      </c>
      <c r="BF335" s="3">
        <v>8</v>
      </c>
      <c r="BG335" s="3">
        <v>3.9</v>
      </c>
      <c r="BH335" s="3">
        <v>146</v>
      </c>
      <c r="BJ335" s="3"/>
      <c r="BK335" s="3"/>
      <c r="BL335" s="3"/>
      <c r="BM335" s="3"/>
      <c r="BN335" s="3"/>
      <c r="BO335" s="3"/>
      <c r="BP335">
        <f>Table1[[#This Row],[Group 1 M]]-Table1[[#This Row],[Group 2 M]]</f>
        <v>0</v>
      </c>
      <c r="BQ335" s="4">
        <f>SQRT(((Table1[[#This Row],[Group 1 N]]-1)*Table1[[#This Row],[Group 1 SD]]^2+(Table1[[#This Row],[Group 2 N]]-1)*Table1[[#This Row],[Group 2 SD]]^2)/(Table1[[#This Row],[Group 1 N]]+Table1[[#This Row],[Group 2 N]]-2))</f>
        <v>0</v>
      </c>
      <c r="BR335" s="3" t="e">
        <f>Table1[[#This Row],[m1-m2]]/Table1[[#This Row],[pooled sd]]</f>
        <v>#DIV/0!</v>
      </c>
      <c r="BS335" s="6"/>
      <c r="BT335" s="6"/>
      <c r="BU335" s="7"/>
      <c r="BV335" s="7"/>
      <c r="BW335" s="7"/>
    </row>
    <row r="336" spans="1:75" x14ac:dyDescent="0.25">
      <c r="A336" s="1" t="s">
        <v>335</v>
      </c>
      <c r="C336" s="1"/>
      <c r="E336" s="1"/>
      <c r="I336" s="1"/>
      <c r="O336" s="1"/>
      <c r="Q336" s="1"/>
      <c r="R336" s="1"/>
      <c r="U336" s="1"/>
      <c r="V336" s="1"/>
      <c r="Z336" s="1"/>
      <c r="AA336" s="1"/>
      <c r="AC336" s="1"/>
      <c r="AD336" s="1"/>
      <c r="AG336" s="1"/>
      <c r="AH336" s="1"/>
      <c r="AL336" s="1"/>
      <c r="AN336" s="1"/>
      <c r="AP336" s="1"/>
      <c r="AT336" s="1"/>
      <c r="AY336" t="b">
        <v>1</v>
      </c>
      <c r="AZ336" t="b">
        <v>0</v>
      </c>
      <c r="BA336" t="b">
        <v>0</v>
      </c>
      <c r="BB336" t="b">
        <v>0</v>
      </c>
      <c r="BC336" t="s">
        <v>663</v>
      </c>
      <c r="BD336" s="12" t="s">
        <v>666</v>
      </c>
      <c r="BE336" s="3" t="s">
        <v>511</v>
      </c>
      <c r="BF336" s="3">
        <v>6.3</v>
      </c>
      <c r="BG336" s="3">
        <v>2.8</v>
      </c>
      <c r="BH336" s="3">
        <v>170</v>
      </c>
      <c r="BI336" t="s">
        <v>528</v>
      </c>
      <c r="BJ336" s="3">
        <v>10.3</v>
      </c>
      <c r="BK336" s="3">
        <v>2.8</v>
      </c>
      <c r="BL336" s="3">
        <v>146</v>
      </c>
      <c r="BM336" s="3">
        <v>6.3</v>
      </c>
      <c r="BN336" s="3">
        <v>2.8</v>
      </c>
      <c r="BO336" s="3">
        <v>170</v>
      </c>
      <c r="BP336">
        <f>Table1[[#This Row],[Group 1 M]]-Table1[[#This Row],[Group 2 M]]</f>
        <v>4.0000000000000009</v>
      </c>
      <c r="BQ336" s="4">
        <f>SQRT(((Table1[[#This Row],[Group 1 N]]-1)*Table1[[#This Row],[Group 1 SD]]^2+(Table1[[#This Row],[Group 2 N]]-1)*Table1[[#This Row],[Group 2 SD]]^2)/(Table1[[#This Row],[Group 1 N]]+Table1[[#This Row],[Group 2 N]]-2))</f>
        <v>2.8</v>
      </c>
      <c r="BR336" s="3">
        <f>Table1[[#This Row],[m1-m2]]/Table1[[#This Row],[pooled sd]]</f>
        <v>1.428571428571429</v>
      </c>
      <c r="BS336" s="6"/>
      <c r="BT336" s="6"/>
      <c r="BU336" s="7"/>
      <c r="BV336" s="7"/>
      <c r="BW336" s="7"/>
    </row>
    <row r="337" spans="1:75" x14ac:dyDescent="0.25">
      <c r="A337" s="1" t="s">
        <v>335</v>
      </c>
      <c r="C337" s="1"/>
      <c r="E337" s="1"/>
      <c r="I337" s="1"/>
      <c r="O337" s="1"/>
      <c r="Q337" s="1"/>
      <c r="R337" s="1"/>
      <c r="U337" s="1"/>
      <c r="V337" s="1"/>
      <c r="Z337" s="1"/>
      <c r="AA337" s="1"/>
      <c r="AC337" s="1"/>
      <c r="AD337" s="1"/>
      <c r="AG337" s="1"/>
      <c r="AH337" s="1"/>
      <c r="AL337" s="1"/>
      <c r="AN337" s="1"/>
      <c r="AP337" s="1"/>
      <c r="AT337" s="1"/>
      <c r="AY337" t="b">
        <v>1</v>
      </c>
      <c r="AZ337" t="b">
        <v>0</v>
      </c>
      <c r="BA337" t="b">
        <v>0</v>
      </c>
      <c r="BB337" t="b">
        <v>0</v>
      </c>
      <c r="BD337" s="12" t="s">
        <v>666</v>
      </c>
      <c r="BE337" s="3" t="s">
        <v>512</v>
      </c>
      <c r="BF337" s="3">
        <v>10.3</v>
      </c>
      <c r="BG337" s="3">
        <v>2.8</v>
      </c>
      <c r="BH337" s="3">
        <v>146</v>
      </c>
      <c r="BJ337" s="3"/>
      <c r="BK337" s="3"/>
      <c r="BL337" s="3"/>
      <c r="BM337" s="3"/>
      <c r="BN337" s="3"/>
      <c r="BO337" s="3"/>
      <c r="BP337">
        <f>Table1[[#This Row],[Group 1 M]]-Table1[[#This Row],[Group 2 M]]</f>
        <v>0</v>
      </c>
      <c r="BQ337" s="4">
        <f>SQRT(((Table1[[#This Row],[Group 1 N]]-1)*Table1[[#This Row],[Group 1 SD]]^2+(Table1[[#This Row],[Group 2 N]]-1)*Table1[[#This Row],[Group 2 SD]]^2)/(Table1[[#This Row],[Group 1 N]]+Table1[[#This Row],[Group 2 N]]-2))</f>
        <v>0</v>
      </c>
      <c r="BR337" s="3" t="e">
        <f>Table1[[#This Row],[m1-m2]]/Table1[[#This Row],[pooled sd]]</f>
        <v>#DIV/0!</v>
      </c>
      <c r="BS337" s="6"/>
      <c r="BT337" s="6"/>
      <c r="BU337" s="7"/>
      <c r="BV337" s="7"/>
      <c r="BW337" s="7"/>
    </row>
    <row r="338" spans="1:75" x14ac:dyDescent="0.25">
      <c r="A338" s="1" t="s">
        <v>335</v>
      </c>
      <c r="C338" s="1"/>
      <c r="E338" s="1"/>
      <c r="I338" s="1"/>
      <c r="O338" s="1"/>
      <c r="Q338" s="1"/>
      <c r="R338" s="1"/>
      <c r="U338" s="1"/>
      <c r="V338" s="1"/>
      <c r="Z338" s="1"/>
      <c r="AA338" s="1"/>
      <c r="AC338" s="1"/>
      <c r="AD338" s="1"/>
      <c r="AG338" s="1"/>
      <c r="AH338" s="1"/>
      <c r="AL338" s="1"/>
      <c r="AN338" s="1"/>
      <c r="AP338" s="1"/>
      <c r="AT338" s="1"/>
      <c r="AY338" t="b">
        <v>1</v>
      </c>
      <c r="AZ338" t="b">
        <v>0</v>
      </c>
      <c r="BA338" t="b">
        <v>0</v>
      </c>
      <c r="BB338" t="b">
        <v>0</v>
      </c>
      <c r="BC338" t="s">
        <v>663</v>
      </c>
      <c r="BD338" s="12" t="s">
        <v>667</v>
      </c>
      <c r="BE338" s="3" t="s">
        <v>511</v>
      </c>
      <c r="BF338" s="3">
        <v>6.8</v>
      </c>
      <c r="BG338" s="3">
        <v>3.4</v>
      </c>
      <c r="BH338" s="3">
        <v>170</v>
      </c>
      <c r="BI338" t="s">
        <v>528</v>
      </c>
      <c r="BJ338" s="3">
        <v>9.6999999999999993</v>
      </c>
      <c r="BK338" s="3">
        <v>4.4000000000000004</v>
      </c>
      <c r="BL338" s="3">
        <v>146</v>
      </c>
      <c r="BM338" s="3">
        <v>6.8</v>
      </c>
      <c r="BN338" s="3">
        <v>3.4</v>
      </c>
      <c r="BO338" s="3">
        <v>170</v>
      </c>
      <c r="BP338">
        <f>Table1[[#This Row],[Group 1 M]]-Table1[[#This Row],[Group 2 M]]</f>
        <v>2.8999999999999995</v>
      </c>
      <c r="BQ338" s="4">
        <f>SQRT(((Table1[[#This Row],[Group 1 N]]-1)*Table1[[#This Row],[Group 1 SD]]^2+(Table1[[#This Row],[Group 2 N]]-1)*Table1[[#This Row],[Group 2 SD]]^2)/(Table1[[#This Row],[Group 1 N]]+Table1[[#This Row],[Group 2 N]]-2))</f>
        <v>3.893829840661438</v>
      </c>
      <c r="BR338" s="3">
        <f>Table1[[#This Row],[m1-m2]]/Table1[[#This Row],[pooled sd]]</f>
        <v>0.74476803524300428</v>
      </c>
      <c r="BS338" s="6"/>
      <c r="BT338" s="6"/>
      <c r="BU338" s="7"/>
      <c r="BV338" s="7"/>
      <c r="BW338" s="7"/>
    </row>
    <row r="339" spans="1:75" x14ac:dyDescent="0.25">
      <c r="A339" s="1" t="s">
        <v>335</v>
      </c>
      <c r="AY339" t="b">
        <v>1</v>
      </c>
      <c r="AZ339" t="b">
        <v>0</v>
      </c>
      <c r="BA339" t="b">
        <v>0</v>
      </c>
      <c r="BB339" t="b">
        <v>0</v>
      </c>
      <c r="BD339" s="12" t="s">
        <v>667</v>
      </c>
      <c r="BE339" s="3" t="s">
        <v>512</v>
      </c>
      <c r="BF339" s="3">
        <v>9.6999999999999993</v>
      </c>
      <c r="BG339" s="3">
        <v>4.4000000000000004</v>
      </c>
      <c r="BH339" s="3">
        <v>146</v>
      </c>
      <c r="BO339"/>
      <c r="BP339">
        <f>Table1[[#This Row],[Group 1 M]]-Table1[[#This Row],[Group 2 M]]</f>
        <v>0</v>
      </c>
      <c r="BQ339" s="4">
        <f>SQRT(((Table1[[#This Row],[Group 1 N]]-1)*Table1[[#This Row],[Group 1 SD]]^2+(Table1[[#This Row],[Group 2 N]]-1)*Table1[[#This Row],[Group 2 SD]]^2)/(Table1[[#This Row],[Group 1 N]]+Table1[[#This Row],[Group 2 N]]-2))</f>
        <v>0</v>
      </c>
      <c r="BR339" s="3" t="e">
        <f>Table1[[#This Row],[m1-m2]]/Table1[[#This Row],[pooled sd]]</f>
        <v>#DIV/0!</v>
      </c>
      <c r="BS339" s="6"/>
      <c r="BT339" s="6"/>
      <c r="BU339" s="7"/>
      <c r="BV339" s="7"/>
      <c r="BW339" s="7"/>
    </row>
    <row r="340" spans="1:75" x14ac:dyDescent="0.25">
      <c r="A340" s="1" t="s">
        <v>335</v>
      </c>
      <c r="AY340" t="b">
        <v>1</v>
      </c>
      <c r="AZ340" t="b">
        <v>0</v>
      </c>
      <c r="BA340" t="b">
        <v>0</v>
      </c>
      <c r="BB340" t="b">
        <v>0</v>
      </c>
      <c r="BC340" t="s">
        <v>663</v>
      </c>
      <c r="BD340" s="12" t="s">
        <v>668</v>
      </c>
      <c r="BE340" s="3" t="s">
        <v>511</v>
      </c>
      <c r="BF340" s="3">
        <v>5</v>
      </c>
      <c r="BG340" s="3">
        <v>3.7</v>
      </c>
      <c r="BH340" s="3">
        <v>170</v>
      </c>
      <c r="BI340" t="s">
        <v>528</v>
      </c>
      <c r="BJ340">
        <v>9.5</v>
      </c>
      <c r="BK340">
        <v>3.1</v>
      </c>
      <c r="BL340">
        <v>146</v>
      </c>
      <c r="BM340">
        <v>5</v>
      </c>
      <c r="BN340">
        <v>3.7</v>
      </c>
      <c r="BO340">
        <v>170</v>
      </c>
      <c r="BP340">
        <f>Table1[[#This Row],[Group 1 M]]-Table1[[#This Row],[Group 2 M]]</f>
        <v>4.5</v>
      </c>
      <c r="BQ340" s="4">
        <f>SQRT(((Table1[[#This Row],[Group 1 N]]-1)*Table1[[#This Row],[Group 1 SD]]^2+(Table1[[#This Row],[Group 2 N]]-1)*Table1[[#This Row],[Group 2 SD]]^2)/(Table1[[#This Row],[Group 1 N]]+Table1[[#This Row],[Group 2 N]]-2))</f>
        <v>3.435974907777847</v>
      </c>
      <c r="BR340" s="3">
        <f>Table1[[#This Row],[m1-m2]]/Table1[[#This Row],[pooled sd]]</f>
        <v>1.3096719623340589</v>
      </c>
      <c r="BS340" s="6"/>
      <c r="BT340" s="6"/>
      <c r="BU340" s="7"/>
      <c r="BV340" s="7"/>
      <c r="BW340" s="7"/>
    </row>
    <row r="341" spans="1:75" x14ac:dyDescent="0.25">
      <c r="A341" s="1" t="s">
        <v>335</v>
      </c>
      <c r="AY341" t="b">
        <v>1</v>
      </c>
      <c r="AZ341" t="b">
        <v>0</v>
      </c>
      <c r="BA341" t="b">
        <v>0</v>
      </c>
      <c r="BB341" t="b">
        <v>0</v>
      </c>
      <c r="BD341" s="12" t="s">
        <v>668</v>
      </c>
      <c r="BE341" s="3" t="s">
        <v>512</v>
      </c>
      <c r="BF341" s="3">
        <v>9.5</v>
      </c>
      <c r="BG341" s="3">
        <v>3.1</v>
      </c>
      <c r="BH341" s="3">
        <v>146</v>
      </c>
      <c r="BO341"/>
      <c r="BP341">
        <f>Table1[[#This Row],[Group 1 M]]-Table1[[#This Row],[Group 2 M]]</f>
        <v>0</v>
      </c>
      <c r="BQ341" s="4">
        <f>SQRT(((Table1[[#This Row],[Group 1 N]]-1)*Table1[[#This Row],[Group 1 SD]]^2+(Table1[[#This Row],[Group 2 N]]-1)*Table1[[#This Row],[Group 2 SD]]^2)/(Table1[[#This Row],[Group 1 N]]+Table1[[#This Row],[Group 2 N]]-2))</f>
        <v>0</v>
      </c>
      <c r="BR341" s="3" t="e">
        <f>Table1[[#This Row],[m1-m2]]/Table1[[#This Row],[pooled sd]]</f>
        <v>#DIV/0!</v>
      </c>
      <c r="BS341" s="6"/>
      <c r="BT341" s="6"/>
      <c r="BU341" s="7"/>
      <c r="BV341" s="7"/>
      <c r="BW341" s="7"/>
    </row>
    <row r="342" spans="1:75" x14ac:dyDescent="0.25">
      <c r="A342" s="1" t="s">
        <v>335</v>
      </c>
      <c r="AY342" t="b">
        <v>1</v>
      </c>
      <c r="AZ342" t="b">
        <v>0</v>
      </c>
      <c r="BA342" t="b">
        <v>0</v>
      </c>
      <c r="BB342" t="b">
        <v>0</v>
      </c>
      <c r="BC342" t="s">
        <v>663</v>
      </c>
      <c r="BD342" s="12" t="s">
        <v>669</v>
      </c>
      <c r="BE342" s="3" t="s">
        <v>511</v>
      </c>
      <c r="BF342" s="3">
        <v>7.4</v>
      </c>
      <c r="BG342" s="3">
        <v>3.2</v>
      </c>
      <c r="BH342" s="3">
        <v>170</v>
      </c>
      <c r="BI342" t="s">
        <v>528</v>
      </c>
      <c r="BJ342">
        <v>9.9</v>
      </c>
      <c r="BK342">
        <v>2.7</v>
      </c>
      <c r="BL342">
        <v>146</v>
      </c>
      <c r="BM342">
        <v>7.4</v>
      </c>
      <c r="BN342">
        <v>3.2</v>
      </c>
      <c r="BO342">
        <v>170</v>
      </c>
      <c r="BP342">
        <f>Table1[[#This Row],[Group 1 M]]-Table1[[#This Row],[Group 2 M]]</f>
        <v>2.5</v>
      </c>
      <c r="BQ342" s="4">
        <f>SQRT(((Table1[[#This Row],[Group 1 N]]-1)*Table1[[#This Row],[Group 1 SD]]^2+(Table1[[#This Row],[Group 2 N]]-1)*Table1[[#This Row],[Group 2 SD]]^2)/(Table1[[#This Row],[Group 1 N]]+Table1[[#This Row],[Group 2 N]]-2))</f>
        <v>2.9795534654547127</v>
      </c>
      <c r="BR342" s="3">
        <f>Table1[[#This Row],[m1-m2]]/Table1[[#This Row],[pooled sd]]</f>
        <v>0.83905190122791518</v>
      </c>
      <c r="BS342" s="6"/>
      <c r="BT342" s="6"/>
      <c r="BU342" s="7"/>
      <c r="BV342" s="7"/>
      <c r="BW342" s="7"/>
    </row>
    <row r="343" spans="1:75" x14ac:dyDescent="0.25">
      <c r="A343" s="1" t="s">
        <v>335</v>
      </c>
      <c r="AY343" t="b">
        <v>1</v>
      </c>
      <c r="AZ343" t="b">
        <v>0</v>
      </c>
      <c r="BA343" t="b">
        <v>0</v>
      </c>
      <c r="BB343" t="b">
        <v>0</v>
      </c>
      <c r="BD343" s="12" t="s">
        <v>669</v>
      </c>
      <c r="BE343" s="3" t="s">
        <v>512</v>
      </c>
      <c r="BF343" s="3">
        <v>9.9</v>
      </c>
      <c r="BG343" s="3">
        <v>2.7</v>
      </c>
      <c r="BH343" s="3">
        <v>146</v>
      </c>
      <c r="BO343"/>
      <c r="BP343">
        <f>Table1[[#This Row],[Group 1 M]]-Table1[[#This Row],[Group 2 M]]</f>
        <v>0</v>
      </c>
      <c r="BQ343" s="4">
        <f>SQRT(((Table1[[#This Row],[Group 1 N]]-1)*Table1[[#This Row],[Group 1 SD]]^2+(Table1[[#This Row],[Group 2 N]]-1)*Table1[[#This Row],[Group 2 SD]]^2)/(Table1[[#This Row],[Group 1 N]]+Table1[[#This Row],[Group 2 N]]-2))</f>
        <v>0</v>
      </c>
      <c r="BR343" s="3" t="e">
        <f>Table1[[#This Row],[m1-m2]]/Table1[[#This Row],[pooled sd]]</f>
        <v>#DIV/0!</v>
      </c>
      <c r="BS343" s="6"/>
      <c r="BT343" s="6"/>
      <c r="BU343" s="7"/>
      <c r="BV343" s="7"/>
      <c r="BW343" s="7"/>
    </row>
    <row r="344" spans="1:75" x14ac:dyDescent="0.25">
      <c r="A344" s="1" t="s">
        <v>273</v>
      </c>
      <c r="B344" t="s">
        <v>341</v>
      </c>
      <c r="C344" s="1" t="s">
        <v>134</v>
      </c>
      <c r="D344" t="s">
        <v>56</v>
      </c>
      <c r="E344" s="1" t="s">
        <v>50</v>
      </c>
      <c r="F344" t="s">
        <v>56</v>
      </c>
      <c r="G344" t="s">
        <v>81</v>
      </c>
      <c r="H344" t="s">
        <v>342</v>
      </c>
      <c r="I344" s="1" t="s">
        <v>50</v>
      </c>
      <c r="J344" t="s">
        <v>343</v>
      </c>
      <c r="K344" t="s">
        <v>344</v>
      </c>
      <c r="L344" t="s">
        <v>228</v>
      </c>
      <c r="M344" t="s">
        <v>68</v>
      </c>
      <c r="N344" t="s">
        <v>68</v>
      </c>
      <c r="O344" t="s">
        <v>345</v>
      </c>
      <c r="P344" t="s">
        <v>100</v>
      </c>
      <c r="Q344" s="1" t="s">
        <v>53</v>
      </c>
      <c r="R344" s="1" t="s">
        <v>50</v>
      </c>
      <c r="S344">
        <v>8</v>
      </c>
      <c r="T344" t="s">
        <v>87</v>
      </c>
      <c r="U344" t="s">
        <v>346</v>
      </c>
      <c r="V344" s="1" t="s">
        <v>51</v>
      </c>
      <c r="X344" t="s">
        <v>56</v>
      </c>
      <c r="Y344" t="s">
        <v>68</v>
      </c>
      <c r="Z344" s="1" t="s">
        <v>50</v>
      </c>
      <c r="AA344" s="1" t="s">
        <v>347</v>
      </c>
      <c r="AB344" t="s">
        <v>86</v>
      </c>
      <c r="AC344" s="1" t="s">
        <v>53</v>
      </c>
      <c r="AD344" s="1" t="s">
        <v>50</v>
      </c>
      <c r="AE344">
        <v>8</v>
      </c>
      <c r="AF344" t="s">
        <v>87</v>
      </c>
      <c r="AG344" s="1" t="s">
        <v>155</v>
      </c>
      <c r="AH344" s="1" t="s">
        <v>51</v>
      </c>
      <c r="AJ344" t="s">
        <v>56</v>
      </c>
      <c r="AK344" t="s">
        <v>68</v>
      </c>
      <c r="AL344" t="s">
        <v>81</v>
      </c>
      <c r="AM344" t="s">
        <v>348</v>
      </c>
      <c r="AN344" t="s">
        <v>348</v>
      </c>
      <c r="AO344" t="s">
        <v>85</v>
      </c>
      <c r="AP344" s="1" t="s">
        <v>51</v>
      </c>
      <c r="AQ344" t="s">
        <v>49</v>
      </c>
      <c r="AR344" t="s">
        <v>107</v>
      </c>
      <c r="AS344" t="s">
        <v>81</v>
      </c>
      <c r="AT344" t="s">
        <v>81</v>
      </c>
      <c r="AU344" t="s">
        <v>68</v>
      </c>
      <c r="AV344" t="s">
        <v>349</v>
      </c>
      <c r="AW344" t="s">
        <v>92</v>
      </c>
      <c r="AY344" t="b">
        <v>0</v>
      </c>
      <c r="AZ344" t="b">
        <v>0</v>
      </c>
      <c r="BA344" t="b">
        <v>1</v>
      </c>
      <c r="BB344" t="b">
        <v>0</v>
      </c>
      <c r="BD344" s="12" t="s">
        <v>671</v>
      </c>
      <c r="BE344" s="3" t="s">
        <v>512</v>
      </c>
      <c r="BF344" s="3">
        <v>21.34</v>
      </c>
      <c r="BG344" s="3">
        <v>5.07</v>
      </c>
      <c r="BH344" s="3">
        <v>120</v>
      </c>
      <c r="BI344" t="s">
        <v>683</v>
      </c>
      <c r="BJ344" s="3">
        <v>21.34</v>
      </c>
      <c r="BK344" s="3">
        <v>5.07</v>
      </c>
      <c r="BL344" s="3">
        <v>120</v>
      </c>
      <c r="BM344" s="3">
        <v>22.43</v>
      </c>
      <c r="BN344" s="3">
        <v>7.46</v>
      </c>
      <c r="BO344" s="3">
        <v>147</v>
      </c>
      <c r="BP344">
        <f>Table1[[#This Row],[Group 1 M]]-Table1[[#This Row],[Group 2 M]]</f>
        <v>-1.0899999999999999</v>
      </c>
      <c r="BQ344" s="4">
        <f>SQRT(((Table1[[#This Row],[Group 1 N]]-1)*Table1[[#This Row],[Group 1 SD]]^2+(Table1[[#This Row],[Group 2 N]]-1)*Table1[[#This Row],[Group 2 SD]]^2)/(Table1[[#This Row],[Group 1 N]]+Table1[[#This Row],[Group 2 N]]-2))</f>
        <v>6.4964479990048094</v>
      </c>
      <c r="BR344" s="3">
        <f>Table1[[#This Row],[m1-m2]]/Table1[[#This Row],[pooled sd]]</f>
        <v>-0.16778399521815257</v>
      </c>
      <c r="BS344" s="6"/>
      <c r="BT344" s="6"/>
      <c r="BU344" s="7"/>
      <c r="BV344" s="7"/>
      <c r="BW344" s="7"/>
    </row>
    <row r="345" spans="1:75" x14ac:dyDescent="0.25">
      <c r="A345" s="1" t="s">
        <v>273</v>
      </c>
      <c r="C345" s="1"/>
      <c r="E345" s="1"/>
      <c r="I345" s="1"/>
      <c r="Q345" s="1"/>
      <c r="R345" s="1"/>
      <c r="V345" s="1"/>
      <c r="Z345" s="1"/>
      <c r="AA345" s="1"/>
      <c r="AC345" s="1"/>
      <c r="AD345" s="1"/>
      <c r="AG345" s="1"/>
      <c r="AH345" s="1"/>
      <c r="AP345" s="1"/>
      <c r="AY345" t="b">
        <v>0</v>
      </c>
      <c r="AZ345" t="b">
        <v>0</v>
      </c>
      <c r="BA345" t="b">
        <v>1</v>
      </c>
      <c r="BB345" t="b">
        <v>0</v>
      </c>
      <c r="BD345" s="12" t="s">
        <v>671</v>
      </c>
      <c r="BE345" s="3" t="s">
        <v>678</v>
      </c>
      <c r="BF345" s="3">
        <v>22.43</v>
      </c>
      <c r="BG345" s="3">
        <v>7.46</v>
      </c>
      <c r="BH345" s="3">
        <v>147</v>
      </c>
      <c r="BI345" t="s">
        <v>684</v>
      </c>
      <c r="BJ345" s="3">
        <v>21.34</v>
      </c>
      <c r="BK345" s="3">
        <v>5.07</v>
      </c>
      <c r="BL345" s="3">
        <v>120</v>
      </c>
      <c r="BM345" s="3">
        <v>22.49</v>
      </c>
      <c r="BN345" s="3">
        <v>7.52</v>
      </c>
      <c r="BO345" s="3">
        <v>86</v>
      </c>
      <c r="BP345">
        <f>Table1[[#This Row],[Group 1 M]]-Table1[[#This Row],[Group 2 M]]</f>
        <v>-1.1499999999999986</v>
      </c>
      <c r="BQ345" s="4">
        <f>SQRT(((Table1[[#This Row],[Group 1 N]]-1)*Table1[[#This Row],[Group 1 SD]]^2+(Table1[[#This Row],[Group 2 N]]-1)*Table1[[#This Row],[Group 2 SD]]^2)/(Table1[[#This Row],[Group 1 N]]+Table1[[#This Row],[Group 2 N]]-2))</f>
        <v>6.2094437485709353</v>
      </c>
      <c r="BR345" s="3">
        <f>Table1[[#This Row],[m1-m2]]/Table1[[#This Row],[pooled sd]]</f>
        <v>-0.18520177435614324</v>
      </c>
      <c r="BS345" s="6"/>
      <c r="BT345" s="6"/>
      <c r="BU345" s="7"/>
      <c r="BV345" s="7"/>
      <c r="BW345" s="7"/>
    </row>
    <row r="346" spans="1:75" x14ac:dyDescent="0.25">
      <c r="A346" s="1" t="s">
        <v>273</v>
      </c>
      <c r="C346" s="1"/>
      <c r="E346" s="1"/>
      <c r="I346" s="1"/>
      <c r="Q346" s="1"/>
      <c r="R346" s="1"/>
      <c r="V346" s="1"/>
      <c r="Z346" s="1"/>
      <c r="AA346" s="1"/>
      <c r="AC346" s="1"/>
      <c r="AD346" s="1"/>
      <c r="AG346" s="1"/>
      <c r="AH346" s="1"/>
      <c r="AP346" s="1"/>
      <c r="AY346" t="b">
        <v>0</v>
      </c>
      <c r="AZ346" t="b">
        <v>0</v>
      </c>
      <c r="BA346" t="b">
        <v>1</v>
      </c>
      <c r="BB346" t="b">
        <v>0</v>
      </c>
      <c r="BD346" s="12" t="s">
        <v>671</v>
      </c>
      <c r="BE346" s="3" t="s">
        <v>679</v>
      </c>
      <c r="BF346" s="3">
        <v>22.49</v>
      </c>
      <c r="BG346" s="3">
        <v>7.52</v>
      </c>
      <c r="BH346" s="3">
        <v>86</v>
      </c>
      <c r="BJ346" s="3"/>
      <c r="BK346" s="3"/>
      <c r="BL346" s="3"/>
      <c r="BM346" s="3"/>
      <c r="BN346" s="3"/>
      <c r="BO346" s="3"/>
      <c r="BP346">
        <f>Table1[[#This Row],[Group 1 M]]-Table1[[#This Row],[Group 2 M]]</f>
        <v>0</v>
      </c>
      <c r="BQ346" s="4">
        <f>SQRT(((Table1[[#This Row],[Group 1 N]]-1)*Table1[[#This Row],[Group 1 SD]]^2+(Table1[[#This Row],[Group 2 N]]-1)*Table1[[#This Row],[Group 2 SD]]^2)/(Table1[[#This Row],[Group 1 N]]+Table1[[#This Row],[Group 2 N]]-2))</f>
        <v>0</v>
      </c>
      <c r="BR346" s="3" t="e">
        <f>Table1[[#This Row],[m1-m2]]/Table1[[#This Row],[pooled sd]]</f>
        <v>#DIV/0!</v>
      </c>
      <c r="BS346" s="6"/>
      <c r="BT346" s="6"/>
      <c r="BU346" s="7"/>
      <c r="BV346" s="7"/>
      <c r="BW346" s="7"/>
    </row>
    <row r="347" spans="1:75" x14ac:dyDescent="0.25">
      <c r="A347" s="1" t="s">
        <v>273</v>
      </c>
      <c r="C347" s="1"/>
      <c r="E347" s="1"/>
      <c r="I347" s="1"/>
      <c r="Q347" s="1"/>
      <c r="R347" s="1"/>
      <c r="V347" s="1"/>
      <c r="Z347" s="1"/>
      <c r="AA347" s="1"/>
      <c r="AC347" s="1"/>
      <c r="AD347" s="1"/>
      <c r="AG347" s="1"/>
      <c r="AH347" s="1"/>
      <c r="AP347" s="1"/>
      <c r="AY347" t="b">
        <v>0</v>
      </c>
      <c r="AZ347" t="b">
        <v>0</v>
      </c>
      <c r="BA347" t="b">
        <v>1</v>
      </c>
      <c r="BB347" t="b">
        <v>1</v>
      </c>
      <c r="BD347" s="12" t="s">
        <v>672</v>
      </c>
      <c r="BE347" s="3" t="s">
        <v>512</v>
      </c>
      <c r="BF347" s="3">
        <v>13.44</v>
      </c>
      <c r="BG347" s="3">
        <v>4.63</v>
      </c>
      <c r="BH347" s="3">
        <v>120</v>
      </c>
      <c r="BI347" t="s">
        <v>683</v>
      </c>
      <c r="BJ347" s="3">
        <v>13.44</v>
      </c>
      <c r="BK347" s="3">
        <v>4.63</v>
      </c>
      <c r="BL347" s="3">
        <v>120</v>
      </c>
      <c r="BM347" s="3">
        <v>12.72</v>
      </c>
      <c r="BN347" s="3">
        <v>5.63</v>
      </c>
      <c r="BO347" s="3">
        <v>147</v>
      </c>
      <c r="BP347">
        <f>Table1[[#This Row],[Group 1 M]]-Table1[[#This Row],[Group 2 M]]</f>
        <v>0.71999999999999886</v>
      </c>
      <c r="BQ347" s="4">
        <f>SQRT(((Table1[[#This Row],[Group 1 N]]-1)*Table1[[#This Row],[Group 1 SD]]^2+(Table1[[#This Row],[Group 2 N]]-1)*Table1[[#This Row],[Group 2 SD]]^2)/(Table1[[#This Row],[Group 1 N]]+Table1[[#This Row],[Group 2 N]]-2))</f>
        <v>5.2047650518811137</v>
      </c>
      <c r="BR347" s="3">
        <f>Table1[[#This Row],[m1-m2]]/Table1[[#This Row],[pooled sd]]</f>
        <v>0.13833477454275778</v>
      </c>
      <c r="BS347" s="6"/>
      <c r="BT347" s="6"/>
      <c r="BU347" s="7"/>
      <c r="BV347" s="7"/>
      <c r="BW347" s="7"/>
    </row>
    <row r="348" spans="1:75" x14ac:dyDescent="0.25">
      <c r="A348" s="1" t="s">
        <v>273</v>
      </c>
      <c r="C348" s="1"/>
      <c r="E348" s="1"/>
      <c r="I348" s="1"/>
      <c r="Q348" s="1"/>
      <c r="R348" s="1"/>
      <c r="V348" s="1"/>
      <c r="Z348" s="1"/>
      <c r="AA348" s="1"/>
      <c r="AC348" s="1"/>
      <c r="AD348" s="1"/>
      <c r="AG348" s="1"/>
      <c r="AH348" s="1"/>
      <c r="AP348" s="1"/>
      <c r="AY348" t="b">
        <v>0</v>
      </c>
      <c r="AZ348" t="b">
        <v>0</v>
      </c>
      <c r="BA348" t="b">
        <v>1</v>
      </c>
      <c r="BB348" t="b">
        <v>1</v>
      </c>
      <c r="BD348" s="12" t="s">
        <v>672</v>
      </c>
      <c r="BE348" s="3" t="s">
        <v>678</v>
      </c>
      <c r="BF348" s="3">
        <v>12.72</v>
      </c>
      <c r="BG348" s="3">
        <v>5.63</v>
      </c>
      <c r="BH348" s="3">
        <v>147</v>
      </c>
      <c r="BI348" t="s">
        <v>684</v>
      </c>
      <c r="BJ348" s="3">
        <v>13.44</v>
      </c>
      <c r="BK348" s="3">
        <v>4.63</v>
      </c>
      <c r="BL348" s="3">
        <v>120</v>
      </c>
      <c r="BM348" s="3">
        <v>13.8</v>
      </c>
      <c r="BN348" s="3">
        <v>5.19</v>
      </c>
      <c r="BO348" s="3">
        <v>86</v>
      </c>
      <c r="BP348">
        <f>Table1[[#This Row],[Group 1 M]]-Table1[[#This Row],[Group 2 M]]</f>
        <v>-0.36000000000000121</v>
      </c>
      <c r="BQ348" s="4">
        <f>SQRT(((Table1[[#This Row],[Group 1 N]]-1)*Table1[[#This Row],[Group 1 SD]]^2+(Table1[[#This Row],[Group 2 N]]-1)*Table1[[#This Row],[Group 2 SD]]^2)/(Table1[[#This Row],[Group 1 N]]+Table1[[#This Row],[Group 2 N]]-2))</f>
        <v>4.8711634476101633</v>
      </c>
      <c r="BR348" s="3">
        <f>Table1[[#This Row],[m1-m2]]/Table1[[#This Row],[pooled sd]]</f>
        <v>-7.3904315441646787E-2</v>
      </c>
      <c r="BS348" s="6"/>
      <c r="BT348" s="6"/>
      <c r="BU348" s="7"/>
      <c r="BV348" s="7"/>
      <c r="BW348" s="7"/>
    </row>
    <row r="349" spans="1:75" x14ac:dyDescent="0.25">
      <c r="A349" s="1" t="s">
        <v>273</v>
      </c>
      <c r="C349" s="1"/>
      <c r="E349" s="1"/>
      <c r="I349" s="1"/>
      <c r="Q349" s="1"/>
      <c r="R349" s="1"/>
      <c r="V349" s="1"/>
      <c r="Z349" s="1"/>
      <c r="AA349" s="1"/>
      <c r="AC349" s="1"/>
      <c r="AD349" s="1"/>
      <c r="AG349" s="1"/>
      <c r="AH349" s="1"/>
      <c r="AP349" s="1"/>
      <c r="AY349" t="b">
        <v>0</v>
      </c>
      <c r="AZ349" t="b">
        <v>0</v>
      </c>
      <c r="BA349" t="b">
        <v>1</v>
      </c>
      <c r="BB349" t="b">
        <v>1</v>
      </c>
      <c r="BD349" s="12" t="s">
        <v>672</v>
      </c>
      <c r="BE349" s="3" t="s">
        <v>679</v>
      </c>
      <c r="BF349" s="3">
        <v>13.8</v>
      </c>
      <c r="BG349" s="3">
        <v>5.19</v>
      </c>
      <c r="BH349" s="3">
        <v>86</v>
      </c>
      <c r="BJ349" s="3"/>
      <c r="BK349" s="3"/>
      <c r="BL349" s="3"/>
      <c r="BM349" s="3"/>
      <c r="BN349" s="3"/>
      <c r="BO349" s="3"/>
      <c r="BP349">
        <f>Table1[[#This Row],[Group 1 M]]-Table1[[#This Row],[Group 2 M]]</f>
        <v>0</v>
      </c>
      <c r="BQ349" s="4">
        <f>SQRT(((Table1[[#This Row],[Group 1 N]]-1)*Table1[[#This Row],[Group 1 SD]]^2+(Table1[[#This Row],[Group 2 N]]-1)*Table1[[#This Row],[Group 2 SD]]^2)/(Table1[[#This Row],[Group 1 N]]+Table1[[#This Row],[Group 2 N]]-2))</f>
        <v>0</v>
      </c>
      <c r="BR349" s="3" t="e">
        <f>Table1[[#This Row],[m1-m2]]/Table1[[#This Row],[pooled sd]]</f>
        <v>#DIV/0!</v>
      </c>
      <c r="BS349" s="6"/>
      <c r="BT349" s="6"/>
      <c r="BU349" s="7"/>
      <c r="BV349" s="7"/>
      <c r="BW349" s="7"/>
    </row>
    <row r="350" spans="1:75" x14ac:dyDescent="0.25">
      <c r="A350" s="1" t="s">
        <v>273</v>
      </c>
      <c r="C350" s="1"/>
      <c r="E350" s="1"/>
      <c r="I350" s="1"/>
      <c r="Q350" s="1"/>
      <c r="R350" s="1"/>
      <c r="V350" s="1"/>
      <c r="Z350" s="1"/>
      <c r="AA350" s="1"/>
      <c r="AC350" s="1"/>
      <c r="AD350" s="1"/>
      <c r="AG350" s="1"/>
      <c r="AH350" s="1"/>
      <c r="AP350" s="1"/>
      <c r="AY350" t="b">
        <v>0</v>
      </c>
      <c r="AZ350" t="b">
        <v>0</v>
      </c>
      <c r="BA350" t="b">
        <v>1</v>
      </c>
      <c r="BB350" t="b">
        <v>1</v>
      </c>
      <c r="BD350" s="12" t="s">
        <v>673</v>
      </c>
      <c r="BE350" s="3" t="s">
        <v>512</v>
      </c>
      <c r="BF350" s="3">
        <v>25.98</v>
      </c>
      <c r="BG350" s="3">
        <v>7.69</v>
      </c>
      <c r="BH350" s="3">
        <v>120</v>
      </c>
      <c r="BI350" t="s">
        <v>683</v>
      </c>
      <c r="BJ350" s="3">
        <v>25.98</v>
      </c>
      <c r="BK350" s="3">
        <v>7.69</v>
      </c>
      <c r="BL350" s="3">
        <v>120</v>
      </c>
      <c r="BM350" s="3">
        <v>27.79</v>
      </c>
      <c r="BN350" s="3">
        <v>7.73</v>
      </c>
      <c r="BO350" s="3">
        <v>147</v>
      </c>
      <c r="BP350">
        <f>Table1[[#This Row],[Group 1 M]]-Table1[[#This Row],[Group 2 M]]</f>
        <v>-1.8099999999999987</v>
      </c>
      <c r="BQ350" s="4">
        <f>SQRT(((Table1[[#This Row],[Group 1 N]]-1)*Table1[[#This Row],[Group 1 SD]]^2+(Table1[[#This Row],[Group 2 N]]-1)*Table1[[#This Row],[Group 2 SD]]^2)/(Table1[[#This Row],[Group 1 N]]+Table1[[#This Row],[Group 2 N]]-2))</f>
        <v>7.7120634000760431</v>
      </c>
      <c r="BR350" s="3">
        <f>Table1[[#This Row],[m1-m2]]/Table1[[#This Row],[pooled sd]]</f>
        <v>-0.2346972406868636</v>
      </c>
      <c r="BS350" s="6"/>
      <c r="BT350" s="6"/>
      <c r="BU350" s="7"/>
      <c r="BV350" s="7"/>
      <c r="BW350" s="7"/>
    </row>
    <row r="351" spans="1:75" x14ac:dyDescent="0.25">
      <c r="A351" s="1" t="s">
        <v>273</v>
      </c>
      <c r="C351" s="1"/>
      <c r="E351" s="1"/>
      <c r="I351" s="1"/>
      <c r="Q351" s="1"/>
      <c r="R351" s="1"/>
      <c r="V351" s="1"/>
      <c r="Z351" s="1"/>
      <c r="AA351" s="1"/>
      <c r="AC351" s="1"/>
      <c r="AD351" s="1"/>
      <c r="AG351" s="1"/>
      <c r="AH351" s="1"/>
      <c r="AP351" s="1"/>
      <c r="AY351" t="b">
        <v>0</v>
      </c>
      <c r="AZ351" t="b">
        <v>0</v>
      </c>
      <c r="BA351" t="b">
        <v>1</v>
      </c>
      <c r="BB351" t="b">
        <v>1</v>
      </c>
      <c r="BD351" s="12" t="s">
        <v>673</v>
      </c>
      <c r="BE351" s="3" t="s">
        <v>678</v>
      </c>
      <c r="BF351" s="3">
        <v>27.79</v>
      </c>
      <c r="BG351" s="3">
        <v>7.73</v>
      </c>
      <c r="BH351" s="3">
        <v>147</v>
      </c>
      <c r="BI351" t="s">
        <v>684</v>
      </c>
      <c r="BJ351" s="3">
        <v>25.98</v>
      </c>
      <c r="BK351" s="3">
        <v>7.69</v>
      </c>
      <c r="BL351" s="3">
        <v>120</v>
      </c>
      <c r="BM351" s="3">
        <v>24.2</v>
      </c>
      <c r="BN351" s="3">
        <v>6.26</v>
      </c>
      <c r="BO351" s="3">
        <v>86</v>
      </c>
      <c r="BP351">
        <f>Table1[[#This Row],[Group 1 M]]-Table1[[#This Row],[Group 2 M]]</f>
        <v>1.7800000000000011</v>
      </c>
      <c r="BQ351" s="4">
        <f>SQRT(((Table1[[#This Row],[Group 1 N]]-1)*Table1[[#This Row],[Group 1 SD]]^2+(Table1[[#This Row],[Group 2 N]]-1)*Table1[[#This Row],[Group 2 SD]]^2)/(Table1[[#This Row],[Group 1 N]]+Table1[[#This Row],[Group 2 N]]-2))</f>
        <v>7.1291110946596987</v>
      </c>
      <c r="BR351" s="3">
        <f>Table1[[#This Row],[m1-m2]]/Table1[[#This Row],[pooled sd]]</f>
        <v>0.24968049682005519</v>
      </c>
      <c r="BS351" s="6"/>
      <c r="BT351" s="6"/>
      <c r="BU351" s="7"/>
      <c r="BV351" s="7"/>
      <c r="BW351" s="7"/>
    </row>
    <row r="352" spans="1:75" x14ac:dyDescent="0.25">
      <c r="A352" s="1" t="s">
        <v>273</v>
      </c>
      <c r="C352" s="1"/>
      <c r="E352" s="1"/>
      <c r="I352" s="1"/>
      <c r="Q352" s="1"/>
      <c r="R352" s="1"/>
      <c r="V352" s="1"/>
      <c r="Z352" s="1"/>
      <c r="AA352" s="1"/>
      <c r="AC352" s="1"/>
      <c r="AD352" s="1"/>
      <c r="AG352" s="1"/>
      <c r="AH352" s="1"/>
      <c r="AP352" s="1"/>
      <c r="AY352" t="b">
        <v>0</v>
      </c>
      <c r="AZ352" t="b">
        <v>0</v>
      </c>
      <c r="BA352" t="b">
        <v>1</v>
      </c>
      <c r="BB352" t="b">
        <v>1</v>
      </c>
      <c r="BD352" s="12" t="s">
        <v>673</v>
      </c>
      <c r="BE352" s="3" t="s">
        <v>679</v>
      </c>
      <c r="BF352" s="3">
        <v>24.2</v>
      </c>
      <c r="BG352" s="3">
        <v>6.26</v>
      </c>
      <c r="BH352" s="3">
        <v>86</v>
      </c>
      <c r="BJ352" s="3"/>
      <c r="BK352" s="3"/>
      <c r="BL352" s="3"/>
      <c r="BM352" s="3"/>
      <c r="BN352" s="3"/>
      <c r="BO352" s="3"/>
      <c r="BP352">
        <f>Table1[[#This Row],[Group 1 M]]-Table1[[#This Row],[Group 2 M]]</f>
        <v>0</v>
      </c>
      <c r="BQ352" s="4">
        <f>SQRT(((Table1[[#This Row],[Group 1 N]]-1)*Table1[[#This Row],[Group 1 SD]]^2+(Table1[[#This Row],[Group 2 N]]-1)*Table1[[#This Row],[Group 2 SD]]^2)/(Table1[[#This Row],[Group 1 N]]+Table1[[#This Row],[Group 2 N]]-2))</f>
        <v>0</v>
      </c>
      <c r="BR352" s="3" t="e">
        <f>Table1[[#This Row],[m1-m2]]/Table1[[#This Row],[pooled sd]]</f>
        <v>#DIV/0!</v>
      </c>
      <c r="BS352" s="6"/>
      <c r="BT352" s="6"/>
      <c r="BU352" s="7"/>
      <c r="BV352" s="7"/>
      <c r="BW352" s="7"/>
    </row>
    <row r="353" spans="1:75" x14ac:dyDescent="0.25">
      <c r="A353" s="1" t="s">
        <v>273</v>
      </c>
      <c r="C353" s="1"/>
      <c r="E353" s="1"/>
      <c r="I353" s="1"/>
      <c r="Q353" s="1"/>
      <c r="R353" s="1"/>
      <c r="V353" s="1"/>
      <c r="Z353" s="1"/>
      <c r="AA353" s="1"/>
      <c r="AC353" s="1"/>
      <c r="AD353" s="1"/>
      <c r="AG353" s="1"/>
      <c r="AH353" s="1"/>
      <c r="AP353" s="1"/>
      <c r="AY353" t="b">
        <v>0</v>
      </c>
      <c r="AZ353" t="b">
        <v>0</v>
      </c>
      <c r="BA353" t="b">
        <v>1</v>
      </c>
      <c r="BB353" t="b">
        <v>1</v>
      </c>
      <c r="BD353" s="12" t="s">
        <v>674</v>
      </c>
      <c r="BE353" s="3" t="s">
        <v>512</v>
      </c>
      <c r="BF353" s="3">
        <v>15.05</v>
      </c>
      <c r="BG353" s="3">
        <v>4.99</v>
      </c>
      <c r="BH353" s="3">
        <v>120</v>
      </c>
      <c r="BI353" t="s">
        <v>683</v>
      </c>
      <c r="BJ353" s="3">
        <v>15.05</v>
      </c>
      <c r="BK353" s="3">
        <v>4.99</v>
      </c>
      <c r="BL353" s="3">
        <v>120</v>
      </c>
      <c r="BM353" s="3">
        <v>15.21</v>
      </c>
      <c r="BN353" s="3">
        <v>5.81</v>
      </c>
      <c r="BO353" s="3">
        <v>147</v>
      </c>
      <c r="BP353">
        <f>Table1[[#This Row],[Group 1 M]]-Table1[[#This Row],[Group 2 M]]</f>
        <v>-0.16000000000000014</v>
      </c>
      <c r="BQ353" s="4">
        <f>SQRT(((Table1[[#This Row],[Group 1 N]]-1)*Table1[[#This Row],[Group 1 SD]]^2+(Table1[[#This Row],[Group 2 N]]-1)*Table1[[#This Row],[Group 2 SD]]^2)/(Table1[[#This Row],[Group 1 N]]+Table1[[#This Row],[Group 2 N]]-2))</f>
        <v>5.4570371738683559</v>
      </c>
      <c r="BR353" s="3">
        <f>Table1[[#This Row],[m1-m2]]/Table1[[#This Row],[pooled sd]]</f>
        <v>-2.9319939539019152E-2</v>
      </c>
      <c r="BS353" s="6"/>
      <c r="BT353" s="6"/>
      <c r="BU353" s="7"/>
      <c r="BV353" s="7"/>
      <c r="BW353" s="7"/>
    </row>
    <row r="354" spans="1:75" x14ac:dyDescent="0.25">
      <c r="A354" s="1" t="s">
        <v>273</v>
      </c>
      <c r="C354" s="1"/>
      <c r="E354" s="1"/>
      <c r="I354" s="1"/>
      <c r="Q354" s="1"/>
      <c r="R354" s="1"/>
      <c r="V354" s="1"/>
      <c r="Z354" s="1"/>
      <c r="AA354" s="1"/>
      <c r="AC354" s="1"/>
      <c r="AD354" s="1"/>
      <c r="AG354" s="1"/>
      <c r="AH354" s="1"/>
      <c r="AP354" s="1"/>
      <c r="AY354" t="b">
        <v>0</v>
      </c>
      <c r="AZ354" t="b">
        <v>0</v>
      </c>
      <c r="BA354" t="b">
        <v>1</v>
      </c>
      <c r="BB354" t="b">
        <v>1</v>
      </c>
      <c r="BD354" s="12" t="s">
        <v>674</v>
      </c>
      <c r="BE354" s="3" t="s">
        <v>678</v>
      </c>
      <c r="BF354" s="3">
        <v>15.21</v>
      </c>
      <c r="BG354" s="3">
        <v>5.81</v>
      </c>
      <c r="BH354" s="3">
        <v>147</v>
      </c>
      <c r="BI354" t="s">
        <v>684</v>
      </c>
      <c r="BJ354" s="3">
        <v>15.05</v>
      </c>
      <c r="BK354" s="3">
        <v>4.99</v>
      </c>
      <c r="BL354" s="3">
        <v>120</v>
      </c>
      <c r="BM354" s="3">
        <v>13.52</v>
      </c>
      <c r="BN354" s="3">
        <v>4.8600000000000003</v>
      </c>
      <c r="BO354" s="3">
        <v>86</v>
      </c>
      <c r="BP354">
        <f>Table1[[#This Row],[Group 1 M]]-Table1[[#This Row],[Group 2 M]]</f>
        <v>1.5300000000000011</v>
      </c>
      <c r="BQ354" s="4">
        <f>SQRT(((Table1[[#This Row],[Group 1 N]]-1)*Table1[[#This Row],[Group 1 SD]]^2+(Table1[[#This Row],[Group 2 N]]-1)*Table1[[#This Row],[Group 2 SD]]^2)/(Table1[[#This Row],[Group 1 N]]+Table1[[#This Row],[Group 2 N]]-2))</f>
        <v>4.936249419684275</v>
      </c>
      <c r="BR354" s="3">
        <f>Table1[[#This Row],[m1-m2]]/Table1[[#This Row],[pooled sd]]</f>
        <v>0.30995192299214508</v>
      </c>
      <c r="BS354" s="6"/>
      <c r="BT354" s="6"/>
      <c r="BU354" s="7"/>
      <c r="BV354" s="7"/>
      <c r="BW354" s="7"/>
    </row>
    <row r="355" spans="1:75" x14ac:dyDescent="0.25">
      <c r="A355" s="1" t="s">
        <v>273</v>
      </c>
      <c r="C355" s="1"/>
      <c r="E355" s="1"/>
      <c r="I355" s="1"/>
      <c r="Q355" s="1"/>
      <c r="R355" s="1"/>
      <c r="V355" s="1"/>
      <c r="Z355" s="1"/>
      <c r="AA355" s="1"/>
      <c r="AC355" s="1"/>
      <c r="AD355" s="1"/>
      <c r="AG355" s="1"/>
      <c r="AH355" s="1"/>
      <c r="AP355" s="1"/>
      <c r="AY355" t="b">
        <v>0</v>
      </c>
      <c r="AZ355" t="b">
        <v>0</v>
      </c>
      <c r="BA355" t="b">
        <v>1</v>
      </c>
      <c r="BB355" t="b">
        <v>1</v>
      </c>
      <c r="BD355" s="12" t="s">
        <v>674</v>
      </c>
      <c r="BE355" s="3" t="s">
        <v>679</v>
      </c>
      <c r="BF355" s="3">
        <v>13.52</v>
      </c>
      <c r="BG355" s="3">
        <v>4.8600000000000003</v>
      </c>
      <c r="BH355" s="3">
        <v>86</v>
      </c>
      <c r="BJ355" s="3"/>
      <c r="BK355" s="3"/>
      <c r="BL355" s="3"/>
      <c r="BM355" s="3"/>
      <c r="BN355" s="3"/>
      <c r="BO355" s="3"/>
      <c r="BP355">
        <f>Table1[[#This Row],[Group 1 M]]-Table1[[#This Row],[Group 2 M]]</f>
        <v>0</v>
      </c>
      <c r="BQ355" s="4">
        <f>SQRT(((Table1[[#This Row],[Group 1 N]]-1)*Table1[[#This Row],[Group 1 SD]]^2+(Table1[[#This Row],[Group 2 N]]-1)*Table1[[#This Row],[Group 2 SD]]^2)/(Table1[[#This Row],[Group 1 N]]+Table1[[#This Row],[Group 2 N]]-2))</f>
        <v>0</v>
      </c>
      <c r="BR355" s="3" t="e">
        <f>Table1[[#This Row],[m1-m2]]/Table1[[#This Row],[pooled sd]]</f>
        <v>#DIV/0!</v>
      </c>
      <c r="BS355" s="6"/>
      <c r="BT355" s="6"/>
      <c r="BU355" s="7"/>
      <c r="BV355" s="7"/>
      <c r="BW355" s="7"/>
    </row>
    <row r="356" spans="1:75" x14ac:dyDescent="0.25">
      <c r="A356" s="1" t="s">
        <v>273</v>
      </c>
      <c r="C356" s="1"/>
      <c r="E356" s="1"/>
      <c r="I356" s="1"/>
      <c r="Q356" s="1"/>
      <c r="R356" s="1"/>
      <c r="V356" s="1"/>
      <c r="Z356" s="1"/>
      <c r="AA356" s="1"/>
      <c r="AC356" s="1"/>
      <c r="AD356" s="1"/>
      <c r="AG356" s="1"/>
      <c r="AH356" s="1"/>
      <c r="AP356" s="1"/>
      <c r="AY356" t="b">
        <v>0</v>
      </c>
      <c r="AZ356" t="b">
        <v>0</v>
      </c>
      <c r="BA356" t="b">
        <v>1</v>
      </c>
      <c r="BB356" t="b">
        <v>0</v>
      </c>
      <c r="BD356" s="12" t="s">
        <v>675</v>
      </c>
      <c r="BE356" s="3" t="s">
        <v>512</v>
      </c>
      <c r="BF356" s="3">
        <v>26.35</v>
      </c>
      <c r="BG356" s="3">
        <v>12.67</v>
      </c>
      <c r="BH356" s="3">
        <v>120</v>
      </c>
      <c r="BI356" t="s">
        <v>683</v>
      </c>
      <c r="BJ356" s="3">
        <v>26.35</v>
      </c>
      <c r="BK356" s="3">
        <v>12.67</v>
      </c>
      <c r="BL356" s="3">
        <v>120</v>
      </c>
      <c r="BM356" s="3">
        <v>22.71</v>
      </c>
      <c r="BN356" s="3">
        <v>12.59</v>
      </c>
      <c r="BO356" s="3">
        <v>147</v>
      </c>
      <c r="BP356">
        <f>Table1[[#This Row],[Group 1 M]]-Table1[[#This Row],[Group 2 M]]</f>
        <v>3.6400000000000006</v>
      </c>
      <c r="BQ356" s="4">
        <f>SQRT(((Table1[[#This Row],[Group 1 N]]-1)*Table1[[#This Row],[Group 1 SD]]^2+(Table1[[#This Row],[Group 2 N]]-1)*Table1[[#This Row],[Group 2 SD]]^2)/(Table1[[#This Row],[Group 1 N]]+Table1[[#This Row],[Group 2 N]]-2))</f>
        <v>12.625987232090235</v>
      </c>
      <c r="BR356" s="3">
        <f>Table1[[#This Row],[m1-m2]]/Table1[[#This Row],[pooled sd]]</f>
        <v>0.28829428804969554</v>
      </c>
      <c r="BS356" s="6"/>
      <c r="BT356" s="6"/>
      <c r="BU356" s="7"/>
      <c r="BV356" s="7"/>
      <c r="BW356" s="7"/>
    </row>
    <row r="357" spans="1:75" x14ac:dyDescent="0.25">
      <c r="A357" s="1" t="s">
        <v>273</v>
      </c>
      <c r="C357" s="1"/>
      <c r="E357" s="1"/>
      <c r="I357" s="1"/>
      <c r="Q357" s="1"/>
      <c r="R357" s="1"/>
      <c r="V357" s="1"/>
      <c r="Z357" s="1"/>
      <c r="AA357" s="1"/>
      <c r="AC357" s="1"/>
      <c r="AD357" s="1"/>
      <c r="AG357" s="1"/>
      <c r="AH357" s="1"/>
      <c r="AP357" s="1"/>
      <c r="AY357" t="b">
        <v>0</v>
      </c>
      <c r="AZ357" t="b">
        <v>0</v>
      </c>
      <c r="BA357" t="b">
        <v>1</v>
      </c>
      <c r="BB357" t="b">
        <v>0</v>
      </c>
      <c r="BD357" s="12" t="s">
        <v>675</v>
      </c>
      <c r="BE357" s="3" t="s">
        <v>678</v>
      </c>
      <c r="BF357" s="3">
        <v>22.71</v>
      </c>
      <c r="BG357" s="3">
        <v>12.59</v>
      </c>
      <c r="BH357" s="3">
        <v>147</v>
      </c>
      <c r="BI357" t="s">
        <v>684</v>
      </c>
      <c r="BJ357" s="3">
        <v>26.35</v>
      </c>
      <c r="BK357" s="3">
        <v>12.67</v>
      </c>
      <c r="BL357" s="3">
        <v>120</v>
      </c>
      <c r="BM357" s="3">
        <v>22.57</v>
      </c>
      <c r="BN357" s="3">
        <v>11.67</v>
      </c>
      <c r="BO357" s="3">
        <v>86</v>
      </c>
      <c r="BP357">
        <f>Table1[[#This Row],[Group 1 M]]-Table1[[#This Row],[Group 2 M]]</f>
        <v>3.7800000000000011</v>
      </c>
      <c r="BQ357" s="4">
        <f>SQRT(((Table1[[#This Row],[Group 1 N]]-1)*Table1[[#This Row],[Group 1 SD]]^2+(Table1[[#This Row],[Group 2 N]]-1)*Table1[[#This Row],[Group 2 SD]]^2)/(Table1[[#This Row],[Group 1 N]]+Table1[[#This Row],[Group 2 N]]-2))</f>
        <v>12.263247258916918</v>
      </c>
      <c r="BR357" s="3">
        <f>Table1[[#This Row],[m1-m2]]/Table1[[#This Row],[pooled sd]]</f>
        <v>0.30823809715256839</v>
      </c>
      <c r="BS357" s="6"/>
      <c r="BT357" s="6"/>
      <c r="BU357" s="7"/>
      <c r="BV357" s="7"/>
      <c r="BW357" s="7"/>
    </row>
    <row r="358" spans="1:75" x14ac:dyDescent="0.25">
      <c r="A358" s="1" t="s">
        <v>273</v>
      </c>
      <c r="C358" s="1"/>
      <c r="E358" s="1"/>
      <c r="I358" s="1"/>
      <c r="Q358" s="1"/>
      <c r="R358" s="1"/>
      <c r="V358" s="1"/>
      <c r="Z358" s="1"/>
      <c r="AA358" s="1"/>
      <c r="AC358" s="1"/>
      <c r="AD358" s="1"/>
      <c r="AG358" s="1"/>
      <c r="AH358" s="1"/>
      <c r="AP358" s="1"/>
      <c r="AY358" t="b">
        <v>0</v>
      </c>
      <c r="AZ358" t="b">
        <v>0</v>
      </c>
      <c r="BA358" t="b">
        <v>1</v>
      </c>
      <c r="BB358" t="b">
        <v>0</v>
      </c>
      <c r="BD358" s="12" t="s">
        <v>675</v>
      </c>
      <c r="BE358" s="3" t="s">
        <v>679</v>
      </c>
      <c r="BF358" s="3">
        <v>22.57</v>
      </c>
      <c r="BG358" s="3">
        <v>11.67</v>
      </c>
      <c r="BH358" s="3">
        <v>86</v>
      </c>
      <c r="BJ358" s="3"/>
      <c r="BK358" s="3"/>
      <c r="BL358" s="3"/>
      <c r="BM358" s="3"/>
      <c r="BN358" s="3"/>
      <c r="BO358" s="3"/>
      <c r="BP358">
        <f>Table1[[#This Row],[Group 1 M]]-Table1[[#This Row],[Group 2 M]]</f>
        <v>0</v>
      </c>
      <c r="BQ358" s="4">
        <f>SQRT(((Table1[[#This Row],[Group 1 N]]-1)*Table1[[#This Row],[Group 1 SD]]^2+(Table1[[#This Row],[Group 2 N]]-1)*Table1[[#This Row],[Group 2 SD]]^2)/(Table1[[#This Row],[Group 1 N]]+Table1[[#This Row],[Group 2 N]]-2))</f>
        <v>0</v>
      </c>
      <c r="BR358" s="3" t="e">
        <f>Table1[[#This Row],[m1-m2]]/Table1[[#This Row],[pooled sd]]</f>
        <v>#DIV/0!</v>
      </c>
      <c r="BS358" s="6"/>
      <c r="BT358" s="6"/>
      <c r="BU358" s="7"/>
      <c r="BV358" s="7"/>
      <c r="BW358" s="7"/>
    </row>
    <row r="359" spans="1:75" x14ac:dyDescent="0.25">
      <c r="A359" s="1" t="s">
        <v>273</v>
      </c>
      <c r="C359" s="1"/>
      <c r="E359" s="1"/>
      <c r="I359" s="1"/>
      <c r="Q359" s="1"/>
      <c r="R359" s="1"/>
      <c r="V359" s="1"/>
      <c r="Z359" s="1"/>
      <c r="AA359" s="1"/>
      <c r="AC359" s="1"/>
      <c r="AD359" s="1"/>
      <c r="AG359" s="1"/>
      <c r="AH359" s="1"/>
      <c r="AP359" s="1"/>
      <c r="AY359" t="b">
        <v>0</v>
      </c>
      <c r="AZ359" t="b">
        <v>0</v>
      </c>
      <c r="BA359" t="b">
        <v>1</v>
      </c>
      <c r="BB359" t="b">
        <v>0</v>
      </c>
      <c r="BD359" s="12" t="s">
        <v>676</v>
      </c>
      <c r="BE359" s="3" t="s">
        <v>512</v>
      </c>
      <c r="BF359" s="3">
        <v>21.93</v>
      </c>
      <c r="BG359" s="3">
        <v>9.5500000000000007</v>
      </c>
      <c r="BH359" s="3">
        <v>120</v>
      </c>
      <c r="BI359" t="s">
        <v>683</v>
      </c>
      <c r="BJ359" s="3">
        <v>21.93</v>
      </c>
      <c r="BK359" s="3">
        <v>9.5500000000000007</v>
      </c>
      <c r="BL359" s="3">
        <v>120</v>
      </c>
      <c r="BM359" s="3">
        <v>20.95</v>
      </c>
      <c r="BN359" s="3">
        <v>12.48</v>
      </c>
      <c r="BO359" s="3">
        <v>147</v>
      </c>
      <c r="BP359">
        <f>Table1[[#This Row],[Group 1 M]]-Table1[[#This Row],[Group 2 M]]</f>
        <v>0.98000000000000043</v>
      </c>
      <c r="BQ359" s="4">
        <f>SQRT(((Table1[[#This Row],[Group 1 N]]-1)*Table1[[#This Row],[Group 1 SD]]^2+(Table1[[#This Row],[Group 2 N]]-1)*Table1[[#This Row],[Group 2 SD]]^2)/(Table1[[#This Row],[Group 1 N]]+Table1[[#This Row],[Group 2 N]]-2))</f>
        <v>11.258984823032804</v>
      </c>
      <c r="BR359" s="3">
        <f>Table1[[#This Row],[m1-m2]]/Table1[[#This Row],[pooled sd]]</f>
        <v>8.7041595259564467E-2</v>
      </c>
      <c r="BS359" s="6"/>
      <c r="BT359" s="6"/>
      <c r="BU359" s="7"/>
      <c r="BV359" s="7"/>
      <c r="BW359" s="7"/>
    </row>
    <row r="360" spans="1:75" x14ac:dyDescent="0.25">
      <c r="A360" s="1" t="s">
        <v>273</v>
      </c>
      <c r="C360" s="1"/>
      <c r="E360" s="1"/>
      <c r="I360" s="1"/>
      <c r="Q360" s="1"/>
      <c r="R360" s="1"/>
      <c r="V360" s="1"/>
      <c r="Z360" s="1"/>
      <c r="AA360" s="1"/>
      <c r="AC360" s="1"/>
      <c r="AD360" s="1"/>
      <c r="AG360" s="1"/>
      <c r="AH360" s="1"/>
      <c r="AP360" s="1"/>
      <c r="AY360" t="b">
        <v>0</v>
      </c>
      <c r="AZ360" t="b">
        <v>0</v>
      </c>
      <c r="BA360" t="b">
        <v>1</v>
      </c>
      <c r="BB360" t="b">
        <v>0</v>
      </c>
      <c r="BD360" s="12" t="s">
        <v>676</v>
      </c>
      <c r="BE360" s="3" t="s">
        <v>678</v>
      </c>
      <c r="BF360" s="3">
        <v>20.95</v>
      </c>
      <c r="BG360" s="3">
        <v>12.48</v>
      </c>
      <c r="BH360" s="3">
        <v>147</v>
      </c>
      <c r="BI360" t="s">
        <v>684</v>
      </c>
      <c r="BJ360" s="3">
        <v>21.93</v>
      </c>
      <c r="BK360" s="3">
        <v>9.5500000000000007</v>
      </c>
      <c r="BL360" s="3">
        <v>120</v>
      </c>
      <c r="BM360" s="3">
        <v>18.260000000000002</v>
      </c>
      <c r="BN360" s="3">
        <v>8.99</v>
      </c>
      <c r="BO360" s="3">
        <v>86</v>
      </c>
      <c r="BP360">
        <f>Table1[[#This Row],[Group 1 M]]-Table1[[#This Row],[Group 2 M]]</f>
        <v>3.6699999999999982</v>
      </c>
      <c r="BQ360" s="4">
        <f>SQRT(((Table1[[#This Row],[Group 1 N]]-1)*Table1[[#This Row],[Group 1 SD]]^2+(Table1[[#This Row],[Group 2 N]]-1)*Table1[[#This Row],[Group 2 SD]]^2)/(Table1[[#This Row],[Group 1 N]]+Table1[[#This Row],[Group 2 N]]-2))</f>
        <v>9.320756407073409</v>
      </c>
      <c r="BR360" s="3">
        <f>Table1[[#This Row],[m1-m2]]/Table1[[#This Row],[pooled sd]]</f>
        <v>0.39374486787519514</v>
      </c>
      <c r="BS360" s="6"/>
      <c r="BT360" s="6"/>
      <c r="BU360" s="7"/>
      <c r="BV360" s="7"/>
      <c r="BW360" s="7"/>
    </row>
    <row r="361" spans="1:75" x14ac:dyDescent="0.25">
      <c r="A361" s="1" t="s">
        <v>273</v>
      </c>
      <c r="C361" s="1"/>
      <c r="E361" s="1"/>
      <c r="I361" s="1"/>
      <c r="Q361" s="1"/>
      <c r="R361" s="1"/>
      <c r="V361" s="1"/>
      <c r="Z361" s="1"/>
      <c r="AA361" s="1"/>
      <c r="AC361" s="1"/>
      <c r="AD361" s="1"/>
      <c r="AG361" s="1"/>
      <c r="AH361" s="1"/>
      <c r="AP361" s="1"/>
      <c r="AY361" t="b">
        <v>0</v>
      </c>
      <c r="AZ361" t="b">
        <v>0</v>
      </c>
      <c r="BA361" t="b">
        <v>1</v>
      </c>
      <c r="BB361" t="b">
        <v>0</v>
      </c>
      <c r="BD361" s="12" t="s">
        <v>676</v>
      </c>
      <c r="BE361" s="3" t="s">
        <v>679</v>
      </c>
      <c r="BF361" s="3">
        <v>18.260000000000002</v>
      </c>
      <c r="BG361" s="3">
        <v>8.99</v>
      </c>
      <c r="BH361" s="3">
        <v>86</v>
      </c>
      <c r="BJ361" s="3"/>
      <c r="BK361" s="3"/>
      <c r="BL361" s="3"/>
      <c r="BM361" s="3"/>
      <c r="BN361" s="3"/>
      <c r="BO361" s="3"/>
      <c r="BP361">
        <f>Table1[[#This Row],[Group 1 M]]-Table1[[#This Row],[Group 2 M]]</f>
        <v>0</v>
      </c>
      <c r="BQ361" s="4">
        <f>SQRT(((Table1[[#This Row],[Group 1 N]]-1)*Table1[[#This Row],[Group 1 SD]]^2+(Table1[[#This Row],[Group 2 N]]-1)*Table1[[#This Row],[Group 2 SD]]^2)/(Table1[[#This Row],[Group 1 N]]+Table1[[#This Row],[Group 2 N]]-2))</f>
        <v>0</v>
      </c>
      <c r="BR361" s="3" t="e">
        <f>Table1[[#This Row],[m1-m2]]/Table1[[#This Row],[pooled sd]]</f>
        <v>#DIV/0!</v>
      </c>
      <c r="BS361" s="6"/>
      <c r="BT361" s="6"/>
      <c r="BU361" s="7"/>
      <c r="BV361" s="7"/>
      <c r="BW361" s="7"/>
    </row>
    <row r="362" spans="1:75" x14ac:dyDescent="0.25">
      <c r="A362" s="1" t="s">
        <v>273</v>
      </c>
      <c r="C362" s="1"/>
      <c r="E362" s="1"/>
      <c r="I362" s="1"/>
      <c r="Q362" s="1"/>
      <c r="R362" s="1"/>
      <c r="V362" s="1"/>
      <c r="Z362" s="1"/>
      <c r="AA362" s="1"/>
      <c r="AC362" s="1"/>
      <c r="AD362" s="1"/>
      <c r="AG362" s="1"/>
      <c r="AH362" s="1"/>
      <c r="AP362" s="1"/>
      <c r="AY362" t="b">
        <v>0</v>
      </c>
      <c r="AZ362" t="b">
        <v>0</v>
      </c>
      <c r="BA362" t="b">
        <v>1</v>
      </c>
      <c r="BB362" t="b">
        <v>0</v>
      </c>
      <c r="BD362" s="12" t="s">
        <v>677</v>
      </c>
      <c r="BE362" s="3" t="s">
        <v>512</v>
      </c>
      <c r="BF362" s="3">
        <v>14.69</v>
      </c>
      <c r="BG362" s="3">
        <v>4.1399999999999997</v>
      </c>
      <c r="BH362" s="3">
        <v>120</v>
      </c>
      <c r="BI362" t="s">
        <v>683</v>
      </c>
      <c r="BJ362" s="3">
        <v>14.69</v>
      </c>
      <c r="BK362" s="3">
        <v>4.1399999999999997</v>
      </c>
      <c r="BL362" s="3">
        <v>120</v>
      </c>
      <c r="BM362" s="3">
        <v>15.29</v>
      </c>
      <c r="BN362" s="3">
        <v>3.67</v>
      </c>
      <c r="BO362" s="3">
        <v>147</v>
      </c>
      <c r="BP362">
        <f>Table1[[#This Row],[Group 1 M]]-Table1[[#This Row],[Group 2 M]]</f>
        <v>-0.59999999999999964</v>
      </c>
      <c r="BQ362" s="4">
        <f>SQRT(((Table1[[#This Row],[Group 1 N]]-1)*Table1[[#This Row],[Group 1 SD]]^2+(Table1[[#This Row],[Group 2 N]]-1)*Table1[[#This Row],[Group 2 SD]]^2)/(Table1[[#This Row],[Group 1 N]]+Table1[[#This Row],[Group 2 N]]-2))</f>
        <v>3.8880910580221366</v>
      </c>
      <c r="BR362" s="3">
        <f>Table1[[#This Row],[m1-m2]]/Table1[[#This Row],[pooled sd]]</f>
        <v>-0.15431737349927663</v>
      </c>
      <c r="BS362" s="6"/>
      <c r="BT362" s="6"/>
      <c r="BU362" s="7"/>
      <c r="BV362" s="7"/>
      <c r="BW362" s="7"/>
    </row>
    <row r="363" spans="1:75" x14ac:dyDescent="0.25">
      <c r="A363" s="1" t="s">
        <v>273</v>
      </c>
      <c r="C363" s="1"/>
      <c r="E363" s="1"/>
      <c r="I363" s="1"/>
      <c r="Q363" s="1"/>
      <c r="R363" s="1"/>
      <c r="V363" s="1"/>
      <c r="Z363" s="1"/>
      <c r="AA363" s="1"/>
      <c r="AC363" s="1"/>
      <c r="AD363" s="1"/>
      <c r="AG363" s="1"/>
      <c r="AH363" s="1"/>
      <c r="AP363" s="1"/>
      <c r="AY363" t="b">
        <v>0</v>
      </c>
      <c r="AZ363" t="b">
        <v>0</v>
      </c>
      <c r="BA363" t="b">
        <v>1</v>
      </c>
      <c r="BB363" t="b">
        <v>0</v>
      </c>
      <c r="BD363" s="12" t="s">
        <v>677</v>
      </c>
      <c r="BE363" s="3" t="s">
        <v>678</v>
      </c>
      <c r="BF363" s="3">
        <v>15.29</v>
      </c>
      <c r="BG363" s="3">
        <v>3.67</v>
      </c>
      <c r="BH363" s="3">
        <v>147</v>
      </c>
      <c r="BI363" t="s">
        <v>684</v>
      </c>
      <c r="BJ363" s="3">
        <v>14.69</v>
      </c>
      <c r="BK363" s="3">
        <v>4.1399999999999997</v>
      </c>
      <c r="BL363" s="3">
        <v>120</v>
      </c>
      <c r="BM363" s="3">
        <v>14.43</v>
      </c>
      <c r="BN363" s="3">
        <v>4.16</v>
      </c>
      <c r="BO363" s="3">
        <v>86</v>
      </c>
      <c r="BP363">
        <f>Table1[[#This Row],[Group 1 M]]-Table1[[#This Row],[Group 2 M]]</f>
        <v>0.25999999999999979</v>
      </c>
      <c r="BQ363" s="4">
        <f>SQRT(((Table1[[#This Row],[Group 1 N]]-1)*Table1[[#This Row],[Group 1 SD]]^2+(Table1[[#This Row],[Group 2 N]]-1)*Table1[[#This Row],[Group 2 SD]]^2)/(Table1[[#This Row],[Group 1 N]]+Table1[[#This Row],[Group 2 N]]-2))</f>
        <v>4.1483450515436475</v>
      </c>
      <c r="BR363" s="3">
        <f>Table1[[#This Row],[m1-m2]]/Table1[[#This Row],[pooled sd]]</f>
        <v>6.2675596356973909E-2</v>
      </c>
      <c r="BS363" s="6"/>
      <c r="BT363" s="6"/>
      <c r="BU363" s="7"/>
      <c r="BV363" s="7"/>
      <c r="BW363" s="7"/>
    </row>
    <row r="364" spans="1:75" x14ac:dyDescent="0.25">
      <c r="A364" s="1" t="s">
        <v>273</v>
      </c>
      <c r="C364" s="1"/>
      <c r="E364" s="1"/>
      <c r="I364" s="1"/>
      <c r="Q364" s="1"/>
      <c r="R364" s="1"/>
      <c r="V364" s="1"/>
      <c r="Z364" s="1"/>
      <c r="AA364" s="1"/>
      <c r="AC364" s="1"/>
      <c r="AD364" s="1"/>
      <c r="AG364" s="1"/>
      <c r="AH364" s="1"/>
      <c r="AP364" s="1"/>
      <c r="AY364" t="b">
        <v>0</v>
      </c>
      <c r="AZ364" t="b">
        <v>0</v>
      </c>
      <c r="BA364" t="b">
        <v>1</v>
      </c>
      <c r="BB364" t="b">
        <v>0</v>
      </c>
      <c r="BD364" s="12" t="s">
        <v>677</v>
      </c>
      <c r="BE364" s="3" t="s">
        <v>679</v>
      </c>
      <c r="BF364" s="3">
        <v>14.43</v>
      </c>
      <c r="BG364" s="3">
        <v>4.16</v>
      </c>
      <c r="BH364" s="3">
        <v>86</v>
      </c>
      <c r="BJ364" s="3"/>
      <c r="BK364" s="3"/>
      <c r="BL364" s="3"/>
      <c r="BM364" s="3"/>
      <c r="BN364" s="3"/>
      <c r="BO364" s="3"/>
      <c r="BP364">
        <f>Table1[[#This Row],[Group 1 M]]-Table1[[#This Row],[Group 2 M]]</f>
        <v>0</v>
      </c>
      <c r="BQ364" s="4">
        <f>SQRT(((Table1[[#This Row],[Group 1 N]]-1)*Table1[[#This Row],[Group 1 SD]]^2+(Table1[[#This Row],[Group 2 N]]-1)*Table1[[#This Row],[Group 2 SD]]^2)/(Table1[[#This Row],[Group 1 N]]+Table1[[#This Row],[Group 2 N]]-2))</f>
        <v>0</v>
      </c>
      <c r="BR364" s="3" t="e">
        <f>Table1[[#This Row],[m1-m2]]/Table1[[#This Row],[pooled sd]]</f>
        <v>#DIV/0!</v>
      </c>
      <c r="BS364" s="6"/>
      <c r="BT364" s="6"/>
      <c r="BU364" s="7"/>
      <c r="BV364" s="7"/>
      <c r="BW364" s="7"/>
    </row>
    <row r="365" spans="1:75" x14ac:dyDescent="0.25">
      <c r="A365" s="1" t="s">
        <v>273</v>
      </c>
      <c r="C365" s="1"/>
      <c r="E365" s="1"/>
      <c r="I365" s="1"/>
      <c r="Q365" s="1"/>
      <c r="R365" s="1"/>
      <c r="V365" s="1"/>
      <c r="Z365" s="1"/>
      <c r="AA365" s="1"/>
      <c r="AC365" s="1"/>
      <c r="AD365" s="1"/>
      <c r="AG365" s="1"/>
      <c r="AH365" s="1"/>
      <c r="AP365" s="1"/>
      <c r="AY365" t="b">
        <v>0</v>
      </c>
      <c r="AZ365" t="b">
        <v>1</v>
      </c>
      <c r="BA365" t="b">
        <v>1</v>
      </c>
      <c r="BB365" t="b">
        <v>0</v>
      </c>
      <c r="BD365" s="12" t="s">
        <v>680</v>
      </c>
      <c r="BE365" s="3" t="s">
        <v>512</v>
      </c>
      <c r="BF365" s="3">
        <v>12.56</v>
      </c>
      <c r="BG365" s="3">
        <v>6.28</v>
      </c>
      <c r="BH365" s="3">
        <v>120</v>
      </c>
      <c r="BI365" t="s">
        <v>683</v>
      </c>
      <c r="BJ365" s="3">
        <v>12.56</v>
      </c>
      <c r="BK365" s="3">
        <v>6.28</v>
      </c>
      <c r="BL365" s="3">
        <v>120</v>
      </c>
      <c r="BM365" s="3">
        <v>10.09</v>
      </c>
      <c r="BN365" s="3">
        <v>3.92</v>
      </c>
      <c r="BO365" s="3">
        <v>147</v>
      </c>
      <c r="BP365">
        <f>Table1[[#This Row],[Group 1 M]]-Table1[[#This Row],[Group 2 M]]</f>
        <v>2.4700000000000006</v>
      </c>
      <c r="BQ365" s="4">
        <f>SQRT(((Table1[[#This Row],[Group 1 N]]-1)*Table1[[#This Row],[Group 1 SD]]^2+(Table1[[#This Row],[Group 2 N]]-1)*Table1[[#This Row],[Group 2 SD]]^2)/(Table1[[#This Row],[Group 1 N]]+Table1[[#This Row],[Group 2 N]]-2))</f>
        <v>5.116257476519114</v>
      </c>
      <c r="BR365" s="3">
        <f>Table1[[#This Row],[m1-m2]]/Table1[[#This Row],[pooled sd]]</f>
        <v>0.48277476482291592</v>
      </c>
      <c r="BS365" s="6"/>
      <c r="BT365" s="6"/>
      <c r="BU365" s="7"/>
      <c r="BV365" s="7"/>
      <c r="BW365" s="7"/>
    </row>
    <row r="366" spans="1:75" x14ac:dyDescent="0.25">
      <c r="A366" s="1" t="s">
        <v>273</v>
      </c>
      <c r="C366" s="1"/>
      <c r="E366" s="1"/>
      <c r="I366" s="1"/>
      <c r="Q366" s="1"/>
      <c r="R366" s="1"/>
      <c r="V366" s="1"/>
      <c r="Z366" s="1"/>
      <c r="AA366" s="1"/>
      <c r="AC366" s="1"/>
      <c r="AD366" s="1"/>
      <c r="AG366" s="1"/>
      <c r="AH366" s="1"/>
      <c r="AP366" s="1"/>
      <c r="AY366" t="b">
        <v>0</v>
      </c>
      <c r="AZ366" t="b">
        <v>1</v>
      </c>
      <c r="BA366" t="b">
        <v>1</v>
      </c>
      <c r="BB366" t="b">
        <v>0</v>
      </c>
      <c r="BD366" s="12" t="s">
        <v>680</v>
      </c>
      <c r="BE366" s="3" t="s">
        <v>678</v>
      </c>
      <c r="BF366" s="3">
        <v>10.09</v>
      </c>
      <c r="BG366" s="3">
        <v>3.92</v>
      </c>
      <c r="BH366" s="3">
        <v>147</v>
      </c>
      <c r="BI366" t="s">
        <v>684</v>
      </c>
      <c r="BJ366" s="3">
        <v>12.56</v>
      </c>
      <c r="BK366" s="3">
        <v>6.28</v>
      </c>
      <c r="BL366" s="3">
        <v>120</v>
      </c>
      <c r="BM366" s="3">
        <v>12.91</v>
      </c>
      <c r="BN366" s="3">
        <v>6.42</v>
      </c>
      <c r="BO366" s="3">
        <v>86</v>
      </c>
      <c r="BP366">
        <f>Table1[[#This Row],[Group 1 M]]-Table1[[#This Row],[Group 2 M]]</f>
        <v>-0.34999999999999964</v>
      </c>
      <c r="BQ366" s="4">
        <f>SQRT(((Table1[[#This Row],[Group 1 N]]-1)*Table1[[#This Row],[Group 1 SD]]^2+(Table1[[#This Row],[Group 2 N]]-1)*Table1[[#This Row],[Group 2 SD]]^2)/(Table1[[#This Row],[Group 1 N]]+Table1[[#This Row],[Group 2 N]]-2))</f>
        <v>6.3387091220005782</v>
      </c>
      <c r="BR366" s="3">
        <f>Table1[[#This Row],[m1-m2]]/Table1[[#This Row],[pooled sd]]</f>
        <v>-5.5216289825511841E-2</v>
      </c>
      <c r="BS366" s="6"/>
      <c r="BT366" s="6"/>
      <c r="BU366" s="7"/>
      <c r="BV366" s="7"/>
      <c r="BW366" s="7"/>
    </row>
    <row r="367" spans="1:75" x14ac:dyDescent="0.25">
      <c r="A367" s="1" t="s">
        <v>273</v>
      </c>
      <c r="C367" s="1"/>
      <c r="E367" s="1"/>
      <c r="I367" s="1"/>
      <c r="Q367" s="1"/>
      <c r="R367" s="1"/>
      <c r="V367" s="1"/>
      <c r="Z367" s="1"/>
      <c r="AA367" s="1"/>
      <c r="AC367" s="1"/>
      <c r="AD367" s="1"/>
      <c r="AG367" s="1"/>
      <c r="AH367" s="1"/>
      <c r="AP367" s="1"/>
      <c r="AY367" t="b">
        <v>0</v>
      </c>
      <c r="AZ367" t="b">
        <v>1</v>
      </c>
      <c r="BA367" t="b">
        <v>1</v>
      </c>
      <c r="BB367" t="b">
        <v>0</v>
      </c>
      <c r="BD367" s="12" t="s">
        <v>680</v>
      </c>
      <c r="BE367" s="3" t="s">
        <v>679</v>
      </c>
      <c r="BF367" s="3">
        <v>12.91</v>
      </c>
      <c r="BG367" s="3">
        <v>6.42</v>
      </c>
      <c r="BH367" s="3">
        <v>86</v>
      </c>
      <c r="BJ367" s="3"/>
      <c r="BK367" s="3"/>
      <c r="BL367" s="3"/>
      <c r="BM367" s="3"/>
      <c r="BN367" s="3"/>
      <c r="BO367" s="3"/>
      <c r="BP367">
        <f>Table1[[#This Row],[Group 1 M]]-Table1[[#This Row],[Group 2 M]]</f>
        <v>0</v>
      </c>
      <c r="BQ367" s="4">
        <f>SQRT(((Table1[[#This Row],[Group 1 N]]-1)*Table1[[#This Row],[Group 1 SD]]^2+(Table1[[#This Row],[Group 2 N]]-1)*Table1[[#This Row],[Group 2 SD]]^2)/(Table1[[#This Row],[Group 1 N]]+Table1[[#This Row],[Group 2 N]]-2))</f>
        <v>0</v>
      </c>
      <c r="BR367" s="3" t="e">
        <f>Table1[[#This Row],[m1-m2]]/Table1[[#This Row],[pooled sd]]</f>
        <v>#DIV/0!</v>
      </c>
      <c r="BS367" s="6"/>
      <c r="BT367" s="6"/>
      <c r="BU367" s="7"/>
      <c r="BV367" s="7"/>
      <c r="BW367" s="7"/>
    </row>
    <row r="368" spans="1:75" x14ac:dyDescent="0.25">
      <c r="A368" s="1" t="s">
        <v>273</v>
      </c>
      <c r="C368" s="1"/>
      <c r="E368" s="1"/>
      <c r="I368" s="1"/>
      <c r="Q368" s="1"/>
      <c r="R368" s="1"/>
      <c r="V368" s="1"/>
      <c r="Z368" s="1"/>
      <c r="AA368" s="1"/>
      <c r="AC368" s="1"/>
      <c r="AD368" s="1"/>
      <c r="AG368" s="1"/>
      <c r="AH368" s="1"/>
      <c r="AP368" s="1"/>
      <c r="AY368" t="b">
        <v>0</v>
      </c>
      <c r="AZ368" t="b">
        <v>1</v>
      </c>
      <c r="BA368" t="b">
        <v>1</v>
      </c>
      <c r="BB368" t="b">
        <v>0</v>
      </c>
      <c r="BD368" s="12" t="s">
        <v>681</v>
      </c>
      <c r="BE368" s="3" t="s">
        <v>512</v>
      </c>
      <c r="BF368" s="3">
        <v>10.9</v>
      </c>
      <c r="BG368" s="3">
        <v>6.57</v>
      </c>
      <c r="BH368" s="3">
        <v>120</v>
      </c>
      <c r="BI368" t="s">
        <v>683</v>
      </c>
      <c r="BJ368" s="3">
        <v>10.9</v>
      </c>
      <c r="BK368" s="3">
        <v>6.57</v>
      </c>
      <c r="BL368" s="3">
        <v>120</v>
      </c>
      <c r="BM368" s="3">
        <v>9.16</v>
      </c>
      <c r="BN368" s="3">
        <v>3.32</v>
      </c>
      <c r="BO368" s="3">
        <v>147</v>
      </c>
      <c r="BP368">
        <f>Table1[[#This Row],[Group 1 M]]-Table1[[#This Row],[Group 2 M]]</f>
        <v>1.7400000000000002</v>
      </c>
      <c r="BQ368" s="4">
        <f>SQRT(((Table1[[#This Row],[Group 1 N]]-1)*Table1[[#This Row],[Group 1 SD]]^2+(Table1[[#This Row],[Group 2 N]]-1)*Table1[[#This Row],[Group 2 SD]]^2)/(Table1[[#This Row],[Group 1 N]]+Table1[[#This Row],[Group 2 N]]-2))</f>
        <v>5.0454139460298455</v>
      </c>
      <c r="BR368" s="3">
        <f>Table1[[#This Row],[m1-m2]]/Table1[[#This Row],[pooled sd]]</f>
        <v>0.34486763992262282</v>
      </c>
      <c r="BS368" s="6"/>
      <c r="BT368" s="6"/>
      <c r="BU368" s="7"/>
      <c r="BV368" s="7"/>
      <c r="BW368" s="7"/>
    </row>
    <row r="369" spans="1:75" x14ac:dyDescent="0.25">
      <c r="A369" s="1" t="s">
        <v>273</v>
      </c>
      <c r="C369" s="1"/>
      <c r="E369" s="1"/>
      <c r="I369" s="1"/>
      <c r="Q369" s="1"/>
      <c r="R369" s="1"/>
      <c r="V369" s="1"/>
      <c r="Z369" s="1"/>
      <c r="AA369" s="1"/>
      <c r="AC369" s="1"/>
      <c r="AD369" s="1"/>
      <c r="AG369" s="1"/>
      <c r="AH369" s="1"/>
      <c r="AP369" s="1"/>
      <c r="AY369" t="b">
        <v>0</v>
      </c>
      <c r="AZ369" t="b">
        <v>1</v>
      </c>
      <c r="BA369" t="b">
        <v>1</v>
      </c>
      <c r="BB369" t="b">
        <v>0</v>
      </c>
      <c r="BD369" s="12" t="s">
        <v>681</v>
      </c>
      <c r="BE369" s="3" t="s">
        <v>678</v>
      </c>
      <c r="BF369" s="3">
        <v>9.16</v>
      </c>
      <c r="BG369" s="3">
        <v>3.32</v>
      </c>
      <c r="BH369" s="3">
        <v>147</v>
      </c>
      <c r="BI369" t="s">
        <v>684</v>
      </c>
      <c r="BJ369" s="3">
        <v>10.9</v>
      </c>
      <c r="BK369" s="3">
        <v>6.57</v>
      </c>
      <c r="BL369" s="3">
        <v>120</v>
      </c>
      <c r="BM369" s="3">
        <v>10.07</v>
      </c>
      <c r="BN369" s="3">
        <v>6.25</v>
      </c>
      <c r="BO369" s="3">
        <v>86</v>
      </c>
      <c r="BP369">
        <f>Table1[[#This Row],[Group 1 M]]-Table1[[#This Row],[Group 2 M]]</f>
        <v>0.83000000000000007</v>
      </c>
      <c r="BQ369" s="4">
        <f>SQRT(((Table1[[#This Row],[Group 1 N]]-1)*Table1[[#This Row],[Group 1 SD]]^2+(Table1[[#This Row],[Group 2 N]]-1)*Table1[[#This Row],[Group 2 SD]]^2)/(Table1[[#This Row],[Group 1 N]]+Table1[[#This Row],[Group 2 N]]-2))</f>
        <v>6.4385997442508156</v>
      </c>
      <c r="BR369" s="3">
        <f>Table1[[#This Row],[m1-m2]]/Table1[[#This Row],[pooled sd]]</f>
        <v>0.12891001661364765</v>
      </c>
      <c r="BS369" s="6"/>
      <c r="BT369" s="6"/>
      <c r="BU369" s="7"/>
      <c r="BV369" s="7"/>
      <c r="BW369" s="7"/>
    </row>
    <row r="370" spans="1:75" x14ac:dyDescent="0.25">
      <c r="A370" s="1" t="s">
        <v>273</v>
      </c>
      <c r="C370" s="1"/>
      <c r="E370" s="1"/>
      <c r="I370" s="1"/>
      <c r="Q370" s="1"/>
      <c r="R370" s="1"/>
      <c r="V370" s="1"/>
      <c r="Z370" s="1"/>
      <c r="AA370" s="1"/>
      <c r="AC370" s="1"/>
      <c r="AD370" s="1"/>
      <c r="AG370" s="1"/>
      <c r="AH370" s="1"/>
      <c r="AP370" s="1"/>
      <c r="AY370" t="b">
        <v>0</v>
      </c>
      <c r="AZ370" t="b">
        <v>1</v>
      </c>
      <c r="BA370" t="b">
        <v>1</v>
      </c>
      <c r="BB370" t="b">
        <v>0</v>
      </c>
      <c r="BD370" s="12" t="s">
        <v>681</v>
      </c>
      <c r="BE370" s="3" t="s">
        <v>679</v>
      </c>
      <c r="BF370" s="3">
        <v>10.07</v>
      </c>
      <c r="BG370" s="3">
        <v>6.25</v>
      </c>
      <c r="BH370" s="3">
        <v>86</v>
      </c>
      <c r="BJ370" s="3"/>
      <c r="BK370" s="3"/>
      <c r="BL370" s="3"/>
      <c r="BM370" s="3"/>
      <c r="BN370" s="3"/>
      <c r="BO370" s="3"/>
      <c r="BP370">
        <f>Table1[[#This Row],[Group 1 M]]-Table1[[#This Row],[Group 2 M]]</f>
        <v>0</v>
      </c>
      <c r="BQ370" s="4">
        <f>SQRT(((Table1[[#This Row],[Group 1 N]]-1)*Table1[[#This Row],[Group 1 SD]]^2+(Table1[[#This Row],[Group 2 N]]-1)*Table1[[#This Row],[Group 2 SD]]^2)/(Table1[[#This Row],[Group 1 N]]+Table1[[#This Row],[Group 2 N]]-2))</f>
        <v>0</v>
      </c>
      <c r="BR370" s="3" t="e">
        <f>Table1[[#This Row],[m1-m2]]/Table1[[#This Row],[pooled sd]]</f>
        <v>#DIV/0!</v>
      </c>
      <c r="BS370" s="6"/>
      <c r="BT370" s="6"/>
      <c r="BU370" s="7"/>
      <c r="BV370" s="7"/>
      <c r="BW370" s="7"/>
    </row>
    <row r="371" spans="1:75" x14ac:dyDescent="0.25">
      <c r="A371" s="1" t="s">
        <v>273</v>
      </c>
      <c r="C371" s="1"/>
      <c r="E371" s="1"/>
      <c r="I371" s="1"/>
      <c r="Q371" s="1"/>
      <c r="R371" s="1"/>
      <c r="V371" s="1"/>
      <c r="Z371" s="1"/>
      <c r="AA371" s="1"/>
      <c r="AC371" s="1"/>
      <c r="AD371" s="1"/>
      <c r="AG371" s="1"/>
      <c r="AH371" s="1"/>
      <c r="AP371" s="1"/>
      <c r="AY371" t="b">
        <v>0</v>
      </c>
      <c r="AZ371" t="b">
        <v>0</v>
      </c>
      <c r="BA371" t="b">
        <v>1</v>
      </c>
      <c r="BB371" t="b">
        <v>0</v>
      </c>
      <c r="BD371" s="12" t="s">
        <v>682</v>
      </c>
      <c r="BE371" s="3" t="s">
        <v>512</v>
      </c>
      <c r="BF371" s="3">
        <v>26.72</v>
      </c>
      <c r="BG371" s="3">
        <v>7.11</v>
      </c>
      <c r="BH371" s="3">
        <v>120</v>
      </c>
      <c r="BI371" t="s">
        <v>683</v>
      </c>
      <c r="BJ371" s="3">
        <v>26.72</v>
      </c>
      <c r="BK371" s="3">
        <v>7.11</v>
      </c>
      <c r="BL371" s="3">
        <v>120</v>
      </c>
      <c r="BM371" s="3">
        <v>25.16</v>
      </c>
      <c r="BN371" s="3">
        <v>6.55</v>
      </c>
      <c r="BO371" s="3">
        <v>147</v>
      </c>
      <c r="BP371">
        <f>Table1[[#This Row],[Group 1 M]]-Table1[[#This Row],[Group 2 M]]</f>
        <v>1.5599999999999987</v>
      </c>
      <c r="BQ371" s="4">
        <f>SQRT(((Table1[[#This Row],[Group 1 N]]-1)*Table1[[#This Row],[Group 1 SD]]^2+(Table1[[#This Row],[Group 2 N]]-1)*Table1[[#This Row],[Group 2 SD]]^2)/(Table1[[#This Row],[Group 1 N]]+Table1[[#This Row],[Group 2 N]]-2))</f>
        <v>6.8071729371469925</v>
      </c>
      <c r="BR371" s="3">
        <f>Table1[[#This Row],[m1-m2]]/Table1[[#This Row],[pooled sd]]</f>
        <v>0.22917002614800946</v>
      </c>
      <c r="BS371" s="6"/>
      <c r="BT371" s="6"/>
      <c r="BU371" s="7"/>
      <c r="BV371" s="7"/>
      <c r="BW371" s="7"/>
    </row>
    <row r="372" spans="1:75" x14ac:dyDescent="0.25">
      <c r="A372" s="1" t="s">
        <v>273</v>
      </c>
      <c r="C372" s="1"/>
      <c r="E372" s="1"/>
      <c r="I372" s="1"/>
      <c r="Q372" s="1"/>
      <c r="R372" s="1"/>
      <c r="V372" s="1"/>
      <c r="Z372" s="1"/>
      <c r="AA372" s="1"/>
      <c r="AC372" s="1"/>
      <c r="AD372" s="1"/>
      <c r="AG372" s="1"/>
      <c r="AH372" s="1"/>
      <c r="AP372" s="1"/>
      <c r="AY372" t="b">
        <v>0</v>
      </c>
      <c r="AZ372" t="b">
        <v>0</v>
      </c>
      <c r="BA372" t="b">
        <v>1</v>
      </c>
      <c r="BB372" t="b">
        <v>0</v>
      </c>
      <c r="BD372" s="12" t="s">
        <v>682</v>
      </c>
      <c r="BE372" s="3" t="s">
        <v>678</v>
      </c>
      <c r="BF372" s="3">
        <v>25.16</v>
      </c>
      <c r="BG372" s="3">
        <v>6.55</v>
      </c>
      <c r="BH372" s="3">
        <v>147</v>
      </c>
      <c r="BI372" t="s">
        <v>684</v>
      </c>
      <c r="BJ372" s="3">
        <v>26.72</v>
      </c>
      <c r="BK372" s="3">
        <v>7.11</v>
      </c>
      <c r="BL372" s="3">
        <v>120</v>
      </c>
      <c r="BM372" s="3">
        <v>24.87</v>
      </c>
      <c r="BN372" s="3">
        <v>7.9</v>
      </c>
      <c r="BO372" s="3">
        <v>86</v>
      </c>
      <c r="BP372">
        <f>Table1[[#This Row],[Group 1 M]]-Table1[[#This Row],[Group 2 M]]</f>
        <v>1.8499999999999979</v>
      </c>
      <c r="BQ372" s="4">
        <f>SQRT(((Table1[[#This Row],[Group 1 N]]-1)*Table1[[#This Row],[Group 1 SD]]^2+(Table1[[#This Row],[Group 2 N]]-1)*Table1[[#This Row],[Group 2 SD]]^2)/(Table1[[#This Row],[Group 1 N]]+Table1[[#This Row],[Group 2 N]]-2))</f>
        <v>7.4493551175029022</v>
      </c>
      <c r="BR372" s="3">
        <f>Table1[[#This Row],[m1-m2]]/Table1[[#This Row],[pooled sd]]</f>
        <v>0.24834364462680311</v>
      </c>
      <c r="BS372" s="6"/>
      <c r="BT372" s="6"/>
      <c r="BU372" s="7"/>
      <c r="BV372" s="7"/>
      <c r="BW372" s="7"/>
    </row>
    <row r="373" spans="1:75" x14ac:dyDescent="0.25">
      <c r="A373" s="1" t="s">
        <v>273</v>
      </c>
      <c r="C373" s="1"/>
      <c r="E373" s="1"/>
      <c r="I373" s="1"/>
      <c r="Q373" s="1"/>
      <c r="R373" s="1"/>
      <c r="V373" s="1"/>
      <c r="Z373" s="1"/>
      <c r="AA373" s="1"/>
      <c r="AC373" s="1"/>
      <c r="AD373" s="1"/>
      <c r="AG373" s="1"/>
      <c r="AH373" s="1"/>
      <c r="AP373" s="1"/>
      <c r="AY373" t="b">
        <v>0</v>
      </c>
      <c r="AZ373" t="b">
        <v>0</v>
      </c>
      <c r="BA373" t="b">
        <v>1</v>
      </c>
      <c r="BB373" t="b">
        <v>0</v>
      </c>
      <c r="BD373" s="12" t="s">
        <v>682</v>
      </c>
      <c r="BE373" s="3" t="s">
        <v>679</v>
      </c>
      <c r="BF373" s="3">
        <v>24.87</v>
      </c>
      <c r="BG373" s="3">
        <v>7.9</v>
      </c>
      <c r="BH373" s="3">
        <v>86</v>
      </c>
      <c r="BJ373" s="3"/>
      <c r="BK373" s="3"/>
      <c r="BL373" s="3"/>
      <c r="BM373" s="3"/>
      <c r="BN373" s="3"/>
      <c r="BO373" s="3"/>
      <c r="BP373">
        <f>Table1[[#This Row],[Group 1 M]]-Table1[[#This Row],[Group 2 M]]</f>
        <v>0</v>
      </c>
      <c r="BQ373" s="4">
        <f>SQRT(((Table1[[#This Row],[Group 1 N]]-1)*Table1[[#This Row],[Group 1 SD]]^2+(Table1[[#This Row],[Group 2 N]]-1)*Table1[[#This Row],[Group 2 SD]]^2)/(Table1[[#This Row],[Group 1 N]]+Table1[[#This Row],[Group 2 N]]-2))</f>
        <v>0</v>
      </c>
      <c r="BR373" s="3" t="e">
        <f>Table1[[#This Row],[m1-m2]]/Table1[[#This Row],[pooled sd]]</f>
        <v>#DIV/0!</v>
      </c>
      <c r="BS373" s="6"/>
      <c r="BT373" s="6"/>
      <c r="BU373" s="7"/>
      <c r="BV373" s="7"/>
      <c r="BW373" s="7"/>
    </row>
    <row r="374" spans="1:75" x14ac:dyDescent="0.25">
      <c r="A374" s="1" t="s">
        <v>350</v>
      </c>
      <c r="B374" t="s">
        <v>351</v>
      </c>
      <c r="C374" s="1" t="s">
        <v>125</v>
      </c>
      <c r="D374" t="s">
        <v>56</v>
      </c>
      <c r="E374" s="1" t="s">
        <v>50</v>
      </c>
      <c r="F374" t="s">
        <v>56</v>
      </c>
      <c r="G374" s="1" t="s">
        <v>50</v>
      </c>
      <c r="H374" t="s">
        <v>352</v>
      </c>
      <c r="I374" s="1" t="s">
        <v>51</v>
      </c>
      <c r="K374" t="s">
        <v>353</v>
      </c>
      <c r="L374" t="s">
        <v>354</v>
      </c>
      <c r="M374" t="s">
        <v>56</v>
      </c>
      <c r="N374" t="s">
        <v>68</v>
      </c>
      <c r="O374" s="1" t="s">
        <v>172</v>
      </c>
      <c r="P374" t="s">
        <v>100</v>
      </c>
      <c r="Q374" s="1" t="s">
        <v>53</v>
      </c>
      <c r="R374" s="1" t="s">
        <v>50</v>
      </c>
      <c r="S374">
        <v>8</v>
      </c>
      <c r="T374" t="s">
        <v>87</v>
      </c>
      <c r="U374" s="1" t="s">
        <v>238</v>
      </c>
      <c r="V374" s="1" t="s">
        <v>51</v>
      </c>
      <c r="X374" t="s">
        <v>56</v>
      </c>
      <c r="Y374" t="s">
        <v>68</v>
      </c>
      <c r="Z374" s="1" t="s">
        <v>50</v>
      </c>
      <c r="AA374" s="1" t="s">
        <v>172</v>
      </c>
      <c r="AB374" t="s">
        <v>86</v>
      </c>
      <c r="AC374" s="1" t="s">
        <v>53</v>
      </c>
      <c r="AD374" s="1" t="s">
        <v>50</v>
      </c>
      <c r="AE374">
        <v>8</v>
      </c>
      <c r="AF374" t="s">
        <v>87</v>
      </c>
      <c r="AG374" s="1" t="s">
        <v>232</v>
      </c>
      <c r="AH374" s="1" t="s">
        <v>51</v>
      </c>
      <c r="AJ374" t="s">
        <v>56</v>
      </c>
      <c r="AK374" t="s">
        <v>68</v>
      </c>
      <c r="AL374" s="1" t="s">
        <v>50</v>
      </c>
      <c r="AM374" s="1" t="s">
        <v>88</v>
      </c>
      <c r="AN374" s="1" t="s">
        <v>88</v>
      </c>
      <c r="AO374" t="s">
        <v>80</v>
      </c>
      <c r="AP374" s="1" t="s">
        <v>50</v>
      </c>
      <c r="AQ374" t="s">
        <v>49</v>
      </c>
      <c r="AR374" t="s">
        <v>107</v>
      </c>
      <c r="AS374" t="s">
        <v>81</v>
      </c>
      <c r="AT374" s="1" t="s">
        <v>51</v>
      </c>
      <c r="AU374" t="s">
        <v>74</v>
      </c>
      <c r="AV374" t="s">
        <v>355</v>
      </c>
      <c r="AW374" t="s">
        <v>92</v>
      </c>
      <c r="AY374" t="b">
        <v>0</v>
      </c>
      <c r="AZ374" t="b">
        <v>0</v>
      </c>
      <c r="BA374" t="b">
        <v>0</v>
      </c>
      <c r="BB374" t="b">
        <v>0</v>
      </c>
      <c r="BD374" s="12" t="s">
        <v>685</v>
      </c>
      <c r="BE374" s="3" t="s">
        <v>511</v>
      </c>
      <c r="BF374" s="3">
        <v>19.27</v>
      </c>
      <c r="BG374" s="3">
        <v>5.47</v>
      </c>
      <c r="BH374" s="3">
        <v>60</v>
      </c>
      <c r="BI374" t="s">
        <v>528</v>
      </c>
      <c r="BJ374" s="3">
        <v>17.82</v>
      </c>
      <c r="BK374" s="3">
        <v>5.26</v>
      </c>
      <c r="BL374" s="3">
        <v>60</v>
      </c>
      <c r="BM374" s="3">
        <v>19.27</v>
      </c>
      <c r="BN374" s="3">
        <v>5.47</v>
      </c>
      <c r="BO374" s="3">
        <v>60</v>
      </c>
      <c r="BP374">
        <f>Table1[[#This Row],[Group 1 M]]-Table1[[#This Row],[Group 2 M]]</f>
        <v>-1.4499999999999993</v>
      </c>
      <c r="BQ374" s="4">
        <f>SQRT(((Table1[[#This Row],[Group 1 N]]-1)*Table1[[#This Row],[Group 1 SD]]^2+(Table1[[#This Row],[Group 2 N]]-1)*Table1[[#This Row],[Group 2 SD]]^2)/(Table1[[#This Row],[Group 1 N]]+Table1[[#This Row],[Group 2 N]]-2))</f>
        <v>5.3660273946374888</v>
      </c>
      <c r="BR374" s="3">
        <f>Table1[[#This Row],[m1-m2]]/Table1[[#This Row],[pooled sd]]</f>
        <v>-0.2702185235671829</v>
      </c>
      <c r="BS374" s="6"/>
      <c r="BT374" s="6"/>
      <c r="BU374" s="7"/>
      <c r="BV374" s="7"/>
      <c r="BW374" s="7"/>
    </row>
    <row r="375" spans="1:75" x14ac:dyDescent="0.25">
      <c r="A375" s="1" t="s">
        <v>350</v>
      </c>
      <c r="C375" s="1"/>
      <c r="E375" s="1"/>
      <c r="G375" s="1"/>
      <c r="I375" s="1"/>
      <c r="O375" s="1"/>
      <c r="Q375" s="1"/>
      <c r="R375" s="1"/>
      <c r="U375" s="1"/>
      <c r="V375" s="1"/>
      <c r="Z375" s="1"/>
      <c r="AA375" s="1"/>
      <c r="AC375" s="1"/>
      <c r="AD375" s="1"/>
      <c r="AG375" s="1"/>
      <c r="AH375" s="1"/>
      <c r="AL375" s="1"/>
      <c r="AM375" s="1"/>
      <c r="AN375" s="1"/>
      <c r="AP375" s="1"/>
      <c r="AT375" s="1"/>
      <c r="AY375" t="b">
        <v>0</v>
      </c>
      <c r="AZ375" t="b">
        <v>0</v>
      </c>
      <c r="BA375" t="b">
        <v>0</v>
      </c>
      <c r="BB375" t="b">
        <v>0</v>
      </c>
      <c r="BD375" s="12" t="s">
        <v>685</v>
      </c>
      <c r="BE375" s="3" t="s">
        <v>512</v>
      </c>
      <c r="BF375" s="3">
        <v>17.82</v>
      </c>
      <c r="BG375" s="3">
        <v>5.26</v>
      </c>
      <c r="BH375" s="3">
        <v>60</v>
      </c>
      <c r="BJ375" s="3"/>
      <c r="BK375" s="3"/>
      <c r="BL375" s="3"/>
      <c r="BM375" s="3"/>
      <c r="BN375" s="3"/>
      <c r="BO375" s="3"/>
      <c r="BP375">
        <f>Table1[[#This Row],[Group 1 M]]-Table1[[#This Row],[Group 2 M]]</f>
        <v>0</v>
      </c>
      <c r="BQ375" s="4">
        <f>SQRT(((Table1[[#This Row],[Group 1 N]]-1)*Table1[[#This Row],[Group 1 SD]]^2+(Table1[[#This Row],[Group 2 N]]-1)*Table1[[#This Row],[Group 2 SD]]^2)/(Table1[[#This Row],[Group 1 N]]+Table1[[#This Row],[Group 2 N]]-2))</f>
        <v>0</v>
      </c>
      <c r="BR375" s="3" t="e">
        <f>Table1[[#This Row],[m1-m2]]/Table1[[#This Row],[pooled sd]]</f>
        <v>#DIV/0!</v>
      </c>
      <c r="BS375" s="6"/>
      <c r="BT375" s="6"/>
      <c r="BU375" s="7"/>
      <c r="BV375" s="7"/>
      <c r="BW375" s="7"/>
    </row>
    <row r="376" spans="1:75" x14ac:dyDescent="0.25">
      <c r="A376" s="1" t="s">
        <v>350</v>
      </c>
      <c r="C376" s="1"/>
      <c r="E376" s="1"/>
      <c r="G376" s="1"/>
      <c r="I376" s="1"/>
      <c r="O376" s="1"/>
      <c r="Q376" s="1"/>
      <c r="R376" s="1"/>
      <c r="U376" s="1"/>
      <c r="V376" s="1"/>
      <c r="Z376" s="1"/>
      <c r="AA376" s="1"/>
      <c r="AC376" s="1"/>
      <c r="AD376" s="1"/>
      <c r="AG376" s="1"/>
      <c r="AH376" s="1"/>
      <c r="AL376" s="1"/>
      <c r="AM376" s="1"/>
      <c r="AN376" s="1"/>
      <c r="AP376" s="1"/>
      <c r="AT376" s="1"/>
      <c r="AY376" t="b">
        <v>0</v>
      </c>
      <c r="AZ376" t="b">
        <v>0</v>
      </c>
      <c r="BA376" t="b">
        <v>1</v>
      </c>
      <c r="BB376" t="b">
        <v>1</v>
      </c>
      <c r="BD376" s="12" t="s">
        <v>686</v>
      </c>
      <c r="BE376" s="3" t="s">
        <v>511</v>
      </c>
      <c r="BF376" s="3">
        <v>41.36</v>
      </c>
      <c r="BG376" s="3">
        <v>20.309999999999999</v>
      </c>
      <c r="BH376" s="3">
        <v>60</v>
      </c>
      <c r="BI376" t="s">
        <v>528</v>
      </c>
      <c r="BJ376" s="3">
        <v>32.17</v>
      </c>
      <c r="BK376" s="3">
        <v>17.100000000000001</v>
      </c>
      <c r="BL376" s="3">
        <v>60</v>
      </c>
      <c r="BM376" s="3">
        <v>41.36</v>
      </c>
      <c r="BN376" s="3">
        <v>20.309999999999999</v>
      </c>
      <c r="BO376" s="3">
        <v>60</v>
      </c>
      <c r="BP376">
        <f>Table1[[#This Row],[Group 1 M]]-Table1[[#This Row],[Group 2 M]]</f>
        <v>-9.1899999999999977</v>
      </c>
      <c r="BQ376" s="4">
        <f>SQRT(((Table1[[#This Row],[Group 1 N]]-1)*Table1[[#This Row],[Group 1 SD]]^2+(Table1[[#This Row],[Group 2 N]]-1)*Table1[[#This Row],[Group 2 SD]]^2)/(Table1[[#This Row],[Group 1 N]]+Table1[[#This Row],[Group 2 N]]-2))</f>
        <v>18.773732979884421</v>
      </c>
      <c r="BR376" s="3">
        <f>Table1[[#This Row],[m1-m2]]/Table1[[#This Row],[pooled sd]]</f>
        <v>-0.48951372696345735</v>
      </c>
      <c r="BS376" s="6"/>
      <c r="BT376" s="6"/>
      <c r="BU376" s="7"/>
      <c r="BV376" s="7"/>
      <c r="BW376" s="7"/>
    </row>
    <row r="377" spans="1:75" x14ac:dyDescent="0.25">
      <c r="A377" s="1" t="s">
        <v>350</v>
      </c>
      <c r="C377" s="1"/>
      <c r="E377" s="1"/>
      <c r="G377" s="1"/>
      <c r="I377" s="1"/>
      <c r="O377" s="1"/>
      <c r="Q377" s="1"/>
      <c r="R377" s="1"/>
      <c r="U377" s="1"/>
      <c r="V377" s="1"/>
      <c r="Z377" s="1"/>
      <c r="AA377" s="1"/>
      <c r="AC377" s="1"/>
      <c r="AD377" s="1"/>
      <c r="AG377" s="1"/>
      <c r="AH377" s="1"/>
      <c r="AL377" s="1"/>
      <c r="AM377" s="1"/>
      <c r="AN377" s="1"/>
      <c r="AP377" s="1"/>
      <c r="AT377" s="1"/>
      <c r="AY377" t="b">
        <v>0</v>
      </c>
      <c r="AZ377" t="b">
        <v>0</v>
      </c>
      <c r="BA377" t="b">
        <v>1</v>
      </c>
      <c r="BB377" t="b">
        <v>1</v>
      </c>
      <c r="BD377" s="12" t="s">
        <v>686</v>
      </c>
      <c r="BE377" s="3" t="s">
        <v>512</v>
      </c>
      <c r="BF377" s="3">
        <v>32.17</v>
      </c>
      <c r="BG377" s="3">
        <v>17.100000000000001</v>
      </c>
      <c r="BH377" s="3">
        <v>60</v>
      </c>
      <c r="BJ377" s="3"/>
      <c r="BK377" s="3"/>
      <c r="BL377" s="3"/>
      <c r="BM377" s="3"/>
      <c r="BN377" s="3"/>
      <c r="BO377" s="3"/>
      <c r="BP377">
        <f>Table1[[#This Row],[Group 1 M]]-Table1[[#This Row],[Group 2 M]]</f>
        <v>0</v>
      </c>
      <c r="BQ377" s="4">
        <f>SQRT(((Table1[[#This Row],[Group 1 N]]-1)*Table1[[#This Row],[Group 1 SD]]^2+(Table1[[#This Row],[Group 2 N]]-1)*Table1[[#This Row],[Group 2 SD]]^2)/(Table1[[#This Row],[Group 1 N]]+Table1[[#This Row],[Group 2 N]]-2))</f>
        <v>0</v>
      </c>
      <c r="BR377" s="3" t="e">
        <f>Table1[[#This Row],[m1-m2]]/Table1[[#This Row],[pooled sd]]</f>
        <v>#DIV/0!</v>
      </c>
      <c r="BS377" s="6"/>
      <c r="BT377" s="6"/>
      <c r="BU377" s="7"/>
      <c r="BV377" s="7"/>
      <c r="BW377" s="7"/>
    </row>
    <row r="378" spans="1:75" x14ac:dyDescent="0.25">
      <c r="A378" s="1" t="s">
        <v>350</v>
      </c>
      <c r="C378" s="1"/>
      <c r="E378" s="1"/>
      <c r="G378" s="1"/>
      <c r="I378" s="1"/>
      <c r="O378" s="1"/>
      <c r="Q378" s="1"/>
      <c r="R378" s="1"/>
      <c r="U378" s="1"/>
      <c r="V378" s="1"/>
      <c r="Z378" s="1"/>
      <c r="AA378" s="1"/>
      <c r="AC378" s="1"/>
      <c r="AD378" s="1"/>
      <c r="AG378" s="1"/>
      <c r="AH378" s="1"/>
      <c r="AL378" s="1"/>
      <c r="AM378" s="1"/>
      <c r="AN378" s="1"/>
      <c r="AP378" s="1"/>
      <c r="AT378" s="1"/>
      <c r="AY378" t="b">
        <v>0</v>
      </c>
      <c r="AZ378" t="b">
        <v>0</v>
      </c>
      <c r="BA378" t="b">
        <v>1</v>
      </c>
      <c r="BB378" t="b">
        <v>1</v>
      </c>
      <c r="BD378" s="12" t="s">
        <v>687</v>
      </c>
      <c r="BE378" s="3" t="s">
        <v>511</v>
      </c>
      <c r="BF378" s="3">
        <v>42.14</v>
      </c>
      <c r="BG378" s="3">
        <v>22.06</v>
      </c>
      <c r="BH378" s="3">
        <v>60</v>
      </c>
      <c r="BI378" t="s">
        <v>528</v>
      </c>
      <c r="BJ378" s="3">
        <v>36.82</v>
      </c>
      <c r="BK378" s="3">
        <v>15.36</v>
      </c>
      <c r="BL378" s="3">
        <v>60</v>
      </c>
      <c r="BM378" s="3">
        <v>42.14</v>
      </c>
      <c r="BN378" s="3">
        <v>22.06</v>
      </c>
      <c r="BO378" s="3">
        <v>60</v>
      </c>
      <c r="BP378">
        <f>Table1[[#This Row],[Group 1 M]]-Table1[[#This Row],[Group 2 M]]</f>
        <v>-5.32</v>
      </c>
      <c r="BQ378" s="4">
        <f>SQRT(((Table1[[#This Row],[Group 1 N]]-1)*Table1[[#This Row],[Group 1 SD]]^2+(Table1[[#This Row],[Group 2 N]]-1)*Table1[[#This Row],[Group 2 SD]]^2)/(Table1[[#This Row],[Group 1 N]]+Table1[[#This Row],[Group 2 N]]-2))</f>
        <v>19.007540608926764</v>
      </c>
      <c r="BR378" s="3">
        <f>Table1[[#This Row],[m1-m2]]/Table1[[#This Row],[pooled sd]]</f>
        <v>-0.27988891932191889</v>
      </c>
      <c r="BS378" s="6"/>
      <c r="BT378" s="6"/>
      <c r="BU378" s="7"/>
      <c r="BV378" s="7"/>
      <c r="BW378" s="7"/>
    </row>
    <row r="379" spans="1:75" x14ac:dyDescent="0.25">
      <c r="A379" s="1" t="s">
        <v>350</v>
      </c>
      <c r="C379" s="1"/>
      <c r="E379" s="1"/>
      <c r="G379" s="1"/>
      <c r="I379" s="1"/>
      <c r="O379" s="1"/>
      <c r="Q379" s="1"/>
      <c r="R379" s="1"/>
      <c r="U379" s="1"/>
      <c r="V379" s="1"/>
      <c r="Z379" s="1"/>
      <c r="AA379" s="1"/>
      <c r="AC379" s="1"/>
      <c r="AD379" s="1"/>
      <c r="AG379" s="1"/>
      <c r="AH379" s="1"/>
      <c r="AL379" s="1"/>
      <c r="AM379" s="1"/>
      <c r="AN379" s="1"/>
      <c r="AP379" s="1"/>
      <c r="AT379" s="1"/>
      <c r="AY379" t="b">
        <v>0</v>
      </c>
      <c r="AZ379" t="b">
        <v>0</v>
      </c>
      <c r="BA379" t="b">
        <v>1</v>
      </c>
      <c r="BB379" t="b">
        <v>1</v>
      </c>
      <c r="BD379" s="12" t="s">
        <v>687</v>
      </c>
      <c r="BE379" s="3" t="s">
        <v>512</v>
      </c>
      <c r="BF379" s="3">
        <v>36.82</v>
      </c>
      <c r="BG379" s="3">
        <v>15.36</v>
      </c>
      <c r="BH379" s="3">
        <v>60</v>
      </c>
      <c r="BJ379" s="3"/>
      <c r="BK379" s="3"/>
      <c r="BL379" s="3"/>
      <c r="BM379" s="3"/>
      <c r="BN379" s="3"/>
      <c r="BO379" s="3"/>
      <c r="BP379">
        <f>Table1[[#This Row],[Group 1 M]]-Table1[[#This Row],[Group 2 M]]</f>
        <v>0</v>
      </c>
      <c r="BQ379" s="4">
        <f>SQRT(((Table1[[#This Row],[Group 1 N]]-1)*Table1[[#This Row],[Group 1 SD]]^2+(Table1[[#This Row],[Group 2 N]]-1)*Table1[[#This Row],[Group 2 SD]]^2)/(Table1[[#This Row],[Group 1 N]]+Table1[[#This Row],[Group 2 N]]-2))</f>
        <v>0</v>
      </c>
      <c r="BR379" s="3" t="e">
        <f>Table1[[#This Row],[m1-m2]]/Table1[[#This Row],[pooled sd]]</f>
        <v>#DIV/0!</v>
      </c>
      <c r="BS379" s="6"/>
      <c r="BT379" s="6"/>
      <c r="BU379" s="7"/>
      <c r="BV379" s="7"/>
      <c r="BW379" s="7"/>
    </row>
    <row r="380" spans="1:75" x14ac:dyDescent="0.25">
      <c r="A380" s="1" t="s">
        <v>350</v>
      </c>
      <c r="C380" s="1"/>
      <c r="E380" s="1"/>
      <c r="G380" s="1"/>
      <c r="I380" s="1"/>
      <c r="O380" s="1"/>
      <c r="Q380" s="1"/>
      <c r="R380" s="1"/>
      <c r="U380" s="1"/>
      <c r="V380" s="1"/>
      <c r="Z380" s="1"/>
      <c r="AA380" s="1"/>
      <c r="AC380" s="1"/>
      <c r="AD380" s="1"/>
      <c r="AG380" s="1"/>
      <c r="AH380" s="1"/>
      <c r="AL380" s="1"/>
      <c r="AM380" s="1"/>
      <c r="AN380" s="1"/>
      <c r="AP380" s="1"/>
      <c r="AT380" s="1"/>
      <c r="AY380" t="b">
        <v>0</v>
      </c>
      <c r="AZ380" t="b">
        <v>0</v>
      </c>
      <c r="BA380" t="b">
        <v>1</v>
      </c>
      <c r="BB380" t="b">
        <v>0</v>
      </c>
      <c r="BD380" s="12" t="s">
        <v>688</v>
      </c>
      <c r="BE380" s="3" t="s">
        <v>511</v>
      </c>
      <c r="BF380" s="3">
        <v>66.81</v>
      </c>
      <c r="BG380" s="3">
        <v>13.4</v>
      </c>
      <c r="BH380" s="3">
        <v>60</v>
      </c>
      <c r="BI380" t="s">
        <v>528</v>
      </c>
      <c r="BJ380" s="3">
        <v>63.22</v>
      </c>
      <c r="BK380" s="3">
        <v>15.12</v>
      </c>
      <c r="BL380" s="3">
        <v>60</v>
      </c>
      <c r="BM380" s="3">
        <v>66.81</v>
      </c>
      <c r="BN380" s="3">
        <v>13.4</v>
      </c>
      <c r="BO380" s="3">
        <v>60</v>
      </c>
      <c r="BP380">
        <f>Table1[[#This Row],[Group 1 M]]-Table1[[#This Row],[Group 2 M]]</f>
        <v>-3.5900000000000034</v>
      </c>
      <c r="BQ380" s="4">
        <f>SQRT(((Table1[[#This Row],[Group 1 N]]-1)*Table1[[#This Row],[Group 1 SD]]^2+(Table1[[#This Row],[Group 2 N]]-1)*Table1[[#This Row],[Group 2 SD]]^2)/(Table1[[#This Row],[Group 1 N]]+Table1[[#This Row],[Group 2 N]]-2))</f>
        <v>14.285909141528235</v>
      </c>
      <c r="BR380" s="3">
        <f>Table1[[#This Row],[m1-m2]]/Table1[[#This Row],[pooled sd]]</f>
        <v>-0.25129657233813008</v>
      </c>
      <c r="BS380" s="6"/>
      <c r="BT380" s="6"/>
      <c r="BU380" s="7"/>
      <c r="BV380" s="7"/>
      <c r="BW380" s="7"/>
    </row>
    <row r="381" spans="1:75" x14ac:dyDescent="0.25">
      <c r="A381" s="1" t="s">
        <v>350</v>
      </c>
      <c r="C381" s="1"/>
      <c r="E381" s="1"/>
      <c r="G381" s="1"/>
      <c r="I381" s="1"/>
      <c r="O381" s="1"/>
      <c r="Q381" s="1"/>
      <c r="R381" s="1"/>
      <c r="U381" s="1"/>
      <c r="V381" s="1"/>
      <c r="Z381" s="1"/>
      <c r="AA381" s="1"/>
      <c r="AC381" s="1"/>
      <c r="AD381" s="1"/>
      <c r="AG381" s="1"/>
      <c r="AH381" s="1"/>
      <c r="AL381" s="1"/>
      <c r="AM381" s="1"/>
      <c r="AN381" s="1"/>
      <c r="AP381" s="1"/>
      <c r="AT381" s="1"/>
      <c r="AY381" t="b">
        <v>0</v>
      </c>
      <c r="AZ381" t="b">
        <v>0</v>
      </c>
      <c r="BA381" t="b">
        <v>1</v>
      </c>
      <c r="BB381" t="b">
        <v>0</v>
      </c>
      <c r="BD381" s="12" t="s">
        <v>688</v>
      </c>
      <c r="BE381" s="3" t="s">
        <v>512</v>
      </c>
      <c r="BF381" s="3">
        <v>63.22</v>
      </c>
      <c r="BG381" s="3">
        <v>15.12</v>
      </c>
      <c r="BH381" s="3">
        <v>60</v>
      </c>
      <c r="BJ381" s="3"/>
      <c r="BK381" s="3"/>
      <c r="BL381" s="3"/>
      <c r="BM381" s="3"/>
      <c r="BN381" s="3"/>
      <c r="BO381" s="3"/>
      <c r="BP381">
        <f>Table1[[#This Row],[Group 1 M]]-Table1[[#This Row],[Group 2 M]]</f>
        <v>0</v>
      </c>
      <c r="BQ381" s="4">
        <f>SQRT(((Table1[[#This Row],[Group 1 N]]-1)*Table1[[#This Row],[Group 1 SD]]^2+(Table1[[#This Row],[Group 2 N]]-1)*Table1[[#This Row],[Group 2 SD]]^2)/(Table1[[#This Row],[Group 1 N]]+Table1[[#This Row],[Group 2 N]]-2))</f>
        <v>0</v>
      </c>
      <c r="BR381" s="3" t="e">
        <f>Table1[[#This Row],[m1-m2]]/Table1[[#This Row],[pooled sd]]</f>
        <v>#DIV/0!</v>
      </c>
      <c r="BS381" s="6"/>
      <c r="BT381" s="6"/>
      <c r="BU381" s="7"/>
      <c r="BV381" s="7"/>
      <c r="BW381" s="7"/>
    </row>
    <row r="382" spans="1:75" x14ac:dyDescent="0.25">
      <c r="A382" s="1" t="s">
        <v>350</v>
      </c>
      <c r="C382" s="1"/>
      <c r="E382" s="1"/>
      <c r="G382" s="1"/>
      <c r="I382" s="1"/>
      <c r="O382" s="1"/>
      <c r="Q382" s="1"/>
      <c r="R382" s="1"/>
      <c r="U382" s="1"/>
      <c r="V382" s="1"/>
      <c r="Z382" s="1"/>
      <c r="AA382" s="1"/>
      <c r="AC382" s="1"/>
      <c r="AD382" s="1"/>
      <c r="AG382" s="1"/>
      <c r="AH382" s="1"/>
      <c r="AL382" s="1"/>
      <c r="AM382" s="1"/>
      <c r="AN382" s="1"/>
      <c r="AP382" s="1"/>
      <c r="AT382" s="1"/>
      <c r="AY382" t="b">
        <v>0</v>
      </c>
      <c r="AZ382" t="b">
        <v>1</v>
      </c>
      <c r="BA382" t="b">
        <v>1</v>
      </c>
      <c r="BB382" t="b">
        <v>0</v>
      </c>
      <c r="BD382" s="12" t="s">
        <v>689</v>
      </c>
      <c r="BE382" s="3" t="s">
        <v>511</v>
      </c>
      <c r="BF382" s="3">
        <v>71.27</v>
      </c>
      <c r="BG382" s="3">
        <v>10.25</v>
      </c>
      <c r="BH382" s="3">
        <v>60</v>
      </c>
      <c r="BI382" t="s">
        <v>528</v>
      </c>
      <c r="BJ382" s="3">
        <v>66.819999999999993</v>
      </c>
      <c r="BK382" s="3">
        <v>8.59</v>
      </c>
      <c r="BL382" s="3">
        <v>60</v>
      </c>
      <c r="BM382" s="3">
        <v>71.27</v>
      </c>
      <c r="BN382" s="3">
        <v>10.25</v>
      </c>
      <c r="BO382" s="3">
        <v>60</v>
      </c>
      <c r="BP382">
        <f>Table1[[#This Row],[Group 1 M]]-Table1[[#This Row],[Group 2 M]]</f>
        <v>-4.4500000000000028</v>
      </c>
      <c r="BQ382" s="4">
        <f>SQRT(((Table1[[#This Row],[Group 1 N]]-1)*Table1[[#This Row],[Group 1 SD]]^2+(Table1[[#This Row],[Group 2 N]]-1)*Table1[[#This Row],[Group 2 SD]]^2)/(Table1[[#This Row],[Group 1 N]]+Table1[[#This Row],[Group 2 N]]-2))</f>
        <v>9.4564951224013232</v>
      </c>
      <c r="BR382" s="3">
        <f>Table1[[#This Row],[m1-m2]]/Table1[[#This Row],[pooled sd]]</f>
        <v>-0.47057603714704793</v>
      </c>
      <c r="BS382" s="6"/>
      <c r="BT382" s="6"/>
      <c r="BU382" s="7"/>
      <c r="BV382" s="7"/>
      <c r="BW382" s="7"/>
    </row>
    <row r="383" spans="1:75" x14ac:dyDescent="0.25">
      <c r="A383" s="1" t="s">
        <v>350</v>
      </c>
      <c r="C383" s="1"/>
      <c r="E383" s="1"/>
      <c r="G383" s="1"/>
      <c r="I383" s="1"/>
      <c r="O383" s="1"/>
      <c r="Q383" s="1"/>
      <c r="R383" s="1"/>
      <c r="U383" s="1"/>
      <c r="V383" s="1"/>
      <c r="Z383" s="1"/>
      <c r="AA383" s="1"/>
      <c r="AC383" s="1"/>
      <c r="AD383" s="1"/>
      <c r="AG383" s="1"/>
      <c r="AH383" s="1"/>
      <c r="AL383" s="1"/>
      <c r="AM383" s="1"/>
      <c r="AN383" s="1"/>
      <c r="AP383" s="1"/>
      <c r="AT383" s="1"/>
      <c r="AY383" t="b">
        <v>0</v>
      </c>
      <c r="AZ383" t="b">
        <v>1</v>
      </c>
      <c r="BA383" t="b">
        <v>1</v>
      </c>
      <c r="BB383" t="b">
        <v>0</v>
      </c>
      <c r="BD383" s="12" t="s">
        <v>689</v>
      </c>
      <c r="BE383" s="3" t="s">
        <v>512</v>
      </c>
      <c r="BF383" s="3">
        <v>66.819999999999993</v>
      </c>
      <c r="BG383" s="3">
        <v>8.59</v>
      </c>
      <c r="BH383" s="3">
        <v>60</v>
      </c>
      <c r="BJ383" s="3"/>
      <c r="BK383" s="3"/>
      <c r="BL383" s="3"/>
      <c r="BM383" s="3"/>
      <c r="BN383" s="3"/>
      <c r="BO383" s="3"/>
      <c r="BP383">
        <f>Table1[[#This Row],[Group 1 M]]-Table1[[#This Row],[Group 2 M]]</f>
        <v>0</v>
      </c>
      <c r="BQ383" s="4">
        <f>SQRT(((Table1[[#This Row],[Group 1 N]]-1)*Table1[[#This Row],[Group 1 SD]]^2+(Table1[[#This Row],[Group 2 N]]-1)*Table1[[#This Row],[Group 2 SD]]^2)/(Table1[[#This Row],[Group 1 N]]+Table1[[#This Row],[Group 2 N]]-2))</f>
        <v>0</v>
      </c>
      <c r="BR383" s="3" t="e">
        <f>Table1[[#This Row],[m1-m2]]/Table1[[#This Row],[pooled sd]]</f>
        <v>#DIV/0!</v>
      </c>
      <c r="BS383" s="6"/>
      <c r="BT383" s="6"/>
      <c r="BU383" s="7"/>
      <c r="BV383" s="7"/>
      <c r="BW383" s="7"/>
    </row>
    <row r="384" spans="1:75" x14ac:dyDescent="0.25">
      <c r="A384" s="1" t="s">
        <v>358</v>
      </c>
      <c r="B384" t="s">
        <v>488</v>
      </c>
      <c r="C384" s="1" t="s">
        <v>125</v>
      </c>
      <c r="D384" t="s">
        <v>56</v>
      </c>
      <c r="E384" s="1" t="s">
        <v>50</v>
      </c>
      <c r="F384" t="s">
        <v>56</v>
      </c>
      <c r="G384" s="1" t="s">
        <v>50</v>
      </c>
      <c r="H384" t="s">
        <v>489</v>
      </c>
      <c r="I384" s="1" t="s">
        <v>51</v>
      </c>
      <c r="J384" t="s">
        <v>490</v>
      </c>
      <c r="K384" t="s">
        <v>491</v>
      </c>
      <c r="L384" t="s">
        <v>149</v>
      </c>
      <c r="M384" t="s">
        <v>68</v>
      </c>
      <c r="N384" t="s">
        <v>68</v>
      </c>
      <c r="O384" s="1" t="s">
        <v>293</v>
      </c>
      <c r="P384" t="s">
        <v>100</v>
      </c>
      <c r="Q384" s="1" t="s">
        <v>53</v>
      </c>
      <c r="R384" s="1" t="s">
        <v>50</v>
      </c>
      <c r="S384">
        <v>8</v>
      </c>
      <c r="T384" t="s">
        <v>173</v>
      </c>
      <c r="U384" t="s">
        <v>492</v>
      </c>
      <c r="V384" s="1" t="s">
        <v>51</v>
      </c>
      <c r="X384" t="s">
        <v>56</v>
      </c>
      <c r="Y384" t="s">
        <v>68</v>
      </c>
      <c r="Z384" s="1" t="s">
        <v>50</v>
      </c>
      <c r="AA384" s="1" t="s">
        <v>260</v>
      </c>
      <c r="AB384" t="s">
        <v>86</v>
      </c>
      <c r="AC384" s="1" t="s">
        <v>53</v>
      </c>
      <c r="AD384" s="1" t="s">
        <v>50</v>
      </c>
      <c r="AE384">
        <v>8</v>
      </c>
      <c r="AF384" t="s">
        <v>173</v>
      </c>
      <c r="AG384" t="s">
        <v>493</v>
      </c>
      <c r="AH384" s="1" t="s">
        <v>51</v>
      </c>
      <c r="AJ384" t="s">
        <v>56</v>
      </c>
      <c r="AK384" t="s">
        <v>68</v>
      </c>
      <c r="AL384" s="1" t="s">
        <v>50</v>
      </c>
      <c r="AM384" t="s">
        <v>89</v>
      </c>
      <c r="AN384" t="s">
        <v>494</v>
      </c>
      <c r="AO384" t="s">
        <v>56</v>
      </c>
      <c r="AP384" s="1" t="s">
        <v>50</v>
      </c>
      <c r="AQ384" t="s">
        <v>49</v>
      </c>
      <c r="AR384" t="s">
        <v>52</v>
      </c>
      <c r="AS384" s="1" t="s">
        <v>50</v>
      </c>
      <c r="AT384" s="1" t="s">
        <v>50</v>
      </c>
      <c r="AU384" t="s">
        <v>85</v>
      </c>
      <c r="AV384" t="s">
        <v>495</v>
      </c>
      <c r="AW384" t="s">
        <v>92</v>
      </c>
      <c r="AY384" t="b">
        <v>1</v>
      </c>
      <c r="AZ384" t="b">
        <v>0</v>
      </c>
      <c r="BA384" t="b">
        <v>0</v>
      </c>
      <c r="BB384" t="b">
        <v>0</v>
      </c>
      <c r="BC384" t="s">
        <v>690</v>
      </c>
      <c r="BD384" s="12" t="s">
        <v>657</v>
      </c>
      <c r="BE384" s="3" t="s">
        <v>512</v>
      </c>
      <c r="BF384" s="3">
        <v>93.11</v>
      </c>
      <c r="BG384" s="3">
        <v>18.57</v>
      </c>
      <c r="BH384" s="3">
        <v>53</v>
      </c>
      <c r="BI384" t="s">
        <v>528</v>
      </c>
      <c r="BJ384" s="3">
        <v>93.11</v>
      </c>
      <c r="BK384" s="3">
        <v>18.57</v>
      </c>
      <c r="BL384" s="3">
        <v>53</v>
      </c>
      <c r="BM384" s="3">
        <v>101.42</v>
      </c>
      <c r="BN384" s="3">
        <v>19.43</v>
      </c>
      <c r="BO384" s="3">
        <v>106</v>
      </c>
      <c r="BP384">
        <f>Table1[[#This Row],[Group 1 M]]-Table1[[#This Row],[Group 2 M]]</f>
        <v>-8.3100000000000023</v>
      </c>
      <c r="BQ384" s="4">
        <f>SQRT(((Table1[[#This Row],[Group 1 N]]-1)*Table1[[#This Row],[Group 1 SD]]^2+(Table1[[#This Row],[Group 2 N]]-1)*Table1[[#This Row],[Group 2 SD]]^2)/(Table1[[#This Row],[Group 1 N]]+Table1[[#This Row],[Group 2 N]]-2))</f>
        <v>19.149437353494594</v>
      </c>
      <c r="BR384" s="3">
        <f>Table1[[#This Row],[m1-m2]]/Table1[[#This Row],[pooled sd]]</f>
        <v>-0.43395530879571792</v>
      </c>
      <c r="BS384" s="6"/>
      <c r="BT384" s="6"/>
      <c r="BU384" s="7"/>
      <c r="BV384" s="7"/>
      <c r="BW384" s="7"/>
    </row>
    <row r="385" spans="1:75" x14ac:dyDescent="0.25">
      <c r="A385" s="1" t="s">
        <v>358</v>
      </c>
      <c r="C385" s="1"/>
      <c r="E385" s="1"/>
      <c r="G385" s="1"/>
      <c r="I385" s="1"/>
      <c r="O385" s="1"/>
      <c r="Q385" s="1"/>
      <c r="R385" s="1"/>
      <c r="U385" s="1"/>
      <c r="V385" s="1"/>
      <c r="Z385" s="1"/>
      <c r="AA385" s="1"/>
      <c r="AC385" s="1"/>
      <c r="AD385" s="1"/>
      <c r="AG385" s="1"/>
      <c r="AH385" s="1"/>
      <c r="AL385" s="1"/>
      <c r="AM385" s="1"/>
      <c r="AN385" s="1"/>
      <c r="AP385" s="1"/>
      <c r="AT385" s="1"/>
      <c r="AY385" t="b">
        <v>1</v>
      </c>
      <c r="AZ385" t="b">
        <v>0</v>
      </c>
      <c r="BA385" t="b">
        <v>0</v>
      </c>
      <c r="BB385" t="b">
        <v>0</v>
      </c>
      <c r="BD385" s="12" t="s">
        <v>657</v>
      </c>
      <c r="BE385" s="3" t="s">
        <v>511</v>
      </c>
      <c r="BF385" s="3">
        <v>101.42</v>
      </c>
      <c r="BG385" s="3">
        <v>19.43</v>
      </c>
      <c r="BH385" s="3">
        <v>106</v>
      </c>
      <c r="BJ385" s="3"/>
      <c r="BK385" s="3"/>
      <c r="BL385" s="3"/>
      <c r="BM385" s="3"/>
      <c r="BN385" s="3"/>
      <c r="BO385" s="3"/>
      <c r="BP385">
        <f>Table1[[#This Row],[Group 1 M]]-Table1[[#This Row],[Group 2 M]]</f>
        <v>0</v>
      </c>
      <c r="BQ385" s="4">
        <f>SQRT(((Table1[[#This Row],[Group 1 N]]-1)*Table1[[#This Row],[Group 1 SD]]^2+(Table1[[#This Row],[Group 2 N]]-1)*Table1[[#This Row],[Group 2 SD]]^2)/(Table1[[#This Row],[Group 1 N]]+Table1[[#This Row],[Group 2 N]]-2))</f>
        <v>0</v>
      </c>
      <c r="BR385" s="3" t="e">
        <f>Table1[[#This Row],[m1-m2]]/Table1[[#This Row],[pooled sd]]</f>
        <v>#DIV/0!</v>
      </c>
      <c r="BS385" s="6"/>
      <c r="BT385" s="6"/>
      <c r="BU385" s="7"/>
      <c r="BV385" s="7"/>
      <c r="BW385" s="7"/>
    </row>
    <row r="386" spans="1:75" x14ac:dyDescent="0.25">
      <c r="A386" s="1" t="s">
        <v>358</v>
      </c>
      <c r="C386" s="1"/>
      <c r="E386" s="1"/>
      <c r="G386" s="1"/>
      <c r="I386" s="1"/>
      <c r="O386" s="1"/>
      <c r="Q386" s="1"/>
      <c r="R386" s="1"/>
      <c r="U386" s="1"/>
      <c r="V386" s="1"/>
      <c r="Z386" s="1"/>
      <c r="AA386" s="1"/>
      <c r="AC386" s="1"/>
      <c r="AD386" s="1"/>
      <c r="AG386" s="1"/>
      <c r="AH386" s="1"/>
      <c r="AL386" s="1"/>
      <c r="AM386" s="1"/>
      <c r="AN386" s="1"/>
      <c r="AP386" s="1"/>
      <c r="AT386" s="1"/>
      <c r="AY386" t="b">
        <v>1</v>
      </c>
      <c r="AZ386" t="b">
        <v>1</v>
      </c>
      <c r="BA386" t="b">
        <v>0</v>
      </c>
      <c r="BB386" t="b">
        <v>0</v>
      </c>
      <c r="BD386" s="12" t="s">
        <v>691</v>
      </c>
      <c r="BE386" s="3" t="s">
        <v>512</v>
      </c>
      <c r="BF386" s="3">
        <v>64.599999999999994</v>
      </c>
      <c r="BG386" s="3">
        <v>13.1</v>
      </c>
      <c r="BH386" s="3">
        <v>53</v>
      </c>
      <c r="BI386" t="s">
        <v>528</v>
      </c>
      <c r="BJ386" s="3">
        <v>64.599999999999994</v>
      </c>
      <c r="BK386" s="3">
        <v>13.1</v>
      </c>
      <c r="BL386" s="3">
        <v>53</v>
      </c>
      <c r="BM386" s="3">
        <v>67.94</v>
      </c>
      <c r="BN386" s="3">
        <v>13.49</v>
      </c>
      <c r="BO386" s="3">
        <v>106</v>
      </c>
      <c r="BP386">
        <f>Table1[[#This Row],[Group 1 M]]-Table1[[#This Row],[Group 2 M]]</f>
        <v>-3.3400000000000034</v>
      </c>
      <c r="BQ386" s="4">
        <f>SQRT(((Table1[[#This Row],[Group 1 N]]-1)*Table1[[#This Row],[Group 1 SD]]^2+(Table1[[#This Row],[Group 2 N]]-1)*Table1[[#This Row],[Group 2 SD]]^2)/(Table1[[#This Row],[Group 1 N]]+Table1[[#This Row],[Group 2 N]]-2))</f>
        <v>13.362088803680816</v>
      </c>
      <c r="BR386" s="3">
        <f>Table1[[#This Row],[m1-m2]]/Table1[[#This Row],[pooled sd]]</f>
        <v>-0.24996091921496161</v>
      </c>
      <c r="BS386" s="6"/>
      <c r="BT386" s="6"/>
      <c r="BU386" s="7"/>
      <c r="BV386" s="7"/>
      <c r="BW386" s="7"/>
    </row>
    <row r="387" spans="1:75" x14ac:dyDescent="0.25">
      <c r="A387" s="1" t="s">
        <v>358</v>
      </c>
      <c r="C387" s="1"/>
      <c r="E387" s="1"/>
      <c r="G387" s="1"/>
      <c r="I387" s="1"/>
      <c r="O387" s="1"/>
      <c r="Q387" s="1"/>
      <c r="R387" s="1"/>
      <c r="U387" s="1"/>
      <c r="V387" s="1"/>
      <c r="Z387" s="1"/>
      <c r="AA387" s="1"/>
      <c r="AC387" s="1"/>
      <c r="AD387" s="1"/>
      <c r="AG387" s="1"/>
      <c r="AH387" s="1"/>
      <c r="AL387" s="1"/>
      <c r="AM387" s="1"/>
      <c r="AN387" s="1"/>
      <c r="AP387" s="1"/>
      <c r="AT387" s="1"/>
      <c r="AY387" t="b">
        <v>1</v>
      </c>
      <c r="AZ387" t="b">
        <v>1</v>
      </c>
      <c r="BA387" t="b">
        <v>0</v>
      </c>
      <c r="BB387" t="b">
        <v>0</v>
      </c>
      <c r="BD387" s="12" t="s">
        <v>691</v>
      </c>
      <c r="BE387" s="3" t="s">
        <v>511</v>
      </c>
      <c r="BF387" s="3">
        <v>67.94</v>
      </c>
      <c r="BG387" s="3">
        <v>13.49</v>
      </c>
      <c r="BH387" s="3">
        <v>106</v>
      </c>
      <c r="BJ387" s="3"/>
      <c r="BK387" s="3"/>
      <c r="BL387" s="3"/>
      <c r="BM387" s="3"/>
      <c r="BN387" s="3"/>
      <c r="BO387" s="3"/>
      <c r="BP387">
        <f>Table1[[#This Row],[Group 1 M]]-Table1[[#This Row],[Group 2 M]]</f>
        <v>0</v>
      </c>
      <c r="BQ387" s="4">
        <f>SQRT(((Table1[[#This Row],[Group 1 N]]-1)*Table1[[#This Row],[Group 1 SD]]^2+(Table1[[#This Row],[Group 2 N]]-1)*Table1[[#This Row],[Group 2 SD]]^2)/(Table1[[#This Row],[Group 1 N]]+Table1[[#This Row],[Group 2 N]]-2))</f>
        <v>0</v>
      </c>
      <c r="BR387" s="3" t="e">
        <f>Table1[[#This Row],[m1-m2]]/Table1[[#This Row],[pooled sd]]</f>
        <v>#DIV/0!</v>
      </c>
      <c r="BS387" s="6"/>
      <c r="BT387" s="6"/>
      <c r="BU387" s="7"/>
      <c r="BV387" s="7"/>
      <c r="BW387" s="7"/>
    </row>
    <row r="388" spans="1:75" x14ac:dyDescent="0.25">
      <c r="A388" s="1" t="s">
        <v>358</v>
      </c>
      <c r="C388" s="1"/>
      <c r="E388" s="1"/>
      <c r="G388" s="1"/>
      <c r="I388" s="1"/>
      <c r="O388" s="1"/>
      <c r="Q388" s="1"/>
      <c r="R388" s="1"/>
      <c r="U388" s="1"/>
      <c r="V388" s="1"/>
      <c r="Z388" s="1"/>
      <c r="AA388" s="1"/>
      <c r="AC388" s="1"/>
      <c r="AD388" s="1"/>
      <c r="AG388" s="1"/>
      <c r="AH388" s="1"/>
      <c r="AL388" s="1"/>
      <c r="AM388" s="1"/>
      <c r="AN388" s="1"/>
      <c r="AP388" s="1"/>
      <c r="AT388" s="1"/>
      <c r="AY388" t="b">
        <v>1</v>
      </c>
      <c r="AZ388" t="b">
        <v>0</v>
      </c>
      <c r="BA388" t="b">
        <v>0</v>
      </c>
      <c r="BB388" t="b">
        <v>0</v>
      </c>
      <c r="BD388" s="12" t="s">
        <v>692</v>
      </c>
      <c r="BE388" s="3" t="s">
        <v>512</v>
      </c>
      <c r="BF388" s="3">
        <v>62.3</v>
      </c>
      <c r="BG388" s="3">
        <v>12.93</v>
      </c>
      <c r="BH388" s="3">
        <v>53</v>
      </c>
      <c r="BI388" t="s">
        <v>528</v>
      </c>
      <c r="BJ388" s="3">
        <v>62.3</v>
      </c>
      <c r="BK388" s="3">
        <v>12.93</v>
      </c>
      <c r="BL388" s="3">
        <v>53</v>
      </c>
      <c r="BM388" s="3">
        <v>67.69</v>
      </c>
      <c r="BN388" s="3">
        <v>11.41</v>
      </c>
      <c r="BO388" s="3">
        <v>106</v>
      </c>
      <c r="BP388">
        <f>Table1[[#This Row],[Group 1 M]]-Table1[[#This Row],[Group 2 M]]</f>
        <v>-5.3900000000000006</v>
      </c>
      <c r="BQ388" s="4">
        <f>SQRT(((Table1[[#This Row],[Group 1 N]]-1)*Table1[[#This Row],[Group 1 SD]]^2+(Table1[[#This Row],[Group 2 N]]-1)*Table1[[#This Row],[Group 2 SD]]^2)/(Table1[[#This Row],[Group 1 N]]+Table1[[#This Row],[Group 2 N]]-2))</f>
        <v>11.934899128080314</v>
      </c>
      <c r="BR388" s="3">
        <f>Table1[[#This Row],[m1-m2]]/Table1[[#This Row],[pooled sd]]</f>
        <v>-0.45161672018814647</v>
      </c>
      <c r="BS388" s="6"/>
      <c r="BT388" s="6"/>
      <c r="BU388" s="7"/>
      <c r="BV388" s="7"/>
      <c r="BW388" s="7"/>
    </row>
    <row r="389" spans="1:75" x14ac:dyDescent="0.25">
      <c r="A389" s="1" t="s">
        <v>358</v>
      </c>
      <c r="C389" s="1"/>
      <c r="E389" s="1"/>
      <c r="G389" s="1"/>
      <c r="I389" s="1"/>
      <c r="O389" s="1"/>
      <c r="Q389" s="1"/>
      <c r="R389" s="1"/>
      <c r="U389" s="1"/>
      <c r="V389" s="1"/>
      <c r="Z389" s="1"/>
      <c r="AA389" s="1"/>
      <c r="AC389" s="1"/>
      <c r="AD389" s="1"/>
      <c r="AG389" s="1"/>
      <c r="AH389" s="1"/>
      <c r="AL389" s="1"/>
      <c r="AM389" s="1"/>
      <c r="AN389" s="1"/>
      <c r="AP389" s="1"/>
      <c r="AT389" s="1"/>
      <c r="AY389" t="b">
        <v>1</v>
      </c>
      <c r="AZ389" t="b">
        <v>0</v>
      </c>
      <c r="BA389" t="b">
        <v>0</v>
      </c>
      <c r="BB389" t="b">
        <v>0</v>
      </c>
      <c r="BD389" s="12" t="s">
        <v>692</v>
      </c>
      <c r="BE389" s="3" t="s">
        <v>511</v>
      </c>
      <c r="BF389" s="3">
        <v>67.69</v>
      </c>
      <c r="BG389" s="3">
        <v>11.41</v>
      </c>
      <c r="BH389" s="3">
        <v>106</v>
      </c>
      <c r="BJ389" s="3"/>
      <c r="BK389" s="3"/>
      <c r="BL389" s="3"/>
      <c r="BM389" s="3"/>
      <c r="BN389" s="3"/>
      <c r="BO389" s="3"/>
      <c r="BP389">
        <f>Table1[[#This Row],[Group 1 M]]-Table1[[#This Row],[Group 2 M]]</f>
        <v>0</v>
      </c>
      <c r="BQ389" s="4">
        <f>SQRT(((Table1[[#This Row],[Group 1 N]]-1)*Table1[[#This Row],[Group 1 SD]]^2+(Table1[[#This Row],[Group 2 N]]-1)*Table1[[#This Row],[Group 2 SD]]^2)/(Table1[[#This Row],[Group 1 N]]+Table1[[#This Row],[Group 2 N]]-2))</f>
        <v>0</v>
      </c>
      <c r="BR389" s="3" t="e">
        <f>Table1[[#This Row],[m1-m2]]/Table1[[#This Row],[pooled sd]]</f>
        <v>#DIV/0!</v>
      </c>
      <c r="BS389" s="6"/>
      <c r="BT389" s="6"/>
      <c r="BU389" s="7"/>
      <c r="BV389" s="7"/>
      <c r="BW389" s="7"/>
    </row>
    <row r="390" spans="1:75" x14ac:dyDescent="0.25">
      <c r="A390" s="1" t="s">
        <v>358</v>
      </c>
      <c r="C390" s="1"/>
      <c r="E390" s="1"/>
      <c r="G390" s="1"/>
      <c r="I390" s="1"/>
      <c r="O390" s="1"/>
      <c r="Q390" s="1"/>
      <c r="R390" s="1"/>
      <c r="U390" s="1"/>
      <c r="V390" s="1"/>
      <c r="Z390" s="1"/>
      <c r="AA390" s="1"/>
      <c r="AC390" s="1"/>
      <c r="AD390" s="1"/>
      <c r="AG390" s="1"/>
      <c r="AH390" s="1"/>
      <c r="AL390" s="1"/>
      <c r="AM390" s="1"/>
      <c r="AN390" s="1"/>
      <c r="AP390" s="1"/>
      <c r="AT390" s="1"/>
      <c r="AY390" t="b">
        <v>1</v>
      </c>
      <c r="AZ390" t="b">
        <v>0</v>
      </c>
      <c r="BA390" t="b">
        <v>0</v>
      </c>
      <c r="BB390" t="b">
        <v>0</v>
      </c>
      <c r="BD390" s="12" t="s">
        <v>693</v>
      </c>
      <c r="BE390" s="3" t="s">
        <v>512</v>
      </c>
      <c r="BF390" s="3">
        <v>64.17</v>
      </c>
      <c r="BG390" s="3">
        <v>12.59</v>
      </c>
      <c r="BH390" s="3">
        <v>53</v>
      </c>
      <c r="BI390" t="s">
        <v>528</v>
      </c>
      <c r="BJ390" s="3">
        <v>64.17</v>
      </c>
      <c r="BK390" s="3">
        <v>12.59</v>
      </c>
      <c r="BL390" s="3">
        <v>53</v>
      </c>
      <c r="BM390" s="3">
        <v>69.099999999999994</v>
      </c>
      <c r="BN390" s="3">
        <v>12</v>
      </c>
      <c r="BO390" s="3">
        <v>106</v>
      </c>
      <c r="BP390">
        <f>Table1[[#This Row],[Group 1 M]]-Table1[[#This Row],[Group 2 M]]</f>
        <v>-4.9299999999999926</v>
      </c>
      <c r="BQ390" s="4">
        <f>SQRT(((Table1[[#This Row],[Group 1 N]]-1)*Table1[[#This Row],[Group 1 SD]]^2+(Table1[[#This Row],[Group 2 N]]-1)*Table1[[#This Row],[Group 2 SD]]^2)/(Table1[[#This Row],[Group 1 N]]+Table1[[#This Row],[Group 2 N]]-2))</f>
        <v>12.198574940264473</v>
      </c>
      <c r="BR390" s="3">
        <f>Table1[[#This Row],[m1-m2]]/Table1[[#This Row],[pooled sd]]</f>
        <v>-0.40414556816200592</v>
      </c>
      <c r="BS390" s="6"/>
      <c r="BT390" s="6"/>
      <c r="BU390" s="7"/>
      <c r="BV390" s="7"/>
      <c r="BW390" s="7"/>
    </row>
    <row r="391" spans="1:75" x14ac:dyDescent="0.25">
      <c r="A391" s="1" t="s">
        <v>358</v>
      </c>
      <c r="C391" s="1"/>
      <c r="E391" s="1"/>
      <c r="G391" s="1"/>
      <c r="I391" s="1"/>
      <c r="O391" s="1"/>
      <c r="Q391" s="1"/>
      <c r="R391" s="1"/>
      <c r="U391" s="1"/>
      <c r="V391" s="1"/>
      <c r="Z391" s="1"/>
      <c r="AA391" s="1"/>
      <c r="AC391" s="1"/>
      <c r="AD391" s="1"/>
      <c r="AG391" s="1"/>
      <c r="AH391" s="1"/>
      <c r="AL391" s="1"/>
      <c r="AM391" s="1"/>
      <c r="AN391" s="1"/>
      <c r="AP391" s="1"/>
      <c r="AT391" s="1"/>
      <c r="AY391" t="b">
        <v>1</v>
      </c>
      <c r="AZ391" t="b">
        <v>0</v>
      </c>
      <c r="BA391" t="b">
        <v>0</v>
      </c>
      <c r="BB391" t="b">
        <v>0</v>
      </c>
      <c r="BD391" s="12" t="s">
        <v>693</v>
      </c>
      <c r="BE391" s="3" t="s">
        <v>511</v>
      </c>
      <c r="BF391" s="3">
        <v>69.099999999999994</v>
      </c>
      <c r="BG391" s="3">
        <v>12</v>
      </c>
      <c r="BH391" s="3">
        <v>106</v>
      </c>
      <c r="BJ391" s="3"/>
      <c r="BK391" s="3"/>
      <c r="BL391" s="3"/>
      <c r="BM391" s="3"/>
      <c r="BN391" s="3"/>
      <c r="BO391" s="3"/>
      <c r="BP391">
        <f>Table1[[#This Row],[Group 1 M]]-Table1[[#This Row],[Group 2 M]]</f>
        <v>0</v>
      </c>
      <c r="BQ391" s="4">
        <f>SQRT(((Table1[[#This Row],[Group 1 N]]-1)*Table1[[#This Row],[Group 1 SD]]^2+(Table1[[#This Row],[Group 2 N]]-1)*Table1[[#This Row],[Group 2 SD]]^2)/(Table1[[#This Row],[Group 1 N]]+Table1[[#This Row],[Group 2 N]]-2))</f>
        <v>0</v>
      </c>
      <c r="BR391" s="3" t="e">
        <f>Table1[[#This Row],[m1-m2]]/Table1[[#This Row],[pooled sd]]</f>
        <v>#DIV/0!</v>
      </c>
      <c r="BS391" s="6"/>
      <c r="BT391" s="6"/>
      <c r="BU391" s="7"/>
      <c r="BV391" s="7"/>
      <c r="BW391" s="7"/>
    </row>
    <row r="392" spans="1:75" x14ac:dyDescent="0.25">
      <c r="A392" s="1" t="s">
        <v>358</v>
      </c>
      <c r="C392" s="1"/>
      <c r="E392" s="1"/>
      <c r="G392" s="1"/>
      <c r="I392" s="1"/>
      <c r="O392" s="1"/>
      <c r="Q392" s="1"/>
      <c r="R392" s="1"/>
      <c r="U392" s="1"/>
      <c r="V392" s="1"/>
      <c r="Z392" s="1"/>
      <c r="AA392" s="1"/>
      <c r="AC392" s="1"/>
      <c r="AD392" s="1"/>
      <c r="AG392" s="1"/>
      <c r="AH392" s="1"/>
      <c r="AL392" s="1"/>
      <c r="AM392" s="1"/>
      <c r="AN392" s="1"/>
      <c r="AP392" s="1"/>
      <c r="AT392" s="1"/>
      <c r="AY392" t="b">
        <v>1</v>
      </c>
      <c r="AZ392" t="b">
        <v>1</v>
      </c>
      <c r="BA392" t="b">
        <v>0</v>
      </c>
      <c r="BB392" t="b">
        <v>0</v>
      </c>
      <c r="BC392" t="s">
        <v>694</v>
      </c>
      <c r="BD392" s="12" t="s">
        <v>695</v>
      </c>
      <c r="BE392" s="3" t="s">
        <v>512</v>
      </c>
      <c r="BF392" s="3">
        <v>61.96</v>
      </c>
      <c r="BG392" s="3">
        <v>13.26</v>
      </c>
      <c r="BH392" s="3">
        <v>53</v>
      </c>
      <c r="BI392" t="s">
        <v>528</v>
      </c>
      <c r="BJ392" s="3">
        <v>61.96</v>
      </c>
      <c r="BK392" s="3">
        <v>13.26</v>
      </c>
      <c r="BL392" s="3">
        <v>53</v>
      </c>
      <c r="BM392" s="3">
        <v>65.13</v>
      </c>
      <c r="BN392" s="3">
        <v>13.73</v>
      </c>
      <c r="BO392" s="3">
        <v>106</v>
      </c>
      <c r="BP392">
        <f>Table1[[#This Row],[Group 1 M]]-Table1[[#This Row],[Group 2 M]]</f>
        <v>-3.1699999999999946</v>
      </c>
      <c r="BQ392" s="4">
        <f>SQRT(((Table1[[#This Row],[Group 1 N]]-1)*Table1[[#This Row],[Group 1 SD]]^2+(Table1[[#This Row],[Group 2 N]]-1)*Table1[[#This Row],[Group 2 SD]]^2)/(Table1[[#This Row],[Group 1 N]]+Table1[[#This Row],[Group 2 N]]-2))</f>
        <v>13.576133446716605</v>
      </c>
      <c r="BR392" s="3">
        <f>Table1[[#This Row],[m1-m2]]/Table1[[#This Row],[pooled sd]]</f>
        <v>-0.23349799944450758</v>
      </c>
      <c r="BS392" s="6"/>
      <c r="BT392" s="6"/>
      <c r="BU392" s="7"/>
      <c r="BV392" s="7"/>
      <c r="BW392" s="7"/>
    </row>
    <row r="393" spans="1:75" x14ac:dyDescent="0.25">
      <c r="A393" s="1" t="s">
        <v>358</v>
      </c>
      <c r="C393" s="1"/>
      <c r="E393" s="1"/>
      <c r="G393" s="1"/>
      <c r="I393" s="1"/>
      <c r="O393" s="1"/>
      <c r="Q393" s="1"/>
      <c r="R393" s="1"/>
      <c r="U393" s="1"/>
      <c r="V393" s="1"/>
      <c r="Z393" s="1"/>
      <c r="AA393" s="1"/>
      <c r="AC393" s="1"/>
      <c r="AD393" s="1"/>
      <c r="AG393" s="1"/>
      <c r="AH393" s="1"/>
      <c r="AL393" s="1"/>
      <c r="AM393" s="1"/>
      <c r="AN393" s="1"/>
      <c r="AP393" s="1"/>
      <c r="AT393" s="1"/>
      <c r="AY393" t="b">
        <v>1</v>
      </c>
      <c r="AZ393" t="b">
        <v>1</v>
      </c>
      <c r="BA393" t="b">
        <v>0</v>
      </c>
      <c r="BB393" t="b">
        <v>0</v>
      </c>
      <c r="BD393" s="12" t="s">
        <v>695</v>
      </c>
      <c r="BE393" s="3" t="s">
        <v>511</v>
      </c>
      <c r="BF393" s="3">
        <v>65.13</v>
      </c>
      <c r="BG393" s="3">
        <v>13.73</v>
      </c>
      <c r="BH393" s="3">
        <v>106</v>
      </c>
      <c r="BJ393" s="3"/>
      <c r="BK393" s="3"/>
      <c r="BL393" s="3"/>
      <c r="BM393" s="3"/>
      <c r="BN393" s="3"/>
      <c r="BO393" s="3"/>
      <c r="BP393">
        <f>Table1[[#This Row],[Group 1 M]]-Table1[[#This Row],[Group 2 M]]</f>
        <v>0</v>
      </c>
      <c r="BQ393" s="4">
        <f>SQRT(((Table1[[#This Row],[Group 1 N]]-1)*Table1[[#This Row],[Group 1 SD]]^2+(Table1[[#This Row],[Group 2 N]]-1)*Table1[[#This Row],[Group 2 SD]]^2)/(Table1[[#This Row],[Group 1 N]]+Table1[[#This Row],[Group 2 N]]-2))</f>
        <v>0</v>
      </c>
      <c r="BR393" s="3" t="e">
        <f>Table1[[#This Row],[m1-m2]]/Table1[[#This Row],[pooled sd]]</f>
        <v>#DIV/0!</v>
      </c>
      <c r="BS393" s="6"/>
      <c r="BT393" s="6"/>
      <c r="BU393" s="7"/>
      <c r="BV393" s="7"/>
      <c r="BW393" s="7"/>
    </row>
    <row r="394" spans="1:75" x14ac:dyDescent="0.25">
      <c r="A394" s="1" t="s">
        <v>358</v>
      </c>
      <c r="C394" s="1"/>
      <c r="E394" s="1"/>
      <c r="G394" s="1"/>
      <c r="I394" s="1"/>
      <c r="O394" s="1"/>
      <c r="Q394" s="1"/>
      <c r="R394" s="1"/>
      <c r="U394" s="1"/>
      <c r="V394" s="1"/>
      <c r="Z394" s="1"/>
      <c r="AA394" s="1"/>
      <c r="AC394" s="1"/>
      <c r="AD394" s="1"/>
      <c r="AG394" s="1"/>
      <c r="AH394" s="1"/>
      <c r="AL394" s="1"/>
      <c r="AM394" s="1"/>
      <c r="AN394" s="1"/>
      <c r="AP394" s="1"/>
      <c r="AT394" s="1"/>
      <c r="AY394" t="b">
        <v>1</v>
      </c>
      <c r="AZ394" t="b">
        <v>1</v>
      </c>
      <c r="BA394" t="b">
        <v>0</v>
      </c>
      <c r="BB394" t="b">
        <v>0</v>
      </c>
      <c r="BD394" s="12" t="s">
        <v>696</v>
      </c>
      <c r="BE394" s="3" t="s">
        <v>512</v>
      </c>
      <c r="BF394" s="3">
        <v>64.58</v>
      </c>
      <c r="BG394" s="3">
        <v>13.45</v>
      </c>
      <c r="BH394" s="3">
        <v>53</v>
      </c>
      <c r="BI394" t="s">
        <v>528</v>
      </c>
      <c r="BJ394" s="3">
        <v>64.58</v>
      </c>
      <c r="BK394" s="3">
        <v>13.45</v>
      </c>
      <c r="BL394" s="3">
        <v>53</v>
      </c>
      <c r="BM394" s="3">
        <v>69.25</v>
      </c>
      <c r="BN394" s="3">
        <v>13.47</v>
      </c>
      <c r="BO394" s="3">
        <v>106</v>
      </c>
      <c r="BP394">
        <f>Table1[[#This Row],[Group 1 M]]-Table1[[#This Row],[Group 2 M]]</f>
        <v>-4.6700000000000017</v>
      </c>
      <c r="BQ394" s="4">
        <f>SQRT(((Table1[[#This Row],[Group 1 N]]-1)*Table1[[#This Row],[Group 1 SD]]^2+(Table1[[#This Row],[Group 2 N]]-1)*Table1[[#This Row],[Group 2 SD]]^2)/(Table1[[#This Row],[Group 1 N]]+Table1[[#This Row],[Group 2 N]]-2))</f>
        <v>13.463379086734543</v>
      </c>
      <c r="BR394" s="3">
        <f>Table1[[#This Row],[m1-m2]]/Table1[[#This Row],[pooled sd]]</f>
        <v>-0.346866857860472</v>
      </c>
      <c r="BS394" s="6"/>
      <c r="BT394" s="6"/>
      <c r="BU394" s="7"/>
      <c r="BV394" s="7"/>
      <c r="BW394" s="7"/>
    </row>
    <row r="395" spans="1:75" x14ac:dyDescent="0.25">
      <c r="A395" s="1" t="s">
        <v>358</v>
      </c>
      <c r="C395" s="1"/>
      <c r="E395" s="1"/>
      <c r="G395" s="1"/>
      <c r="I395" s="1"/>
      <c r="O395" s="1"/>
      <c r="Q395" s="1"/>
      <c r="R395" s="1"/>
      <c r="U395" s="1"/>
      <c r="V395" s="1"/>
      <c r="Z395" s="1"/>
      <c r="AA395" s="1"/>
      <c r="AC395" s="1"/>
      <c r="AD395" s="1"/>
      <c r="AG395" s="1"/>
      <c r="AH395" s="1"/>
      <c r="AL395" s="1"/>
      <c r="AM395" s="1"/>
      <c r="AN395" s="1"/>
      <c r="AP395" s="1"/>
      <c r="AT395" s="1"/>
      <c r="AY395" t="b">
        <v>1</v>
      </c>
      <c r="AZ395" t="b">
        <v>1</v>
      </c>
      <c r="BA395" t="b">
        <v>0</v>
      </c>
      <c r="BB395" t="b">
        <v>0</v>
      </c>
      <c r="BD395" s="12" t="s">
        <v>696</v>
      </c>
      <c r="BE395" s="3" t="s">
        <v>511</v>
      </c>
      <c r="BF395" s="3">
        <v>69.25</v>
      </c>
      <c r="BG395" s="3">
        <v>13.47</v>
      </c>
      <c r="BH395" s="3">
        <v>106</v>
      </c>
      <c r="BJ395" s="3"/>
      <c r="BK395" s="3"/>
      <c r="BL395" s="3"/>
      <c r="BM395" s="3"/>
      <c r="BN395" s="3"/>
      <c r="BO395" s="3"/>
      <c r="BP395">
        <f>Table1[[#This Row],[Group 1 M]]-Table1[[#This Row],[Group 2 M]]</f>
        <v>0</v>
      </c>
      <c r="BQ395" s="4">
        <f>SQRT(((Table1[[#This Row],[Group 1 N]]-1)*Table1[[#This Row],[Group 1 SD]]^2+(Table1[[#This Row],[Group 2 N]]-1)*Table1[[#This Row],[Group 2 SD]]^2)/(Table1[[#This Row],[Group 1 N]]+Table1[[#This Row],[Group 2 N]]-2))</f>
        <v>0</v>
      </c>
      <c r="BR395" s="3" t="e">
        <f>Table1[[#This Row],[m1-m2]]/Table1[[#This Row],[pooled sd]]</f>
        <v>#DIV/0!</v>
      </c>
      <c r="BS395" s="6"/>
      <c r="BT395" s="6"/>
      <c r="BU395" s="7"/>
      <c r="BV395" s="7"/>
      <c r="BW395" s="7"/>
    </row>
    <row r="396" spans="1:75" x14ac:dyDescent="0.25">
      <c r="A396" s="1" t="s">
        <v>358</v>
      </c>
      <c r="C396" s="1"/>
      <c r="E396" s="1"/>
      <c r="G396" s="1"/>
      <c r="I396" s="1"/>
      <c r="O396" s="1"/>
      <c r="Q396" s="1"/>
      <c r="R396" s="1"/>
      <c r="U396" s="1"/>
      <c r="V396" s="1"/>
      <c r="Z396" s="1"/>
      <c r="AA396" s="1"/>
      <c r="AC396" s="1"/>
      <c r="AD396" s="1"/>
      <c r="AG396" s="1"/>
      <c r="AH396" s="1"/>
      <c r="AL396" s="1"/>
      <c r="AM396" s="1"/>
      <c r="AN396" s="1"/>
      <c r="AP396" s="1"/>
      <c r="AT396" s="1"/>
      <c r="AY396" t="b">
        <v>1</v>
      </c>
      <c r="AZ396" t="b">
        <v>1</v>
      </c>
      <c r="BA396" t="b">
        <v>0</v>
      </c>
      <c r="BB396" t="b">
        <v>0</v>
      </c>
      <c r="BD396" s="12" t="s">
        <v>697</v>
      </c>
      <c r="BE396" s="3" t="s">
        <v>512</v>
      </c>
      <c r="BF396" s="3">
        <v>61.96</v>
      </c>
      <c r="BG396" s="3">
        <v>12.62</v>
      </c>
      <c r="BH396" s="3">
        <v>53</v>
      </c>
      <c r="BI396" t="s">
        <v>528</v>
      </c>
      <c r="BJ396" s="3">
        <v>61.96</v>
      </c>
      <c r="BK396" s="3">
        <v>12.62</v>
      </c>
      <c r="BL396" s="3">
        <v>53</v>
      </c>
      <c r="BM396" s="3">
        <v>63.44</v>
      </c>
      <c r="BN396" s="3">
        <v>13.39</v>
      </c>
      <c r="BO396" s="3">
        <v>106</v>
      </c>
      <c r="BP396">
        <f>Table1[[#This Row],[Group 1 M]]-Table1[[#This Row],[Group 2 M]]</f>
        <v>-1.4799999999999969</v>
      </c>
      <c r="BQ396" s="4">
        <f>SQRT(((Table1[[#This Row],[Group 1 N]]-1)*Table1[[#This Row],[Group 1 SD]]^2+(Table1[[#This Row],[Group 2 N]]-1)*Table1[[#This Row],[Group 2 SD]]^2)/(Table1[[#This Row],[Group 1 N]]+Table1[[#This Row],[Group 2 N]]-2))</f>
        <v>13.139966577432796</v>
      </c>
      <c r="BR396" s="3">
        <f>Table1[[#This Row],[m1-m2]]/Table1[[#This Row],[pooled sd]]</f>
        <v>-0.11263346761793286</v>
      </c>
      <c r="BS396" s="6"/>
      <c r="BT396" s="6"/>
      <c r="BU396" s="7"/>
      <c r="BV396" s="7"/>
      <c r="BW396" s="7"/>
    </row>
    <row r="397" spans="1:75" x14ac:dyDescent="0.25">
      <c r="A397" s="1" t="s">
        <v>358</v>
      </c>
      <c r="C397" s="1"/>
      <c r="E397" s="1"/>
      <c r="G397" s="1"/>
      <c r="I397" s="1"/>
      <c r="O397" s="1"/>
      <c r="Q397" s="1"/>
      <c r="R397" s="1"/>
      <c r="U397" s="1"/>
      <c r="V397" s="1"/>
      <c r="Z397" s="1"/>
      <c r="AA397" s="1"/>
      <c r="AC397" s="1"/>
      <c r="AD397" s="1"/>
      <c r="AG397" s="1"/>
      <c r="AH397" s="1"/>
      <c r="AL397" s="1"/>
      <c r="AM397" s="1"/>
      <c r="AN397" s="1"/>
      <c r="AP397" s="1"/>
      <c r="AT397" s="1"/>
      <c r="AY397" t="b">
        <v>1</v>
      </c>
      <c r="AZ397" t="b">
        <v>1</v>
      </c>
      <c r="BA397" t="b">
        <v>0</v>
      </c>
      <c r="BB397" t="b">
        <v>0</v>
      </c>
      <c r="BD397" s="12" t="s">
        <v>697</v>
      </c>
      <c r="BE397" s="3" t="s">
        <v>511</v>
      </c>
      <c r="BF397" s="3">
        <v>63.44</v>
      </c>
      <c r="BG397" s="3">
        <v>13.39</v>
      </c>
      <c r="BH397" s="3">
        <v>106</v>
      </c>
      <c r="BJ397" s="3"/>
      <c r="BK397" s="3"/>
      <c r="BL397" s="3"/>
      <c r="BM397" s="3"/>
      <c r="BN397" s="3"/>
      <c r="BO397" s="3"/>
      <c r="BP397">
        <f>Table1[[#This Row],[Group 1 M]]-Table1[[#This Row],[Group 2 M]]</f>
        <v>0</v>
      </c>
      <c r="BQ397" s="4">
        <f>SQRT(((Table1[[#This Row],[Group 1 N]]-1)*Table1[[#This Row],[Group 1 SD]]^2+(Table1[[#This Row],[Group 2 N]]-1)*Table1[[#This Row],[Group 2 SD]]^2)/(Table1[[#This Row],[Group 1 N]]+Table1[[#This Row],[Group 2 N]]-2))</f>
        <v>0</v>
      </c>
      <c r="BR397" s="3" t="e">
        <f>Table1[[#This Row],[m1-m2]]/Table1[[#This Row],[pooled sd]]</f>
        <v>#DIV/0!</v>
      </c>
      <c r="BS397" s="6"/>
      <c r="BT397" s="6"/>
      <c r="BU397" s="7"/>
      <c r="BV397" s="7"/>
      <c r="BW397" s="7"/>
    </row>
    <row r="398" spans="1:75" x14ac:dyDescent="0.25">
      <c r="A398" s="1" t="s">
        <v>358</v>
      </c>
      <c r="C398" s="1"/>
      <c r="E398" s="1"/>
      <c r="G398" s="1"/>
      <c r="I398" s="1"/>
      <c r="O398" s="1"/>
      <c r="Q398" s="1"/>
      <c r="R398" s="1"/>
      <c r="U398" s="1"/>
      <c r="V398" s="1"/>
      <c r="Z398" s="1"/>
      <c r="AA398" s="1"/>
      <c r="AC398" s="1"/>
      <c r="AD398" s="1"/>
      <c r="AG398" s="1"/>
      <c r="AH398" s="1"/>
      <c r="AL398" s="1"/>
      <c r="AM398" s="1"/>
      <c r="AN398" s="1"/>
      <c r="AP398" s="1"/>
      <c r="AT398" s="1"/>
      <c r="AY398" t="b">
        <v>1</v>
      </c>
      <c r="AZ398" t="b">
        <v>1</v>
      </c>
      <c r="BA398" t="b">
        <v>0</v>
      </c>
      <c r="BB398" t="b">
        <v>0</v>
      </c>
      <c r="BD398" s="12" t="s">
        <v>698</v>
      </c>
      <c r="BE398" s="3" t="s">
        <v>512</v>
      </c>
      <c r="BF398" s="3">
        <v>60.15</v>
      </c>
      <c r="BG398" s="3">
        <v>12.8</v>
      </c>
      <c r="BH398" s="3">
        <v>53</v>
      </c>
      <c r="BI398" t="s">
        <v>528</v>
      </c>
      <c r="BJ398" s="3">
        <v>60.15</v>
      </c>
      <c r="BK398" s="3">
        <v>12.8</v>
      </c>
      <c r="BL398" s="3">
        <v>53</v>
      </c>
      <c r="BM398" s="3">
        <v>64.260000000000005</v>
      </c>
      <c r="BN398" s="3">
        <v>11.52</v>
      </c>
      <c r="BO398" s="3">
        <v>106</v>
      </c>
      <c r="BP398">
        <f>Table1[[#This Row],[Group 1 M]]-Table1[[#This Row],[Group 2 M]]</f>
        <v>-4.1100000000000065</v>
      </c>
      <c r="BQ398" s="4">
        <f>SQRT(((Table1[[#This Row],[Group 1 N]]-1)*Table1[[#This Row],[Group 1 SD]]^2+(Table1[[#This Row],[Group 2 N]]-1)*Table1[[#This Row],[Group 2 SD]]^2)/(Table1[[#This Row],[Group 1 N]]+Table1[[#This Row],[Group 2 N]]-2))</f>
        <v>11.959132107487198</v>
      </c>
      <c r="BR398" s="3">
        <f>Table1[[#This Row],[m1-m2]]/Table1[[#This Row],[pooled sd]]</f>
        <v>-0.34367042382840457</v>
      </c>
      <c r="BS398" s="6"/>
      <c r="BT398" s="6"/>
      <c r="BU398" s="7"/>
      <c r="BV398" s="7"/>
      <c r="BW398" s="7"/>
    </row>
    <row r="399" spans="1:75" x14ac:dyDescent="0.25">
      <c r="A399" s="1" t="s">
        <v>358</v>
      </c>
      <c r="C399" s="1"/>
      <c r="E399" s="1"/>
      <c r="G399" s="1"/>
      <c r="I399" s="1"/>
      <c r="O399" s="1"/>
      <c r="Q399" s="1"/>
      <c r="R399" s="1"/>
      <c r="U399" s="1"/>
      <c r="V399" s="1"/>
      <c r="Z399" s="1"/>
      <c r="AA399" s="1"/>
      <c r="AC399" s="1"/>
      <c r="AD399" s="1"/>
      <c r="AG399" s="1"/>
      <c r="AH399" s="1"/>
      <c r="AL399" s="1"/>
      <c r="AM399" s="1"/>
      <c r="AN399" s="1"/>
      <c r="AP399" s="1"/>
      <c r="AT399" s="1"/>
      <c r="AY399" t="b">
        <v>1</v>
      </c>
      <c r="AZ399" t="b">
        <v>1</v>
      </c>
      <c r="BA399" t="b">
        <v>0</v>
      </c>
      <c r="BB399" t="b">
        <v>0</v>
      </c>
      <c r="BD399" s="12" t="s">
        <v>698</v>
      </c>
      <c r="BE399" s="3" t="s">
        <v>511</v>
      </c>
      <c r="BF399" s="3">
        <v>64.260000000000005</v>
      </c>
      <c r="BG399" s="3">
        <v>11.52</v>
      </c>
      <c r="BH399" s="3">
        <v>106</v>
      </c>
      <c r="BJ399" s="3"/>
      <c r="BK399" s="3"/>
      <c r="BL399" s="3"/>
      <c r="BM399" s="3"/>
      <c r="BN399" s="3"/>
      <c r="BO399" s="3"/>
      <c r="BP399">
        <f>Table1[[#This Row],[Group 1 M]]-Table1[[#This Row],[Group 2 M]]</f>
        <v>0</v>
      </c>
      <c r="BQ399" s="4">
        <f>SQRT(((Table1[[#This Row],[Group 1 N]]-1)*Table1[[#This Row],[Group 1 SD]]^2+(Table1[[#This Row],[Group 2 N]]-1)*Table1[[#This Row],[Group 2 SD]]^2)/(Table1[[#This Row],[Group 1 N]]+Table1[[#This Row],[Group 2 N]]-2))</f>
        <v>0</v>
      </c>
      <c r="BR399" s="3" t="e">
        <f>Table1[[#This Row],[m1-m2]]/Table1[[#This Row],[pooled sd]]</f>
        <v>#DIV/0!</v>
      </c>
      <c r="BS399" s="6"/>
      <c r="BT399" s="6"/>
      <c r="BU399" s="7"/>
      <c r="BV399" s="7"/>
      <c r="BW399" s="7"/>
    </row>
    <row r="400" spans="1:75" x14ac:dyDescent="0.25">
      <c r="A400" s="1" t="s">
        <v>358</v>
      </c>
      <c r="C400" s="1"/>
      <c r="E400" s="1"/>
      <c r="G400" s="1"/>
      <c r="I400" s="1"/>
      <c r="O400" s="1"/>
      <c r="Q400" s="1"/>
      <c r="R400" s="1"/>
      <c r="U400" s="1"/>
      <c r="V400" s="1"/>
      <c r="Z400" s="1"/>
      <c r="AA400" s="1"/>
      <c r="AC400" s="1"/>
      <c r="AD400" s="1"/>
      <c r="AG400" s="1"/>
      <c r="AH400" s="1"/>
      <c r="AL400" s="1"/>
      <c r="AM400" s="1"/>
      <c r="AN400" s="1"/>
      <c r="AP400" s="1"/>
      <c r="AT400" s="1"/>
      <c r="AY400" t="b">
        <v>1</v>
      </c>
      <c r="AZ400" t="b">
        <v>1</v>
      </c>
      <c r="BA400" t="b">
        <v>0</v>
      </c>
      <c r="BB400" t="b">
        <v>0</v>
      </c>
      <c r="BD400" s="12" t="s">
        <v>699</v>
      </c>
      <c r="BE400" s="3" t="s">
        <v>512</v>
      </c>
      <c r="BF400" s="3">
        <v>63.57</v>
      </c>
      <c r="BG400" s="3">
        <v>12.09</v>
      </c>
      <c r="BH400" s="3">
        <v>53</v>
      </c>
      <c r="BI400" t="s">
        <v>528</v>
      </c>
      <c r="BJ400" s="3">
        <v>63.57</v>
      </c>
      <c r="BK400" s="3">
        <v>12.09</v>
      </c>
      <c r="BL400" s="3">
        <v>53</v>
      </c>
      <c r="BM400" s="3">
        <v>67.58</v>
      </c>
      <c r="BN400" s="3">
        <v>10.31</v>
      </c>
      <c r="BO400" s="3">
        <v>106</v>
      </c>
      <c r="BP400">
        <f>Table1[[#This Row],[Group 1 M]]-Table1[[#This Row],[Group 2 M]]</f>
        <v>-4.009999999999998</v>
      </c>
      <c r="BQ400" s="4">
        <f>SQRT(((Table1[[#This Row],[Group 1 N]]-1)*Table1[[#This Row],[Group 1 SD]]^2+(Table1[[#This Row],[Group 2 N]]-1)*Table1[[#This Row],[Group 2 SD]]^2)/(Table1[[#This Row],[Group 1 N]]+Table1[[#This Row],[Group 2 N]]-2))</f>
        <v>10.931702188536491</v>
      </c>
      <c r="BR400" s="3">
        <f>Table1[[#This Row],[m1-m2]]/Table1[[#This Row],[pooled sd]]</f>
        <v>-0.36682301903587139</v>
      </c>
      <c r="BS400" s="6"/>
      <c r="BT400" s="6"/>
      <c r="BU400" s="7"/>
      <c r="BV400" s="7"/>
      <c r="BW400" s="7"/>
    </row>
    <row r="401" spans="1:75" x14ac:dyDescent="0.25">
      <c r="A401" s="1" t="s">
        <v>358</v>
      </c>
      <c r="C401" s="1"/>
      <c r="E401" s="1"/>
      <c r="G401" s="1"/>
      <c r="I401" s="1"/>
      <c r="O401" s="1"/>
      <c r="Q401" s="1"/>
      <c r="R401" s="1"/>
      <c r="U401" s="1"/>
      <c r="V401" s="1"/>
      <c r="Z401" s="1"/>
      <c r="AA401" s="1"/>
      <c r="AC401" s="1"/>
      <c r="AD401" s="1"/>
      <c r="AG401" s="1"/>
      <c r="AH401" s="1"/>
      <c r="AL401" s="1"/>
      <c r="AM401" s="1"/>
      <c r="AN401" s="1"/>
      <c r="AP401" s="1"/>
      <c r="AT401" s="1"/>
      <c r="AY401" t="b">
        <v>1</v>
      </c>
      <c r="AZ401" t="b">
        <v>1</v>
      </c>
      <c r="BA401" t="b">
        <v>0</v>
      </c>
      <c r="BB401" t="b">
        <v>0</v>
      </c>
      <c r="BD401" s="12" t="s">
        <v>699</v>
      </c>
      <c r="BE401" s="3" t="s">
        <v>511</v>
      </c>
      <c r="BF401" s="3">
        <v>67.58</v>
      </c>
      <c r="BG401" s="3">
        <v>10.31</v>
      </c>
      <c r="BH401" s="3">
        <v>106</v>
      </c>
      <c r="BJ401" s="3"/>
      <c r="BK401" s="3"/>
      <c r="BL401" s="3"/>
      <c r="BM401" s="3"/>
      <c r="BN401" s="3"/>
      <c r="BO401" s="3"/>
      <c r="BP401">
        <f>Table1[[#This Row],[Group 1 M]]-Table1[[#This Row],[Group 2 M]]</f>
        <v>0</v>
      </c>
      <c r="BQ401" s="4">
        <f>SQRT(((Table1[[#This Row],[Group 1 N]]-1)*Table1[[#This Row],[Group 1 SD]]^2+(Table1[[#This Row],[Group 2 N]]-1)*Table1[[#This Row],[Group 2 SD]]^2)/(Table1[[#This Row],[Group 1 N]]+Table1[[#This Row],[Group 2 N]]-2))</f>
        <v>0</v>
      </c>
      <c r="BR401" s="3" t="e">
        <f>Table1[[#This Row],[m1-m2]]/Table1[[#This Row],[pooled sd]]</f>
        <v>#DIV/0!</v>
      </c>
      <c r="BS401" s="6"/>
      <c r="BT401" s="6"/>
      <c r="BU401" s="7"/>
      <c r="BV401" s="7"/>
      <c r="BW401" s="7"/>
    </row>
    <row r="402" spans="1:75" x14ac:dyDescent="0.25">
      <c r="A402" s="1" t="s">
        <v>358</v>
      </c>
      <c r="C402" s="1"/>
      <c r="E402" s="1"/>
      <c r="G402" s="1"/>
      <c r="I402" s="1"/>
      <c r="O402" s="1"/>
      <c r="Q402" s="1"/>
      <c r="R402" s="1"/>
      <c r="U402" s="1"/>
      <c r="V402" s="1"/>
      <c r="Z402" s="1"/>
      <c r="AA402" s="1"/>
      <c r="AC402" s="1"/>
      <c r="AD402" s="1"/>
      <c r="AG402" s="1"/>
      <c r="AH402" s="1"/>
      <c r="AL402" s="1"/>
      <c r="AM402" s="1"/>
      <c r="AN402" s="1"/>
      <c r="AP402" s="1"/>
      <c r="AT402" s="1"/>
      <c r="AY402" t="b">
        <v>1</v>
      </c>
      <c r="AZ402" t="b">
        <v>1</v>
      </c>
      <c r="BA402" t="b">
        <v>0</v>
      </c>
      <c r="BB402" t="b">
        <v>0</v>
      </c>
      <c r="BD402" s="12" t="s">
        <v>700</v>
      </c>
      <c r="BE402" s="3" t="s">
        <v>512</v>
      </c>
      <c r="BF402" s="3">
        <v>62.49</v>
      </c>
      <c r="BG402" s="3">
        <v>13.61</v>
      </c>
      <c r="BH402" s="3">
        <v>53</v>
      </c>
      <c r="BI402" t="s">
        <v>528</v>
      </c>
      <c r="BJ402" s="3">
        <v>62.49</v>
      </c>
      <c r="BK402" s="3">
        <v>13.61</v>
      </c>
      <c r="BL402" s="3">
        <v>53</v>
      </c>
      <c r="BM402" s="3">
        <v>66.989999999999995</v>
      </c>
      <c r="BN402" s="3">
        <v>12.14</v>
      </c>
      <c r="BO402" s="3">
        <v>106</v>
      </c>
      <c r="BP402">
        <f>Table1[[#This Row],[Group 1 M]]-Table1[[#This Row],[Group 2 M]]</f>
        <v>-4.4999999999999929</v>
      </c>
      <c r="BQ402" s="4">
        <f>SQRT(((Table1[[#This Row],[Group 1 N]]-1)*Table1[[#This Row],[Group 1 SD]]^2+(Table1[[#This Row],[Group 2 N]]-1)*Table1[[#This Row],[Group 2 SD]]^2)/(Table1[[#This Row],[Group 1 N]]+Table1[[#This Row],[Group 2 N]]-2))</f>
        <v>12.645818825128002</v>
      </c>
      <c r="BR402" s="3">
        <f>Table1[[#This Row],[m1-m2]]/Table1[[#This Row],[pooled sd]]</f>
        <v>-0.35584884318113291</v>
      </c>
      <c r="BS402" s="6"/>
      <c r="BT402" s="6"/>
      <c r="BU402" s="7"/>
      <c r="BV402" s="7"/>
      <c r="BW402" s="7"/>
    </row>
    <row r="403" spans="1:75" x14ac:dyDescent="0.25">
      <c r="A403" s="1" t="s">
        <v>358</v>
      </c>
      <c r="C403" s="1"/>
      <c r="E403" s="1"/>
      <c r="G403" s="1"/>
      <c r="I403" s="1"/>
      <c r="O403" s="1"/>
      <c r="Q403" s="1"/>
      <c r="R403" s="1"/>
      <c r="U403" s="1"/>
      <c r="V403" s="1"/>
      <c r="Z403" s="1"/>
      <c r="AA403" s="1"/>
      <c r="AC403" s="1"/>
      <c r="AD403" s="1"/>
      <c r="AG403" s="1"/>
      <c r="AH403" s="1"/>
      <c r="AL403" s="1"/>
      <c r="AM403" s="1"/>
      <c r="AN403" s="1"/>
      <c r="AP403" s="1"/>
      <c r="AT403" s="1"/>
      <c r="AY403" t="b">
        <v>1</v>
      </c>
      <c r="AZ403" t="b">
        <v>1</v>
      </c>
      <c r="BA403" t="b">
        <v>0</v>
      </c>
      <c r="BB403" t="b">
        <v>0</v>
      </c>
      <c r="BD403" s="12" t="s">
        <v>700</v>
      </c>
      <c r="BE403" s="3" t="s">
        <v>511</v>
      </c>
      <c r="BF403" s="3">
        <v>66.989999999999995</v>
      </c>
      <c r="BG403" s="3">
        <v>12.14</v>
      </c>
      <c r="BH403" s="3">
        <v>106</v>
      </c>
      <c r="BJ403" s="3"/>
      <c r="BK403" s="3"/>
      <c r="BL403" s="3"/>
      <c r="BM403" s="3"/>
      <c r="BN403" s="3"/>
      <c r="BO403" s="3"/>
      <c r="BP403">
        <f>Table1[[#This Row],[Group 1 M]]-Table1[[#This Row],[Group 2 M]]</f>
        <v>0</v>
      </c>
      <c r="BQ403" s="4">
        <f>SQRT(((Table1[[#This Row],[Group 1 N]]-1)*Table1[[#This Row],[Group 1 SD]]^2+(Table1[[#This Row],[Group 2 N]]-1)*Table1[[#This Row],[Group 2 SD]]^2)/(Table1[[#This Row],[Group 1 N]]+Table1[[#This Row],[Group 2 N]]-2))</f>
        <v>0</v>
      </c>
      <c r="BR403" s="3" t="e">
        <f>Table1[[#This Row],[m1-m2]]/Table1[[#This Row],[pooled sd]]</f>
        <v>#DIV/0!</v>
      </c>
      <c r="BS403" s="6"/>
      <c r="BT403" s="6"/>
      <c r="BU403" s="7"/>
      <c r="BV403" s="7"/>
      <c r="BW403" s="7"/>
    </row>
    <row r="404" spans="1:75" x14ac:dyDescent="0.25">
      <c r="A404" s="1" t="s">
        <v>358</v>
      </c>
      <c r="C404" s="1"/>
      <c r="E404" s="1"/>
      <c r="G404" s="1"/>
      <c r="I404" s="1"/>
      <c r="O404" s="1"/>
      <c r="Q404" s="1"/>
      <c r="R404" s="1"/>
      <c r="U404" s="1"/>
      <c r="V404" s="1"/>
      <c r="Z404" s="1"/>
      <c r="AA404" s="1"/>
      <c r="AC404" s="1"/>
      <c r="AD404" s="1"/>
      <c r="AG404" s="1"/>
      <c r="AH404" s="1"/>
      <c r="AL404" s="1"/>
      <c r="AM404" s="1"/>
      <c r="AN404" s="1"/>
      <c r="AP404" s="1"/>
      <c r="AT404" s="1"/>
      <c r="AY404" t="b">
        <v>1</v>
      </c>
      <c r="AZ404" t="b">
        <v>1</v>
      </c>
      <c r="BA404" t="b">
        <v>0</v>
      </c>
      <c r="BB404" t="b">
        <v>0</v>
      </c>
      <c r="BD404" s="12" t="s">
        <v>701</v>
      </c>
      <c r="BE404" s="3" t="s">
        <v>512</v>
      </c>
      <c r="BF404" s="3">
        <v>53.47</v>
      </c>
      <c r="BG404" s="3">
        <v>11.09</v>
      </c>
      <c r="BH404" s="3">
        <v>53</v>
      </c>
      <c r="BI404" t="s">
        <v>528</v>
      </c>
      <c r="BJ404" s="3">
        <v>53.47</v>
      </c>
      <c r="BK404" s="3">
        <v>11.09</v>
      </c>
      <c r="BL404" s="3">
        <v>53</v>
      </c>
      <c r="BM404" s="3">
        <v>59.21</v>
      </c>
      <c r="BN404" s="3">
        <v>10.77</v>
      </c>
      <c r="BO404" s="3">
        <v>106</v>
      </c>
      <c r="BP404">
        <f>Table1[[#This Row],[Group 1 M]]-Table1[[#This Row],[Group 2 M]]</f>
        <v>-5.740000000000002</v>
      </c>
      <c r="BQ404" s="4">
        <f>SQRT(((Table1[[#This Row],[Group 1 N]]-1)*Table1[[#This Row],[Group 1 SD]]^2+(Table1[[#This Row],[Group 2 N]]-1)*Table1[[#This Row],[Group 2 SD]]^2)/(Table1[[#This Row],[Group 1 N]]+Table1[[#This Row],[Group 2 N]]-2))</f>
        <v>10.877029995759983</v>
      </c>
      <c r="BR404" s="3">
        <f>Table1[[#This Row],[m1-m2]]/Table1[[#This Row],[pooled sd]]</f>
        <v>-0.52771758487726272</v>
      </c>
      <c r="BS404" s="6"/>
      <c r="BT404" s="6"/>
      <c r="BU404" s="7"/>
      <c r="BV404" s="7"/>
      <c r="BW404" s="7"/>
    </row>
    <row r="405" spans="1:75" x14ac:dyDescent="0.25">
      <c r="A405" s="1" t="s">
        <v>358</v>
      </c>
      <c r="C405" s="1"/>
      <c r="E405" s="1"/>
      <c r="G405" s="1"/>
      <c r="I405" s="1"/>
      <c r="O405" s="1"/>
      <c r="Q405" s="1"/>
      <c r="R405" s="1"/>
      <c r="U405" s="1"/>
      <c r="V405" s="1"/>
      <c r="Z405" s="1"/>
      <c r="AA405" s="1"/>
      <c r="AC405" s="1"/>
      <c r="AD405" s="1"/>
      <c r="AG405" s="1"/>
      <c r="AH405" s="1"/>
      <c r="AL405" s="1"/>
      <c r="AM405" s="1"/>
      <c r="AN405" s="1"/>
      <c r="AP405" s="1"/>
      <c r="AT405" s="1"/>
      <c r="AY405" t="b">
        <v>1</v>
      </c>
      <c r="AZ405" t="b">
        <v>1</v>
      </c>
      <c r="BA405" t="b">
        <v>0</v>
      </c>
      <c r="BB405" t="b">
        <v>0</v>
      </c>
      <c r="BD405" s="12" t="s">
        <v>701</v>
      </c>
      <c r="BE405" s="3" t="s">
        <v>511</v>
      </c>
      <c r="BF405" s="3">
        <v>59.21</v>
      </c>
      <c r="BG405" s="3">
        <v>10.77</v>
      </c>
      <c r="BH405" s="3">
        <v>106</v>
      </c>
      <c r="BJ405" s="3"/>
      <c r="BK405" s="3"/>
      <c r="BL405" s="3"/>
      <c r="BM405" s="3"/>
      <c r="BN405" s="3"/>
      <c r="BO405" s="3"/>
      <c r="BP405">
        <f>Table1[[#This Row],[Group 1 M]]-Table1[[#This Row],[Group 2 M]]</f>
        <v>0</v>
      </c>
      <c r="BQ405" s="4">
        <f>SQRT(((Table1[[#This Row],[Group 1 N]]-1)*Table1[[#This Row],[Group 1 SD]]^2+(Table1[[#This Row],[Group 2 N]]-1)*Table1[[#This Row],[Group 2 SD]]^2)/(Table1[[#This Row],[Group 1 N]]+Table1[[#This Row],[Group 2 N]]-2))</f>
        <v>0</v>
      </c>
      <c r="BR405" s="3" t="e">
        <f>Table1[[#This Row],[m1-m2]]/Table1[[#This Row],[pooled sd]]</f>
        <v>#DIV/0!</v>
      </c>
      <c r="BS405" s="6"/>
      <c r="BT405" s="6"/>
      <c r="BU405" s="7"/>
      <c r="BV405" s="7"/>
      <c r="BW405" s="7"/>
    </row>
    <row r="406" spans="1:75" x14ac:dyDescent="0.25">
      <c r="A406" s="1" t="s">
        <v>358</v>
      </c>
      <c r="C406" s="1"/>
      <c r="E406" s="1"/>
      <c r="G406" s="1"/>
      <c r="I406" s="1"/>
      <c r="O406" s="1"/>
      <c r="Q406" s="1"/>
      <c r="R406" s="1"/>
      <c r="U406" s="1"/>
      <c r="V406" s="1"/>
      <c r="Z406" s="1"/>
      <c r="AA406" s="1"/>
      <c r="AC406" s="1"/>
      <c r="AD406" s="1"/>
      <c r="AG406" s="1"/>
      <c r="AH406" s="1"/>
      <c r="AL406" s="1"/>
      <c r="AM406" s="1"/>
      <c r="AN406" s="1"/>
      <c r="AP406" s="1"/>
      <c r="AT406" s="1"/>
      <c r="AY406" t="b">
        <v>1</v>
      </c>
      <c r="AZ406" t="b">
        <v>1</v>
      </c>
      <c r="BA406" t="b">
        <v>0</v>
      </c>
      <c r="BB406" t="b">
        <v>0</v>
      </c>
      <c r="BD406" s="12" t="s">
        <v>702</v>
      </c>
      <c r="BE406" s="3" t="s">
        <v>512</v>
      </c>
      <c r="BF406" s="3">
        <v>61.04</v>
      </c>
      <c r="BG406" s="3">
        <v>13.16</v>
      </c>
      <c r="BH406" s="3">
        <v>53</v>
      </c>
      <c r="BI406" t="s">
        <v>528</v>
      </c>
      <c r="BJ406" s="3">
        <v>61.04</v>
      </c>
      <c r="BK406" s="3">
        <v>13.16</v>
      </c>
      <c r="BL406" s="3">
        <v>53</v>
      </c>
      <c r="BM406" s="3">
        <v>66.44</v>
      </c>
      <c r="BN406" s="3">
        <v>11.81</v>
      </c>
      <c r="BO406" s="3">
        <v>106</v>
      </c>
      <c r="BP406">
        <f>Table1[[#This Row],[Group 1 M]]-Table1[[#This Row],[Group 2 M]]</f>
        <v>-5.3999999999999986</v>
      </c>
      <c r="BQ406" s="4">
        <f>SQRT(((Table1[[#This Row],[Group 1 N]]-1)*Table1[[#This Row],[Group 1 SD]]^2+(Table1[[#This Row],[Group 2 N]]-1)*Table1[[#This Row],[Group 2 SD]]^2)/(Table1[[#This Row],[Group 1 N]]+Table1[[#This Row],[Group 2 N]]-2))</f>
        <v>12.273590751540713</v>
      </c>
      <c r="BR406" s="3">
        <f>Table1[[#This Row],[m1-m2]]/Table1[[#This Row],[pooled sd]]</f>
        <v>-0.43996904486343025</v>
      </c>
      <c r="BS406" s="6"/>
      <c r="BT406" s="6"/>
      <c r="BU406" s="7"/>
      <c r="BV406" s="7"/>
      <c r="BW406" s="7"/>
    </row>
    <row r="407" spans="1:75" s="9" customFormat="1" x14ac:dyDescent="0.25">
      <c r="A407" s="1" t="s">
        <v>358</v>
      </c>
      <c r="B407"/>
      <c r="C407" s="1"/>
      <c r="D407"/>
      <c r="E407" s="1"/>
      <c r="F407"/>
      <c r="G407" s="1"/>
      <c r="H407"/>
      <c r="I407" s="1"/>
      <c r="J407"/>
      <c r="K407"/>
      <c r="L407"/>
      <c r="M407"/>
      <c r="N407"/>
      <c r="O407" s="1"/>
      <c r="P407"/>
      <c r="Q407" s="1"/>
      <c r="R407" s="1"/>
      <c r="S407"/>
      <c r="T407"/>
      <c r="U407" s="1"/>
      <c r="V407" s="1"/>
      <c r="W407"/>
      <c r="X407"/>
      <c r="Y407"/>
      <c r="Z407" s="1"/>
      <c r="AA407" s="1"/>
      <c r="AB407"/>
      <c r="AC407" s="1"/>
      <c r="AD407" s="1"/>
      <c r="AE407"/>
      <c r="AF407"/>
      <c r="AG407" s="1"/>
      <c r="AH407" s="1"/>
      <c r="AI407"/>
      <c r="AJ407"/>
      <c r="AK407"/>
      <c r="AL407" s="1"/>
      <c r="AM407" s="1"/>
      <c r="AN407" s="1"/>
      <c r="AO407"/>
      <c r="AP407" s="1"/>
      <c r="AQ407"/>
      <c r="AR407"/>
      <c r="AS407"/>
      <c r="AT407" s="1"/>
      <c r="AU407"/>
      <c r="AV407"/>
      <c r="AW407"/>
      <c r="AX407"/>
      <c r="AY407" t="b">
        <v>1</v>
      </c>
      <c r="AZ407" t="b">
        <v>1</v>
      </c>
      <c r="BA407" t="b">
        <v>0</v>
      </c>
      <c r="BB407" t="b">
        <v>0</v>
      </c>
      <c r="BC407"/>
      <c r="BD407" s="12" t="s">
        <v>702</v>
      </c>
      <c r="BE407" s="3" t="s">
        <v>511</v>
      </c>
      <c r="BF407" s="3">
        <v>66.44</v>
      </c>
      <c r="BG407" s="3">
        <v>11.81</v>
      </c>
      <c r="BH407" s="3">
        <v>106</v>
      </c>
      <c r="BI407"/>
      <c r="BJ407" s="3"/>
      <c r="BK407" s="3"/>
      <c r="BL407" s="3"/>
      <c r="BM407" s="3"/>
      <c r="BN407" s="3"/>
      <c r="BO407" s="3"/>
      <c r="BP407">
        <f>Table1[[#This Row],[Group 1 M]]-Table1[[#This Row],[Group 2 M]]</f>
        <v>0</v>
      </c>
      <c r="BQ407" s="4">
        <f>SQRT(((Table1[[#This Row],[Group 1 N]]-1)*Table1[[#This Row],[Group 1 SD]]^2+(Table1[[#This Row],[Group 2 N]]-1)*Table1[[#This Row],[Group 2 SD]]^2)/(Table1[[#This Row],[Group 1 N]]+Table1[[#This Row],[Group 2 N]]-2))</f>
        <v>0</v>
      </c>
      <c r="BR407" s="3" t="e">
        <f>Table1[[#This Row],[m1-m2]]/Table1[[#This Row],[pooled sd]]</f>
        <v>#DIV/0!</v>
      </c>
      <c r="BS407" s="6"/>
      <c r="BT407" s="6"/>
      <c r="BU407" s="7"/>
      <c r="BV407" s="7"/>
    </row>
    <row r="408" spans="1:75" x14ac:dyDescent="0.25">
      <c r="A408" s="1" t="s">
        <v>358</v>
      </c>
      <c r="C408" s="1"/>
      <c r="E408" s="1"/>
      <c r="G408" s="1"/>
      <c r="I408" s="1"/>
      <c r="O408" s="1"/>
      <c r="Q408" s="1"/>
      <c r="R408" s="1"/>
      <c r="U408" s="1"/>
      <c r="V408" s="1"/>
      <c r="Z408" s="1"/>
      <c r="AA408" s="1"/>
      <c r="AC408" s="1"/>
      <c r="AD408" s="1"/>
      <c r="AG408" s="1"/>
      <c r="AH408" s="1"/>
      <c r="AL408" s="1"/>
      <c r="AM408" s="1"/>
      <c r="AN408" s="1"/>
      <c r="AP408" s="1"/>
      <c r="AT408" s="1"/>
      <c r="BC408" t="s">
        <v>703</v>
      </c>
      <c r="BD408" s="12" t="s">
        <v>704</v>
      </c>
      <c r="BE408" s="3" t="s">
        <v>512</v>
      </c>
      <c r="BF408" s="3">
        <v>62.12</v>
      </c>
      <c r="BG408" s="3">
        <v>9.33</v>
      </c>
      <c r="BH408" s="3">
        <v>51</v>
      </c>
      <c r="BI408" t="s">
        <v>528</v>
      </c>
      <c r="BJ408" s="3">
        <v>62.12</v>
      </c>
      <c r="BK408" s="3">
        <v>9.33</v>
      </c>
      <c r="BL408" s="3">
        <v>51</v>
      </c>
      <c r="BM408" s="3">
        <v>64.5</v>
      </c>
      <c r="BN408" s="3">
        <v>9.51</v>
      </c>
      <c r="BO408" s="3">
        <v>98</v>
      </c>
      <c r="BP408">
        <f>Table1[[#This Row],[Group 1 M]]-Table1[[#This Row],[Group 2 M]]</f>
        <v>-2.3800000000000026</v>
      </c>
      <c r="BQ408" s="4">
        <f>SQRT(((Table1[[#This Row],[Group 1 N]]-1)*Table1[[#This Row],[Group 1 SD]]^2+(Table1[[#This Row],[Group 2 N]]-1)*Table1[[#This Row],[Group 2 SD]]^2)/(Table1[[#This Row],[Group 1 N]]+Table1[[#This Row],[Group 2 N]]-2))</f>
        <v>9.4491603125486723</v>
      </c>
      <c r="BR408" s="3">
        <f>Table1[[#This Row],[m1-m2]]/Table1[[#This Row],[pooled sd]]</f>
        <v>-0.2518742323420331</v>
      </c>
      <c r="BS408" s="6"/>
      <c r="BT408" s="6"/>
      <c r="BU408" s="7"/>
      <c r="BV408" s="7"/>
      <c r="BW408" s="7"/>
    </row>
    <row r="409" spans="1:75" x14ac:dyDescent="0.25">
      <c r="A409" s="1" t="s">
        <v>358</v>
      </c>
      <c r="C409" s="1"/>
      <c r="E409" s="1"/>
      <c r="G409" s="1"/>
      <c r="I409" s="1"/>
      <c r="O409" s="1"/>
      <c r="Q409" s="1"/>
      <c r="R409" s="1"/>
      <c r="U409" s="1"/>
      <c r="V409" s="1"/>
      <c r="Z409" s="1"/>
      <c r="AA409" s="1"/>
      <c r="AC409" s="1"/>
      <c r="AD409" s="1"/>
      <c r="AG409" s="1"/>
      <c r="AH409" s="1"/>
      <c r="AL409" s="1"/>
      <c r="AM409" s="1"/>
      <c r="AN409" s="1"/>
      <c r="AP409" s="1"/>
      <c r="AT409" s="1"/>
      <c r="BD409" s="12" t="s">
        <v>704</v>
      </c>
      <c r="BE409" s="3" t="s">
        <v>511</v>
      </c>
      <c r="BF409" s="3">
        <v>64.5</v>
      </c>
      <c r="BG409" s="3">
        <v>9.51</v>
      </c>
      <c r="BH409" s="3">
        <v>98</v>
      </c>
      <c r="BJ409" s="3"/>
      <c r="BK409" s="3"/>
      <c r="BL409" s="3"/>
      <c r="BM409" s="3"/>
      <c r="BN409" s="3"/>
      <c r="BO409" s="3"/>
      <c r="BP409">
        <f>Table1[[#This Row],[Group 1 M]]-Table1[[#This Row],[Group 2 M]]</f>
        <v>0</v>
      </c>
      <c r="BQ409" s="4">
        <f>SQRT(((Table1[[#This Row],[Group 1 N]]-1)*Table1[[#This Row],[Group 1 SD]]^2+(Table1[[#This Row],[Group 2 N]]-1)*Table1[[#This Row],[Group 2 SD]]^2)/(Table1[[#This Row],[Group 1 N]]+Table1[[#This Row],[Group 2 N]]-2))</f>
        <v>0</v>
      </c>
      <c r="BR409" s="3" t="e">
        <f>Table1[[#This Row],[m1-m2]]/Table1[[#This Row],[pooled sd]]</f>
        <v>#DIV/0!</v>
      </c>
      <c r="BS409" s="6"/>
      <c r="BT409" s="6"/>
      <c r="BU409" s="7"/>
      <c r="BV409" s="7"/>
      <c r="BW409" s="7"/>
    </row>
    <row r="410" spans="1:75" x14ac:dyDescent="0.25">
      <c r="A410" s="1" t="s">
        <v>358</v>
      </c>
      <c r="C410" s="1"/>
      <c r="E410" s="1"/>
      <c r="G410" s="1"/>
      <c r="I410" s="1"/>
      <c r="O410" s="1"/>
      <c r="Q410" s="1"/>
      <c r="R410" s="1"/>
      <c r="U410" s="1"/>
      <c r="V410" s="1"/>
      <c r="Z410" s="1"/>
      <c r="AA410" s="1"/>
      <c r="AC410" s="1"/>
      <c r="AD410" s="1"/>
      <c r="AG410" s="1"/>
      <c r="AH410" s="1"/>
      <c r="AL410" s="1"/>
      <c r="AM410" s="1"/>
      <c r="AN410" s="1"/>
      <c r="AP410" s="1"/>
      <c r="AT410" s="1"/>
      <c r="AY410" t="b">
        <v>0</v>
      </c>
      <c r="AZ410" t="b">
        <v>1</v>
      </c>
      <c r="BA410" t="b">
        <v>1</v>
      </c>
      <c r="BB410" t="b">
        <v>0</v>
      </c>
      <c r="BD410" s="12" t="s">
        <v>705</v>
      </c>
      <c r="BE410" s="3" t="s">
        <v>512</v>
      </c>
      <c r="BF410" s="3">
        <v>63.49</v>
      </c>
      <c r="BG410" s="3">
        <v>7.49</v>
      </c>
      <c r="BH410" s="3">
        <v>51</v>
      </c>
      <c r="BI410" t="s">
        <v>528</v>
      </c>
      <c r="BJ410" s="3">
        <v>63.49</v>
      </c>
      <c r="BK410" s="3">
        <v>7.49</v>
      </c>
      <c r="BL410" s="3">
        <v>51</v>
      </c>
      <c r="BM410" s="3">
        <v>66.16</v>
      </c>
      <c r="BN410" s="3">
        <v>9.6</v>
      </c>
      <c r="BO410" s="3">
        <v>98</v>
      </c>
      <c r="BP410">
        <f>Table1[[#This Row],[Group 1 M]]-Table1[[#This Row],[Group 2 M]]</f>
        <v>-2.6699999999999946</v>
      </c>
      <c r="BQ410" s="4">
        <f>SQRT(((Table1[[#This Row],[Group 1 N]]-1)*Table1[[#This Row],[Group 1 SD]]^2+(Table1[[#This Row],[Group 2 N]]-1)*Table1[[#This Row],[Group 2 SD]]^2)/(Table1[[#This Row],[Group 1 N]]+Table1[[#This Row],[Group 2 N]]-2))</f>
        <v>8.9383850829529869</v>
      </c>
      <c r="BR410" s="3">
        <f>Table1[[#This Row],[m1-m2]]/Table1[[#This Row],[pooled sd]]</f>
        <v>-0.2987116772460538</v>
      </c>
      <c r="BS410" s="6"/>
      <c r="BT410" s="6"/>
      <c r="BU410" s="7"/>
      <c r="BV410" s="7"/>
      <c r="BW410" s="7"/>
    </row>
    <row r="411" spans="1:75" x14ac:dyDescent="0.25">
      <c r="A411" s="1" t="s">
        <v>358</v>
      </c>
      <c r="C411" s="1"/>
      <c r="E411" s="1"/>
      <c r="G411" s="1"/>
      <c r="I411" s="1"/>
      <c r="O411" s="1"/>
      <c r="Q411" s="1"/>
      <c r="R411" s="1"/>
      <c r="U411" s="1"/>
      <c r="V411" s="1"/>
      <c r="Z411" s="1"/>
      <c r="AA411" s="1"/>
      <c r="AC411" s="1"/>
      <c r="AD411" s="1"/>
      <c r="AG411" s="1"/>
      <c r="AH411" s="1"/>
      <c r="AL411" s="1"/>
      <c r="AM411" s="1"/>
      <c r="AN411" s="1"/>
      <c r="AP411" s="1"/>
      <c r="AT411" s="1"/>
      <c r="AY411" t="b">
        <v>0</v>
      </c>
      <c r="AZ411" t="b">
        <v>1</v>
      </c>
      <c r="BA411" t="b">
        <v>1</v>
      </c>
      <c r="BB411" t="b">
        <v>0</v>
      </c>
      <c r="BD411" s="12" t="s">
        <v>705</v>
      </c>
      <c r="BE411" s="3" t="s">
        <v>511</v>
      </c>
      <c r="BF411" s="3">
        <v>66.16</v>
      </c>
      <c r="BG411" s="3">
        <v>9.6</v>
      </c>
      <c r="BH411" s="3">
        <v>98</v>
      </c>
      <c r="BJ411" s="3"/>
      <c r="BK411" s="3"/>
      <c r="BL411" s="3"/>
      <c r="BM411" s="3"/>
      <c r="BN411" s="3"/>
      <c r="BO411" s="3"/>
      <c r="BP411">
        <f>Table1[[#This Row],[Group 1 M]]-Table1[[#This Row],[Group 2 M]]</f>
        <v>0</v>
      </c>
      <c r="BQ411" s="4">
        <f>SQRT(((Table1[[#This Row],[Group 1 N]]-1)*Table1[[#This Row],[Group 1 SD]]^2+(Table1[[#This Row],[Group 2 N]]-1)*Table1[[#This Row],[Group 2 SD]]^2)/(Table1[[#This Row],[Group 1 N]]+Table1[[#This Row],[Group 2 N]]-2))</f>
        <v>0</v>
      </c>
      <c r="BR411" s="3" t="e">
        <f>Table1[[#This Row],[m1-m2]]/Table1[[#This Row],[pooled sd]]</f>
        <v>#DIV/0!</v>
      </c>
      <c r="BS411" s="6"/>
      <c r="BT411" s="6"/>
      <c r="BU411" s="7"/>
      <c r="BV411" s="7"/>
      <c r="BW411" s="7"/>
    </row>
    <row r="412" spans="1:75" x14ac:dyDescent="0.25">
      <c r="A412" s="1" t="s">
        <v>358</v>
      </c>
      <c r="C412" s="1"/>
      <c r="E412" s="1"/>
      <c r="G412" s="1"/>
      <c r="I412" s="1"/>
      <c r="O412" s="1"/>
      <c r="Q412" s="1"/>
      <c r="R412" s="1"/>
      <c r="U412" s="1"/>
      <c r="V412" s="1"/>
      <c r="Z412" s="1"/>
      <c r="AA412" s="1"/>
      <c r="AC412" s="1"/>
      <c r="AD412" s="1"/>
      <c r="AG412" s="1"/>
      <c r="AH412" s="1"/>
      <c r="AL412" s="1"/>
      <c r="AM412" s="1"/>
      <c r="AN412" s="1"/>
      <c r="AP412" s="1"/>
      <c r="AT412" s="1"/>
      <c r="AY412" t="b">
        <v>0</v>
      </c>
      <c r="AZ412" t="b">
        <v>1</v>
      </c>
      <c r="BA412" t="b">
        <v>1</v>
      </c>
      <c r="BB412" t="b">
        <v>0</v>
      </c>
      <c r="BD412" s="12" t="s">
        <v>706</v>
      </c>
      <c r="BE412" s="3" t="s">
        <v>512</v>
      </c>
      <c r="BF412" s="3">
        <v>62.55</v>
      </c>
      <c r="BG412" s="3">
        <v>8.1300000000000008</v>
      </c>
      <c r="BH412" s="3">
        <v>51</v>
      </c>
      <c r="BI412" t="s">
        <v>528</v>
      </c>
      <c r="BJ412" s="3">
        <v>62.55</v>
      </c>
      <c r="BK412" s="3">
        <v>8.1300000000000008</v>
      </c>
      <c r="BL412" s="3">
        <v>51</v>
      </c>
      <c r="BM412" s="3">
        <v>67.87</v>
      </c>
      <c r="BN412" s="3">
        <v>9.66</v>
      </c>
      <c r="BO412" s="3">
        <v>98</v>
      </c>
      <c r="BP412">
        <f>Table1[[#This Row],[Group 1 M]]-Table1[[#This Row],[Group 2 M]]</f>
        <v>-5.3200000000000074</v>
      </c>
      <c r="BQ412" s="4">
        <f>SQRT(((Table1[[#This Row],[Group 1 N]]-1)*Table1[[#This Row],[Group 1 SD]]^2+(Table1[[#This Row],[Group 2 N]]-1)*Table1[[#This Row],[Group 2 SD]]^2)/(Table1[[#This Row],[Group 1 N]]+Table1[[#This Row],[Group 2 N]]-2))</f>
        <v>9.1682898501034646</v>
      </c>
      <c r="BR412" s="3">
        <f>Table1[[#This Row],[m1-m2]]/Table1[[#This Row],[pooled sd]]</f>
        <v>-0.58026088692429056</v>
      </c>
      <c r="BS412" s="6"/>
      <c r="BT412" s="6"/>
      <c r="BU412" s="7"/>
      <c r="BV412" s="7"/>
      <c r="BW412" s="7"/>
    </row>
    <row r="413" spans="1:75" x14ac:dyDescent="0.25">
      <c r="A413" s="1" t="s">
        <v>358</v>
      </c>
      <c r="C413" s="1"/>
      <c r="E413" s="1"/>
      <c r="G413" s="1"/>
      <c r="I413" s="1"/>
      <c r="O413" s="1"/>
      <c r="Q413" s="1"/>
      <c r="R413" s="1"/>
      <c r="U413" s="1"/>
      <c r="V413" s="1"/>
      <c r="Z413" s="1"/>
      <c r="AA413" s="1"/>
      <c r="AC413" s="1"/>
      <c r="AD413" s="1"/>
      <c r="AG413" s="1"/>
      <c r="AH413" s="1"/>
      <c r="AL413" s="1"/>
      <c r="AM413" s="1"/>
      <c r="AN413" s="1"/>
      <c r="AP413" s="1"/>
      <c r="AT413" s="1"/>
      <c r="AY413" t="b">
        <v>0</v>
      </c>
      <c r="AZ413" t="b">
        <v>1</v>
      </c>
      <c r="BA413" t="b">
        <v>1</v>
      </c>
      <c r="BB413" t="b">
        <v>0</v>
      </c>
      <c r="BD413" s="12" t="s">
        <v>706</v>
      </c>
      <c r="BE413" s="3" t="s">
        <v>511</v>
      </c>
      <c r="BF413" s="3">
        <v>67.87</v>
      </c>
      <c r="BG413" s="3">
        <v>9.66</v>
      </c>
      <c r="BH413" s="3">
        <v>98</v>
      </c>
      <c r="BJ413" s="3"/>
      <c r="BK413" s="3"/>
      <c r="BL413" s="3"/>
      <c r="BM413" s="3"/>
      <c r="BN413" s="3"/>
      <c r="BO413" s="3"/>
      <c r="BP413">
        <f>Table1[[#This Row],[Group 1 M]]-Table1[[#This Row],[Group 2 M]]</f>
        <v>0</v>
      </c>
      <c r="BQ413" s="4">
        <f>SQRT(((Table1[[#This Row],[Group 1 N]]-1)*Table1[[#This Row],[Group 1 SD]]^2+(Table1[[#This Row],[Group 2 N]]-1)*Table1[[#This Row],[Group 2 SD]]^2)/(Table1[[#This Row],[Group 1 N]]+Table1[[#This Row],[Group 2 N]]-2))</f>
        <v>0</v>
      </c>
      <c r="BR413" s="3" t="e">
        <f>Table1[[#This Row],[m1-m2]]/Table1[[#This Row],[pooled sd]]</f>
        <v>#DIV/0!</v>
      </c>
      <c r="BS413" s="6"/>
      <c r="BT413" s="6"/>
      <c r="BU413" s="7"/>
      <c r="BV413" s="7"/>
      <c r="BW413" s="7"/>
    </row>
    <row r="414" spans="1:75" x14ac:dyDescent="0.25">
      <c r="A414" s="1" t="s">
        <v>358</v>
      </c>
      <c r="C414" s="1"/>
      <c r="E414" s="1"/>
      <c r="G414" s="1"/>
      <c r="I414" s="1"/>
      <c r="O414" s="1"/>
      <c r="Q414" s="1"/>
      <c r="R414" s="1"/>
      <c r="U414" s="1"/>
      <c r="V414" s="1"/>
      <c r="Z414" s="1"/>
      <c r="AA414" s="1"/>
      <c r="AC414" s="1"/>
      <c r="AD414" s="1"/>
      <c r="AG414" s="1"/>
      <c r="AH414" s="1"/>
      <c r="AL414" s="1"/>
      <c r="AM414" s="1"/>
      <c r="AN414" s="1"/>
      <c r="AP414" s="1"/>
      <c r="AT414" s="1"/>
      <c r="AY414" t="b">
        <v>0</v>
      </c>
      <c r="AZ414" t="b">
        <v>1</v>
      </c>
      <c r="BA414" t="b">
        <v>1</v>
      </c>
      <c r="BB414" t="b">
        <v>0</v>
      </c>
      <c r="BD414" s="12" t="s">
        <v>707</v>
      </c>
      <c r="BE414" s="3" t="s">
        <v>512</v>
      </c>
      <c r="BF414" s="3">
        <v>56.92</v>
      </c>
      <c r="BG414" s="3">
        <v>7.22</v>
      </c>
      <c r="BH414" s="3">
        <v>51</v>
      </c>
      <c r="BI414" t="s">
        <v>528</v>
      </c>
      <c r="BJ414" s="3">
        <v>56.92</v>
      </c>
      <c r="BK414" s="3">
        <v>7.22</v>
      </c>
      <c r="BL414" s="3">
        <v>51</v>
      </c>
      <c r="BM414" s="3">
        <v>57.11</v>
      </c>
      <c r="BN414" s="3">
        <v>6.92</v>
      </c>
      <c r="BO414" s="3">
        <v>98</v>
      </c>
      <c r="BP414">
        <f>Table1[[#This Row],[Group 1 M]]-Table1[[#This Row],[Group 2 M]]</f>
        <v>-0.18999999999999773</v>
      </c>
      <c r="BQ414" s="4">
        <f>SQRT(((Table1[[#This Row],[Group 1 N]]-1)*Table1[[#This Row],[Group 1 SD]]^2+(Table1[[#This Row],[Group 2 N]]-1)*Table1[[#This Row],[Group 2 SD]]^2)/(Table1[[#This Row],[Group 1 N]]+Table1[[#This Row],[Group 2 N]]-2))</f>
        <v>7.0234789914156606</v>
      </c>
      <c r="BR414" s="3">
        <f>Table1[[#This Row],[m1-m2]]/Table1[[#This Row],[pooled sd]]</f>
        <v>-2.7052120499288502E-2</v>
      </c>
      <c r="BS414" s="6"/>
      <c r="BT414" s="6"/>
      <c r="BU414" s="7"/>
      <c r="BV414" s="7"/>
      <c r="BW414" s="7"/>
    </row>
    <row r="415" spans="1:75" x14ac:dyDescent="0.25">
      <c r="A415" s="1" t="s">
        <v>358</v>
      </c>
      <c r="C415" s="1"/>
      <c r="E415" s="1"/>
      <c r="G415" s="1"/>
      <c r="I415" s="1"/>
      <c r="O415" s="1"/>
      <c r="Q415" s="1"/>
      <c r="R415" s="1"/>
      <c r="U415" s="1"/>
      <c r="V415" s="1"/>
      <c r="Z415" s="1"/>
      <c r="AA415" s="1"/>
      <c r="AC415" s="1"/>
      <c r="AD415" s="1"/>
      <c r="AG415" s="1"/>
      <c r="AH415" s="1"/>
      <c r="AL415" s="1"/>
      <c r="AM415" s="1"/>
      <c r="AN415" s="1"/>
      <c r="AP415" s="1"/>
      <c r="AT415" s="1"/>
      <c r="AY415" t="b">
        <v>0</v>
      </c>
      <c r="AZ415" t="b">
        <v>1</v>
      </c>
      <c r="BA415" t="b">
        <v>1</v>
      </c>
      <c r="BB415" t="b">
        <v>0</v>
      </c>
      <c r="BD415" s="12" t="s">
        <v>707</v>
      </c>
      <c r="BE415" s="3" t="s">
        <v>511</v>
      </c>
      <c r="BF415" s="3">
        <v>57.11</v>
      </c>
      <c r="BG415" s="3">
        <v>6.92</v>
      </c>
      <c r="BH415" s="3">
        <v>98</v>
      </c>
      <c r="BJ415" s="3"/>
      <c r="BK415" s="3"/>
      <c r="BL415" s="3"/>
      <c r="BM415" s="3"/>
      <c r="BN415" s="3"/>
      <c r="BO415" s="3"/>
      <c r="BP415">
        <f>Table1[[#This Row],[Group 1 M]]-Table1[[#This Row],[Group 2 M]]</f>
        <v>0</v>
      </c>
      <c r="BQ415" s="4">
        <f>SQRT(((Table1[[#This Row],[Group 1 N]]-1)*Table1[[#This Row],[Group 1 SD]]^2+(Table1[[#This Row],[Group 2 N]]-1)*Table1[[#This Row],[Group 2 SD]]^2)/(Table1[[#This Row],[Group 1 N]]+Table1[[#This Row],[Group 2 N]]-2))</f>
        <v>0</v>
      </c>
      <c r="BR415" s="3" t="e">
        <f>Table1[[#This Row],[m1-m2]]/Table1[[#This Row],[pooled sd]]</f>
        <v>#DIV/0!</v>
      </c>
      <c r="BS415" s="6"/>
      <c r="BT415" s="6"/>
      <c r="BU415" s="7"/>
      <c r="BV415" s="7"/>
      <c r="BW415" s="7"/>
    </row>
    <row r="416" spans="1:75" x14ac:dyDescent="0.25">
      <c r="A416" s="1" t="s">
        <v>358</v>
      </c>
      <c r="C416" s="1"/>
      <c r="E416" s="1"/>
      <c r="G416" s="1"/>
      <c r="I416" s="1"/>
      <c r="O416" s="1"/>
      <c r="Q416" s="1"/>
      <c r="R416" s="1"/>
      <c r="U416" s="1"/>
      <c r="V416" s="1"/>
      <c r="Z416" s="1"/>
      <c r="AA416" s="1"/>
      <c r="AC416" s="1"/>
      <c r="AD416" s="1"/>
      <c r="AG416" s="1"/>
      <c r="AH416" s="1"/>
      <c r="AL416" s="1"/>
      <c r="AM416" s="1"/>
      <c r="AN416" s="1"/>
      <c r="AP416" s="1"/>
      <c r="AT416" s="1"/>
      <c r="AY416" t="b">
        <v>0</v>
      </c>
      <c r="AZ416" t="b">
        <v>1</v>
      </c>
      <c r="BA416" t="b">
        <v>1</v>
      </c>
      <c r="BB416" t="b">
        <v>0</v>
      </c>
      <c r="BD416" s="12" t="s">
        <v>708</v>
      </c>
      <c r="BE416" s="3" t="s">
        <v>512</v>
      </c>
      <c r="BF416" s="3">
        <v>60</v>
      </c>
      <c r="BG416" s="3">
        <v>8.67</v>
      </c>
      <c r="BH416" s="3">
        <v>51</v>
      </c>
      <c r="BI416" t="s">
        <v>528</v>
      </c>
      <c r="BJ416" s="3">
        <v>60</v>
      </c>
      <c r="BK416" s="3">
        <v>8.67</v>
      </c>
      <c r="BL416" s="3">
        <v>51</v>
      </c>
      <c r="BM416" s="3">
        <v>62.84</v>
      </c>
      <c r="BN416" s="3">
        <v>10.51</v>
      </c>
      <c r="BO416" s="3">
        <v>98</v>
      </c>
      <c r="BP416">
        <f>Table1[[#This Row],[Group 1 M]]-Table1[[#This Row],[Group 2 M]]</f>
        <v>-2.8400000000000034</v>
      </c>
      <c r="BQ416" s="4">
        <f>SQRT(((Table1[[#This Row],[Group 1 N]]-1)*Table1[[#This Row],[Group 1 SD]]^2+(Table1[[#This Row],[Group 2 N]]-1)*Table1[[#This Row],[Group 2 SD]]^2)/(Table1[[#This Row],[Group 1 N]]+Table1[[#This Row],[Group 2 N]]-2))</f>
        <v>9.9225143222970704</v>
      </c>
      <c r="BR416" s="3">
        <f>Table1[[#This Row],[m1-m2]]/Table1[[#This Row],[pooled sd]]</f>
        <v>-0.28621777784872382</v>
      </c>
      <c r="BS416" s="6"/>
      <c r="BT416" s="6"/>
      <c r="BU416" s="7"/>
      <c r="BV416" s="7"/>
      <c r="BW416" s="7"/>
    </row>
    <row r="417" spans="1:75" x14ac:dyDescent="0.25">
      <c r="A417" s="1" t="s">
        <v>358</v>
      </c>
      <c r="C417" s="1"/>
      <c r="E417" s="1"/>
      <c r="G417" s="1"/>
      <c r="I417" s="1"/>
      <c r="O417" s="1"/>
      <c r="Q417" s="1"/>
      <c r="R417" s="1"/>
      <c r="U417" s="1"/>
      <c r="V417" s="1"/>
      <c r="Z417" s="1"/>
      <c r="AA417" s="1"/>
      <c r="AC417" s="1"/>
      <c r="AD417" s="1"/>
      <c r="AG417" s="1"/>
      <c r="AH417" s="1"/>
      <c r="AL417" s="1"/>
      <c r="AM417" s="1"/>
      <c r="AN417" s="1"/>
      <c r="AP417" s="1"/>
      <c r="AT417" s="1"/>
      <c r="AY417" t="b">
        <v>0</v>
      </c>
      <c r="AZ417" t="b">
        <v>1</v>
      </c>
      <c r="BA417" t="b">
        <v>1</v>
      </c>
      <c r="BB417" t="b">
        <v>0</v>
      </c>
      <c r="BD417" s="12" t="s">
        <v>708</v>
      </c>
      <c r="BE417" s="3" t="s">
        <v>511</v>
      </c>
      <c r="BF417" s="3">
        <v>62.84</v>
      </c>
      <c r="BG417" s="3">
        <v>10.51</v>
      </c>
      <c r="BH417" s="3">
        <v>98</v>
      </c>
      <c r="BJ417" s="3"/>
      <c r="BK417" s="3"/>
      <c r="BL417" s="3"/>
      <c r="BM417" s="3"/>
      <c r="BN417" s="3"/>
      <c r="BO417" s="3"/>
      <c r="BP417">
        <f>Table1[[#This Row],[Group 1 M]]-Table1[[#This Row],[Group 2 M]]</f>
        <v>0</v>
      </c>
      <c r="BQ417" s="4">
        <f>SQRT(((Table1[[#This Row],[Group 1 N]]-1)*Table1[[#This Row],[Group 1 SD]]^2+(Table1[[#This Row],[Group 2 N]]-1)*Table1[[#This Row],[Group 2 SD]]^2)/(Table1[[#This Row],[Group 1 N]]+Table1[[#This Row],[Group 2 N]]-2))</f>
        <v>0</v>
      </c>
      <c r="BR417" s="3" t="e">
        <f>Table1[[#This Row],[m1-m2]]/Table1[[#This Row],[pooled sd]]</f>
        <v>#DIV/0!</v>
      </c>
      <c r="BS417" s="6"/>
      <c r="BT417" s="6"/>
      <c r="BU417" s="7"/>
      <c r="BV417" s="7"/>
      <c r="BW417" s="7"/>
    </row>
    <row r="418" spans="1:75" x14ac:dyDescent="0.25">
      <c r="A418" s="1" t="s">
        <v>271</v>
      </c>
      <c r="B418" t="s">
        <v>359</v>
      </c>
      <c r="C418" s="1" t="s">
        <v>134</v>
      </c>
      <c r="D418" t="s">
        <v>56</v>
      </c>
      <c r="E418" s="1" t="s">
        <v>50</v>
      </c>
      <c r="F418" t="s">
        <v>56</v>
      </c>
      <c r="G418" s="1" t="s">
        <v>50</v>
      </c>
      <c r="H418" t="s">
        <v>360</v>
      </c>
      <c r="I418" s="1" t="s">
        <v>50</v>
      </c>
      <c r="J418" t="s">
        <v>361</v>
      </c>
      <c r="K418" t="s">
        <v>362</v>
      </c>
      <c r="L418" t="s">
        <v>161</v>
      </c>
      <c r="M418" t="s">
        <v>71</v>
      </c>
      <c r="N418" t="s">
        <v>56</v>
      </c>
      <c r="O418" s="1" t="s">
        <v>143</v>
      </c>
      <c r="P418" t="s">
        <v>100</v>
      </c>
      <c r="Q418" s="1" t="s">
        <v>53</v>
      </c>
      <c r="R418" s="1" t="s">
        <v>51</v>
      </c>
      <c r="T418" t="s">
        <v>114</v>
      </c>
      <c r="U418" s="1" t="s">
        <v>108</v>
      </c>
      <c r="V418" s="1" t="s">
        <v>50</v>
      </c>
      <c r="W418" s="1" t="s">
        <v>93</v>
      </c>
      <c r="X418" t="s">
        <v>56</v>
      </c>
      <c r="Y418" t="s">
        <v>68</v>
      </c>
      <c r="Z418" s="1" t="s">
        <v>50</v>
      </c>
      <c r="AA418" s="1" t="s">
        <v>150</v>
      </c>
      <c r="AB418" t="s">
        <v>86</v>
      </c>
      <c r="AC418" s="1" t="s">
        <v>53</v>
      </c>
      <c r="AD418" s="1" t="s">
        <v>51</v>
      </c>
      <c r="AF418" t="s">
        <v>114</v>
      </c>
      <c r="AG418" s="1" t="s">
        <v>333</v>
      </c>
      <c r="AH418" s="1" t="s">
        <v>50</v>
      </c>
      <c r="AI418" s="1" t="s">
        <v>93</v>
      </c>
      <c r="AJ418" t="s">
        <v>56</v>
      </c>
      <c r="AK418" t="s">
        <v>68</v>
      </c>
      <c r="AL418" s="1" t="s">
        <v>50</v>
      </c>
      <c r="AM418" t="s">
        <v>363</v>
      </c>
      <c r="AN418" s="1" t="s">
        <v>88</v>
      </c>
      <c r="AO418" t="s">
        <v>71</v>
      </c>
      <c r="AP418" s="1" t="s">
        <v>51</v>
      </c>
      <c r="AQ418" t="s">
        <v>49</v>
      </c>
      <c r="AR418" t="s">
        <v>107</v>
      </c>
      <c r="AS418" s="1" t="s">
        <v>51</v>
      </c>
      <c r="AT418" s="1" t="s">
        <v>50</v>
      </c>
      <c r="AU418" t="s">
        <v>74</v>
      </c>
      <c r="AV418" t="s">
        <v>364</v>
      </c>
      <c r="AW418" t="s">
        <v>92</v>
      </c>
      <c r="AY418" t="b">
        <v>1</v>
      </c>
      <c r="AZ418" t="b">
        <v>0</v>
      </c>
      <c r="BA418" t="b">
        <v>0</v>
      </c>
      <c r="BB418" t="b">
        <v>0</v>
      </c>
      <c r="BD418" s="12" t="s">
        <v>699</v>
      </c>
      <c r="BE418" s="3" t="s">
        <v>512</v>
      </c>
      <c r="BF418" s="3">
        <v>5.05</v>
      </c>
      <c r="BG418" s="3">
        <v>2.11</v>
      </c>
      <c r="BH418" s="3">
        <v>24</v>
      </c>
      <c r="BI418" t="s">
        <v>528</v>
      </c>
      <c r="BJ418" s="3">
        <v>5.05</v>
      </c>
      <c r="BK418" s="3">
        <v>2.11</v>
      </c>
      <c r="BL418" s="3">
        <v>24</v>
      </c>
      <c r="BM418" s="3">
        <v>5.65</v>
      </c>
      <c r="BN418" s="3">
        <v>1.9</v>
      </c>
      <c r="BO418" s="3">
        <v>18</v>
      </c>
      <c r="BP418">
        <f>Table1[[#This Row],[Group 1 M]]-Table1[[#This Row],[Group 2 M]]</f>
        <v>-0.60000000000000053</v>
      </c>
      <c r="BQ418" s="4">
        <f>SQRT(((Table1[[#This Row],[Group 1 N]]-1)*Table1[[#This Row],[Group 1 SD]]^2+(Table1[[#This Row],[Group 2 N]]-1)*Table1[[#This Row],[Group 2 SD]]^2)/(Table1[[#This Row],[Group 1 N]]+Table1[[#This Row],[Group 2 N]]-2))</f>
        <v>2.0234148116488622</v>
      </c>
      <c r="BR418" s="3">
        <f>Table1[[#This Row],[m1-m2]]/Table1[[#This Row],[pooled sd]]</f>
        <v>-0.29652842143182001</v>
      </c>
      <c r="BS418" s="6"/>
      <c r="BT418" s="6"/>
      <c r="BU418" s="7"/>
      <c r="BV418" s="7"/>
      <c r="BW418" s="7"/>
    </row>
    <row r="419" spans="1:75" x14ac:dyDescent="0.25">
      <c r="A419" s="1" t="s">
        <v>271</v>
      </c>
      <c r="C419" s="1"/>
      <c r="E419" s="1"/>
      <c r="G419" s="1"/>
      <c r="I419" s="1"/>
      <c r="O419" s="1"/>
      <c r="Q419" s="1"/>
      <c r="R419" s="1"/>
      <c r="U419" s="1"/>
      <c r="V419" s="1"/>
      <c r="Z419" s="1"/>
      <c r="AA419" s="1"/>
      <c r="AC419" s="1"/>
      <c r="AD419" s="1"/>
      <c r="AG419" s="1"/>
      <c r="AH419" s="1"/>
      <c r="AL419" s="1"/>
      <c r="AM419" s="1"/>
      <c r="AN419" s="1"/>
      <c r="AP419" s="1"/>
      <c r="AT419" s="1"/>
      <c r="AY419" t="b">
        <v>1</v>
      </c>
      <c r="AZ419" t="b">
        <v>0</v>
      </c>
      <c r="BA419" t="b">
        <v>0</v>
      </c>
      <c r="BB419" t="b">
        <v>0</v>
      </c>
      <c r="BD419" s="12" t="s">
        <v>699</v>
      </c>
      <c r="BE419" s="3" t="s">
        <v>511</v>
      </c>
      <c r="BF419" s="3">
        <v>5.65</v>
      </c>
      <c r="BG419" s="3">
        <v>1.9</v>
      </c>
      <c r="BH419" s="3">
        <v>18</v>
      </c>
      <c r="BI419" t="s">
        <v>529</v>
      </c>
      <c r="BJ419" s="3">
        <v>5.05</v>
      </c>
      <c r="BK419" s="3">
        <v>2.11</v>
      </c>
      <c r="BL419" s="3">
        <v>24</v>
      </c>
      <c r="BM419" s="3">
        <v>5.31</v>
      </c>
      <c r="BN419" s="3">
        <v>2.31</v>
      </c>
      <c r="BO419" s="3">
        <v>42</v>
      </c>
      <c r="BP419">
        <f>Table1[[#This Row],[Group 1 M]]-Table1[[#This Row],[Group 2 M]]</f>
        <v>-0.25999999999999979</v>
      </c>
      <c r="BQ419" s="4">
        <f>SQRT(((Table1[[#This Row],[Group 1 N]]-1)*Table1[[#This Row],[Group 1 SD]]^2+(Table1[[#This Row],[Group 2 N]]-1)*Table1[[#This Row],[Group 2 SD]]^2)/(Table1[[#This Row],[Group 1 N]]+Table1[[#This Row],[Group 2 N]]-2))</f>
        <v>2.2401813542657658</v>
      </c>
      <c r="BR419" s="3">
        <f>Table1[[#This Row],[m1-m2]]/Table1[[#This Row],[pooled sd]]</f>
        <v>-0.11606203198902015</v>
      </c>
      <c r="BS419" s="6"/>
      <c r="BT419" s="6"/>
      <c r="BU419" s="7"/>
      <c r="BV419" s="7"/>
      <c r="BW419" s="7"/>
    </row>
    <row r="420" spans="1:75" x14ac:dyDescent="0.25">
      <c r="A420" s="1" t="s">
        <v>271</v>
      </c>
      <c r="C420" s="1"/>
      <c r="E420" s="1"/>
      <c r="G420" s="1"/>
      <c r="I420" s="1"/>
      <c r="O420" s="1"/>
      <c r="Q420" s="1"/>
      <c r="R420" s="1"/>
      <c r="U420" s="1"/>
      <c r="V420" s="1"/>
      <c r="Z420" s="1"/>
      <c r="AA420" s="1"/>
      <c r="AC420" s="1"/>
      <c r="AD420" s="1"/>
      <c r="AG420" s="1"/>
      <c r="AH420" s="1"/>
      <c r="AL420" s="1"/>
      <c r="AM420" s="1"/>
      <c r="AN420" s="1"/>
      <c r="AP420" s="1"/>
      <c r="AT420" s="1"/>
      <c r="AY420" t="b">
        <v>1</v>
      </c>
      <c r="AZ420" t="b">
        <v>0</v>
      </c>
      <c r="BA420" t="b">
        <v>0</v>
      </c>
      <c r="BB420" t="b">
        <v>0</v>
      </c>
      <c r="BD420" s="12" t="s">
        <v>699</v>
      </c>
      <c r="BE420" s="3" t="s">
        <v>510</v>
      </c>
      <c r="BF420" s="3">
        <v>5.31</v>
      </c>
      <c r="BG420" s="3">
        <v>2.31</v>
      </c>
      <c r="BH420" s="3">
        <v>42</v>
      </c>
      <c r="BI420" t="s">
        <v>631</v>
      </c>
      <c r="BJ420" s="3">
        <v>5.65</v>
      </c>
      <c r="BK420" s="3">
        <v>1.9</v>
      </c>
      <c r="BL420" s="3">
        <v>18</v>
      </c>
      <c r="BM420" s="3">
        <v>4.82</v>
      </c>
      <c r="BN420" s="3">
        <v>1.6</v>
      </c>
      <c r="BO420" s="3">
        <v>14</v>
      </c>
      <c r="BP420">
        <f>Table1[[#This Row],[Group 1 M]]-Table1[[#This Row],[Group 2 M]]</f>
        <v>0.83000000000000007</v>
      </c>
      <c r="BQ420" s="4">
        <f>SQRT(((Table1[[#This Row],[Group 1 N]]-1)*Table1[[#This Row],[Group 1 SD]]^2+(Table1[[#This Row],[Group 2 N]]-1)*Table1[[#This Row],[Group 2 SD]]^2)/(Table1[[#This Row],[Group 1 N]]+Table1[[#This Row],[Group 2 N]]-2))</f>
        <v>1.7762319668331612</v>
      </c>
      <c r="BR420" s="3">
        <f>Table1[[#This Row],[m1-m2]]/Table1[[#This Row],[pooled sd]]</f>
        <v>0.46728130981664778</v>
      </c>
      <c r="BS420" s="6"/>
      <c r="BT420" s="6"/>
      <c r="BU420" s="7"/>
      <c r="BV420" s="7"/>
      <c r="BW420" s="7"/>
    </row>
    <row r="421" spans="1:75" x14ac:dyDescent="0.25">
      <c r="A421" s="1" t="s">
        <v>271</v>
      </c>
      <c r="C421" s="1"/>
      <c r="E421" s="1"/>
      <c r="G421" s="1"/>
      <c r="I421" s="1"/>
      <c r="O421" s="1"/>
      <c r="Q421" s="1"/>
      <c r="R421" s="1"/>
      <c r="U421" s="1"/>
      <c r="V421" s="1"/>
      <c r="Z421" s="1"/>
      <c r="AA421" s="1"/>
      <c r="AC421" s="1"/>
      <c r="AD421" s="1"/>
      <c r="AG421" s="1"/>
      <c r="AH421" s="1"/>
      <c r="AL421" s="1"/>
      <c r="AM421" s="1"/>
      <c r="AN421" s="1"/>
      <c r="AP421" s="1"/>
      <c r="AT421" s="1"/>
      <c r="AY421" t="b">
        <v>1</v>
      </c>
      <c r="AZ421" t="b">
        <v>0</v>
      </c>
      <c r="BA421" t="b">
        <v>0</v>
      </c>
      <c r="BB421" t="b">
        <v>0</v>
      </c>
      <c r="BD421" s="12" t="s">
        <v>699</v>
      </c>
      <c r="BE421" s="3" t="s">
        <v>608</v>
      </c>
      <c r="BF421" s="3">
        <v>4.82</v>
      </c>
      <c r="BG421" s="3">
        <v>1.6</v>
      </c>
      <c r="BH421" s="3">
        <v>14</v>
      </c>
      <c r="BI421" t="s">
        <v>643</v>
      </c>
      <c r="BJ421" s="3">
        <v>5.65</v>
      </c>
      <c r="BK421" s="3">
        <v>1.9</v>
      </c>
      <c r="BL421" s="3">
        <v>18</v>
      </c>
      <c r="BM421" s="3">
        <v>5.31</v>
      </c>
      <c r="BN421" s="3">
        <v>2.31</v>
      </c>
      <c r="BO421" s="3">
        <v>42</v>
      </c>
      <c r="BP421">
        <f>Table1[[#This Row],[Group 1 M]]-Table1[[#This Row],[Group 2 M]]</f>
        <v>0.34000000000000075</v>
      </c>
      <c r="BQ421" s="4">
        <f>SQRT(((Table1[[#This Row],[Group 1 N]]-1)*Table1[[#This Row],[Group 1 SD]]^2+(Table1[[#This Row],[Group 2 N]]-1)*Table1[[#This Row],[Group 2 SD]]^2)/(Table1[[#This Row],[Group 1 N]]+Table1[[#This Row],[Group 2 N]]-2))</f>
        <v>2.1977657149776078</v>
      </c>
      <c r="BR421" s="3">
        <f>Table1[[#This Row],[m1-m2]]/Table1[[#This Row],[pooled sd]]</f>
        <v>0.15470256801392721</v>
      </c>
      <c r="BS421" s="6"/>
      <c r="BT421" s="6"/>
      <c r="BU421" s="7"/>
      <c r="BV421" s="7"/>
      <c r="BW421" s="7"/>
    </row>
    <row r="422" spans="1:75" x14ac:dyDescent="0.25">
      <c r="A422" s="1" t="s">
        <v>271</v>
      </c>
      <c r="C422" s="1"/>
      <c r="E422" s="1"/>
      <c r="G422" s="1"/>
      <c r="I422" s="1"/>
      <c r="O422" s="1"/>
      <c r="Q422" s="1"/>
      <c r="R422" s="1"/>
      <c r="U422" s="1"/>
      <c r="V422" s="1"/>
      <c r="Z422" s="1"/>
      <c r="AA422" s="1"/>
      <c r="AC422" s="1"/>
      <c r="AD422" s="1"/>
      <c r="AG422" s="1"/>
      <c r="AH422" s="1"/>
      <c r="AL422" s="1"/>
      <c r="AM422" s="1"/>
      <c r="AN422" s="1"/>
      <c r="AP422" s="1"/>
      <c r="AT422" s="1"/>
      <c r="AY422" t="b">
        <v>0</v>
      </c>
      <c r="AZ422" t="b">
        <v>0</v>
      </c>
      <c r="BA422" t="b">
        <v>0</v>
      </c>
      <c r="BB422" t="b">
        <v>1</v>
      </c>
      <c r="BD422" s="12" t="s">
        <v>709</v>
      </c>
      <c r="BE422" s="3" t="s">
        <v>512</v>
      </c>
      <c r="BF422" s="3">
        <v>59</v>
      </c>
      <c r="BG422" s="3">
        <v>5.88</v>
      </c>
      <c r="BH422" s="3">
        <v>24</v>
      </c>
      <c r="BI422" t="s">
        <v>528</v>
      </c>
      <c r="BJ422" s="3">
        <v>59</v>
      </c>
      <c r="BK422" s="3">
        <v>5.88</v>
      </c>
      <c r="BL422" s="3">
        <v>24</v>
      </c>
      <c r="BM422" s="3">
        <v>59.44</v>
      </c>
      <c r="BN422" s="3">
        <v>6.03</v>
      </c>
      <c r="BO422" s="3">
        <v>18</v>
      </c>
      <c r="BP422">
        <f>Table1[[#This Row],[Group 1 M]]-Table1[[#This Row],[Group 2 M]]</f>
        <v>-0.43999999999999773</v>
      </c>
      <c r="BQ422" s="4">
        <f>SQRT(((Table1[[#This Row],[Group 1 N]]-1)*Table1[[#This Row],[Group 1 SD]]^2+(Table1[[#This Row],[Group 2 N]]-1)*Table1[[#This Row],[Group 2 SD]]^2)/(Table1[[#This Row],[Group 1 N]]+Table1[[#This Row],[Group 2 N]]-2))</f>
        <v>5.9442125214362926</v>
      </c>
      <c r="BR422" s="3">
        <f>Table1[[#This Row],[m1-m2]]/Table1[[#This Row],[pooled sd]]</f>
        <v>-7.4021579547038308E-2</v>
      </c>
      <c r="BS422" s="6"/>
      <c r="BT422" s="6"/>
      <c r="BU422" s="7"/>
      <c r="BV422" s="7"/>
      <c r="BW422" s="7"/>
    </row>
    <row r="423" spans="1:75" x14ac:dyDescent="0.25">
      <c r="A423" s="1" t="s">
        <v>271</v>
      </c>
      <c r="C423" s="1"/>
      <c r="E423" s="1"/>
      <c r="G423" s="1"/>
      <c r="I423" s="1"/>
      <c r="O423" s="1"/>
      <c r="Q423" s="1"/>
      <c r="R423" s="1"/>
      <c r="U423" s="1"/>
      <c r="V423" s="1"/>
      <c r="Z423" s="1"/>
      <c r="AA423" s="1"/>
      <c r="AC423" s="1"/>
      <c r="AD423" s="1"/>
      <c r="AG423" s="1"/>
      <c r="AH423" s="1"/>
      <c r="AL423" s="1"/>
      <c r="AM423" s="1"/>
      <c r="AN423" s="1"/>
      <c r="AP423" s="1"/>
      <c r="AT423" s="1"/>
      <c r="AY423" t="b">
        <v>0</v>
      </c>
      <c r="AZ423" t="b">
        <v>0</v>
      </c>
      <c r="BA423" t="b">
        <v>0</v>
      </c>
      <c r="BB423" t="b">
        <v>1</v>
      </c>
      <c r="BD423" s="12" t="s">
        <v>709</v>
      </c>
      <c r="BE423" s="3" t="s">
        <v>511</v>
      </c>
      <c r="BF423" s="3">
        <v>59.44</v>
      </c>
      <c r="BG423" s="3">
        <v>6.03</v>
      </c>
      <c r="BH423" s="3">
        <v>18</v>
      </c>
      <c r="BI423" t="s">
        <v>529</v>
      </c>
      <c r="BJ423" s="3">
        <v>59</v>
      </c>
      <c r="BK423" s="3">
        <v>5.88</v>
      </c>
      <c r="BL423" s="3">
        <v>24</v>
      </c>
      <c r="BM423" s="3">
        <v>60.54</v>
      </c>
      <c r="BN423" s="3">
        <v>4.04</v>
      </c>
      <c r="BO423" s="3">
        <v>42</v>
      </c>
      <c r="BP423">
        <f>Table1[[#This Row],[Group 1 M]]-Table1[[#This Row],[Group 2 M]]</f>
        <v>-1.5399999999999991</v>
      </c>
      <c r="BQ423" s="4">
        <f>SQRT(((Table1[[#This Row],[Group 1 N]]-1)*Table1[[#This Row],[Group 1 SD]]^2+(Table1[[#This Row],[Group 2 N]]-1)*Table1[[#This Row],[Group 2 SD]]^2)/(Table1[[#This Row],[Group 1 N]]+Table1[[#This Row],[Group 2 N]]-2))</f>
        <v>4.7834297318973968</v>
      </c>
      <c r="BR423" s="3">
        <f>Table1[[#This Row],[m1-m2]]/Table1[[#This Row],[pooled sd]]</f>
        <v>-0.32194473135683382</v>
      </c>
      <c r="BS423" s="6"/>
      <c r="BT423" s="6"/>
      <c r="BU423" s="7"/>
      <c r="BV423" s="7"/>
      <c r="BW423" s="7"/>
    </row>
    <row r="424" spans="1:75" x14ac:dyDescent="0.25">
      <c r="A424" s="1" t="s">
        <v>271</v>
      </c>
      <c r="C424" s="1"/>
      <c r="E424" s="1"/>
      <c r="G424" s="1"/>
      <c r="I424" s="1"/>
      <c r="O424" s="1"/>
      <c r="Q424" s="1"/>
      <c r="R424" s="1"/>
      <c r="U424" s="1"/>
      <c r="V424" s="1"/>
      <c r="Z424" s="1"/>
      <c r="AA424" s="1"/>
      <c r="AC424" s="1"/>
      <c r="AD424" s="1"/>
      <c r="AG424" s="1"/>
      <c r="AH424" s="1"/>
      <c r="AL424" s="1"/>
      <c r="AM424" s="1"/>
      <c r="AN424" s="1"/>
      <c r="AP424" s="1"/>
      <c r="AT424" s="1"/>
      <c r="AY424" t="b">
        <v>0</v>
      </c>
      <c r="AZ424" t="b">
        <v>0</v>
      </c>
      <c r="BA424" t="b">
        <v>0</v>
      </c>
      <c r="BB424" t="b">
        <v>1</v>
      </c>
      <c r="BD424" s="12" t="s">
        <v>709</v>
      </c>
      <c r="BE424" s="3" t="s">
        <v>510</v>
      </c>
      <c r="BF424" s="3">
        <v>60.54</v>
      </c>
      <c r="BG424" s="3">
        <v>4.04</v>
      </c>
      <c r="BH424" s="3">
        <v>42</v>
      </c>
      <c r="BI424" t="s">
        <v>631</v>
      </c>
      <c r="BJ424" s="3">
        <v>59.44</v>
      </c>
      <c r="BK424" s="3">
        <v>6.03</v>
      </c>
      <c r="BL424" s="3">
        <v>18</v>
      </c>
      <c r="BM424" s="3">
        <v>60.46</v>
      </c>
      <c r="BN424" s="3">
        <v>2.93</v>
      </c>
      <c r="BO424" s="3">
        <v>14</v>
      </c>
      <c r="BP424">
        <f>Table1[[#This Row],[Group 1 M]]-Table1[[#This Row],[Group 2 M]]</f>
        <v>-1.0200000000000031</v>
      </c>
      <c r="BQ424" s="4">
        <f>SQRT(((Table1[[#This Row],[Group 1 N]]-1)*Table1[[#This Row],[Group 1 SD]]^2+(Table1[[#This Row],[Group 2 N]]-1)*Table1[[#This Row],[Group 2 SD]]^2)/(Table1[[#This Row],[Group 1 N]]+Table1[[#This Row],[Group 2 N]]-2))</f>
        <v>4.9320009462015859</v>
      </c>
      <c r="BR424" s="3">
        <f>Table1[[#This Row],[m1-m2]]/Table1[[#This Row],[pooled sd]]</f>
        <v>-0.20681261239123708</v>
      </c>
      <c r="BS424" s="6"/>
      <c r="BT424" s="6"/>
      <c r="BU424" s="7"/>
      <c r="BV424" s="7"/>
      <c r="BW424" s="7"/>
    </row>
    <row r="425" spans="1:75" x14ac:dyDescent="0.25">
      <c r="A425" s="1" t="s">
        <v>271</v>
      </c>
      <c r="C425" s="1"/>
      <c r="E425" s="1"/>
      <c r="G425" s="1"/>
      <c r="I425" s="1"/>
      <c r="O425" s="1"/>
      <c r="Q425" s="1"/>
      <c r="R425" s="1"/>
      <c r="U425" s="1"/>
      <c r="V425" s="1"/>
      <c r="Z425" s="1"/>
      <c r="AA425" s="1"/>
      <c r="AC425" s="1"/>
      <c r="AD425" s="1"/>
      <c r="AG425" s="1"/>
      <c r="AH425" s="1"/>
      <c r="AL425" s="1"/>
      <c r="AM425" s="1"/>
      <c r="AN425" s="1"/>
      <c r="AP425" s="1"/>
      <c r="AT425" s="1"/>
      <c r="AY425" t="b">
        <v>0</v>
      </c>
      <c r="AZ425" t="b">
        <v>0</v>
      </c>
      <c r="BA425" t="b">
        <v>0</v>
      </c>
      <c r="BB425" t="b">
        <v>1</v>
      </c>
      <c r="BD425" s="12" t="s">
        <v>709</v>
      </c>
      <c r="BE425" s="3" t="s">
        <v>608</v>
      </c>
      <c r="BF425" s="3">
        <v>60.46</v>
      </c>
      <c r="BG425" s="3">
        <v>2.93</v>
      </c>
      <c r="BH425" s="3">
        <v>14</v>
      </c>
      <c r="BI425" t="s">
        <v>643</v>
      </c>
      <c r="BJ425" s="3">
        <v>59.44</v>
      </c>
      <c r="BK425" s="3">
        <v>6.03</v>
      </c>
      <c r="BL425" s="3">
        <v>18</v>
      </c>
      <c r="BM425" s="3">
        <v>60.54</v>
      </c>
      <c r="BN425" s="3">
        <v>4.04</v>
      </c>
      <c r="BO425" s="3">
        <v>42</v>
      </c>
      <c r="BP425">
        <f>Table1[[#This Row],[Group 1 M]]-Table1[[#This Row],[Group 2 M]]</f>
        <v>-1.1000000000000014</v>
      </c>
      <c r="BQ425" s="4">
        <f>SQRT(((Table1[[#This Row],[Group 1 N]]-1)*Table1[[#This Row],[Group 1 SD]]^2+(Table1[[#This Row],[Group 2 N]]-1)*Table1[[#This Row],[Group 2 SD]]^2)/(Table1[[#This Row],[Group 1 N]]+Table1[[#This Row],[Group 2 N]]-2))</f>
        <v>4.7111769157010528</v>
      </c>
      <c r="BR425" s="3">
        <f>Table1[[#This Row],[m1-m2]]/Table1[[#This Row],[pooled sd]]</f>
        <v>-0.23348730469747483</v>
      </c>
      <c r="BS425" s="6"/>
      <c r="BT425" s="6"/>
      <c r="BU425" s="7"/>
      <c r="BV425" s="7"/>
      <c r="BW425" s="7"/>
    </row>
    <row r="426" spans="1:75" x14ac:dyDescent="0.25">
      <c r="A426" s="1" t="s">
        <v>271</v>
      </c>
      <c r="C426" s="1"/>
      <c r="E426" s="1"/>
      <c r="G426" s="1"/>
      <c r="I426" s="1"/>
      <c r="O426" s="1"/>
      <c r="Q426" s="1"/>
      <c r="R426" s="1"/>
      <c r="U426" s="1"/>
      <c r="V426" s="1"/>
      <c r="Z426" s="1"/>
      <c r="AA426" s="1"/>
      <c r="AC426" s="1"/>
      <c r="AD426" s="1"/>
      <c r="AG426" s="1"/>
      <c r="AH426" s="1"/>
      <c r="AL426" s="1"/>
      <c r="AM426" s="1"/>
      <c r="AN426" s="1"/>
      <c r="AP426" s="1"/>
      <c r="AT426" s="1"/>
      <c r="AY426" t="b">
        <v>0</v>
      </c>
      <c r="AZ426" t="b">
        <v>1</v>
      </c>
      <c r="BA426" t="b">
        <v>1</v>
      </c>
      <c r="BB426" t="b">
        <v>0</v>
      </c>
      <c r="BD426" t="s">
        <v>710</v>
      </c>
      <c r="BE426" s="3" t="s">
        <v>512</v>
      </c>
      <c r="BF426" s="3">
        <v>8.34</v>
      </c>
      <c r="BG426" s="3">
        <v>0.98</v>
      </c>
      <c r="BH426" s="3">
        <v>24</v>
      </c>
      <c r="BI426" t="s">
        <v>528</v>
      </c>
      <c r="BJ426" s="3">
        <v>8.34</v>
      </c>
      <c r="BK426" s="3">
        <v>0.98</v>
      </c>
      <c r="BL426" s="3">
        <v>24</v>
      </c>
      <c r="BM426" s="3">
        <v>8.57</v>
      </c>
      <c r="BN426" s="3">
        <v>0.86</v>
      </c>
      <c r="BO426" s="3">
        <v>18</v>
      </c>
      <c r="BP426">
        <f>Table1[[#This Row],[Group 1 M]]-Table1[[#This Row],[Group 2 M]]</f>
        <v>-0.23000000000000043</v>
      </c>
      <c r="BQ426" s="4">
        <f>SQRT(((Table1[[#This Row],[Group 1 N]]-1)*Table1[[#This Row],[Group 1 SD]]^2+(Table1[[#This Row],[Group 2 N]]-1)*Table1[[#This Row],[Group 2 SD]]^2)/(Table1[[#This Row],[Group 1 N]]+Table1[[#This Row],[Group 2 N]]-2))</f>
        <v>0.93089204529848679</v>
      </c>
      <c r="BR426" s="3">
        <f>Table1[[#This Row],[m1-m2]]/Table1[[#This Row],[pooled sd]]</f>
        <v>-0.24707483661679788</v>
      </c>
      <c r="BS426" s="6"/>
      <c r="BT426" s="6"/>
      <c r="BU426" s="7"/>
      <c r="BV426" s="7"/>
      <c r="BW426" s="7"/>
    </row>
    <row r="427" spans="1:75" x14ac:dyDescent="0.25">
      <c r="A427" s="1" t="s">
        <v>271</v>
      </c>
      <c r="C427" s="1"/>
      <c r="E427" s="1"/>
      <c r="G427" s="1"/>
      <c r="I427" s="1"/>
      <c r="O427" s="1"/>
      <c r="Q427" s="1"/>
      <c r="R427" s="1"/>
      <c r="U427" s="1"/>
      <c r="V427" s="1"/>
      <c r="Z427" s="1"/>
      <c r="AA427" s="1"/>
      <c r="AC427" s="1"/>
      <c r="AD427" s="1"/>
      <c r="AG427" s="1"/>
      <c r="AH427" s="1"/>
      <c r="AL427" s="1"/>
      <c r="AM427" s="1"/>
      <c r="AN427" s="1"/>
      <c r="AP427" s="1"/>
      <c r="AT427" s="1"/>
      <c r="AY427" t="b">
        <v>0</v>
      </c>
      <c r="AZ427" t="b">
        <v>1</v>
      </c>
      <c r="BA427" t="b">
        <v>1</v>
      </c>
      <c r="BB427" t="b">
        <v>0</v>
      </c>
      <c r="BD427" t="s">
        <v>710</v>
      </c>
      <c r="BE427" s="3" t="s">
        <v>511</v>
      </c>
      <c r="BF427" s="3">
        <v>8.57</v>
      </c>
      <c r="BG427" s="3">
        <v>0.86</v>
      </c>
      <c r="BH427" s="3">
        <v>18</v>
      </c>
      <c r="BJ427" s="3"/>
      <c r="BK427" s="3"/>
      <c r="BL427" s="3"/>
      <c r="BM427" s="3"/>
      <c r="BN427" s="3"/>
      <c r="BO427" s="3"/>
      <c r="BP427">
        <f>Table1[[#This Row],[Group 1 M]]-Table1[[#This Row],[Group 2 M]]</f>
        <v>0</v>
      </c>
      <c r="BQ427" s="4">
        <f>SQRT(((Table1[[#This Row],[Group 1 N]]-1)*Table1[[#This Row],[Group 1 SD]]^2+(Table1[[#This Row],[Group 2 N]]-1)*Table1[[#This Row],[Group 2 SD]]^2)/(Table1[[#This Row],[Group 1 N]]+Table1[[#This Row],[Group 2 N]]-2))</f>
        <v>0</v>
      </c>
      <c r="BR427" s="3" t="e">
        <f>Table1[[#This Row],[m1-m2]]/Table1[[#This Row],[pooled sd]]</f>
        <v>#DIV/0!</v>
      </c>
      <c r="BS427" s="6"/>
      <c r="BT427" s="6"/>
      <c r="BU427" s="7"/>
      <c r="BV427" s="7"/>
      <c r="BW427" s="7"/>
    </row>
    <row r="428" spans="1:75" x14ac:dyDescent="0.25">
      <c r="A428" s="8" t="s">
        <v>711</v>
      </c>
      <c r="B428" s="9" t="s">
        <v>365</v>
      </c>
      <c r="C428" s="8" t="s">
        <v>366</v>
      </c>
      <c r="D428" s="9" t="s">
        <v>56</v>
      </c>
      <c r="E428" s="8" t="s">
        <v>50</v>
      </c>
      <c r="F428" s="9" t="s">
        <v>56</v>
      </c>
      <c r="G428" s="8" t="s">
        <v>50</v>
      </c>
      <c r="H428" s="9" t="s">
        <v>367</v>
      </c>
      <c r="I428" s="8" t="s">
        <v>51</v>
      </c>
      <c r="J428" s="9"/>
      <c r="K428" s="9" t="s">
        <v>368</v>
      </c>
      <c r="L428" s="9" t="s">
        <v>369</v>
      </c>
      <c r="M428" s="9" t="s">
        <v>80</v>
      </c>
      <c r="N428" s="9" t="s">
        <v>56</v>
      </c>
      <c r="O428" s="8" t="s">
        <v>200</v>
      </c>
      <c r="P428" s="9" t="s">
        <v>100</v>
      </c>
      <c r="Q428" s="8" t="s">
        <v>53</v>
      </c>
      <c r="R428" s="8" t="s">
        <v>50</v>
      </c>
      <c r="S428" s="9">
        <v>8</v>
      </c>
      <c r="T428" s="9" t="s">
        <v>370</v>
      </c>
      <c r="U428" s="8" t="s">
        <v>151</v>
      </c>
      <c r="V428" s="8" t="s">
        <v>51</v>
      </c>
      <c r="W428" s="9"/>
      <c r="X428" s="9" t="s">
        <v>56</v>
      </c>
      <c r="Y428" s="9" t="s">
        <v>68</v>
      </c>
      <c r="Z428" s="8" t="s">
        <v>50</v>
      </c>
      <c r="AA428" s="8" t="s">
        <v>200</v>
      </c>
      <c r="AB428" s="9" t="s">
        <v>86</v>
      </c>
      <c r="AC428" s="8" t="s">
        <v>53</v>
      </c>
      <c r="AD428" s="8" t="s">
        <v>50</v>
      </c>
      <c r="AE428" s="9">
        <v>7</v>
      </c>
      <c r="AF428" s="9" t="s">
        <v>370</v>
      </c>
      <c r="AG428" s="8" t="s">
        <v>154</v>
      </c>
      <c r="AH428" s="8" t="s">
        <v>51</v>
      </c>
      <c r="AI428" s="9"/>
      <c r="AJ428" s="9" t="s">
        <v>56</v>
      </c>
      <c r="AK428" s="9" t="s">
        <v>68</v>
      </c>
      <c r="AL428" s="8" t="s">
        <v>50</v>
      </c>
      <c r="AM428" s="9" t="s">
        <v>89</v>
      </c>
      <c r="AN428" s="9" t="s">
        <v>90</v>
      </c>
      <c r="AO428" s="9" t="s">
        <v>85</v>
      </c>
      <c r="AP428" s="8" t="s">
        <v>50</v>
      </c>
      <c r="AQ428" s="9" t="s">
        <v>49</v>
      </c>
      <c r="AR428" s="9" t="s">
        <v>49</v>
      </c>
      <c r="AS428" s="8" t="s">
        <v>51</v>
      </c>
      <c r="AT428" s="9" t="s">
        <v>81</v>
      </c>
      <c r="AU428" s="9" t="s">
        <v>74</v>
      </c>
      <c r="AV428" s="8" t="s">
        <v>371</v>
      </c>
      <c r="AW428" s="9" t="s">
        <v>92</v>
      </c>
      <c r="AX428" s="9"/>
      <c r="AY428" s="9"/>
      <c r="AZ428" s="9"/>
      <c r="BA428" s="9"/>
      <c r="BB428" s="9"/>
      <c r="BC428" s="9"/>
      <c r="BD428" s="13"/>
      <c r="BE428" s="11"/>
      <c r="BF428" s="11"/>
      <c r="BG428" s="11"/>
      <c r="BH428" s="11"/>
      <c r="BI428" s="9"/>
      <c r="BJ428" s="11"/>
      <c r="BK428" s="11"/>
      <c r="BL428" s="11"/>
      <c r="BM428" s="11"/>
      <c r="BN428" s="11"/>
      <c r="BO428" s="11"/>
      <c r="BP428" s="9">
        <f>Table1[[#This Row],[Group 1 M]]-Table1[[#This Row],[Group 2 M]]</f>
        <v>0</v>
      </c>
      <c r="BQ428" s="10">
        <f>SQRT(((Table1[[#This Row],[Group 1 N]]-1)*Table1[[#This Row],[Group 1 SD]]^2+(Table1[[#This Row],[Group 2 N]]-1)*Table1[[#This Row],[Group 2 SD]]^2)/(Table1[[#This Row],[Group 1 N]]+Table1[[#This Row],[Group 2 N]]-2))</f>
        <v>0</v>
      </c>
      <c r="BR428" s="11" t="e">
        <f>Table1[[#This Row],[m1-m2]]/Table1[[#This Row],[pooled sd]]</f>
        <v>#DIV/0!</v>
      </c>
      <c r="BS428" s="11"/>
      <c r="BT428" s="11"/>
      <c r="BU428" s="9"/>
      <c r="BV428" s="9"/>
      <c r="BW428" s="7"/>
    </row>
    <row r="429" spans="1:75" x14ac:dyDescent="0.25">
      <c r="A429" s="1" t="s">
        <v>372</v>
      </c>
      <c r="B429" t="s">
        <v>373</v>
      </c>
      <c r="C429" s="1" t="s">
        <v>95</v>
      </c>
      <c r="D429" t="s">
        <v>56</v>
      </c>
      <c r="E429" s="1" t="s">
        <v>50</v>
      </c>
      <c r="F429" t="s">
        <v>56</v>
      </c>
      <c r="G429" t="s">
        <v>81</v>
      </c>
      <c r="H429" t="s">
        <v>166</v>
      </c>
      <c r="I429" s="1" t="s">
        <v>51</v>
      </c>
      <c r="K429" t="s">
        <v>374</v>
      </c>
      <c r="L429" t="s">
        <v>168</v>
      </c>
      <c r="M429" t="s">
        <v>57</v>
      </c>
      <c r="N429" t="s">
        <v>68</v>
      </c>
      <c r="O429" s="1" t="s">
        <v>250</v>
      </c>
      <c r="P429" t="s">
        <v>100</v>
      </c>
      <c r="Q429" s="1" t="s">
        <v>53</v>
      </c>
      <c r="R429" s="1" t="s">
        <v>50</v>
      </c>
      <c r="S429">
        <v>8</v>
      </c>
      <c r="T429" t="s">
        <v>65</v>
      </c>
      <c r="U429" s="1" t="s">
        <v>88</v>
      </c>
      <c r="V429" s="1" t="s">
        <v>50</v>
      </c>
      <c r="W429" s="1" t="s">
        <v>375</v>
      </c>
      <c r="X429" t="s">
        <v>56</v>
      </c>
      <c r="Y429" t="s">
        <v>68</v>
      </c>
      <c r="Z429" s="1" t="s">
        <v>50</v>
      </c>
      <c r="AA429" s="1" t="s">
        <v>250</v>
      </c>
      <c r="AB429" t="s">
        <v>86</v>
      </c>
      <c r="AC429" s="1" t="s">
        <v>53</v>
      </c>
      <c r="AD429" s="1" t="s">
        <v>50</v>
      </c>
      <c r="AE429">
        <v>8</v>
      </c>
      <c r="AF429" t="s">
        <v>65</v>
      </c>
      <c r="AG429" s="1" t="s">
        <v>88</v>
      </c>
      <c r="AH429" s="1" t="s">
        <v>50</v>
      </c>
      <c r="AI429" s="1" t="s">
        <v>375</v>
      </c>
      <c r="AJ429" t="s">
        <v>56</v>
      </c>
      <c r="AK429" t="s">
        <v>68</v>
      </c>
      <c r="AL429" s="1" t="s">
        <v>50</v>
      </c>
      <c r="AM429" t="s">
        <v>175</v>
      </c>
      <c r="AN429" s="1" t="s">
        <v>88</v>
      </c>
      <c r="AO429" t="s">
        <v>56</v>
      </c>
      <c r="AP429" s="1" t="s">
        <v>51</v>
      </c>
      <c r="AQ429" t="s">
        <v>49</v>
      </c>
      <c r="AR429" t="s">
        <v>49</v>
      </c>
      <c r="AS429" s="1" t="s">
        <v>50</v>
      </c>
      <c r="AT429" s="1" t="s">
        <v>50</v>
      </c>
      <c r="AU429" t="s">
        <v>138</v>
      </c>
      <c r="AV429" t="s">
        <v>376</v>
      </c>
      <c r="AW429" t="s">
        <v>92</v>
      </c>
      <c r="AY429" t="b">
        <v>1</v>
      </c>
      <c r="AZ429" t="b">
        <v>0</v>
      </c>
      <c r="BA429" t="b">
        <v>0</v>
      </c>
      <c r="BB429" t="b">
        <v>0</v>
      </c>
      <c r="BC429" t="s">
        <v>712</v>
      </c>
      <c r="BD429" s="12" t="s">
        <v>713</v>
      </c>
      <c r="BE429" s="3" t="s">
        <v>608</v>
      </c>
      <c r="BF429" s="3">
        <v>6.28</v>
      </c>
      <c r="BG429" s="3">
        <v>2.78</v>
      </c>
      <c r="BH429" s="3">
        <v>50</v>
      </c>
      <c r="BI429" t="s">
        <v>528</v>
      </c>
      <c r="BJ429" s="3">
        <v>8.36</v>
      </c>
      <c r="BK429" s="3">
        <v>3.78</v>
      </c>
      <c r="BL429" s="3">
        <v>50</v>
      </c>
      <c r="BM429" s="3">
        <v>5.26</v>
      </c>
      <c r="BN429" s="3">
        <v>2.2599999999999998</v>
      </c>
      <c r="BO429" s="3">
        <v>50</v>
      </c>
      <c r="BP429">
        <f>Table1[[#This Row],[Group 1 M]]-Table1[[#This Row],[Group 2 M]]</f>
        <v>3.0999999999999996</v>
      </c>
      <c r="BQ429" s="4">
        <f>SQRT(((Table1[[#This Row],[Group 1 N]]-1)*Table1[[#This Row],[Group 1 SD]]^2+(Table1[[#This Row],[Group 2 N]]-1)*Table1[[#This Row],[Group 2 SD]]^2)/(Table1[[#This Row],[Group 1 N]]+Table1[[#This Row],[Group 2 N]]-2))</f>
        <v>3.114161203277698</v>
      </c>
      <c r="BR429" s="3">
        <f>Table1[[#This Row],[m1-m2]]/Table1[[#This Row],[pooled sd]]</f>
        <v>0.99545264282953838</v>
      </c>
      <c r="BS429" s="6"/>
      <c r="BT429" s="6"/>
      <c r="BU429" s="7"/>
      <c r="BV429" s="7"/>
      <c r="BW429" s="7"/>
    </row>
    <row r="430" spans="1:75" x14ac:dyDescent="0.25">
      <c r="A430" s="1" t="s">
        <v>372</v>
      </c>
      <c r="C430" s="1"/>
      <c r="E430" s="1"/>
      <c r="G430" s="1"/>
      <c r="I430" s="1"/>
      <c r="O430" s="1"/>
      <c r="Q430" s="1"/>
      <c r="R430" s="1"/>
      <c r="U430" s="1"/>
      <c r="V430" s="1"/>
      <c r="Z430" s="1"/>
      <c r="AA430" s="1"/>
      <c r="AC430" s="1"/>
      <c r="AD430" s="1"/>
      <c r="AG430" s="1"/>
      <c r="AH430" s="1"/>
      <c r="AL430" s="1"/>
      <c r="AP430" s="1"/>
      <c r="AS430" s="1"/>
      <c r="AV430" s="1"/>
      <c r="AY430" t="b">
        <v>1</v>
      </c>
      <c r="AZ430" t="b">
        <v>0</v>
      </c>
      <c r="BA430" t="b">
        <v>0</v>
      </c>
      <c r="BB430" t="b">
        <v>0</v>
      </c>
      <c r="BD430" s="12" t="s">
        <v>713</v>
      </c>
      <c r="BE430" s="3" t="s">
        <v>510</v>
      </c>
      <c r="BF430" s="3">
        <v>7.64</v>
      </c>
      <c r="BG430" s="3">
        <v>3.27</v>
      </c>
      <c r="BH430" s="3">
        <v>50</v>
      </c>
      <c r="BI430" t="s">
        <v>529</v>
      </c>
      <c r="BJ430" s="3">
        <v>8.36</v>
      </c>
      <c r="BK430" s="3">
        <v>3.78</v>
      </c>
      <c r="BL430" s="3">
        <v>50</v>
      </c>
      <c r="BM430" s="3">
        <v>7.64</v>
      </c>
      <c r="BN430" s="3">
        <v>3.27</v>
      </c>
      <c r="BO430" s="3">
        <v>50</v>
      </c>
      <c r="BP430">
        <f>Table1[[#This Row],[Group 1 M]]-Table1[[#This Row],[Group 2 M]]</f>
        <v>0.71999999999999975</v>
      </c>
      <c r="BQ430" s="4">
        <f>SQRT(((Table1[[#This Row],[Group 1 N]]-1)*Table1[[#This Row],[Group 1 SD]]^2+(Table1[[#This Row],[Group 2 N]]-1)*Table1[[#This Row],[Group 2 SD]]^2)/(Table1[[#This Row],[Group 1 N]]+Table1[[#This Row],[Group 2 N]]-2))</f>
        <v>3.5342113688912269</v>
      </c>
      <c r="BR430" s="3">
        <f>Table1[[#This Row],[m1-m2]]/Table1[[#This Row],[pooled sd]]</f>
        <v>0.20372295962193179</v>
      </c>
      <c r="BS430" s="6"/>
      <c r="BT430" s="6"/>
      <c r="BU430" s="7"/>
      <c r="BV430" s="7"/>
      <c r="BW430" s="7"/>
    </row>
    <row r="431" spans="1:75" x14ac:dyDescent="0.25">
      <c r="A431" s="1" t="s">
        <v>372</v>
      </c>
      <c r="C431" s="1"/>
      <c r="E431" s="1"/>
      <c r="G431" s="1"/>
      <c r="I431" s="1"/>
      <c r="O431" s="1"/>
      <c r="Q431" s="1"/>
      <c r="R431" s="1"/>
      <c r="U431" s="1"/>
      <c r="V431" s="1"/>
      <c r="Z431" s="1"/>
      <c r="AA431" s="1"/>
      <c r="AC431" s="1"/>
      <c r="AD431" s="1"/>
      <c r="AG431" s="1"/>
      <c r="AH431" s="1"/>
      <c r="AL431" s="1"/>
      <c r="AP431" s="1"/>
      <c r="AS431" s="1"/>
      <c r="AV431" s="1"/>
      <c r="AY431" t="b">
        <v>1</v>
      </c>
      <c r="AZ431" t="b">
        <v>0</v>
      </c>
      <c r="BA431" t="b">
        <v>0</v>
      </c>
      <c r="BB431" t="b">
        <v>0</v>
      </c>
      <c r="BD431" s="12" t="s">
        <v>713</v>
      </c>
      <c r="BE431" s="3" t="s">
        <v>511</v>
      </c>
      <c r="BF431" s="3">
        <v>5.26</v>
      </c>
      <c r="BG431" s="3">
        <v>2.2599999999999998</v>
      </c>
      <c r="BH431" s="3">
        <v>50</v>
      </c>
      <c r="BI431" t="s">
        <v>631</v>
      </c>
      <c r="BJ431" s="3">
        <v>5.26</v>
      </c>
      <c r="BK431" s="3">
        <v>2.2599999999999998</v>
      </c>
      <c r="BL431" s="3">
        <v>50</v>
      </c>
      <c r="BM431" s="3">
        <v>6.28</v>
      </c>
      <c r="BN431" s="3">
        <v>2.78</v>
      </c>
      <c r="BO431" s="3">
        <v>50</v>
      </c>
      <c r="BP431">
        <f>Table1[[#This Row],[Group 1 M]]-Table1[[#This Row],[Group 2 M]]</f>
        <v>-1.0200000000000005</v>
      </c>
      <c r="BQ431" s="4">
        <f>SQRT(((Table1[[#This Row],[Group 1 N]]-1)*Table1[[#This Row],[Group 1 SD]]^2+(Table1[[#This Row],[Group 2 N]]-1)*Table1[[#This Row],[Group 2 SD]]^2)/(Table1[[#This Row],[Group 1 N]]+Table1[[#This Row],[Group 2 N]]-2))</f>
        <v>2.5333771926027913</v>
      </c>
      <c r="BR431" s="3">
        <f>Table1[[#This Row],[m1-m2]]/Table1[[#This Row],[pooled sd]]</f>
        <v>-0.40262460836005737</v>
      </c>
      <c r="BS431" s="6"/>
      <c r="BT431" s="6"/>
      <c r="BU431" s="7"/>
      <c r="BV431" s="7"/>
      <c r="BW431" s="7"/>
    </row>
    <row r="432" spans="1:75" x14ac:dyDescent="0.25">
      <c r="A432" s="1" t="s">
        <v>372</v>
      </c>
      <c r="C432" s="1"/>
      <c r="E432" s="1"/>
      <c r="G432" s="1"/>
      <c r="I432" s="1"/>
      <c r="O432" s="1"/>
      <c r="Q432" s="1"/>
      <c r="R432" s="1"/>
      <c r="U432" s="1"/>
      <c r="V432" s="1"/>
      <c r="Z432" s="1"/>
      <c r="AA432" s="1"/>
      <c r="AC432" s="1"/>
      <c r="AD432" s="1"/>
      <c r="AG432" s="1"/>
      <c r="AH432" s="1"/>
      <c r="AL432" s="1"/>
      <c r="AP432" s="1"/>
      <c r="AS432" s="1"/>
      <c r="AV432" s="1"/>
      <c r="AY432" t="b">
        <v>1</v>
      </c>
      <c r="AZ432" t="b">
        <v>0</v>
      </c>
      <c r="BA432" t="b">
        <v>0</v>
      </c>
      <c r="BB432" t="b">
        <v>0</v>
      </c>
      <c r="BD432" s="12" t="s">
        <v>713</v>
      </c>
      <c r="BE432" s="3" t="s">
        <v>512</v>
      </c>
      <c r="BF432" s="3">
        <v>8.36</v>
      </c>
      <c r="BG432" s="3">
        <v>3.78</v>
      </c>
      <c r="BH432" s="3">
        <v>50</v>
      </c>
      <c r="BI432" t="s">
        <v>643</v>
      </c>
      <c r="BJ432" s="3">
        <v>5.26</v>
      </c>
      <c r="BK432" s="3">
        <v>2.2599999999999998</v>
      </c>
      <c r="BL432" s="3">
        <v>50</v>
      </c>
      <c r="BM432" s="3">
        <v>7.64</v>
      </c>
      <c r="BN432" s="3">
        <v>3.27</v>
      </c>
      <c r="BO432" s="3">
        <v>50</v>
      </c>
      <c r="BP432">
        <f>Table1[[#This Row],[Group 1 M]]-Table1[[#This Row],[Group 2 M]]</f>
        <v>-2.38</v>
      </c>
      <c r="BQ432" s="4">
        <f>SQRT(((Table1[[#This Row],[Group 1 N]]-1)*Table1[[#This Row],[Group 1 SD]]^2+(Table1[[#This Row],[Group 2 N]]-1)*Table1[[#This Row],[Group 2 SD]]^2)/(Table1[[#This Row],[Group 1 N]]+Table1[[#This Row],[Group 2 N]]-2))</f>
        <v>2.8107383371633863</v>
      </c>
      <c r="BR432" s="3">
        <f>Table1[[#This Row],[m1-m2]]/Table1[[#This Row],[pooled sd]]</f>
        <v>-0.84675260180992518</v>
      </c>
      <c r="BS432" s="6"/>
      <c r="BT432" s="6"/>
      <c r="BU432" s="7"/>
      <c r="BV432" s="7"/>
      <c r="BW432" s="7"/>
    </row>
    <row r="433" spans="1:75" x14ac:dyDescent="0.25">
      <c r="A433" s="1" t="s">
        <v>372</v>
      </c>
      <c r="C433" s="1"/>
      <c r="E433" s="1"/>
      <c r="G433" s="1"/>
      <c r="I433" s="1"/>
      <c r="O433" s="1"/>
      <c r="Q433" s="1"/>
      <c r="R433" s="1"/>
      <c r="U433" s="1"/>
      <c r="V433" s="1"/>
      <c r="Z433" s="1"/>
      <c r="AA433" s="1"/>
      <c r="AC433" s="1"/>
      <c r="AD433" s="1"/>
      <c r="AG433" s="1"/>
      <c r="AH433" s="1"/>
      <c r="AL433" s="1"/>
      <c r="AP433" s="1"/>
      <c r="AS433" s="1"/>
      <c r="AV433" s="1"/>
      <c r="AY433" t="b">
        <v>1</v>
      </c>
      <c r="AZ433" t="b">
        <v>0</v>
      </c>
      <c r="BA433" t="b">
        <v>0</v>
      </c>
      <c r="BB433" t="b">
        <v>0</v>
      </c>
      <c r="BD433" s="12" t="s">
        <v>714</v>
      </c>
      <c r="BE433" s="3" t="s">
        <v>608</v>
      </c>
      <c r="BF433" s="3">
        <v>1.22</v>
      </c>
      <c r="BG433" s="3">
        <v>0.76</v>
      </c>
      <c r="BH433" s="3">
        <v>50</v>
      </c>
      <c r="BI433" t="s">
        <v>528</v>
      </c>
      <c r="BJ433" s="3">
        <v>1.86</v>
      </c>
      <c r="BK433" s="3">
        <v>0.97</v>
      </c>
      <c r="BL433" s="3">
        <v>50</v>
      </c>
      <c r="BM433" s="3">
        <v>1.34</v>
      </c>
      <c r="BN433" s="3">
        <v>1.1399999999999999</v>
      </c>
      <c r="BO433" s="3">
        <v>50</v>
      </c>
      <c r="BP433">
        <f>Table1[[#This Row],[Group 1 M]]-Table1[[#This Row],[Group 2 M]]</f>
        <v>0.52</v>
      </c>
      <c r="BQ433" s="4">
        <f>SQRT(((Table1[[#This Row],[Group 1 N]]-1)*Table1[[#This Row],[Group 1 SD]]^2+(Table1[[#This Row],[Group 2 N]]-1)*Table1[[#This Row],[Group 2 SD]]^2)/(Table1[[#This Row],[Group 1 N]]+Table1[[#This Row],[Group 2 N]]-2))</f>
        <v>1.0584186317332096</v>
      </c>
      <c r="BR433" s="3">
        <f>Table1[[#This Row],[m1-m2]]/Table1[[#This Row],[pooled sd]]</f>
        <v>0.49129898549544226</v>
      </c>
      <c r="BS433" s="6"/>
      <c r="BT433" s="6"/>
      <c r="BU433" s="7"/>
      <c r="BV433" s="7"/>
      <c r="BW433" s="7"/>
    </row>
    <row r="434" spans="1:75" x14ac:dyDescent="0.25">
      <c r="A434" s="1" t="s">
        <v>372</v>
      </c>
      <c r="C434" s="1"/>
      <c r="E434" s="1"/>
      <c r="G434" s="1"/>
      <c r="I434" s="1"/>
      <c r="O434" s="1"/>
      <c r="Q434" s="1"/>
      <c r="R434" s="1"/>
      <c r="U434" s="1"/>
      <c r="V434" s="1"/>
      <c r="Z434" s="1"/>
      <c r="AA434" s="1"/>
      <c r="AC434" s="1"/>
      <c r="AD434" s="1"/>
      <c r="AG434" s="1"/>
      <c r="AH434" s="1"/>
      <c r="AL434" s="1"/>
      <c r="AP434" s="1"/>
      <c r="AS434" s="1"/>
      <c r="AV434" s="1"/>
      <c r="AY434" t="b">
        <v>1</v>
      </c>
      <c r="AZ434" t="b">
        <v>0</v>
      </c>
      <c r="BA434" t="b">
        <v>0</v>
      </c>
      <c r="BB434" t="b">
        <v>0</v>
      </c>
      <c r="BD434" s="12" t="s">
        <v>714</v>
      </c>
      <c r="BE434" s="3" t="s">
        <v>510</v>
      </c>
      <c r="BF434" s="3">
        <v>1.66</v>
      </c>
      <c r="BG434" s="3">
        <v>0.8</v>
      </c>
      <c r="BH434" s="3">
        <v>50</v>
      </c>
      <c r="BI434" t="s">
        <v>529</v>
      </c>
      <c r="BJ434" s="3">
        <v>1.86</v>
      </c>
      <c r="BK434" s="3">
        <v>0.97</v>
      </c>
      <c r="BL434" s="3">
        <v>50</v>
      </c>
      <c r="BM434" s="3">
        <v>1.66</v>
      </c>
      <c r="BN434" s="3">
        <v>0.8</v>
      </c>
      <c r="BO434" s="3">
        <v>50</v>
      </c>
      <c r="BP434">
        <f>Table1[[#This Row],[Group 1 M]]-Table1[[#This Row],[Group 2 M]]</f>
        <v>0.20000000000000018</v>
      </c>
      <c r="BQ434" s="4">
        <f>SQRT(((Table1[[#This Row],[Group 1 N]]-1)*Table1[[#This Row],[Group 1 SD]]^2+(Table1[[#This Row],[Group 2 N]]-1)*Table1[[#This Row],[Group 2 SD]]^2)/(Table1[[#This Row],[Group 1 N]]+Table1[[#This Row],[Group 2 N]]-2))</f>
        <v>0.88907255047043265</v>
      </c>
      <c r="BR434" s="3">
        <f>Table1[[#This Row],[m1-m2]]/Table1[[#This Row],[pooled sd]]</f>
        <v>0.22495352026578111</v>
      </c>
      <c r="BS434" s="6"/>
      <c r="BT434" s="6"/>
      <c r="BU434" s="7"/>
      <c r="BV434" s="7"/>
      <c r="BW434" s="7"/>
    </row>
    <row r="435" spans="1:75" x14ac:dyDescent="0.25">
      <c r="A435" t="s">
        <v>372</v>
      </c>
      <c r="AY435" t="b">
        <v>1</v>
      </c>
      <c r="AZ435" t="b">
        <v>0</v>
      </c>
      <c r="BA435" t="b">
        <v>0</v>
      </c>
      <c r="BB435" t="b">
        <v>0</v>
      </c>
      <c r="BD435" s="12" t="s">
        <v>714</v>
      </c>
      <c r="BE435" s="3" t="s">
        <v>511</v>
      </c>
      <c r="BF435" s="3">
        <v>1.34</v>
      </c>
      <c r="BG435" s="3">
        <v>1.1399999999999999</v>
      </c>
      <c r="BH435" s="3">
        <v>50</v>
      </c>
      <c r="BI435" t="s">
        <v>631</v>
      </c>
      <c r="BJ435">
        <v>1.34</v>
      </c>
      <c r="BK435">
        <v>1.1399999999999999</v>
      </c>
      <c r="BL435">
        <v>50</v>
      </c>
      <c r="BM435">
        <v>1.22</v>
      </c>
      <c r="BN435">
        <v>0.76</v>
      </c>
      <c r="BO435">
        <v>50</v>
      </c>
      <c r="BP435">
        <f>Table1[[#This Row],[Group 1 M]]-Table1[[#This Row],[Group 2 M]]</f>
        <v>0.12000000000000011</v>
      </c>
      <c r="BQ435" s="4">
        <f>SQRT(((Table1[[#This Row],[Group 1 N]]-1)*Table1[[#This Row],[Group 1 SD]]^2+(Table1[[#This Row],[Group 2 N]]-1)*Table1[[#This Row],[Group 2 SD]]^2)/(Table1[[#This Row],[Group 1 N]]+Table1[[#This Row],[Group 2 N]]-2))</f>
        <v>0.96881370758262908</v>
      </c>
      <c r="BR435" s="3">
        <f>Table1[[#This Row],[m1-m2]]/Table1[[#This Row],[pooled sd]]</f>
        <v>0.1238628221925374</v>
      </c>
      <c r="BS435" s="6"/>
      <c r="BT435" s="6"/>
      <c r="BU435" s="7"/>
      <c r="BV435" s="7"/>
      <c r="BW435" s="7"/>
    </row>
    <row r="436" spans="1:75" x14ac:dyDescent="0.25">
      <c r="A436" t="s">
        <v>372</v>
      </c>
      <c r="AY436" t="b">
        <v>1</v>
      </c>
      <c r="AZ436" t="b">
        <v>0</v>
      </c>
      <c r="BA436" t="b">
        <v>0</v>
      </c>
      <c r="BB436" t="b">
        <v>0</v>
      </c>
      <c r="BD436" s="12" t="s">
        <v>714</v>
      </c>
      <c r="BE436" s="3" t="s">
        <v>512</v>
      </c>
      <c r="BF436" s="3">
        <v>1.86</v>
      </c>
      <c r="BG436" s="3">
        <v>0.97</v>
      </c>
      <c r="BH436" s="3">
        <v>50</v>
      </c>
      <c r="BI436" t="s">
        <v>643</v>
      </c>
      <c r="BJ436">
        <v>1.34</v>
      </c>
      <c r="BK436">
        <v>1.1399999999999999</v>
      </c>
      <c r="BL436">
        <v>50</v>
      </c>
      <c r="BM436">
        <v>1.66</v>
      </c>
      <c r="BN436">
        <v>0.8</v>
      </c>
      <c r="BO436">
        <v>50</v>
      </c>
      <c r="BP436">
        <f>Table1[[#This Row],[Group 1 M]]-Table1[[#This Row],[Group 2 M]]</f>
        <v>-0.31999999999999984</v>
      </c>
      <c r="BQ436" s="4">
        <f>SQRT(((Table1[[#This Row],[Group 1 N]]-1)*Table1[[#This Row],[Group 1 SD]]^2+(Table1[[#This Row],[Group 2 N]]-1)*Table1[[#This Row],[Group 2 SD]]^2)/(Table1[[#This Row],[Group 1 N]]+Table1[[#This Row],[Group 2 N]]-2))</f>
        <v>0.9847842403288144</v>
      </c>
      <c r="BR436" s="3">
        <f>Table1[[#This Row],[m1-m2]]/Table1[[#This Row],[pooled sd]]</f>
        <v>-0.32494427397939823</v>
      </c>
      <c r="BS436" s="6"/>
      <c r="BT436" s="6"/>
      <c r="BU436" s="7"/>
      <c r="BV436" s="7"/>
      <c r="BW436" s="7"/>
    </row>
    <row r="437" spans="1:75" x14ac:dyDescent="0.25">
      <c r="A437" t="s">
        <v>372</v>
      </c>
      <c r="AY437" t="b">
        <v>1</v>
      </c>
      <c r="AZ437" t="b">
        <v>0</v>
      </c>
      <c r="BA437" t="b">
        <v>0</v>
      </c>
      <c r="BB437" t="b">
        <v>0</v>
      </c>
      <c r="BD437" t="s">
        <v>715</v>
      </c>
      <c r="BE437" s="3" t="s">
        <v>608</v>
      </c>
      <c r="BF437" s="3">
        <v>9.86</v>
      </c>
      <c r="BG437" s="3">
        <v>3.45</v>
      </c>
      <c r="BH437" s="3">
        <v>50</v>
      </c>
      <c r="BI437" t="s">
        <v>528</v>
      </c>
      <c r="BJ437">
        <v>11.58</v>
      </c>
      <c r="BK437">
        <v>4.7300000000000004</v>
      </c>
      <c r="BL437">
        <v>50</v>
      </c>
      <c r="BM437">
        <v>8.48</v>
      </c>
      <c r="BN437">
        <v>4.7300000000000004</v>
      </c>
      <c r="BO437">
        <v>50</v>
      </c>
      <c r="BP437">
        <f>Table1[[#This Row],[Group 1 M]]-Table1[[#This Row],[Group 2 M]]</f>
        <v>3.0999999999999996</v>
      </c>
      <c r="BQ437" s="4">
        <f>SQRT(((Table1[[#This Row],[Group 1 N]]-1)*Table1[[#This Row],[Group 1 SD]]^2+(Table1[[#This Row],[Group 2 N]]-1)*Table1[[#This Row],[Group 2 SD]]^2)/(Table1[[#This Row],[Group 1 N]]+Table1[[#This Row],[Group 2 N]]-2))</f>
        <v>4.7300000000000004</v>
      </c>
      <c r="BR437" s="3">
        <f>Table1[[#This Row],[m1-m2]]/Table1[[#This Row],[pooled sd]]</f>
        <v>0.65539112050739945</v>
      </c>
      <c r="BS437" s="6"/>
      <c r="BT437" s="6"/>
      <c r="BU437" s="7"/>
      <c r="BV437" s="7"/>
      <c r="BW437" s="7"/>
    </row>
    <row r="438" spans="1:75" x14ac:dyDescent="0.25">
      <c r="A438" t="s">
        <v>372</v>
      </c>
      <c r="AY438" t="b">
        <v>1</v>
      </c>
      <c r="AZ438" t="b">
        <v>0</v>
      </c>
      <c r="BA438" t="b">
        <v>0</v>
      </c>
      <c r="BB438" t="b">
        <v>0</v>
      </c>
      <c r="BD438" t="s">
        <v>715</v>
      </c>
      <c r="BE438" s="3" t="s">
        <v>510</v>
      </c>
      <c r="BF438" s="3">
        <v>11</v>
      </c>
      <c r="BG438" s="3">
        <v>3.94</v>
      </c>
      <c r="BH438" s="3">
        <v>50</v>
      </c>
      <c r="BI438" t="s">
        <v>529</v>
      </c>
      <c r="BJ438">
        <v>11.58</v>
      </c>
      <c r="BK438">
        <v>4.7300000000000004</v>
      </c>
      <c r="BL438">
        <v>50</v>
      </c>
      <c r="BM438">
        <v>11</v>
      </c>
      <c r="BN438">
        <v>3.94</v>
      </c>
      <c r="BO438">
        <v>50</v>
      </c>
      <c r="BP438">
        <f>Table1[[#This Row],[Group 1 M]]-Table1[[#This Row],[Group 2 M]]</f>
        <v>0.58000000000000007</v>
      </c>
      <c r="BQ438" s="4">
        <f>SQRT(((Table1[[#This Row],[Group 1 N]]-1)*Table1[[#This Row],[Group 1 SD]]^2+(Table1[[#This Row],[Group 2 N]]-1)*Table1[[#This Row],[Group 2 SD]]^2)/(Table1[[#This Row],[Group 1 N]]+Table1[[#This Row],[Group 2 N]]-2))</f>
        <v>4.3529587638754403</v>
      </c>
      <c r="BR438" s="3">
        <f>Table1[[#This Row],[m1-m2]]/Table1[[#This Row],[pooled sd]]</f>
        <v>0.13324270489611206</v>
      </c>
      <c r="BS438" s="6"/>
      <c r="BT438" s="6"/>
      <c r="BU438" s="7"/>
      <c r="BV438" s="7"/>
      <c r="BW438" s="7"/>
    </row>
    <row r="439" spans="1:75" x14ac:dyDescent="0.25">
      <c r="A439" t="s">
        <v>372</v>
      </c>
      <c r="AY439" t="b">
        <v>1</v>
      </c>
      <c r="AZ439" t="b">
        <v>0</v>
      </c>
      <c r="BA439" t="b">
        <v>0</v>
      </c>
      <c r="BB439" t="b">
        <v>0</v>
      </c>
      <c r="BD439" t="s">
        <v>715</v>
      </c>
      <c r="BE439" s="3" t="s">
        <v>511</v>
      </c>
      <c r="BF439" s="3">
        <v>8.48</v>
      </c>
      <c r="BG439" s="3">
        <v>4.7300000000000004</v>
      </c>
      <c r="BH439" s="3">
        <v>50</v>
      </c>
      <c r="BI439" t="s">
        <v>631</v>
      </c>
      <c r="BJ439">
        <v>8.48</v>
      </c>
      <c r="BK439">
        <v>4.7300000000000004</v>
      </c>
      <c r="BL439">
        <v>50</v>
      </c>
      <c r="BM439">
        <v>9.86</v>
      </c>
      <c r="BN439">
        <v>3.45</v>
      </c>
      <c r="BO439">
        <v>50</v>
      </c>
      <c r="BP439">
        <f>Table1[[#This Row],[Group 1 M]]-Table1[[#This Row],[Group 2 M]]</f>
        <v>-1.379999999999999</v>
      </c>
      <c r="BQ439" s="4">
        <f>SQRT(((Table1[[#This Row],[Group 1 N]]-1)*Table1[[#This Row],[Group 1 SD]]^2+(Table1[[#This Row],[Group 2 N]]-1)*Table1[[#This Row],[Group 2 SD]]^2)/(Table1[[#This Row],[Group 1 N]]+Table1[[#This Row],[Group 2 N]]-2))</f>
        <v>4.1397705250412136</v>
      </c>
      <c r="BR439" s="3">
        <f>Table1[[#This Row],[m1-m2]]/Table1[[#This Row],[pooled sd]]</f>
        <v>-0.3333518106021735</v>
      </c>
      <c r="BS439" s="6"/>
      <c r="BT439" s="6"/>
      <c r="BU439" s="7"/>
      <c r="BV439" s="7"/>
      <c r="BW439" s="7"/>
    </row>
    <row r="440" spans="1:75" x14ac:dyDescent="0.25">
      <c r="A440" t="s">
        <v>372</v>
      </c>
      <c r="AY440" t="b">
        <v>1</v>
      </c>
      <c r="AZ440" t="b">
        <v>0</v>
      </c>
      <c r="BA440" t="b">
        <v>0</v>
      </c>
      <c r="BB440" t="b">
        <v>0</v>
      </c>
      <c r="BD440" t="s">
        <v>715</v>
      </c>
      <c r="BE440" s="3" t="s">
        <v>512</v>
      </c>
      <c r="BF440" s="3">
        <v>11.58</v>
      </c>
      <c r="BG440" s="3">
        <v>4.7300000000000004</v>
      </c>
      <c r="BH440" s="3">
        <v>50</v>
      </c>
      <c r="BI440" t="s">
        <v>643</v>
      </c>
      <c r="BJ440">
        <v>8.48</v>
      </c>
      <c r="BK440">
        <v>4.7300000000000004</v>
      </c>
      <c r="BL440">
        <v>50</v>
      </c>
      <c r="BM440" s="3">
        <v>11</v>
      </c>
      <c r="BN440" s="3">
        <v>3.94</v>
      </c>
      <c r="BO440" s="3">
        <v>50</v>
      </c>
      <c r="BP440">
        <f>Table1[[#This Row],[Group 1 M]]-Table1[[#This Row],[Group 2 M]]</f>
        <v>-2.5199999999999996</v>
      </c>
      <c r="BQ440" s="4">
        <f>SQRT(((Table1[[#This Row],[Group 1 N]]-1)*Table1[[#This Row],[Group 1 SD]]^2+(Table1[[#This Row],[Group 2 N]]-1)*Table1[[#This Row],[Group 2 SD]]^2)/(Table1[[#This Row],[Group 1 N]]+Table1[[#This Row],[Group 2 N]]-2))</f>
        <v>4.3529587638754403</v>
      </c>
      <c r="BR440" s="3">
        <f>Table1[[#This Row],[m1-m2]]/Table1[[#This Row],[pooled sd]]</f>
        <v>-0.57891657989345224</v>
      </c>
      <c r="BS440" s="6"/>
      <c r="BT440" s="6"/>
      <c r="BU440" s="7"/>
      <c r="BV440" s="7"/>
      <c r="BW440" s="7"/>
    </row>
    <row r="441" spans="1:75" x14ac:dyDescent="0.25">
      <c r="A441" t="s">
        <v>372</v>
      </c>
      <c r="AY441" t="b">
        <v>1</v>
      </c>
      <c r="AZ441" t="b">
        <v>0</v>
      </c>
      <c r="BA441" t="b">
        <v>0</v>
      </c>
      <c r="BB441" t="b">
        <v>0</v>
      </c>
      <c r="BC441" t="s">
        <v>716</v>
      </c>
      <c r="BD441" s="12" t="s">
        <v>713</v>
      </c>
      <c r="BE441" s="3" t="s">
        <v>608</v>
      </c>
      <c r="BF441" s="3">
        <v>12.18</v>
      </c>
      <c r="BG441" s="3">
        <v>2</v>
      </c>
      <c r="BH441" s="3">
        <v>50</v>
      </c>
      <c r="BI441" t="s">
        <v>528</v>
      </c>
      <c r="BJ441">
        <v>10.6</v>
      </c>
      <c r="BK441">
        <v>3.52</v>
      </c>
      <c r="BL441">
        <v>50</v>
      </c>
      <c r="BM441">
        <v>8.6</v>
      </c>
      <c r="BN441">
        <v>2.78</v>
      </c>
      <c r="BO441">
        <v>50</v>
      </c>
      <c r="BP441">
        <f>Table1[[#This Row],[Group 1 M]]-Table1[[#This Row],[Group 2 M]]</f>
        <v>2</v>
      </c>
      <c r="BQ441" s="4">
        <f>SQRT(((Table1[[#This Row],[Group 1 N]]-1)*Table1[[#This Row],[Group 1 SD]]^2+(Table1[[#This Row],[Group 2 N]]-1)*Table1[[#This Row],[Group 2 SD]]^2)/(Table1[[#This Row],[Group 1 N]]+Table1[[#This Row],[Group 2 N]]-2))</f>
        <v>3.171655719021218</v>
      </c>
      <c r="BR441" s="3">
        <f>Table1[[#This Row],[m1-m2]]/Table1[[#This Row],[pooled sd]]</f>
        <v>0.63058546613539934</v>
      </c>
      <c r="BS441" s="6"/>
      <c r="BT441" s="6"/>
      <c r="BU441" s="7"/>
      <c r="BV441" s="7"/>
      <c r="BW441" s="7"/>
    </row>
    <row r="442" spans="1:75" x14ac:dyDescent="0.25">
      <c r="A442" t="s">
        <v>372</v>
      </c>
      <c r="AY442" t="b">
        <v>1</v>
      </c>
      <c r="AZ442" t="b">
        <v>0</v>
      </c>
      <c r="BA442" t="b">
        <v>0</v>
      </c>
      <c r="BB442" t="b">
        <v>0</v>
      </c>
      <c r="BD442" s="12" t="s">
        <v>713</v>
      </c>
      <c r="BE442" s="3" t="s">
        <v>510</v>
      </c>
      <c r="BF442" s="3">
        <v>12.48</v>
      </c>
      <c r="BG442" s="3">
        <v>1.61</v>
      </c>
      <c r="BH442" s="3">
        <v>50</v>
      </c>
      <c r="BI442" t="s">
        <v>529</v>
      </c>
      <c r="BJ442">
        <v>10.6</v>
      </c>
      <c r="BK442">
        <v>3.52</v>
      </c>
      <c r="BL442">
        <v>50</v>
      </c>
      <c r="BM442">
        <v>12.48</v>
      </c>
      <c r="BN442">
        <v>1.61</v>
      </c>
      <c r="BO442">
        <v>50</v>
      </c>
      <c r="BP442">
        <f>Table1[[#This Row],[Group 1 M]]-Table1[[#This Row],[Group 2 M]]</f>
        <v>-1.8800000000000008</v>
      </c>
      <c r="BQ442" s="4">
        <f>SQRT(((Table1[[#This Row],[Group 1 N]]-1)*Table1[[#This Row],[Group 1 SD]]^2+(Table1[[#This Row],[Group 2 N]]-1)*Table1[[#This Row],[Group 2 SD]]^2)/(Table1[[#This Row],[Group 1 N]]+Table1[[#This Row],[Group 2 N]]-2))</f>
        <v>2.7370147971832379</v>
      </c>
      <c r="BR442" s="3">
        <f>Table1[[#This Row],[m1-m2]]/Table1[[#This Row],[pooled sd]]</f>
        <v>-0.68687973551870363</v>
      </c>
      <c r="BS442" s="6"/>
      <c r="BT442" s="6"/>
      <c r="BU442" s="7"/>
      <c r="BV442" s="7"/>
      <c r="BW442" s="7"/>
    </row>
    <row r="443" spans="1:75" x14ac:dyDescent="0.25">
      <c r="A443" t="s">
        <v>372</v>
      </c>
      <c r="AY443" t="b">
        <v>1</v>
      </c>
      <c r="AZ443" t="b">
        <v>0</v>
      </c>
      <c r="BA443" t="b">
        <v>0</v>
      </c>
      <c r="BB443" t="b">
        <v>0</v>
      </c>
      <c r="BD443" s="12" t="s">
        <v>713</v>
      </c>
      <c r="BE443" s="3" t="s">
        <v>511</v>
      </c>
      <c r="BF443" s="3">
        <v>8.6</v>
      </c>
      <c r="BG443" s="3">
        <v>2.78</v>
      </c>
      <c r="BH443" s="3">
        <v>50</v>
      </c>
      <c r="BI443" t="s">
        <v>631</v>
      </c>
      <c r="BJ443">
        <v>8.6</v>
      </c>
      <c r="BK443">
        <v>2.78</v>
      </c>
      <c r="BL443">
        <v>50</v>
      </c>
      <c r="BM443">
        <v>12.18</v>
      </c>
      <c r="BN443">
        <v>2</v>
      </c>
      <c r="BO443">
        <v>50</v>
      </c>
      <c r="BP443">
        <f>Table1[[#This Row],[Group 1 M]]-Table1[[#This Row],[Group 2 M]]</f>
        <v>-3.58</v>
      </c>
      <c r="BQ443" s="4">
        <f>SQRT(((Table1[[#This Row],[Group 1 N]]-1)*Table1[[#This Row],[Group 1 SD]]^2+(Table1[[#This Row],[Group 2 N]]-1)*Table1[[#This Row],[Group 2 SD]]^2)/(Table1[[#This Row],[Group 1 N]]+Table1[[#This Row],[Group 2 N]]-2))</f>
        <v>2.421611034001951</v>
      </c>
      <c r="BR443" s="3">
        <f>Table1[[#This Row],[m1-m2]]/Table1[[#This Row],[pooled sd]]</f>
        <v>-1.4783546778293692</v>
      </c>
      <c r="BS443" s="6"/>
      <c r="BT443" s="6"/>
      <c r="BU443" s="7"/>
      <c r="BV443" s="7"/>
      <c r="BW443" s="7"/>
    </row>
    <row r="444" spans="1:75" x14ac:dyDescent="0.25">
      <c r="A444" t="s">
        <v>372</v>
      </c>
      <c r="AY444" t="b">
        <v>1</v>
      </c>
      <c r="AZ444" t="b">
        <v>0</v>
      </c>
      <c r="BA444" t="b">
        <v>0</v>
      </c>
      <c r="BB444" t="b">
        <v>0</v>
      </c>
      <c r="BD444" s="12" t="s">
        <v>713</v>
      </c>
      <c r="BE444" s="3" t="s">
        <v>512</v>
      </c>
      <c r="BF444" s="3">
        <v>10.6</v>
      </c>
      <c r="BG444" s="3">
        <v>3.52</v>
      </c>
      <c r="BH444" s="3">
        <v>50</v>
      </c>
      <c r="BI444" t="s">
        <v>643</v>
      </c>
      <c r="BJ444">
        <v>8.6</v>
      </c>
      <c r="BK444">
        <v>2.78</v>
      </c>
      <c r="BL444">
        <v>50</v>
      </c>
      <c r="BM444">
        <v>12.48</v>
      </c>
      <c r="BN444">
        <v>1.61</v>
      </c>
      <c r="BO444">
        <v>50</v>
      </c>
      <c r="BP444">
        <f>Table1[[#This Row],[Group 1 M]]-Table1[[#This Row],[Group 2 M]]</f>
        <v>-3.8800000000000008</v>
      </c>
      <c r="BQ444" s="4">
        <f>SQRT(((Table1[[#This Row],[Group 1 N]]-1)*Table1[[#This Row],[Group 1 SD]]^2+(Table1[[#This Row],[Group 2 N]]-1)*Table1[[#This Row],[Group 2 SD]]^2)/(Table1[[#This Row],[Group 1 N]]+Table1[[#This Row],[Group 2 N]]-2))</f>
        <v>2.2716183658352471</v>
      </c>
      <c r="BR444" s="3">
        <f>Table1[[#This Row],[m1-m2]]/Table1[[#This Row],[pooled sd]]</f>
        <v>-1.7080333819952063</v>
      </c>
      <c r="BS444" s="6"/>
      <c r="BT444" s="6"/>
      <c r="BU444" s="7"/>
      <c r="BV444" s="7"/>
      <c r="BW444" s="7"/>
    </row>
    <row r="445" spans="1:75" x14ac:dyDescent="0.25">
      <c r="A445" t="s">
        <v>372</v>
      </c>
      <c r="AY445" t="b">
        <v>1</v>
      </c>
      <c r="AZ445" t="b">
        <v>0</v>
      </c>
      <c r="BA445" t="b">
        <v>0</v>
      </c>
      <c r="BB445" t="b">
        <v>0</v>
      </c>
      <c r="BD445" s="12" t="s">
        <v>717</v>
      </c>
      <c r="BE445" s="3" t="s">
        <v>608</v>
      </c>
      <c r="BF445" s="3">
        <v>3.6</v>
      </c>
      <c r="BG445" s="3">
        <v>0.67</v>
      </c>
      <c r="BH445" s="3">
        <v>50</v>
      </c>
      <c r="BI445" t="s">
        <v>528</v>
      </c>
      <c r="BJ445">
        <v>2.96</v>
      </c>
      <c r="BK445">
        <v>1.05</v>
      </c>
      <c r="BL445">
        <v>50</v>
      </c>
      <c r="BM445">
        <v>2.2799999999999998</v>
      </c>
      <c r="BN445">
        <v>1.07</v>
      </c>
      <c r="BO445">
        <v>50</v>
      </c>
      <c r="BP445">
        <f>Table1[[#This Row],[Group 1 M]]-Table1[[#This Row],[Group 2 M]]</f>
        <v>0.68000000000000016</v>
      </c>
      <c r="BQ445" s="4">
        <f>SQRT(((Table1[[#This Row],[Group 1 N]]-1)*Table1[[#This Row],[Group 1 SD]]^2+(Table1[[#This Row],[Group 2 N]]-1)*Table1[[#This Row],[Group 2 SD]]^2)/(Table1[[#This Row],[Group 1 N]]+Table1[[#This Row],[Group 2 N]]-2))</f>
        <v>1.0600471687618434</v>
      </c>
      <c r="BR445" s="3">
        <f>Table1[[#This Row],[m1-m2]]/Table1[[#This Row],[pooled sd]]</f>
        <v>0.64148088881200827</v>
      </c>
      <c r="BS445" s="6"/>
      <c r="BT445" s="6"/>
      <c r="BU445" s="7"/>
      <c r="BV445" s="7"/>
      <c r="BW445" s="7"/>
    </row>
    <row r="446" spans="1:75" x14ac:dyDescent="0.25">
      <c r="A446" t="s">
        <v>372</v>
      </c>
      <c r="AY446" t="b">
        <v>1</v>
      </c>
      <c r="AZ446" t="b">
        <v>0</v>
      </c>
      <c r="BA446" t="b">
        <v>0</v>
      </c>
      <c r="BB446" t="b">
        <v>0</v>
      </c>
      <c r="BD446" s="12" t="s">
        <v>717</v>
      </c>
      <c r="BE446" s="3" t="s">
        <v>510</v>
      </c>
      <c r="BF446" s="3">
        <v>3.74</v>
      </c>
      <c r="BG446" s="3">
        <v>0.49</v>
      </c>
      <c r="BH446" s="3">
        <v>50</v>
      </c>
      <c r="BI446" t="s">
        <v>529</v>
      </c>
      <c r="BJ446">
        <v>2.96</v>
      </c>
      <c r="BK446">
        <v>1.05</v>
      </c>
      <c r="BL446">
        <v>50</v>
      </c>
      <c r="BM446">
        <v>3.74</v>
      </c>
      <c r="BN446">
        <v>0.49</v>
      </c>
      <c r="BO446">
        <v>50</v>
      </c>
      <c r="BP446">
        <f>Table1[[#This Row],[Group 1 M]]-Table1[[#This Row],[Group 2 M]]</f>
        <v>-0.78000000000000025</v>
      </c>
      <c r="BQ446" s="4">
        <f>SQRT(((Table1[[#This Row],[Group 1 N]]-1)*Table1[[#This Row],[Group 1 SD]]^2+(Table1[[#This Row],[Group 2 N]]-1)*Table1[[#This Row],[Group 2 SD]]^2)/(Table1[[#This Row],[Group 1 N]]+Table1[[#This Row],[Group 2 N]]-2))</f>
        <v>0.81932899375037371</v>
      </c>
      <c r="BR446" s="3">
        <f>Table1[[#This Row],[m1-m2]]/Table1[[#This Row],[pooled sd]]</f>
        <v>-0.95199853288439118</v>
      </c>
      <c r="BS446" s="6"/>
      <c r="BT446" s="6"/>
      <c r="BU446" s="7"/>
      <c r="BV446" s="7"/>
      <c r="BW446" s="7"/>
    </row>
    <row r="447" spans="1:75" x14ac:dyDescent="0.25">
      <c r="A447" t="s">
        <v>372</v>
      </c>
      <c r="AY447" t="b">
        <v>1</v>
      </c>
      <c r="AZ447" t="b">
        <v>0</v>
      </c>
      <c r="BA447" t="b">
        <v>0</v>
      </c>
      <c r="BB447" t="b">
        <v>0</v>
      </c>
      <c r="BD447" s="12" t="s">
        <v>717</v>
      </c>
      <c r="BE447" s="3" t="s">
        <v>511</v>
      </c>
      <c r="BF447" s="3">
        <v>2.2799999999999998</v>
      </c>
      <c r="BG447" s="3">
        <v>1.07</v>
      </c>
      <c r="BH447" s="3">
        <v>50</v>
      </c>
      <c r="BI447" t="s">
        <v>631</v>
      </c>
      <c r="BJ447">
        <v>2.2799999999999998</v>
      </c>
      <c r="BK447">
        <v>1.07</v>
      </c>
      <c r="BL447">
        <v>50</v>
      </c>
      <c r="BM447">
        <v>3.6</v>
      </c>
      <c r="BN447">
        <v>0.67</v>
      </c>
      <c r="BO447">
        <v>50</v>
      </c>
      <c r="BP447">
        <f>Table1[[#This Row],[Group 1 M]]-Table1[[#This Row],[Group 2 M]]</f>
        <v>-1.3200000000000003</v>
      </c>
      <c r="BQ447" s="4">
        <f>SQRT(((Table1[[#This Row],[Group 1 N]]-1)*Table1[[#This Row],[Group 1 SD]]^2+(Table1[[#This Row],[Group 2 N]]-1)*Table1[[#This Row],[Group 2 SD]]^2)/(Table1[[#This Row],[Group 1 N]]+Table1[[#This Row],[Group 2 N]]-2))</f>
        <v>0.89269255625887234</v>
      </c>
      <c r="BR447" s="3">
        <f>Table1[[#This Row],[m1-m2]]/Table1[[#This Row],[pooled sd]]</f>
        <v>-1.4786725740515896</v>
      </c>
      <c r="BS447" s="6"/>
      <c r="BT447" s="6"/>
      <c r="BU447" s="7"/>
      <c r="BV447" s="7"/>
      <c r="BW447" s="7"/>
    </row>
    <row r="448" spans="1:75" x14ac:dyDescent="0.25">
      <c r="A448" t="s">
        <v>372</v>
      </c>
      <c r="AY448" t="b">
        <v>1</v>
      </c>
      <c r="AZ448" t="b">
        <v>0</v>
      </c>
      <c r="BA448" t="b">
        <v>0</v>
      </c>
      <c r="BB448" t="b">
        <v>0</v>
      </c>
      <c r="BD448" s="12" t="s">
        <v>717</v>
      </c>
      <c r="BE448" s="3" t="s">
        <v>512</v>
      </c>
      <c r="BF448" s="3">
        <v>2.96</v>
      </c>
      <c r="BG448" s="3">
        <v>1.05</v>
      </c>
      <c r="BH448" s="3">
        <v>50</v>
      </c>
      <c r="BI448" t="s">
        <v>643</v>
      </c>
      <c r="BJ448">
        <v>2.2799999999999998</v>
      </c>
      <c r="BK448">
        <v>1.07</v>
      </c>
      <c r="BL448">
        <v>50</v>
      </c>
      <c r="BM448">
        <v>3.74</v>
      </c>
      <c r="BN448">
        <v>0.49</v>
      </c>
      <c r="BO448">
        <v>50</v>
      </c>
      <c r="BP448">
        <f>Table1[[#This Row],[Group 1 M]]-Table1[[#This Row],[Group 2 M]]</f>
        <v>-1.4600000000000004</v>
      </c>
      <c r="BQ448" s="4">
        <f>SQRT(((Table1[[#This Row],[Group 1 N]]-1)*Table1[[#This Row],[Group 1 SD]]^2+(Table1[[#This Row],[Group 2 N]]-1)*Table1[[#This Row],[Group 2 SD]]^2)/(Table1[[#This Row],[Group 1 N]]+Table1[[#This Row],[Group 2 N]]-2))</f>
        <v>0.83216584885466194</v>
      </c>
      <c r="BR448" s="3">
        <f>Table1[[#This Row],[m1-m2]]/Table1[[#This Row],[pooled sd]]</f>
        <v>-1.7544579629282406</v>
      </c>
      <c r="BS448" s="6"/>
      <c r="BT448" s="6"/>
      <c r="BU448" s="7"/>
      <c r="BV448" s="7"/>
      <c r="BW448" s="7"/>
    </row>
    <row r="449" spans="1:75" x14ac:dyDescent="0.25">
      <c r="A449" t="s">
        <v>372</v>
      </c>
      <c r="AY449" t="b">
        <v>1</v>
      </c>
      <c r="AZ449" t="b">
        <v>0</v>
      </c>
      <c r="BA449" t="b">
        <v>0</v>
      </c>
      <c r="BB449" t="b">
        <v>0</v>
      </c>
      <c r="BD449" s="12" t="s">
        <v>718</v>
      </c>
      <c r="BE449" s="3" t="s">
        <v>608</v>
      </c>
      <c r="BF449" s="3">
        <v>2.66</v>
      </c>
      <c r="BG449" s="3">
        <v>0.98</v>
      </c>
      <c r="BH449" s="3">
        <v>50</v>
      </c>
      <c r="BI449" t="s">
        <v>528</v>
      </c>
      <c r="BJ449">
        <v>2.2400000000000002</v>
      </c>
      <c r="BK449">
        <v>1.22</v>
      </c>
      <c r="BL449">
        <v>50</v>
      </c>
      <c r="BM449">
        <v>2.2200000000000002</v>
      </c>
      <c r="BN449">
        <v>0.97</v>
      </c>
      <c r="BO449">
        <v>50</v>
      </c>
      <c r="BP449">
        <f>Table1[[#This Row],[Group 1 M]]-Table1[[#This Row],[Group 2 M]]</f>
        <v>2.0000000000000018E-2</v>
      </c>
      <c r="BQ449" s="4">
        <f>SQRT(((Table1[[#This Row],[Group 1 N]]-1)*Table1[[#This Row],[Group 1 SD]]^2+(Table1[[#This Row],[Group 2 N]]-1)*Table1[[#This Row],[Group 2 SD]]^2)/(Table1[[#This Row],[Group 1 N]]+Table1[[#This Row],[Group 2 N]]-2))</f>
        <v>1.1021116095931482</v>
      </c>
      <c r="BR449" s="3">
        <f>Table1[[#This Row],[m1-m2]]/Table1[[#This Row],[pooled sd]]</f>
        <v>1.8146982416221119E-2</v>
      </c>
      <c r="BS449" s="6"/>
      <c r="BT449" s="6"/>
      <c r="BU449" s="7"/>
      <c r="BV449" s="7"/>
      <c r="BW449" s="7"/>
    </row>
    <row r="450" spans="1:75" x14ac:dyDescent="0.25">
      <c r="A450" t="s">
        <v>372</v>
      </c>
      <c r="AY450" t="b">
        <v>1</v>
      </c>
      <c r="AZ450" t="b">
        <v>0</v>
      </c>
      <c r="BA450" t="b">
        <v>0</v>
      </c>
      <c r="BB450" t="b">
        <v>0</v>
      </c>
      <c r="BD450" s="12" t="s">
        <v>718</v>
      </c>
      <c r="BE450" s="3" t="s">
        <v>510</v>
      </c>
      <c r="BF450" s="3">
        <v>2.7</v>
      </c>
      <c r="BG450" s="3">
        <v>1.0900000000000001</v>
      </c>
      <c r="BH450" s="3">
        <v>50</v>
      </c>
      <c r="BI450" t="s">
        <v>529</v>
      </c>
      <c r="BJ450">
        <v>2.2400000000000002</v>
      </c>
      <c r="BK450">
        <v>1.22</v>
      </c>
      <c r="BL450">
        <v>50</v>
      </c>
      <c r="BM450">
        <v>2.7</v>
      </c>
      <c r="BN450">
        <v>1.0900000000000001</v>
      </c>
      <c r="BO450">
        <v>50</v>
      </c>
      <c r="BP450">
        <f>Table1[[#This Row],[Group 1 M]]-Table1[[#This Row],[Group 2 M]]</f>
        <v>-0.45999999999999996</v>
      </c>
      <c r="BQ450" s="4">
        <f>SQRT(((Table1[[#This Row],[Group 1 N]]-1)*Table1[[#This Row],[Group 1 SD]]^2+(Table1[[#This Row],[Group 2 N]]-1)*Table1[[#This Row],[Group 2 SD]]^2)/(Table1[[#This Row],[Group 1 N]]+Table1[[#This Row],[Group 2 N]]-2))</f>
        <v>1.1568275584545866</v>
      </c>
      <c r="BR450" s="3">
        <f>Table1[[#This Row],[m1-m2]]/Table1[[#This Row],[pooled sd]]</f>
        <v>-0.39763921306864175</v>
      </c>
      <c r="BS450" s="6"/>
      <c r="BT450" s="6"/>
      <c r="BU450" s="7"/>
      <c r="BV450" s="7"/>
      <c r="BW450" s="7"/>
    </row>
    <row r="451" spans="1:75" x14ac:dyDescent="0.25">
      <c r="A451" t="s">
        <v>372</v>
      </c>
      <c r="AY451" t="b">
        <v>1</v>
      </c>
      <c r="AZ451" t="b">
        <v>0</v>
      </c>
      <c r="BA451" t="b">
        <v>0</v>
      </c>
      <c r="BB451" t="b">
        <v>0</v>
      </c>
      <c r="BD451" s="12" t="s">
        <v>718</v>
      </c>
      <c r="BE451" s="3" t="s">
        <v>511</v>
      </c>
      <c r="BF451" s="3">
        <v>2.2200000000000002</v>
      </c>
      <c r="BG451" s="3">
        <v>0.97</v>
      </c>
      <c r="BH451" s="3">
        <v>50</v>
      </c>
      <c r="BI451" t="s">
        <v>631</v>
      </c>
      <c r="BJ451">
        <v>2.2200000000000002</v>
      </c>
      <c r="BK451">
        <v>0.97</v>
      </c>
      <c r="BL451">
        <v>50</v>
      </c>
      <c r="BM451">
        <v>2.66</v>
      </c>
      <c r="BN451">
        <v>0.98</v>
      </c>
      <c r="BO451">
        <v>50</v>
      </c>
      <c r="BP451">
        <f>Table1[[#This Row],[Group 1 M]]-Table1[[#This Row],[Group 2 M]]</f>
        <v>-0.43999999999999995</v>
      </c>
      <c r="BQ451" s="4">
        <f>SQRT(((Table1[[#This Row],[Group 1 N]]-1)*Table1[[#This Row],[Group 1 SD]]^2+(Table1[[#This Row],[Group 2 N]]-1)*Table1[[#This Row],[Group 2 SD]]^2)/(Table1[[#This Row],[Group 1 N]]+Table1[[#This Row],[Group 2 N]]-2))</f>
        <v>0.97501282042853155</v>
      </c>
      <c r="BR451" s="3">
        <f>Table1[[#This Row],[m1-m2]]/Table1[[#This Row],[pooled sd]]</f>
        <v>-0.45127611738132212</v>
      </c>
      <c r="BS451" s="6"/>
      <c r="BT451" s="6"/>
      <c r="BU451" s="7"/>
      <c r="BV451" s="7"/>
      <c r="BW451" s="7"/>
    </row>
    <row r="452" spans="1:75" x14ac:dyDescent="0.25">
      <c r="A452" t="s">
        <v>372</v>
      </c>
      <c r="AY452" t="b">
        <v>1</v>
      </c>
      <c r="AZ452" t="b">
        <v>0</v>
      </c>
      <c r="BA452" t="b">
        <v>0</v>
      </c>
      <c r="BB452" t="b">
        <v>0</v>
      </c>
      <c r="BD452" s="12" t="s">
        <v>718</v>
      </c>
      <c r="BE452" s="3" t="s">
        <v>512</v>
      </c>
      <c r="BF452" s="3">
        <v>2.2400000000000002</v>
      </c>
      <c r="BG452" s="3">
        <v>1.22</v>
      </c>
      <c r="BH452" s="3">
        <v>50</v>
      </c>
      <c r="BI452" t="s">
        <v>643</v>
      </c>
      <c r="BJ452">
        <v>2.2200000000000002</v>
      </c>
      <c r="BK452">
        <v>0.97</v>
      </c>
      <c r="BL452">
        <v>50</v>
      </c>
      <c r="BM452">
        <v>2.7</v>
      </c>
      <c r="BN452">
        <v>1.0900000000000001</v>
      </c>
      <c r="BO452">
        <v>50</v>
      </c>
      <c r="BP452">
        <f>Table1[[#This Row],[Group 1 M]]-Table1[[#This Row],[Group 2 M]]</f>
        <v>-0.48</v>
      </c>
      <c r="BQ452" s="4">
        <f>SQRT(((Table1[[#This Row],[Group 1 N]]-1)*Table1[[#This Row],[Group 1 SD]]^2+(Table1[[#This Row],[Group 2 N]]-1)*Table1[[#This Row],[Group 2 SD]]^2)/(Table1[[#This Row],[Group 1 N]]+Table1[[#This Row],[Group 2 N]]-2))</f>
        <v>1.0317460927960911</v>
      </c>
      <c r="BR452" s="3">
        <f>Table1[[#This Row],[m1-m2]]/Table1[[#This Row],[pooled sd]]</f>
        <v>-0.46523074170232376</v>
      </c>
      <c r="BS452" s="6"/>
      <c r="BT452" s="6"/>
      <c r="BU452" s="7"/>
      <c r="BV452" s="7"/>
      <c r="BW452" s="7"/>
    </row>
    <row r="453" spans="1:75" x14ac:dyDescent="0.25">
      <c r="A453" t="s">
        <v>372</v>
      </c>
      <c r="AY453" t="b">
        <v>1</v>
      </c>
      <c r="AZ453" t="b">
        <v>0</v>
      </c>
      <c r="BA453" t="b">
        <v>0</v>
      </c>
      <c r="BB453" t="b">
        <v>0</v>
      </c>
      <c r="BD453" s="12" t="s">
        <v>719</v>
      </c>
      <c r="BE453" s="3" t="s">
        <v>608</v>
      </c>
      <c r="BF453" s="3">
        <v>3</v>
      </c>
      <c r="BG453" s="3">
        <v>0.9</v>
      </c>
      <c r="BH453" s="3">
        <v>50</v>
      </c>
      <c r="BI453" t="s">
        <v>528</v>
      </c>
      <c r="BJ453">
        <v>2.76</v>
      </c>
      <c r="BK453">
        <v>1.35</v>
      </c>
      <c r="BL453">
        <v>50</v>
      </c>
      <c r="BM453">
        <v>2.08</v>
      </c>
      <c r="BN453">
        <v>0.97</v>
      </c>
      <c r="BO453">
        <v>50</v>
      </c>
      <c r="BP453">
        <f>Table1[[#This Row],[Group 1 M]]-Table1[[#This Row],[Group 2 M]]</f>
        <v>0.67999999999999972</v>
      </c>
      <c r="BQ453" s="4">
        <f>SQRT(((Table1[[#This Row],[Group 1 N]]-1)*Table1[[#This Row],[Group 1 SD]]^2+(Table1[[#This Row],[Group 2 N]]-1)*Table1[[#This Row],[Group 2 SD]]^2)/(Table1[[#This Row],[Group 1 N]]+Table1[[#This Row],[Group 2 N]]-2))</f>
        <v>1.1754573577973808</v>
      </c>
      <c r="BR453" s="3">
        <f>Table1[[#This Row],[m1-m2]]/Table1[[#This Row],[pooled sd]]</f>
        <v>0.57849822921199878</v>
      </c>
      <c r="BS453" s="6"/>
      <c r="BT453" s="6"/>
      <c r="BU453" s="7"/>
      <c r="BV453" s="7"/>
      <c r="BW453" s="7"/>
    </row>
    <row r="454" spans="1:75" x14ac:dyDescent="0.25">
      <c r="A454" t="s">
        <v>372</v>
      </c>
      <c r="AY454" t="b">
        <v>1</v>
      </c>
      <c r="AZ454" t="b">
        <v>0</v>
      </c>
      <c r="BA454" t="b">
        <v>0</v>
      </c>
      <c r="BB454" t="b">
        <v>0</v>
      </c>
      <c r="BD454" s="12" t="s">
        <v>719</v>
      </c>
      <c r="BE454" s="3" t="s">
        <v>510</v>
      </c>
      <c r="BF454" s="3">
        <v>2.98</v>
      </c>
      <c r="BG454" s="3">
        <v>0.87</v>
      </c>
      <c r="BH454" s="3">
        <v>50</v>
      </c>
      <c r="BI454" t="s">
        <v>529</v>
      </c>
      <c r="BJ454">
        <v>2.76</v>
      </c>
      <c r="BK454">
        <v>1.35</v>
      </c>
      <c r="BL454">
        <v>50</v>
      </c>
      <c r="BM454">
        <v>2.98</v>
      </c>
      <c r="BN454">
        <v>0.87</v>
      </c>
      <c r="BO454">
        <v>50</v>
      </c>
      <c r="BP454">
        <f>Table1[[#This Row],[Group 1 M]]-Table1[[#This Row],[Group 2 M]]</f>
        <v>-0.2200000000000002</v>
      </c>
      <c r="BQ454" s="4">
        <f>SQRT(((Table1[[#This Row],[Group 1 N]]-1)*Table1[[#This Row],[Group 1 SD]]^2+(Table1[[#This Row],[Group 2 N]]-1)*Table1[[#This Row],[Group 2 SD]]^2)/(Table1[[#This Row],[Group 1 N]]+Table1[[#This Row],[Group 2 N]]-2))</f>
        <v>1.1356495938448621</v>
      </c>
      <c r="BR454" s="3">
        <f>Table1[[#This Row],[m1-m2]]/Table1[[#This Row],[pooled sd]]</f>
        <v>-0.19372172648357744</v>
      </c>
      <c r="BS454" s="6"/>
      <c r="BT454" s="6"/>
      <c r="BU454" s="7"/>
      <c r="BV454" s="7"/>
      <c r="BW454" s="7"/>
    </row>
    <row r="455" spans="1:75" x14ac:dyDescent="0.25">
      <c r="A455" t="s">
        <v>372</v>
      </c>
      <c r="AY455" t="b">
        <v>1</v>
      </c>
      <c r="AZ455" t="b">
        <v>0</v>
      </c>
      <c r="BA455" t="b">
        <v>0</v>
      </c>
      <c r="BB455" t="b">
        <v>0</v>
      </c>
      <c r="BD455" s="12" t="s">
        <v>719</v>
      </c>
      <c r="BE455" s="3" t="s">
        <v>511</v>
      </c>
      <c r="BF455" s="3">
        <v>2.08</v>
      </c>
      <c r="BG455" s="3">
        <v>0.97</v>
      </c>
      <c r="BH455" s="3">
        <v>50</v>
      </c>
      <c r="BI455" t="s">
        <v>631</v>
      </c>
      <c r="BJ455">
        <v>2.08</v>
      </c>
      <c r="BK455">
        <v>0.97</v>
      </c>
      <c r="BL455">
        <v>50</v>
      </c>
      <c r="BM455">
        <v>3</v>
      </c>
      <c r="BN455">
        <v>0.9</v>
      </c>
      <c r="BO455">
        <v>50</v>
      </c>
      <c r="BP455">
        <f>Table1[[#This Row],[Group 1 M]]-Table1[[#This Row],[Group 2 M]]</f>
        <v>-0.91999999999999993</v>
      </c>
      <c r="BQ455" s="4">
        <f>SQRT(((Table1[[#This Row],[Group 1 N]]-1)*Table1[[#This Row],[Group 1 SD]]^2+(Table1[[#This Row],[Group 2 N]]-1)*Table1[[#This Row],[Group 2 SD]]^2)/(Table1[[#This Row],[Group 1 N]]+Table1[[#This Row],[Group 2 N]]-2))</f>
        <v>0.93565485089321265</v>
      </c>
      <c r="BR455" s="3">
        <f>Table1[[#This Row],[m1-m2]]/Table1[[#This Row],[pooled sd]]</f>
        <v>-0.98326856224999204</v>
      </c>
      <c r="BS455" s="6"/>
      <c r="BT455" s="6"/>
      <c r="BU455" s="7"/>
      <c r="BV455" s="7"/>
      <c r="BW455" s="7"/>
    </row>
    <row r="456" spans="1:75" x14ac:dyDescent="0.25">
      <c r="A456" t="s">
        <v>372</v>
      </c>
      <c r="AY456" t="b">
        <v>1</v>
      </c>
      <c r="AZ456" t="b">
        <v>0</v>
      </c>
      <c r="BA456" t="b">
        <v>0</v>
      </c>
      <c r="BB456" t="b">
        <v>0</v>
      </c>
      <c r="BD456" s="12" t="s">
        <v>719</v>
      </c>
      <c r="BE456" s="3" t="s">
        <v>512</v>
      </c>
      <c r="BF456" s="3">
        <v>2.76</v>
      </c>
      <c r="BG456" s="3">
        <v>1.35</v>
      </c>
      <c r="BH456" s="3">
        <v>50</v>
      </c>
      <c r="BI456" t="s">
        <v>643</v>
      </c>
      <c r="BJ456">
        <v>2.08</v>
      </c>
      <c r="BK456">
        <v>0.97</v>
      </c>
      <c r="BL456">
        <v>50</v>
      </c>
      <c r="BM456">
        <v>2.98</v>
      </c>
      <c r="BN456">
        <v>0.87</v>
      </c>
      <c r="BO456">
        <v>50</v>
      </c>
      <c r="BP456">
        <f>Table1[[#This Row],[Group 1 M]]-Table1[[#This Row],[Group 2 M]]</f>
        <v>-0.89999999999999991</v>
      </c>
      <c r="BQ456" s="4">
        <f>SQRT(((Table1[[#This Row],[Group 1 N]]-1)*Table1[[#This Row],[Group 1 SD]]^2+(Table1[[#This Row],[Group 2 N]]-1)*Table1[[#This Row],[Group 2 SD]]^2)/(Table1[[#This Row],[Group 1 N]]+Table1[[#This Row],[Group 2 N]]-2))</f>
        <v>0.92135769384099675</v>
      </c>
      <c r="BR456" s="3">
        <f>Table1[[#This Row],[m1-m2]]/Table1[[#This Row],[pooled sd]]</f>
        <v>-0.97681932436906238</v>
      </c>
      <c r="BS456" s="6"/>
      <c r="BT456" s="6"/>
      <c r="BU456" s="7"/>
      <c r="BV456" s="7"/>
      <c r="BW456" s="7"/>
    </row>
    <row r="457" spans="1:75" x14ac:dyDescent="0.25">
      <c r="A457" t="s">
        <v>372</v>
      </c>
      <c r="AY457" t="b">
        <v>1</v>
      </c>
      <c r="AZ457" t="b">
        <v>0</v>
      </c>
      <c r="BA457" t="b">
        <v>0</v>
      </c>
      <c r="BB457" t="b">
        <v>0</v>
      </c>
      <c r="BD457" s="12" t="s">
        <v>720</v>
      </c>
      <c r="BE457" s="3" t="s">
        <v>608</v>
      </c>
      <c r="BF457" s="3">
        <v>2.92</v>
      </c>
      <c r="BG457" s="3">
        <v>0.88</v>
      </c>
      <c r="BH457" s="3">
        <v>50</v>
      </c>
      <c r="BI457" t="s">
        <v>528</v>
      </c>
      <c r="BJ457">
        <v>2.64</v>
      </c>
      <c r="BK457">
        <v>0.85</v>
      </c>
      <c r="BL457">
        <v>50</v>
      </c>
      <c r="BM457">
        <v>2.02</v>
      </c>
      <c r="BN457">
        <v>1.04</v>
      </c>
      <c r="BO457">
        <v>50</v>
      </c>
      <c r="BP457">
        <f>Table1[[#This Row],[Group 1 M]]-Table1[[#This Row],[Group 2 M]]</f>
        <v>0.62000000000000011</v>
      </c>
      <c r="BQ457" s="4">
        <f>SQRT(((Table1[[#This Row],[Group 1 N]]-1)*Table1[[#This Row],[Group 1 SD]]^2+(Table1[[#This Row],[Group 2 N]]-1)*Table1[[#This Row],[Group 2 SD]]^2)/(Table1[[#This Row],[Group 1 N]]+Table1[[#This Row],[Group 2 N]]-2))</f>
        <v>0.94976312836412002</v>
      </c>
      <c r="BR457" s="3">
        <f>Table1[[#This Row],[m1-m2]]/Table1[[#This Row],[pooled sd]]</f>
        <v>0.65279434575218065</v>
      </c>
      <c r="BS457" s="6"/>
      <c r="BT457" s="6"/>
      <c r="BU457" s="7"/>
      <c r="BV457" s="7"/>
      <c r="BW457" s="7"/>
    </row>
    <row r="458" spans="1:75" x14ac:dyDescent="0.25">
      <c r="A458" t="s">
        <v>372</v>
      </c>
      <c r="AY458" t="b">
        <v>1</v>
      </c>
      <c r="AZ458" t="b">
        <v>0</v>
      </c>
      <c r="BA458" t="b">
        <v>0</v>
      </c>
      <c r="BB458" t="b">
        <v>0</v>
      </c>
      <c r="BD458" s="12" t="s">
        <v>720</v>
      </c>
      <c r="BE458" s="3" t="s">
        <v>510</v>
      </c>
      <c r="BF458" s="3">
        <v>3.06</v>
      </c>
      <c r="BG458" s="3">
        <v>0.87</v>
      </c>
      <c r="BH458" s="3">
        <v>50</v>
      </c>
      <c r="BI458" t="s">
        <v>529</v>
      </c>
      <c r="BJ458">
        <v>2.64</v>
      </c>
      <c r="BK458">
        <v>0.85</v>
      </c>
      <c r="BL458">
        <v>50</v>
      </c>
      <c r="BM458">
        <v>3.06</v>
      </c>
      <c r="BN458">
        <v>0.87</v>
      </c>
      <c r="BO458">
        <v>50</v>
      </c>
      <c r="BP458">
        <f>Table1[[#This Row],[Group 1 M]]-Table1[[#This Row],[Group 2 M]]</f>
        <v>-0.41999999999999993</v>
      </c>
      <c r="BQ458" s="4">
        <f>SQRT(((Table1[[#This Row],[Group 1 N]]-1)*Table1[[#This Row],[Group 1 SD]]^2+(Table1[[#This Row],[Group 2 N]]-1)*Table1[[#This Row],[Group 2 SD]]^2)/(Table1[[#This Row],[Group 1 N]]+Table1[[#This Row],[Group 2 N]]-2))</f>
        <v>0.86005813756978078</v>
      </c>
      <c r="BR458" s="3">
        <f>Table1[[#This Row],[m1-m2]]/Table1[[#This Row],[pooled sd]]</f>
        <v>-0.48833908041004176</v>
      </c>
      <c r="BS458" s="6"/>
      <c r="BT458" s="6"/>
      <c r="BU458" s="7"/>
      <c r="BV458" s="7"/>
      <c r="BW458" s="7"/>
    </row>
    <row r="459" spans="1:75" x14ac:dyDescent="0.25">
      <c r="A459" t="s">
        <v>372</v>
      </c>
      <c r="AY459" t="b">
        <v>1</v>
      </c>
      <c r="AZ459" t="b">
        <v>0</v>
      </c>
      <c r="BA459" t="b">
        <v>0</v>
      </c>
      <c r="BB459" t="b">
        <v>0</v>
      </c>
      <c r="BD459" s="12" t="s">
        <v>720</v>
      </c>
      <c r="BE459" s="3" t="s">
        <v>511</v>
      </c>
      <c r="BF459" s="3">
        <v>2.02</v>
      </c>
      <c r="BG459" s="3">
        <v>1.04</v>
      </c>
      <c r="BH459" s="3">
        <v>50</v>
      </c>
      <c r="BI459" t="s">
        <v>631</v>
      </c>
      <c r="BJ459">
        <v>2.02</v>
      </c>
      <c r="BK459">
        <v>1.04</v>
      </c>
      <c r="BL459">
        <v>50</v>
      </c>
      <c r="BM459">
        <v>2.92</v>
      </c>
      <c r="BN459">
        <v>0.88</v>
      </c>
      <c r="BO459">
        <v>50</v>
      </c>
      <c r="BP459">
        <f>Table1[[#This Row],[Group 1 M]]-Table1[[#This Row],[Group 2 M]]</f>
        <v>-0.89999999999999991</v>
      </c>
      <c r="BQ459" s="4">
        <f>SQRT(((Table1[[#This Row],[Group 1 N]]-1)*Table1[[#This Row],[Group 1 SD]]^2+(Table1[[#This Row],[Group 2 N]]-1)*Table1[[#This Row],[Group 2 SD]]^2)/(Table1[[#This Row],[Group 1 N]]+Table1[[#This Row],[Group 2 N]]-2))</f>
        <v>0.96332756630338368</v>
      </c>
      <c r="BR459" s="3">
        <f>Table1[[#This Row],[m1-m2]]/Table1[[#This Row],[pooled sd]]</f>
        <v>-0.93426164835457448</v>
      </c>
      <c r="BS459" s="6"/>
      <c r="BT459" s="6"/>
      <c r="BU459" s="7"/>
      <c r="BV459" s="7"/>
      <c r="BW459" s="7"/>
    </row>
    <row r="460" spans="1:75" x14ac:dyDescent="0.25">
      <c r="A460" t="s">
        <v>372</v>
      </c>
      <c r="AY460" t="b">
        <v>1</v>
      </c>
      <c r="AZ460" t="b">
        <v>0</v>
      </c>
      <c r="BA460" t="b">
        <v>0</v>
      </c>
      <c r="BB460" t="b">
        <v>0</v>
      </c>
      <c r="BD460" s="12" t="s">
        <v>720</v>
      </c>
      <c r="BE460" s="3" t="s">
        <v>512</v>
      </c>
      <c r="BF460" s="3">
        <v>2.64</v>
      </c>
      <c r="BG460" s="3">
        <v>0.85</v>
      </c>
      <c r="BH460" s="3">
        <v>50</v>
      </c>
      <c r="BI460" t="s">
        <v>643</v>
      </c>
      <c r="BJ460">
        <v>2.02</v>
      </c>
      <c r="BK460">
        <v>1.04</v>
      </c>
      <c r="BL460">
        <v>50</v>
      </c>
      <c r="BM460">
        <v>3.06</v>
      </c>
      <c r="BN460">
        <v>0.87</v>
      </c>
      <c r="BO460">
        <v>50</v>
      </c>
      <c r="BP460">
        <f>Table1[[#This Row],[Group 1 M]]-Table1[[#This Row],[Group 2 M]]</f>
        <v>-1.04</v>
      </c>
      <c r="BQ460" s="4">
        <f>SQRT(((Table1[[#This Row],[Group 1 N]]-1)*Table1[[#This Row],[Group 1 SD]]^2+(Table1[[#This Row],[Group 2 N]]-1)*Table1[[#This Row],[Group 2 SD]]^2)/(Table1[[#This Row],[Group 1 N]]+Table1[[#This Row],[Group 2 N]]-2))</f>
        <v>0.95877526042342165</v>
      </c>
      <c r="BR460" s="3">
        <f>Table1[[#This Row],[m1-m2]]/Table1[[#This Row],[pooled sd]]</f>
        <v>-1.0847171833999005</v>
      </c>
      <c r="BS460" s="6"/>
      <c r="BT460" s="6"/>
      <c r="BU460" s="7"/>
      <c r="BV460" s="7"/>
      <c r="BW460" s="7"/>
    </row>
    <row r="461" spans="1:75" x14ac:dyDescent="0.25">
      <c r="A461" t="s">
        <v>372</v>
      </c>
      <c r="AY461" t="b">
        <v>1</v>
      </c>
      <c r="AZ461" t="b">
        <v>0</v>
      </c>
      <c r="BA461" t="b">
        <v>0</v>
      </c>
      <c r="BB461" t="b">
        <v>0</v>
      </c>
      <c r="BD461" s="12" t="s">
        <v>721</v>
      </c>
      <c r="BE461" s="3" t="s">
        <v>608</v>
      </c>
      <c r="BF461" s="3">
        <v>12.12</v>
      </c>
      <c r="BG461" s="3">
        <v>2.29</v>
      </c>
      <c r="BH461" s="3">
        <v>50</v>
      </c>
      <c r="BI461" t="s">
        <v>528</v>
      </c>
      <c r="BJ461">
        <v>9.52</v>
      </c>
      <c r="BK461">
        <v>2.71</v>
      </c>
      <c r="BL461">
        <v>50</v>
      </c>
      <c r="BM461">
        <v>9.2799999999999994</v>
      </c>
      <c r="BN461">
        <v>2.75</v>
      </c>
      <c r="BO461">
        <v>50</v>
      </c>
      <c r="BP461">
        <f>Table1[[#This Row],[Group 1 M]]-Table1[[#This Row],[Group 2 M]]</f>
        <v>0.24000000000000021</v>
      </c>
      <c r="BQ461" s="4">
        <f>SQRT(((Table1[[#This Row],[Group 1 N]]-1)*Table1[[#This Row],[Group 1 SD]]^2+(Table1[[#This Row],[Group 2 N]]-1)*Table1[[#This Row],[Group 2 SD]]^2)/(Table1[[#This Row],[Group 1 N]]+Table1[[#This Row],[Group 2 N]]-2))</f>
        <v>2.7300732590903123</v>
      </c>
      <c r="BR461" s="3">
        <f>Table1[[#This Row],[m1-m2]]/Table1[[#This Row],[pooled sd]]</f>
        <v>8.7909728869316348E-2</v>
      </c>
      <c r="BS461" s="6"/>
      <c r="BT461" s="6"/>
      <c r="BU461" s="7"/>
      <c r="BV461" s="7"/>
      <c r="BW461" s="7"/>
    </row>
    <row r="462" spans="1:75" x14ac:dyDescent="0.25">
      <c r="A462" t="s">
        <v>372</v>
      </c>
      <c r="AY462" t="b">
        <v>1</v>
      </c>
      <c r="AZ462" t="b">
        <v>0</v>
      </c>
      <c r="BA462" t="b">
        <v>0</v>
      </c>
      <c r="BB462" t="b">
        <v>0</v>
      </c>
      <c r="BD462" s="12" t="s">
        <v>721</v>
      </c>
      <c r="BE462" s="3" t="s">
        <v>510</v>
      </c>
      <c r="BF462" s="3">
        <v>10.199999999999999</v>
      </c>
      <c r="BG462" s="3">
        <v>2.36</v>
      </c>
      <c r="BH462" s="3">
        <v>50</v>
      </c>
      <c r="BI462" t="s">
        <v>529</v>
      </c>
      <c r="BJ462">
        <v>9.52</v>
      </c>
      <c r="BK462">
        <v>2.71</v>
      </c>
      <c r="BL462">
        <v>50</v>
      </c>
      <c r="BM462">
        <v>10.199999999999999</v>
      </c>
      <c r="BN462">
        <v>2.36</v>
      </c>
      <c r="BO462">
        <v>50</v>
      </c>
      <c r="BP462">
        <f>Table1[[#This Row],[Group 1 M]]-Table1[[#This Row],[Group 2 M]]</f>
        <v>-0.67999999999999972</v>
      </c>
      <c r="BQ462" s="4">
        <f>SQRT(((Table1[[#This Row],[Group 1 N]]-1)*Table1[[#This Row],[Group 1 SD]]^2+(Table1[[#This Row],[Group 2 N]]-1)*Table1[[#This Row],[Group 2 SD]]^2)/(Table1[[#This Row],[Group 1 N]]+Table1[[#This Row],[Group 2 N]]-2))</f>
        <v>2.5410332544065612</v>
      </c>
      <c r="BR462" s="3">
        <f>Table1[[#This Row],[m1-m2]]/Table1[[#This Row],[pooled sd]]</f>
        <v>-0.26760767448468853</v>
      </c>
      <c r="BS462" s="6"/>
      <c r="BT462" s="6"/>
      <c r="BU462" s="7"/>
      <c r="BV462" s="7"/>
      <c r="BW462" s="7"/>
    </row>
    <row r="463" spans="1:75" x14ac:dyDescent="0.25">
      <c r="A463" t="s">
        <v>372</v>
      </c>
      <c r="AY463" t="b">
        <v>1</v>
      </c>
      <c r="AZ463" t="b">
        <v>0</v>
      </c>
      <c r="BA463" t="b">
        <v>0</v>
      </c>
      <c r="BB463" t="b">
        <v>0</v>
      </c>
      <c r="BD463" s="12" t="s">
        <v>721</v>
      </c>
      <c r="BE463" s="3" t="s">
        <v>511</v>
      </c>
      <c r="BF463" s="3">
        <v>9.2799999999999994</v>
      </c>
      <c r="BG463" s="3">
        <v>2.75</v>
      </c>
      <c r="BH463" s="3">
        <v>50</v>
      </c>
      <c r="BI463" t="s">
        <v>631</v>
      </c>
      <c r="BJ463">
        <v>9.2799999999999994</v>
      </c>
      <c r="BK463">
        <v>2.75</v>
      </c>
      <c r="BL463">
        <v>50</v>
      </c>
      <c r="BM463">
        <v>12.12</v>
      </c>
      <c r="BN463">
        <v>2.29</v>
      </c>
      <c r="BO463">
        <v>50</v>
      </c>
      <c r="BP463">
        <f>Table1[[#This Row],[Group 1 M]]-Table1[[#This Row],[Group 2 M]]</f>
        <v>-2.84</v>
      </c>
      <c r="BQ463" s="4">
        <f>SQRT(((Table1[[#This Row],[Group 1 N]]-1)*Table1[[#This Row],[Group 1 SD]]^2+(Table1[[#This Row],[Group 2 N]]-1)*Table1[[#This Row],[Group 2 SD]]^2)/(Table1[[#This Row],[Group 1 N]]+Table1[[#This Row],[Group 2 N]]-2))</f>
        <v>2.5304742638485775</v>
      </c>
      <c r="BR463" s="3">
        <f>Table1[[#This Row],[m1-m2]]/Table1[[#This Row],[pooled sd]]</f>
        <v>-1.1223192587150312</v>
      </c>
      <c r="BS463" s="6"/>
      <c r="BT463" s="6"/>
      <c r="BU463" s="7"/>
      <c r="BV463" s="7"/>
      <c r="BW463" s="7"/>
    </row>
    <row r="464" spans="1:75" x14ac:dyDescent="0.25">
      <c r="A464" t="s">
        <v>372</v>
      </c>
      <c r="AY464" t="b">
        <v>1</v>
      </c>
      <c r="AZ464" t="b">
        <v>0</v>
      </c>
      <c r="BA464" t="b">
        <v>0</v>
      </c>
      <c r="BB464" t="b">
        <v>0</v>
      </c>
      <c r="BD464" s="12" t="s">
        <v>721</v>
      </c>
      <c r="BE464" s="3" t="s">
        <v>512</v>
      </c>
      <c r="BF464" s="3">
        <v>9.52</v>
      </c>
      <c r="BG464" s="3">
        <v>2.71</v>
      </c>
      <c r="BH464" s="3">
        <v>50</v>
      </c>
      <c r="BI464" t="s">
        <v>643</v>
      </c>
      <c r="BJ464">
        <v>9.2799999999999994</v>
      </c>
      <c r="BK464">
        <v>2.75</v>
      </c>
      <c r="BL464">
        <v>50</v>
      </c>
      <c r="BM464" s="3">
        <v>10.199999999999999</v>
      </c>
      <c r="BN464" s="3">
        <v>2.36</v>
      </c>
      <c r="BO464" s="3">
        <v>50</v>
      </c>
      <c r="BP464">
        <f>Table1[[#This Row],[Group 1 M]]-Table1[[#This Row],[Group 2 M]]</f>
        <v>-0.91999999999999993</v>
      </c>
      <c r="BQ464" s="4">
        <f>SQRT(((Table1[[#This Row],[Group 1 N]]-1)*Table1[[#This Row],[Group 1 SD]]^2+(Table1[[#This Row],[Group 2 N]]-1)*Table1[[#This Row],[Group 2 SD]]^2)/(Table1[[#This Row],[Group 1 N]]+Table1[[#This Row],[Group 2 N]]-2))</f>
        <v>2.5624304868620338</v>
      </c>
      <c r="BR464" s="3">
        <f>Table1[[#This Row],[m1-m2]]/Table1[[#This Row],[pooled sd]]</f>
        <v>-0.35903412979082877</v>
      </c>
      <c r="BS464" s="6"/>
      <c r="BT464" s="6"/>
      <c r="BU464" s="7"/>
      <c r="BV464" s="7"/>
      <c r="BW464" s="7"/>
    </row>
    <row r="465" spans="1:91" x14ac:dyDescent="0.25">
      <c r="A465" t="s">
        <v>372</v>
      </c>
      <c r="AY465" t="b">
        <v>1</v>
      </c>
      <c r="AZ465" t="b">
        <v>0</v>
      </c>
      <c r="BA465" t="b">
        <v>0</v>
      </c>
      <c r="BB465" t="b">
        <v>0</v>
      </c>
      <c r="BD465" t="s">
        <v>840</v>
      </c>
      <c r="BE465" s="3" t="s">
        <v>608</v>
      </c>
      <c r="BF465" s="3">
        <v>5.18</v>
      </c>
      <c r="BG465" s="3">
        <v>0.66</v>
      </c>
      <c r="BH465" s="3">
        <v>50</v>
      </c>
      <c r="BI465" t="s">
        <v>528</v>
      </c>
      <c r="BJ465">
        <v>4.78</v>
      </c>
      <c r="BK465">
        <v>1.18</v>
      </c>
      <c r="BL465">
        <v>50</v>
      </c>
      <c r="BM465">
        <v>4.58</v>
      </c>
      <c r="BN465">
        <v>1.1100000000000001</v>
      </c>
      <c r="BO465">
        <v>50</v>
      </c>
      <c r="BP465">
        <f>Table1[[#This Row],[Group 1 M]]-Table1[[#This Row],[Group 2 M]]</f>
        <v>0.20000000000000018</v>
      </c>
      <c r="BQ465" s="4">
        <f>SQRT(((Table1[[#This Row],[Group 1 N]]-1)*Table1[[#This Row],[Group 1 SD]]^2+(Table1[[#This Row],[Group 2 N]]-1)*Table1[[#This Row],[Group 2 SD]]^2)/(Table1[[#This Row],[Group 1 N]]+Table1[[#This Row],[Group 2 N]]-2))</f>
        <v>1.1455348095976832</v>
      </c>
      <c r="BR465" s="3">
        <f>Table1[[#This Row],[m1-m2]]/Table1[[#This Row],[pooled sd]]</f>
        <v>0.1745909406893022</v>
      </c>
      <c r="BS465" s="6"/>
      <c r="BT465" s="6"/>
      <c r="BU465" s="7"/>
      <c r="BV465" s="7"/>
      <c r="BW465" s="7"/>
    </row>
    <row r="466" spans="1:91" x14ac:dyDescent="0.25">
      <c r="A466" t="s">
        <v>372</v>
      </c>
      <c r="AY466" t="b">
        <v>1</v>
      </c>
      <c r="AZ466" t="b">
        <v>0</v>
      </c>
      <c r="BA466" t="b">
        <v>0</v>
      </c>
      <c r="BB466" t="b">
        <v>0</v>
      </c>
      <c r="BD466" t="s">
        <v>840</v>
      </c>
      <c r="BE466" s="3" t="s">
        <v>510</v>
      </c>
      <c r="BF466" s="3">
        <v>5.48</v>
      </c>
      <c r="BG466" s="3">
        <v>0.79</v>
      </c>
      <c r="BH466" s="3">
        <v>50</v>
      </c>
      <c r="BI466" t="s">
        <v>529</v>
      </c>
      <c r="BJ466">
        <v>4.78</v>
      </c>
      <c r="BK466">
        <v>1.18</v>
      </c>
      <c r="BL466">
        <v>50</v>
      </c>
      <c r="BM466" s="3">
        <v>4.0599999999999996</v>
      </c>
      <c r="BN466" s="3">
        <v>1.22</v>
      </c>
      <c r="BO466" s="3">
        <v>50</v>
      </c>
      <c r="BP466">
        <f>Table1[[#This Row],[Group 1 M]]-Table1[[#This Row],[Group 2 M]]</f>
        <v>0.72000000000000064</v>
      </c>
      <c r="BQ466" s="4">
        <f>SQRT(((Table1[[#This Row],[Group 1 N]]-1)*Table1[[#This Row],[Group 1 SD]]^2+(Table1[[#This Row],[Group 2 N]]-1)*Table1[[#This Row],[Group 2 SD]]^2)/(Table1[[#This Row],[Group 1 N]]+Table1[[#This Row],[Group 2 N]]-2))</f>
        <v>1.2001666550941998</v>
      </c>
      <c r="BR466" s="3">
        <f>Table1[[#This Row],[m1-m2]]/Table1[[#This Row],[pooled sd]]</f>
        <v>0.59991668402376053</v>
      </c>
      <c r="BS466" s="6"/>
      <c r="BT466" s="6"/>
      <c r="BU466" s="7"/>
      <c r="BV466" s="7"/>
      <c r="BW466" s="7"/>
    </row>
    <row r="467" spans="1:91" x14ac:dyDescent="0.25">
      <c r="A467" t="s">
        <v>372</v>
      </c>
      <c r="AY467" t="b">
        <v>1</v>
      </c>
      <c r="AZ467" t="b">
        <v>0</v>
      </c>
      <c r="BA467" t="b">
        <v>0</v>
      </c>
      <c r="BB467" t="b">
        <v>0</v>
      </c>
      <c r="BD467" t="s">
        <v>840</v>
      </c>
      <c r="BE467" s="3" t="s">
        <v>511</v>
      </c>
      <c r="BF467" s="3">
        <v>4.58</v>
      </c>
      <c r="BG467" s="3">
        <v>1.1100000000000001</v>
      </c>
      <c r="BH467" s="3">
        <v>50</v>
      </c>
      <c r="BI467" t="s">
        <v>631</v>
      </c>
      <c r="BJ467">
        <v>4.58</v>
      </c>
      <c r="BK467">
        <v>1.1100000000000001</v>
      </c>
      <c r="BL467">
        <v>50</v>
      </c>
      <c r="BM467">
        <v>5.18</v>
      </c>
      <c r="BN467">
        <v>0.66</v>
      </c>
      <c r="BO467">
        <v>50</v>
      </c>
      <c r="BP467">
        <f>Table1[[#This Row],[Group 1 M]]-Table1[[#This Row],[Group 2 M]]</f>
        <v>-0.59999999999999964</v>
      </c>
      <c r="BQ467" s="4">
        <f>SQRT(((Table1[[#This Row],[Group 1 N]]-1)*Table1[[#This Row],[Group 1 SD]]^2+(Table1[[#This Row],[Group 2 N]]-1)*Table1[[#This Row],[Group 2 SD]]^2)/(Table1[[#This Row],[Group 1 N]]+Table1[[#This Row],[Group 2 N]]-2))</f>
        <v>0.91315387531346548</v>
      </c>
      <c r="BR467" s="3">
        <f>Table1[[#This Row],[m1-m2]]/Table1[[#This Row],[pooled sd]]</f>
        <v>-0.6570634109109299</v>
      </c>
      <c r="BS467" s="6"/>
      <c r="BT467" s="6"/>
      <c r="BU467" s="7"/>
      <c r="BV467" s="7"/>
      <c r="BW467" s="7"/>
    </row>
    <row r="468" spans="1:91" x14ac:dyDescent="0.25">
      <c r="A468" t="s">
        <v>372</v>
      </c>
      <c r="AY468" t="b">
        <v>1</v>
      </c>
      <c r="AZ468" t="b">
        <v>0</v>
      </c>
      <c r="BA468" t="b">
        <v>0</v>
      </c>
      <c r="BB468" t="b">
        <v>0</v>
      </c>
      <c r="BD468" t="s">
        <v>840</v>
      </c>
      <c r="BE468" s="3" t="s">
        <v>512</v>
      </c>
      <c r="BF468" s="3">
        <v>4.78</v>
      </c>
      <c r="BG468" s="3">
        <v>1.18</v>
      </c>
      <c r="BH468" s="3">
        <v>50</v>
      </c>
      <c r="BI468" t="s">
        <v>643</v>
      </c>
      <c r="BJ468">
        <v>4.58</v>
      </c>
      <c r="BK468">
        <v>1.1100000000000001</v>
      </c>
      <c r="BL468">
        <v>50</v>
      </c>
      <c r="BM468">
        <v>4.0599999999999996</v>
      </c>
      <c r="BN468">
        <v>1.22</v>
      </c>
      <c r="BO468">
        <v>50</v>
      </c>
      <c r="BP468">
        <f>Table1[[#This Row],[Group 1 M]]-Table1[[#This Row],[Group 2 M]]</f>
        <v>0.52000000000000046</v>
      </c>
      <c r="BQ468" s="4">
        <f>SQRT(((Table1[[#This Row],[Group 1 N]]-1)*Table1[[#This Row],[Group 1 SD]]^2+(Table1[[#This Row],[Group 2 N]]-1)*Table1[[#This Row],[Group 2 SD]]^2)/(Table1[[#This Row],[Group 1 N]]+Table1[[#This Row],[Group 2 N]]-2))</f>
        <v>1.1662975606593715</v>
      </c>
      <c r="BR468" s="3">
        <f>Table1[[#This Row],[m1-m2]]/Table1[[#This Row],[pooled sd]]</f>
        <v>0.44585534390213089</v>
      </c>
      <c r="BS468" s="6"/>
      <c r="BT468" s="6"/>
      <c r="BU468" s="7"/>
      <c r="BV468" s="7"/>
      <c r="BW468" s="7"/>
    </row>
    <row r="469" spans="1:91" x14ac:dyDescent="0.25">
      <c r="A469" t="s">
        <v>372</v>
      </c>
      <c r="AY469" t="b">
        <v>1</v>
      </c>
      <c r="AZ469" t="b">
        <v>0</v>
      </c>
      <c r="BA469" t="b">
        <v>0</v>
      </c>
      <c r="BB469" t="b">
        <v>0</v>
      </c>
      <c r="BD469" t="s">
        <v>841</v>
      </c>
      <c r="BE469" s="3" t="s">
        <v>608</v>
      </c>
      <c r="BF469" s="3">
        <v>4.0599999999999996</v>
      </c>
      <c r="BG469" s="3">
        <v>1.22</v>
      </c>
      <c r="BH469" s="3">
        <v>50</v>
      </c>
      <c r="BI469" t="s">
        <v>528</v>
      </c>
      <c r="BJ469">
        <v>4.08</v>
      </c>
      <c r="BK469">
        <v>1.37</v>
      </c>
      <c r="BL469">
        <v>50</v>
      </c>
      <c r="BM469">
        <v>2.2599999999999998</v>
      </c>
      <c r="BN469">
        <v>1.1000000000000001</v>
      </c>
      <c r="BO469">
        <v>50</v>
      </c>
      <c r="BP469">
        <f>Table1[[#This Row],[Group 1 M]]-Table1[[#This Row],[Group 2 M]]</f>
        <v>1.8200000000000003</v>
      </c>
      <c r="BQ469" s="4">
        <f>SQRT(((Table1[[#This Row],[Group 1 N]]-1)*Table1[[#This Row],[Group 1 SD]]^2+(Table1[[#This Row],[Group 2 N]]-1)*Table1[[#This Row],[Group 2 SD]]^2)/(Table1[[#This Row],[Group 1 N]]+Table1[[#This Row],[Group 2 N]]-2))</f>
        <v>1.2423566315676027</v>
      </c>
      <c r="BR469" s="3">
        <f>Table1[[#This Row],[m1-m2]]/Table1[[#This Row],[pooled sd]]</f>
        <v>1.464957769576622</v>
      </c>
      <c r="BS469" s="6"/>
      <c r="BT469" s="6"/>
      <c r="BU469" s="7"/>
      <c r="BV469" s="7"/>
      <c r="BW469" s="7"/>
    </row>
    <row r="470" spans="1:91" x14ac:dyDescent="0.25">
      <c r="A470" t="s">
        <v>372</v>
      </c>
      <c r="AY470" t="b">
        <v>1</v>
      </c>
      <c r="AZ470" t="b">
        <v>0</v>
      </c>
      <c r="BA470" t="b">
        <v>0</v>
      </c>
      <c r="BB470" t="b">
        <v>0</v>
      </c>
      <c r="BD470" t="s">
        <v>841</v>
      </c>
      <c r="BE470" s="3" t="s">
        <v>510</v>
      </c>
      <c r="BF470" s="3">
        <v>4.26</v>
      </c>
      <c r="BG470" s="3">
        <v>1.37</v>
      </c>
      <c r="BH470" s="3">
        <v>50</v>
      </c>
      <c r="BI470" t="s">
        <v>529</v>
      </c>
      <c r="BJ470">
        <v>4.08</v>
      </c>
      <c r="BK470">
        <v>1.37</v>
      </c>
      <c r="BL470">
        <v>50</v>
      </c>
      <c r="BM470">
        <v>4.26</v>
      </c>
      <c r="BN470">
        <v>1.37</v>
      </c>
      <c r="BO470">
        <v>50</v>
      </c>
      <c r="BP470">
        <f>Table1[[#This Row],[Group 1 M]]-Table1[[#This Row],[Group 2 M]]</f>
        <v>-0.17999999999999972</v>
      </c>
      <c r="BQ470" s="4">
        <f>SQRT(((Table1[[#This Row],[Group 1 N]]-1)*Table1[[#This Row],[Group 1 SD]]^2+(Table1[[#This Row],[Group 2 N]]-1)*Table1[[#This Row],[Group 2 SD]]^2)/(Table1[[#This Row],[Group 1 N]]+Table1[[#This Row],[Group 2 N]]-2))</f>
        <v>1.37</v>
      </c>
      <c r="BR470" s="3">
        <f>Table1[[#This Row],[m1-m2]]/Table1[[#This Row],[pooled sd]]</f>
        <v>-0.1313868613138684</v>
      </c>
      <c r="BS470" s="6"/>
      <c r="BT470" s="6"/>
      <c r="BU470" s="7"/>
      <c r="BV470" s="7"/>
      <c r="BW470" s="7"/>
    </row>
    <row r="471" spans="1:91" x14ac:dyDescent="0.25">
      <c r="A471" t="s">
        <v>372</v>
      </c>
      <c r="AY471" t="b">
        <v>1</v>
      </c>
      <c r="AZ471" t="b">
        <v>0</v>
      </c>
      <c r="BA471" t="b">
        <v>0</v>
      </c>
      <c r="BB471" t="b">
        <v>0</v>
      </c>
      <c r="BD471" t="s">
        <v>841</v>
      </c>
      <c r="BE471" s="3" t="s">
        <v>511</v>
      </c>
      <c r="BF471" s="3">
        <v>2.2599999999999998</v>
      </c>
      <c r="BG471" s="3">
        <v>1.1000000000000001</v>
      </c>
      <c r="BH471" s="3">
        <v>50</v>
      </c>
      <c r="BI471" t="s">
        <v>631</v>
      </c>
      <c r="BJ471">
        <v>2.2599999999999998</v>
      </c>
      <c r="BK471">
        <v>1.1000000000000001</v>
      </c>
      <c r="BL471">
        <v>50</v>
      </c>
      <c r="BM471">
        <v>4.0599999999999996</v>
      </c>
      <c r="BN471">
        <v>1.22</v>
      </c>
      <c r="BO471">
        <v>50</v>
      </c>
      <c r="BP471">
        <f>Table1[[#This Row],[Group 1 M]]-Table1[[#This Row],[Group 2 M]]</f>
        <v>-1.7999999999999998</v>
      </c>
      <c r="BQ471" s="4">
        <f>SQRT(((Table1[[#This Row],[Group 1 N]]-1)*Table1[[#This Row],[Group 1 SD]]^2+(Table1[[#This Row],[Group 2 N]]-1)*Table1[[#This Row],[Group 2 SD]]^2)/(Table1[[#This Row],[Group 1 N]]+Table1[[#This Row],[Group 2 N]]-2))</f>
        <v>1.1615506876585284</v>
      </c>
      <c r="BR471" s="3">
        <f>Table1[[#This Row],[m1-m2]]/Table1[[#This Row],[pooled sd]]</f>
        <v>-1.5496525628412026</v>
      </c>
      <c r="BS471" s="6"/>
      <c r="BT471" s="6"/>
      <c r="BU471" s="7"/>
      <c r="BV471" s="7"/>
      <c r="BW471" s="7"/>
    </row>
    <row r="472" spans="1:91" x14ac:dyDescent="0.25">
      <c r="A472" t="s">
        <v>372</v>
      </c>
      <c r="AY472" t="b">
        <v>1</v>
      </c>
      <c r="AZ472" t="b">
        <v>0</v>
      </c>
      <c r="BA472" t="b">
        <v>0</v>
      </c>
      <c r="BB472" t="b">
        <v>0</v>
      </c>
      <c r="BD472" t="s">
        <v>841</v>
      </c>
      <c r="BE472" s="3" t="s">
        <v>512</v>
      </c>
      <c r="BF472" s="3">
        <v>4.08</v>
      </c>
      <c r="BG472" s="3">
        <v>1.37</v>
      </c>
      <c r="BH472" s="3">
        <v>50</v>
      </c>
      <c r="BI472" t="s">
        <v>643</v>
      </c>
      <c r="BJ472">
        <v>2.2599999999999998</v>
      </c>
      <c r="BK472">
        <v>1.1000000000000001</v>
      </c>
      <c r="BL472">
        <v>50</v>
      </c>
      <c r="BM472">
        <v>4.26</v>
      </c>
      <c r="BN472">
        <v>1.37</v>
      </c>
      <c r="BO472">
        <v>50</v>
      </c>
      <c r="BP472">
        <f>Table1[[#This Row],[Group 1 M]]-Table1[[#This Row],[Group 2 M]]</f>
        <v>-2</v>
      </c>
      <c r="BQ472" s="4">
        <f>SQRT(((Table1[[#This Row],[Group 1 N]]-1)*Table1[[#This Row],[Group 1 SD]]^2+(Table1[[#This Row],[Group 2 N]]-1)*Table1[[#This Row],[Group 2 SD]]^2)/(Table1[[#This Row],[Group 1 N]]+Table1[[#This Row],[Group 2 N]]-2))</f>
        <v>1.2423566315676027</v>
      </c>
      <c r="BR472" s="3">
        <f>Table1[[#This Row],[m1-m2]]/Table1[[#This Row],[pooled sd]]</f>
        <v>-1.6098437028314525</v>
      </c>
      <c r="BS472" s="6"/>
      <c r="BT472" s="6"/>
      <c r="BU472" s="7"/>
      <c r="BV472" s="7"/>
      <c r="BW472" s="7"/>
    </row>
    <row r="473" spans="1:91" x14ac:dyDescent="0.25">
      <c r="A473" t="s">
        <v>372</v>
      </c>
      <c r="AY473" t="b">
        <v>1</v>
      </c>
      <c r="AZ473" t="b">
        <v>0</v>
      </c>
      <c r="BA473" t="b">
        <v>0</v>
      </c>
      <c r="BB473" t="b">
        <v>0</v>
      </c>
      <c r="BD473" t="s">
        <v>842</v>
      </c>
      <c r="BE473" s="3" t="s">
        <v>608</v>
      </c>
      <c r="BF473" s="3">
        <v>3.8</v>
      </c>
      <c r="BG473" s="3">
        <v>1.21</v>
      </c>
      <c r="BH473" s="3">
        <v>50</v>
      </c>
      <c r="BI473" t="s">
        <v>528</v>
      </c>
      <c r="BJ473">
        <v>3.74</v>
      </c>
      <c r="BK473">
        <v>1.69</v>
      </c>
      <c r="BL473">
        <v>50</v>
      </c>
      <c r="BM473">
        <v>1.72</v>
      </c>
      <c r="BN473">
        <v>0.73</v>
      </c>
      <c r="BO473">
        <v>50</v>
      </c>
      <c r="BP473">
        <f>Table1[[#This Row],[Group 1 M]]-Table1[[#This Row],[Group 2 M]]</f>
        <v>2.0200000000000005</v>
      </c>
      <c r="BQ473" s="4">
        <f>SQRT(((Table1[[#This Row],[Group 1 N]]-1)*Table1[[#This Row],[Group 1 SD]]^2+(Table1[[#This Row],[Group 2 N]]-1)*Table1[[#This Row],[Group 2 SD]]^2)/(Table1[[#This Row],[Group 1 N]]+Table1[[#This Row],[Group 2 N]]-2))</f>
        <v>1.3017296186228535</v>
      </c>
      <c r="BR473" s="3">
        <f>Table1[[#This Row],[m1-m2]]/Table1[[#This Row],[pooled sd]]</f>
        <v>1.5517815459534761</v>
      </c>
      <c r="BS473" s="6"/>
      <c r="BT473" s="6"/>
      <c r="BU473" s="7"/>
      <c r="BV473" s="7"/>
      <c r="BW473" s="7"/>
    </row>
    <row r="474" spans="1:91" x14ac:dyDescent="0.25">
      <c r="A474" t="s">
        <v>372</v>
      </c>
      <c r="AY474" t="b">
        <v>1</v>
      </c>
      <c r="AZ474" t="b">
        <v>0</v>
      </c>
      <c r="BA474" t="b">
        <v>0</v>
      </c>
      <c r="BB474" t="b">
        <v>0</v>
      </c>
      <c r="BD474" t="s">
        <v>842</v>
      </c>
      <c r="BE474" s="3" t="s">
        <v>510</v>
      </c>
      <c r="BF474" s="3">
        <v>4.16</v>
      </c>
      <c r="BG474" s="3">
        <v>1.33</v>
      </c>
      <c r="BH474" s="3">
        <v>50</v>
      </c>
      <c r="BI474" t="s">
        <v>529</v>
      </c>
      <c r="BJ474">
        <v>3.74</v>
      </c>
      <c r="BK474">
        <v>1.69</v>
      </c>
      <c r="BL474">
        <v>50</v>
      </c>
      <c r="BM474">
        <v>4.16</v>
      </c>
      <c r="BN474">
        <v>1.33</v>
      </c>
      <c r="BO474">
        <v>50</v>
      </c>
      <c r="BP474">
        <f>Table1[[#This Row],[Group 1 M]]-Table1[[#This Row],[Group 2 M]]</f>
        <v>-0.41999999999999993</v>
      </c>
      <c r="BQ474" s="4">
        <f>SQRT(((Table1[[#This Row],[Group 1 N]]-1)*Table1[[#This Row],[Group 1 SD]]^2+(Table1[[#This Row],[Group 2 N]]-1)*Table1[[#This Row],[Group 2 SD]]^2)/(Table1[[#This Row],[Group 1 N]]+Table1[[#This Row],[Group 2 N]]-2))</f>
        <v>1.5206906325745548</v>
      </c>
      <c r="BR474" s="3">
        <f>Table1[[#This Row],[m1-m2]]/Table1[[#This Row],[pooled sd]]</f>
        <v>-0.27619029867300021</v>
      </c>
      <c r="BS474" s="6"/>
      <c r="BT474" s="6"/>
      <c r="BU474" s="7"/>
      <c r="BV474" s="7"/>
      <c r="BW474" s="7"/>
    </row>
    <row r="475" spans="1:91" x14ac:dyDescent="0.25">
      <c r="A475" t="s">
        <v>372</v>
      </c>
      <c r="AY475" t="b">
        <v>1</v>
      </c>
      <c r="AZ475" t="b">
        <v>0</v>
      </c>
      <c r="BA475" t="b">
        <v>0</v>
      </c>
      <c r="BB475" t="b">
        <v>0</v>
      </c>
      <c r="BD475" t="s">
        <v>842</v>
      </c>
      <c r="BE475" s="3" t="s">
        <v>511</v>
      </c>
      <c r="BF475" s="3">
        <v>1.72</v>
      </c>
      <c r="BG475" s="3">
        <v>0.73</v>
      </c>
      <c r="BH475" s="3">
        <v>50</v>
      </c>
      <c r="BI475" t="s">
        <v>631</v>
      </c>
      <c r="BJ475">
        <v>1.72</v>
      </c>
      <c r="BK475">
        <v>0.73</v>
      </c>
      <c r="BL475">
        <v>50</v>
      </c>
      <c r="BM475">
        <v>3.8</v>
      </c>
      <c r="BN475">
        <v>1.21</v>
      </c>
      <c r="BO475">
        <v>50</v>
      </c>
      <c r="BP475">
        <f>Table1[[#This Row],[Group 1 M]]-Table1[[#This Row],[Group 2 M]]</f>
        <v>-2.08</v>
      </c>
      <c r="BQ475" s="4">
        <f>SQRT(((Table1[[#This Row],[Group 1 N]]-1)*Table1[[#This Row],[Group 1 SD]]^2+(Table1[[#This Row],[Group 2 N]]-1)*Table1[[#This Row],[Group 2 SD]]^2)/(Table1[[#This Row],[Group 1 N]]+Table1[[#This Row],[Group 2 N]]-2))</f>
        <v>0.99924971853886446</v>
      </c>
      <c r="BR475" s="3">
        <f>Table1[[#This Row],[m1-m2]]/Table1[[#This Row],[pooled sd]]</f>
        <v>-2.0815617571966336</v>
      </c>
      <c r="BS475" s="6"/>
      <c r="BT475" s="6"/>
      <c r="BU475" s="7"/>
      <c r="BV475" s="7"/>
      <c r="BW475" s="7"/>
    </row>
    <row r="476" spans="1:91" s="14" customFormat="1" x14ac:dyDescent="0.25">
      <c r="A476" t="s">
        <v>372</v>
      </c>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t="b">
        <v>1</v>
      </c>
      <c r="AZ476" t="b">
        <v>0</v>
      </c>
      <c r="BA476" t="b">
        <v>0</v>
      </c>
      <c r="BB476" t="b">
        <v>0</v>
      </c>
      <c r="BC476"/>
      <c r="BD476" t="s">
        <v>842</v>
      </c>
      <c r="BE476" s="3" t="s">
        <v>512</v>
      </c>
      <c r="BF476" s="3">
        <v>3.74</v>
      </c>
      <c r="BG476" s="3">
        <v>1.69</v>
      </c>
      <c r="BH476" s="3">
        <v>50</v>
      </c>
      <c r="BI476" t="s">
        <v>643</v>
      </c>
      <c r="BJ476">
        <v>1.72</v>
      </c>
      <c r="BK476">
        <v>0.73</v>
      </c>
      <c r="BL476">
        <v>50</v>
      </c>
      <c r="BM476">
        <v>4.16</v>
      </c>
      <c r="BN476">
        <v>1.33</v>
      </c>
      <c r="BO476">
        <v>50</v>
      </c>
      <c r="BP476">
        <f>Table1[[#This Row],[Group 1 M]]-Table1[[#This Row],[Group 2 M]]</f>
        <v>-2.4400000000000004</v>
      </c>
      <c r="BQ476" s="4">
        <f>SQRT(((Table1[[#This Row],[Group 1 N]]-1)*Table1[[#This Row],[Group 1 SD]]^2+(Table1[[#This Row],[Group 2 N]]-1)*Table1[[#This Row],[Group 2 SD]]^2)/(Table1[[#This Row],[Group 1 N]]+Table1[[#This Row],[Group 2 N]]-2))</f>
        <v>1.072800074571213</v>
      </c>
      <c r="BR476" s="3">
        <f>Table1[[#This Row],[m1-m2]]/Table1[[#This Row],[pooled sd]]</f>
        <v>-2.274421914982848</v>
      </c>
      <c r="BS476" s="6"/>
      <c r="BT476" s="6"/>
      <c r="BU476" s="7"/>
      <c r="BV476" s="7"/>
      <c r="BW476" s="7"/>
      <c r="BX476"/>
      <c r="BY476"/>
      <c r="BZ476"/>
      <c r="CA476"/>
      <c r="CB476"/>
      <c r="CC476"/>
      <c r="CD476"/>
      <c r="CE476"/>
      <c r="CF476"/>
      <c r="CG476"/>
      <c r="CH476"/>
      <c r="CI476"/>
      <c r="CJ476"/>
      <c r="CK476"/>
      <c r="CL476"/>
      <c r="CM476"/>
    </row>
    <row r="477" spans="1:91" x14ac:dyDescent="0.25">
      <c r="A477" t="s">
        <v>372</v>
      </c>
      <c r="AY477" t="b">
        <v>1</v>
      </c>
      <c r="AZ477" t="b">
        <v>0</v>
      </c>
      <c r="BA477" t="b">
        <v>0</v>
      </c>
      <c r="BB477" t="b">
        <v>0</v>
      </c>
      <c r="BD477" t="s">
        <v>843</v>
      </c>
      <c r="BE477" s="3" t="s">
        <v>608</v>
      </c>
      <c r="BF477" s="3">
        <v>5.86</v>
      </c>
      <c r="BG477" s="3">
        <v>0.61</v>
      </c>
      <c r="BH477" s="3">
        <v>50</v>
      </c>
      <c r="BI477" t="s">
        <v>528</v>
      </c>
      <c r="BJ477">
        <v>5.74</v>
      </c>
      <c r="BK477">
        <v>1.01</v>
      </c>
      <c r="BL477">
        <v>50</v>
      </c>
      <c r="BM477">
        <v>5.0999999999999996</v>
      </c>
      <c r="BN477">
        <v>1.05</v>
      </c>
      <c r="BO477">
        <v>50</v>
      </c>
      <c r="BP477">
        <f>Table1[[#This Row],[Group 1 M]]-Table1[[#This Row],[Group 2 M]]</f>
        <v>0.64000000000000057</v>
      </c>
      <c r="BQ477" s="4">
        <f>SQRT(((Table1[[#This Row],[Group 1 N]]-1)*Table1[[#This Row],[Group 1 SD]]^2+(Table1[[#This Row],[Group 2 N]]-1)*Table1[[#This Row],[Group 2 SD]]^2)/(Table1[[#This Row],[Group 1 N]]+Table1[[#This Row],[Group 2 N]]-2))</f>
        <v>1.030194156457898</v>
      </c>
      <c r="BR477" s="3">
        <f>Table1[[#This Row],[m1-m2]]/Table1[[#This Row],[pooled sd]]</f>
        <v>0.62124211828234743</v>
      </c>
      <c r="BS477" s="6"/>
      <c r="BT477" s="6"/>
      <c r="BU477" s="7"/>
      <c r="BV477" s="7"/>
      <c r="BW477" s="7"/>
    </row>
    <row r="478" spans="1:91" x14ac:dyDescent="0.25">
      <c r="A478" t="s">
        <v>372</v>
      </c>
      <c r="AY478" t="b">
        <v>1</v>
      </c>
      <c r="AZ478" t="b">
        <v>0</v>
      </c>
      <c r="BA478" t="b">
        <v>0</v>
      </c>
      <c r="BB478" t="b">
        <v>0</v>
      </c>
      <c r="BD478" t="s">
        <v>843</v>
      </c>
      <c r="BE478" s="3" t="s">
        <v>510</v>
      </c>
      <c r="BF478" s="3">
        <v>6.12</v>
      </c>
      <c r="BG478" s="3">
        <v>0.8</v>
      </c>
      <c r="BH478" s="3">
        <v>50</v>
      </c>
      <c r="BI478" t="s">
        <v>529</v>
      </c>
      <c r="BJ478">
        <v>5.74</v>
      </c>
      <c r="BK478">
        <v>1.01</v>
      </c>
      <c r="BL478">
        <v>50</v>
      </c>
      <c r="BM478" s="3">
        <v>6.12</v>
      </c>
      <c r="BN478" s="3">
        <v>0.8</v>
      </c>
      <c r="BO478" s="3">
        <v>50</v>
      </c>
      <c r="BP478">
        <f>Table1[[#This Row],[Group 1 M]]-Table1[[#This Row],[Group 2 M]]</f>
        <v>-0.37999999999999989</v>
      </c>
      <c r="BQ478" s="4">
        <f>SQRT(((Table1[[#This Row],[Group 1 N]]-1)*Table1[[#This Row],[Group 1 SD]]^2+(Table1[[#This Row],[Group 2 N]]-1)*Table1[[#This Row],[Group 2 SD]]^2)/(Table1[[#This Row],[Group 1 N]]+Table1[[#This Row],[Group 2 N]]-2))</f>
        <v>0.91107079856617079</v>
      </c>
      <c r="BR478" s="3">
        <f>Table1[[#This Row],[m1-m2]]/Table1[[#This Row],[pooled sd]]</f>
        <v>-0.41709162514926179</v>
      </c>
      <c r="BS478" s="6"/>
      <c r="BT478" s="6"/>
      <c r="BU478" s="7"/>
      <c r="BV478" s="7"/>
      <c r="BW478" s="7"/>
    </row>
    <row r="479" spans="1:91" x14ac:dyDescent="0.25">
      <c r="A479" t="s">
        <v>372</v>
      </c>
      <c r="AY479" t="b">
        <v>1</v>
      </c>
      <c r="AZ479" t="b">
        <v>0</v>
      </c>
      <c r="BA479" t="b">
        <v>0</v>
      </c>
      <c r="BB479" t="b">
        <v>0</v>
      </c>
      <c r="BD479" t="s">
        <v>843</v>
      </c>
      <c r="BE479" s="3" t="s">
        <v>511</v>
      </c>
      <c r="BF479" s="3">
        <v>5.0999999999999996</v>
      </c>
      <c r="BG479" s="3">
        <v>1.05</v>
      </c>
      <c r="BH479" s="3">
        <v>50</v>
      </c>
      <c r="BI479" t="s">
        <v>631</v>
      </c>
      <c r="BJ479">
        <v>5.0999999999999996</v>
      </c>
      <c r="BK479">
        <v>1.05</v>
      </c>
      <c r="BL479">
        <v>50</v>
      </c>
      <c r="BM479">
        <v>5.86</v>
      </c>
      <c r="BN479">
        <v>0.61</v>
      </c>
      <c r="BO479">
        <v>50</v>
      </c>
      <c r="BP479">
        <f>Table1[[#This Row],[Group 1 M]]-Table1[[#This Row],[Group 2 M]]</f>
        <v>-0.76000000000000068</v>
      </c>
      <c r="BQ479" s="4">
        <f>SQRT(((Table1[[#This Row],[Group 1 N]]-1)*Table1[[#This Row],[Group 1 SD]]^2+(Table1[[#This Row],[Group 2 N]]-1)*Table1[[#This Row],[Group 2 SD]]^2)/(Table1[[#This Row],[Group 1 N]]+Table1[[#This Row],[Group 2 N]]-2))</f>
        <v>0.85866174946832241</v>
      </c>
      <c r="BR479" s="3">
        <f>Table1[[#This Row],[m1-m2]]/Table1[[#This Row],[pooled sd]]</f>
        <v>-0.88509823626193618</v>
      </c>
      <c r="BS479" s="6"/>
      <c r="BT479" s="6"/>
      <c r="BU479" s="7"/>
      <c r="BV479" s="7"/>
      <c r="BW479" s="7"/>
    </row>
    <row r="480" spans="1:91" x14ac:dyDescent="0.25">
      <c r="A480" t="s">
        <v>372</v>
      </c>
      <c r="AY480" t="b">
        <v>1</v>
      </c>
      <c r="AZ480" t="b">
        <v>0</v>
      </c>
      <c r="BA480" t="b">
        <v>0</v>
      </c>
      <c r="BB480" t="b">
        <v>0</v>
      </c>
      <c r="BD480" t="s">
        <v>843</v>
      </c>
      <c r="BE480" s="3" t="s">
        <v>512</v>
      </c>
      <c r="BF480" s="3">
        <v>5.74</v>
      </c>
      <c r="BG480" s="3">
        <v>1.01</v>
      </c>
      <c r="BH480" s="3">
        <v>50</v>
      </c>
      <c r="BI480" t="s">
        <v>643</v>
      </c>
      <c r="BJ480">
        <v>5.0999999999999996</v>
      </c>
      <c r="BK480">
        <v>1.05</v>
      </c>
      <c r="BL480">
        <v>50</v>
      </c>
      <c r="BM480">
        <v>6.12</v>
      </c>
      <c r="BN480">
        <v>0.8</v>
      </c>
      <c r="BO480">
        <v>50</v>
      </c>
      <c r="BP480">
        <f>Table1[[#This Row],[Group 1 M]]-Table1[[#This Row],[Group 2 M]]</f>
        <v>-1.0200000000000005</v>
      </c>
      <c r="BQ480" s="4">
        <f>SQRT(((Table1[[#This Row],[Group 1 N]]-1)*Table1[[#This Row],[Group 1 SD]]^2+(Table1[[#This Row],[Group 2 N]]-1)*Table1[[#This Row],[Group 2 SD]]^2)/(Table1[[#This Row],[Group 1 N]]+Table1[[#This Row],[Group 2 N]]-2))</f>
        <v>0.93340773512972353</v>
      </c>
      <c r="BR480" s="3">
        <f>Table1[[#This Row],[m1-m2]]/Table1[[#This Row],[pooled sd]]</f>
        <v>-1.092770031371384</v>
      </c>
      <c r="BS480" s="6"/>
      <c r="BT480" s="6"/>
      <c r="BU480" s="7"/>
      <c r="BV480" s="7"/>
      <c r="BW480" s="7"/>
    </row>
    <row r="481" spans="1:75" x14ac:dyDescent="0.25">
      <c r="A481" t="s">
        <v>372</v>
      </c>
      <c r="AY481" t="b">
        <v>1</v>
      </c>
      <c r="AZ481" t="b">
        <v>0</v>
      </c>
      <c r="BA481" t="b">
        <v>0</v>
      </c>
      <c r="BB481" t="b">
        <v>0</v>
      </c>
      <c r="BD481" s="12" t="s">
        <v>722</v>
      </c>
      <c r="BE481" s="3" t="s">
        <v>608</v>
      </c>
      <c r="BF481" s="3">
        <v>-1.1200000000000001</v>
      </c>
      <c r="BG481" s="3">
        <v>1.08</v>
      </c>
      <c r="BH481" s="3">
        <v>50</v>
      </c>
      <c r="BI481" t="s">
        <v>528</v>
      </c>
      <c r="BJ481">
        <v>-0.7</v>
      </c>
      <c r="BK481">
        <v>1.28</v>
      </c>
      <c r="BL481">
        <v>50</v>
      </c>
      <c r="BM481">
        <v>-2.3199999999999998</v>
      </c>
      <c r="BN481">
        <v>1.28</v>
      </c>
      <c r="BO481">
        <v>50</v>
      </c>
      <c r="BP481">
        <f>Table1[[#This Row],[Group 1 M]]-Table1[[#This Row],[Group 2 M]]</f>
        <v>1.6199999999999999</v>
      </c>
      <c r="BQ481" s="4">
        <f>SQRT(((Table1[[#This Row],[Group 1 N]]-1)*Table1[[#This Row],[Group 1 SD]]^2+(Table1[[#This Row],[Group 2 N]]-1)*Table1[[#This Row],[Group 2 SD]]^2)/(Table1[[#This Row],[Group 1 N]]+Table1[[#This Row],[Group 2 N]]-2))</f>
        <v>1.28</v>
      </c>
      <c r="BR481" s="3">
        <f>Table1[[#This Row],[m1-m2]]/Table1[[#This Row],[pooled sd]]</f>
        <v>1.2656249999999998</v>
      </c>
      <c r="BS481" s="6"/>
      <c r="BT481" s="6"/>
      <c r="BU481" s="7"/>
      <c r="BV481" s="7"/>
      <c r="BW481" s="7"/>
    </row>
    <row r="482" spans="1:75" x14ac:dyDescent="0.25">
      <c r="A482" t="s">
        <v>372</v>
      </c>
      <c r="AY482" t="b">
        <v>1</v>
      </c>
      <c r="AZ482" t="b">
        <v>0</v>
      </c>
      <c r="BA482" t="b">
        <v>0</v>
      </c>
      <c r="BB482" t="b">
        <v>0</v>
      </c>
      <c r="BD482" s="12" t="s">
        <v>722</v>
      </c>
      <c r="BE482" s="3" t="s">
        <v>510</v>
      </c>
      <c r="BF482" s="3">
        <v>-1.22</v>
      </c>
      <c r="BG482" s="3">
        <v>1.27</v>
      </c>
      <c r="BH482" s="3">
        <v>50</v>
      </c>
      <c r="BI482" t="s">
        <v>529</v>
      </c>
      <c r="BJ482">
        <v>-0.7</v>
      </c>
      <c r="BK482">
        <v>1.28</v>
      </c>
      <c r="BL482">
        <v>50</v>
      </c>
      <c r="BM482">
        <v>-1.22</v>
      </c>
      <c r="BN482">
        <v>1.27</v>
      </c>
      <c r="BO482">
        <v>50</v>
      </c>
      <c r="BP482">
        <f>Table1[[#This Row],[Group 1 M]]-Table1[[#This Row],[Group 2 M]]</f>
        <v>0.52</v>
      </c>
      <c r="BQ482" s="4">
        <f>SQRT(((Table1[[#This Row],[Group 1 N]]-1)*Table1[[#This Row],[Group 1 SD]]^2+(Table1[[#This Row],[Group 2 N]]-1)*Table1[[#This Row],[Group 2 SD]]^2)/(Table1[[#This Row],[Group 1 N]]+Table1[[#This Row],[Group 2 N]]-2))</f>
        <v>1.275009803883876</v>
      </c>
      <c r="BR482" s="3">
        <f>Table1[[#This Row],[m1-m2]]/Table1[[#This Row],[pooled sd]]</f>
        <v>0.40784000124234343</v>
      </c>
      <c r="BS482" s="6"/>
      <c r="BT482" s="6"/>
      <c r="BU482" s="7"/>
      <c r="BV482" s="7"/>
      <c r="BW482" s="7"/>
    </row>
    <row r="483" spans="1:75" x14ac:dyDescent="0.25">
      <c r="A483" t="s">
        <v>372</v>
      </c>
      <c r="AY483" t="b">
        <v>1</v>
      </c>
      <c r="AZ483" t="b">
        <v>0</v>
      </c>
      <c r="BA483" t="b">
        <v>0</v>
      </c>
      <c r="BB483" t="b">
        <v>0</v>
      </c>
      <c r="BD483" s="12" t="s">
        <v>722</v>
      </c>
      <c r="BE483" s="3" t="s">
        <v>511</v>
      </c>
      <c r="BF483" s="3">
        <v>-2.3199999999999998</v>
      </c>
      <c r="BG483" s="3">
        <v>1.28</v>
      </c>
      <c r="BH483" s="3">
        <v>50</v>
      </c>
      <c r="BI483" t="s">
        <v>631</v>
      </c>
      <c r="BJ483">
        <v>-2.3199999999999998</v>
      </c>
      <c r="BK483">
        <v>1.28</v>
      </c>
      <c r="BL483">
        <v>50</v>
      </c>
      <c r="BM483">
        <v>-1.1200000000000001</v>
      </c>
      <c r="BN483">
        <v>1.08</v>
      </c>
      <c r="BO483">
        <v>50</v>
      </c>
      <c r="BP483">
        <f>Table1[[#This Row],[Group 1 M]]-Table1[[#This Row],[Group 2 M]]</f>
        <v>-1.1999999999999997</v>
      </c>
      <c r="BQ483" s="4">
        <f>SQRT(((Table1[[#This Row],[Group 1 N]]-1)*Table1[[#This Row],[Group 1 SD]]^2+(Table1[[#This Row],[Group 2 N]]-1)*Table1[[#This Row],[Group 2 SD]]^2)/(Table1[[#This Row],[Group 1 N]]+Table1[[#This Row],[Group 2 N]]-2))</f>
        <v>1.184229707446997</v>
      </c>
      <c r="BR483" s="3">
        <f>Table1[[#This Row],[m1-m2]]/Table1[[#This Row],[pooled sd]]</f>
        <v>-1.0133169202341672</v>
      </c>
      <c r="BS483" s="6"/>
      <c r="BT483" s="6"/>
      <c r="BU483" s="7"/>
      <c r="BV483" s="7"/>
      <c r="BW483" s="7"/>
    </row>
    <row r="484" spans="1:75" x14ac:dyDescent="0.25">
      <c r="A484" t="s">
        <v>372</v>
      </c>
      <c r="AY484" t="b">
        <v>1</v>
      </c>
      <c r="AZ484" t="b">
        <v>0</v>
      </c>
      <c r="BA484" t="b">
        <v>0</v>
      </c>
      <c r="BB484" t="b">
        <v>0</v>
      </c>
      <c r="BD484" s="12" t="s">
        <v>722</v>
      </c>
      <c r="BE484" s="3" t="s">
        <v>512</v>
      </c>
      <c r="BF484" s="3">
        <v>-0.7</v>
      </c>
      <c r="BG484" s="3">
        <v>1.28</v>
      </c>
      <c r="BH484" s="3">
        <v>50</v>
      </c>
      <c r="BI484" t="s">
        <v>643</v>
      </c>
      <c r="BJ484">
        <v>-2.3199999999999998</v>
      </c>
      <c r="BK484">
        <v>1.28</v>
      </c>
      <c r="BL484">
        <v>50</v>
      </c>
      <c r="BM484">
        <v>-1.22</v>
      </c>
      <c r="BN484">
        <v>1.27</v>
      </c>
      <c r="BO484">
        <v>50</v>
      </c>
      <c r="BP484">
        <f>Table1[[#This Row],[Group 1 M]]-Table1[[#This Row],[Group 2 M]]</f>
        <v>-1.0999999999999999</v>
      </c>
      <c r="BQ484" s="4">
        <f>SQRT(((Table1[[#This Row],[Group 1 N]]-1)*Table1[[#This Row],[Group 1 SD]]^2+(Table1[[#This Row],[Group 2 N]]-1)*Table1[[#This Row],[Group 2 SD]]^2)/(Table1[[#This Row],[Group 1 N]]+Table1[[#This Row],[Group 2 N]]-2))</f>
        <v>1.275009803883876</v>
      </c>
      <c r="BR484" s="3">
        <f>Table1[[#This Row],[m1-m2]]/Table1[[#This Row],[pooled sd]]</f>
        <v>-0.86273846416649558</v>
      </c>
      <c r="BS484" s="6"/>
      <c r="BT484" s="6"/>
      <c r="BU484" s="7"/>
      <c r="BV484" s="7"/>
      <c r="BW484" s="7"/>
    </row>
    <row r="485" spans="1:75" x14ac:dyDescent="0.25">
      <c r="A485" t="s">
        <v>372</v>
      </c>
      <c r="AY485" t="b">
        <v>1</v>
      </c>
      <c r="AZ485" t="b">
        <v>0</v>
      </c>
      <c r="BA485" t="b">
        <v>0</v>
      </c>
      <c r="BB485" t="b">
        <v>0</v>
      </c>
      <c r="BD485" s="12" t="s">
        <v>723</v>
      </c>
      <c r="BE485" s="3" t="s">
        <v>608</v>
      </c>
      <c r="BF485" s="3">
        <v>-1.38</v>
      </c>
      <c r="BG485" s="3">
        <v>1.1200000000000001</v>
      </c>
      <c r="BH485" s="3">
        <v>50</v>
      </c>
      <c r="BI485" t="s">
        <v>528</v>
      </c>
      <c r="BJ485">
        <v>-1.04</v>
      </c>
      <c r="BK485">
        <v>1.71</v>
      </c>
      <c r="BL485">
        <v>50</v>
      </c>
      <c r="BM485">
        <v>-2.86</v>
      </c>
      <c r="BN485">
        <v>1.29</v>
      </c>
      <c r="BO485">
        <v>50</v>
      </c>
      <c r="BP485">
        <f>Table1[[#This Row],[Group 1 M]]-Table1[[#This Row],[Group 2 M]]</f>
        <v>1.8199999999999998</v>
      </c>
      <c r="BQ485" s="4">
        <f>SQRT(((Table1[[#This Row],[Group 1 N]]-1)*Table1[[#This Row],[Group 1 SD]]^2+(Table1[[#This Row],[Group 2 N]]-1)*Table1[[#This Row],[Group 2 SD]]^2)/(Table1[[#This Row],[Group 1 N]]+Table1[[#This Row],[Group 2 N]]-2))</f>
        <v>1.5146286673637204</v>
      </c>
      <c r="BR485" s="3">
        <f>Table1[[#This Row],[m1-m2]]/Table1[[#This Row],[pooled sd]]</f>
        <v>1.2016146526315206</v>
      </c>
      <c r="BS485" s="6"/>
      <c r="BT485" s="6"/>
      <c r="BU485" s="7"/>
      <c r="BV485" s="7"/>
      <c r="BW485" s="7"/>
    </row>
    <row r="486" spans="1:75" x14ac:dyDescent="0.25">
      <c r="A486" t="s">
        <v>372</v>
      </c>
      <c r="AY486" t="b">
        <v>1</v>
      </c>
      <c r="AZ486" t="b">
        <v>0</v>
      </c>
      <c r="BA486" t="b">
        <v>0</v>
      </c>
      <c r="BB486" t="b">
        <v>0</v>
      </c>
      <c r="BD486" s="12" t="s">
        <v>723</v>
      </c>
      <c r="BE486" s="3" t="s">
        <v>510</v>
      </c>
      <c r="BF486" s="3">
        <v>-1.32</v>
      </c>
      <c r="BG486" s="3">
        <v>1.24</v>
      </c>
      <c r="BH486" s="3">
        <v>50</v>
      </c>
      <c r="BI486" t="s">
        <v>529</v>
      </c>
      <c r="BJ486">
        <v>-1.04</v>
      </c>
      <c r="BK486">
        <v>1.71</v>
      </c>
      <c r="BL486">
        <v>50</v>
      </c>
      <c r="BM486">
        <v>-1.32</v>
      </c>
      <c r="BN486">
        <v>1.24</v>
      </c>
      <c r="BO486">
        <v>50</v>
      </c>
      <c r="BP486">
        <f>Table1[[#This Row],[Group 1 M]]-Table1[[#This Row],[Group 2 M]]</f>
        <v>0.28000000000000003</v>
      </c>
      <c r="BQ486" s="4">
        <f>SQRT(((Table1[[#This Row],[Group 1 N]]-1)*Table1[[#This Row],[Group 1 SD]]^2+(Table1[[#This Row],[Group 2 N]]-1)*Table1[[#This Row],[Group 2 SD]]^2)/(Table1[[#This Row],[Group 1 N]]+Table1[[#This Row],[Group 2 N]]-2))</f>
        <v>1.4936030262422475</v>
      </c>
      <c r="BR486" s="3">
        <f>Table1[[#This Row],[m1-m2]]/Table1[[#This Row],[pooled sd]]</f>
        <v>0.18746614400243378</v>
      </c>
      <c r="BS486" s="6"/>
      <c r="BT486" s="6"/>
      <c r="BU486" s="7"/>
      <c r="BV486" s="7"/>
      <c r="BW486" s="7"/>
    </row>
    <row r="487" spans="1:75" x14ac:dyDescent="0.25">
      <c r="A487" t="s">
        <v>372</v>
      </c>
      <c r="AY487" t="b">
        <v>1</v>
      </c>
      <c r="AZ487" t="b">
        <v>0</v>
      </c>
      <c r="BA487" t="b">
        <v>0</v>
      </c>
      <c r="BB487" t="b">
        <v>0</v>
      </c>
      <c r="BD487" s="12" t="s">
        <v>723</v>
      </c>
      <c r="BE487" s="3" t="s">
        <v>511</v>
      </c>
      <c r="BF487" s="3">
        <v>-2.86</v>
      </c>
      <c r="BG487" s="3">
        <v>1.29</v>
      </c>
      <c r="BH487" s="3">
        <v>50</v>
      </c>
      <c r="BI487" t="s">
        <v>631</v>
      </c>
      <c r="BJ487">
        <v>-2.86</v>
      </c>
      <c r="BK487">
        <v>1.29</v>
      </c>
      <c r="BL487">
        <v>50</v>
      </c>
      <c r="BM487">
        <v>-1.38</v>
      </c>
      <c r="BN487">
        <v>1.1200000000000001</v>
      </c>
      <c r="BO487">
        <v>50</v>
      </c>
      <c r="BP487">
        <f>Table1[[#This Row],[Group 1 M]]-Table1[[#This Row],[Group 2 M]]</f>
        <v>-1.48</v>
      </c>
      <c r="BQ487" s="4">
        <f>SQRT(((Table1[[#This Row],[Group 1 N]]-1)*Table1[[#This Row],[Group 1 SD]]^2+(Table1[[#This Row],[Group 2 N]]-1)*Table1[[#This Row],[Group 2 SD]]^2)/(Table1[[#This Row],[Group 1 N]]+Table1[[#This Row],[Group 2 N]]-2))</f>
        <v>1.2079942052841148</v>
      </c>
      <c r="BR487" s="3">
        <f>Table1[[#This Row],[m1-m2]]/Table1[[#This Row],[pooled sd]]</f>
        <v>-1.2251714400003355</v>
      </c>
      <c r="BS487" s="6"/>
      <c r="BT487" s="6"/>
      <c r="BU487" s="7"/>
      <c r="BV487" s="7"/>
      <c r="BW487" s="7"/>
    </row>
    <row r="488" spans="1:75" x14ac:dyDescent="0.25">
      <c r="A488" t="s">
        <v>372</v>
      </c>
      <c r="AY488" t="b">
        <v>1</v>
      </c>
      <c r="AZ488" t="b">
        <v>0</v>
      </c>
      <c r="BA488" t="b">
        <v>0</v>
      </c>
      <c r="BB488" t="b">
        <v>0</v>
      </c>
      <c r="BD488" s="12" t="s">
        <v>723</v>
      </c>
      <c r="BE488" s="3" t="s">
        <v>512</v>
      </c>
      <c r="BF488" s="3">
        <v>-1.04</v>
      </c>
      <c r="BG488" s="3">
        <v>1.71</v>
      </c>
      <c r="BH488" s="3">
        <v>50</v>
      </c>
      <c r="BI488" t="s">
        <v>643</v>
      </c>
      <c r="BJ488">
        <v>-2.86</v>
      </c>
      <c r="BK488">
        <v>1.29</v>
      </c>
      <c r="BL488">
        <v>50</v>
      </c>
      <c r="BM488">
        <v>-1.32</v>
      </c>
      <c r="BN488">
        <v>1.24</v>
      </c>
      <c r="BO488">
        <v>50</v>
      </c>
      <c r="BP488">
        <f>Table1[[#This Row],[Group 1 M]]-Table1[[#This Row],[Group 2 M]]</f>
        <v>-1.5399999999999998</v>
      </c>
      <c r="BQ488" s="4">
        <f>SQRT(((Table1[[#This Row],[Group 1 N]]-1)*Table1[[#This Row],[Group 1 SD]]^2+(Table1[[#This Row],[Group 2 N]]-1)*Table1[[#This Row],[Group 2 SD]]^2)/(Table1[[#This Row],[Group 1 N]]+Table1[[#This Row],[Group 2 N]]-2))</f>
        <v>1.2652470114566563</v>
      </c>
      <c r="BR488" s="3">
        <f>Table1[[#This Row],[m1-m2]]/Table1[[#This Row],[pooled sd]]</f>
        <v>-1.2171536356580881</v>
      </c>
      <c r="BS488" s="6"/>
      <c r="BT488" s="6"/>
      <c r="BU488" s="7"/>
      <c r="BV488" s="7"/>
      <c r="BW488" s="7"/>
    </row>
    <row r="489" spans="1:75" x14ac:dyDescent="0.25">
      <c r="A489" s="1" t="s">
        <v>317</v>
      </c>
      <c r="B489" t="s">
        <v>377</v>
      </c>
      <c r="C489" s="1" t="s">
        <v>134</v>
      </c>
      <c r="D489" t="s">
        <v>56</v>
      </c>
      <c r="E489" s="1" t="s">
        <v>50</v>
      </c>
      <c r="F489" t="s">
        <v>56</v>
      </c>
      <c r="G489" t="s">
        <v>81</v>
      </c>
      <c r="H489" t="s">
        <v>166</v>
      </c>
      <c r="I489" s="1" t="s">
        <v>51</v>
      </c>
      <c r="K489" t="s">
        <v>378</v>
      </c>
      <c r="L489" t="s">
        <v>168</v>
      </c>
      <c r="M489" t="s">
        <v>57</v>
      </c>
      <c r="N489" t="s">
        <v>68</v>
      </c>
      <c r="O489" s="1" t="s">
        <v>155</v>
      </c>
      <c r="P489" t="s">
        <v>141</v>
      </c>
      <c r="Q489" s="1" t="s">
        <v>50</v>
      </c>
      <c r="R489" s="1" t="s">
        <v>50</v>
      </c>
      <c r="S489">
        <v>10</v>
      </c>
      <c r="T489" t="s">
        <v>65</v>
      </c>
      <c r="U489" s="1" t="s">
        <v>88</v>
      </c>
      <c r="V489" s="1" t="s">
        <v>50</v>
      </c>
      <c r="W489" s="1" t="s">
        <v>379</v>
      </c>
      <c r="X489" t="s">
        <v>71</v>
      </c>
      <c r="Y489" t="s">
        <v>68</v>
      </c>
      <c r="Z489" s="1" t="s">
        <v>50</v>
      </c>
      <c r="AA489" s="1" t="s">
        <v>155</v>
      </c>
      <c r="AB489" t="s">
        <v>86</v>
      </c>
      <c r="AC489" s="1" t="s">
        <v>50</v>
      </c>
      <c r="AD489" s="1" t="s">
        <v>50</v>
      </c>
      <c r="AE489">
        <v>10</v>
      </c>
      <c r="AF489" t="s">
        <v>65</v>
      </c>
      <c r="AG489" s="1" t="s">
        <v>88</v>
      </c>
      <c r="AH489" s="1" t="s">
        <v>50</v>
      </c>
      <c r="AI489" s="1" t="s">
        <v>379</v>
      </c>
      <c r="AJ489" t="s">
        <v>56</v>
      </c>
      <c r="AK489" t="s">
        <v>68</v>
      </c>
      <c r="AL489" s="1" t="s">
        <v>50</v>
      </c>
      <c r="AM489" t="s">
        <v>175</v>
      </c>
      <c r="AN489" s="1" t="s">
        <v>88</v>
      </c>
      <c r="AO489" t="s">
        <v>71</v>
      </c>
      <c r="AP489" s="1" t="s">
        <v>51</v>
      </c>
      <c r="AQ489" t="s">
        <v>49</v>
      </c>
      <c r="AR489" t="s">
        <v>49</v>
      </c>
      <c r="AS489" s="1" t="s">
        <v>50</v>
      </c>
      <c r="AT489" s="1" t="s">
        <v>50</v>
      </c>
      <c r="AU489" t="s">
        <v>74</v>
      </c>
      <c r="AV489" t="s">
        <v>380</v>
      </c>
      <c r="AW489" t="s">
        <v>92</v>
      </c>
      <c r="AY489" t="b">
        <v>0</v>
      </c>
      <c r="AZ489" t="b">
        <v>0</v>
      </c>
      <c r="BA489" t="b">
        <v>0</v>
      </c>
      <c r="BB489" t="b">
        <v>1</v>
      </c>
      <c r="BD489" s="12" t="s">
        <v>549</v>
      </c>
      <c r="BE489" s="3" t="s">
        <v>510</v>
      </c>
      <c r="BF489" s="3">
        <v>36.4</v>
      </c>
      <c r="BG489" s="3">
        <v>7</v>
      </c>
      <c r="BH489" s="3">
        <v>28</v>
      </c>
      <c r="BI489" t="s">
        <v>529</v>
      </c>
      <c r="BJ489" s="3">
        <v>36.200000000000003</v>
      </c>
      <c r="BK489" s="3">
        <v>5.6</v>
      </c>
      <c r="BL489" s="3">
        <v>28</v>
      </c>
      <c r="BM489" s="3">
        <v>36.4</v>
      </c>
      <c r="BN489" s="3">
        <v>7</v>
      </c>
      <c r="BO489" s="3">
        <v>28</v>
      </c>
      <c r="BP489">
        <f>Table1[[#This Row],[Group 1 M]]-Table1[[#This Row],[Group 2 M]]</f>
        <v>-0.19999999999999574</v>
      </c>
      <c r="BQ489" s="4">
        <f>SQRT(((Table1[[#This Row],[Group 1 N]]-1)*Table1[[#This Row],[Group 1 SD]]^2+(Table1[[#This Row],[Group 2 N]]-1)*Table1[[#This Row],[Group 2 SD]]^2)/(Table1[[#This Row],[Group 1 N]]+Table1[[#This Row],[Group 2 N]]-2))</f>
        <v>6.3387695966961912</v>
      </c>
      <c r="BR489" s="3">
        <f>Table1[[#This Row],[m1-m2]]/Table1[[#This Row],[pooled sd]]</f>
        <v>-3.1551864592812631E-2</v>
      </c>
      <c r="BS489" s="6"/>
      <c r="BT489" s="6"/>
      <c r="BU489" s="7"/>
      <c r="BV489" s="7"/>
      <c r="BW489" s="7"/>
    </row>
    <row r="490" spans="1:75" x14ac:dyDescent="0.25">
      <c r="A490" s="1" t="s">
        <v>317</v>
      </c>
      <c r="C490" s="1"/>
      <c r="E490" s="1"/>
      <c r="I490" s="1"/>
      <c r="O490" s="1"/>
      <c r="Q490" s="1"/>
      <c r="R490" s="1"/>
      <c r="U490" s="1"/>
      <c r="V490" s="1"/>
      <c r="W490" s="1"/>
      <c r="Z490" s="1"/>
      <c r="AA490" s="1"/>
      <c r="AC490" s="1"/>
      <c r="AD490" s="1"/>
      <c r="AG490" s="1"/>
      <c r="AH490" s="1"/>
      <c r="AI490" s="1"/>
      <c r="AL490" s="1"/>
      <c r="AN490" s="1"/>
      <c r="AP490" s="1"/>
      <c r="AS490" s="1"/>
      <c r="AT490" s="1"/>
      <c r="AY490" t="b">
        <v>0</v>
      </c>
      <c r="AZ490" t="b">
        <v>0</v>
      </c>
      <c r="BA490" t="b">
        <v>0</v>
      </c>
      <c r="BB490" t="b">
        <v>1</v>
      </c>
      <c r="BD490" s="12" t="s">
        <v>549</v>
      </c>
      <c r="BE490" s="3" t="s">
        <v>512</v>
      </c>
      <c r="BF490" s="3">
        <v>36.200000000000003</v>
      </c>
      <c r="BG490" s="3">
        <v>5.6</v>
      </c>
      <c r="BH490" s="3">
        <v>28</v>
      </c>
      <c r="BO490"/>
      <c r="BP490">
        <f>Table1[[#This Row],[Group 1 M]]-Table1[[#This Row],[Group 2 M]]</f>
        <v>0</v>
      </c>
      <c r="BQ490" s="4">
        <f>SQRT(((Table1[[#This Row],[Group 1 N]]-1)*Table1[[#This Row],[Group 1 SD]]^2+(Table1[[#This Row],[Group 2 N]]-1)*Table1[[#This Row],[Group 2 SD]]^2)/(Table1[[#This Row],[Group 1 N]]+Table1[[#This Row],[Group 2 N]]-2))</f>
        <v>0</v>
      </c>
      <c r="BR490" s="3" t="e">
        <f>Table1[[#This Row],[m1-m2]]/Table1[[#This Row],[pooled sd]]</f>
        <v>#DIV/0!</v>
      </c>
      <c r="BS490" s="6"/>
      <c r="BT490" s="6"/>
      <c r="BU490" s="7"/>
      <c r="BV490" s="7"/>
      <c r="BW490" s="7"/>
    </row>
    <row r="491" spans="1:75" x14ac:dyDescent="0.25">
      <c r="A491" s="1" t="s">
        <v>317</v>
      </c>
      <c r="C491" s="1"/>
      <c r="E491" s="1"/>
      <c r="I491" s="1"/>
      <c r="O491" s="1"/>
      <c r="Q491" s="1"/>
      <c r="R491" s="1"/>
      <c r="U491" s="1"/>
      <c r="V491" s="1"/>
      <c r="W491" s="1"/>
      <c r="Z491" s="1"/>
      <c r="AA491" s="1"/>
      <c r="AC491" s="1"/>
      <c r="AD491" s="1"/>
      <c r="AG491" s="1"/>
      <c r="AH491" s="1"/>
      <c r="AI491" s="1"/>
      <c r="AL491" s="1"/>
      <c r="AN491" s="1"/>
      <c r="AP491" s="1"/>
      <c r="AS491" s="1"/>
      <c r="AT491" s="1"/>
      <c r="AY491" t="b">
        <v>0</v>
      </c>
      <c r="AZ491" t="b">
        <v>0</v>
      </c>
      <c r="BA491" t="b">
        <v>0</v>
      </c>
      <c r="BB491" t="b">
        <v>1</v>
      </c>
      <c r="BD491" s="12" t="s">
        <v>724</v>
      </c>
      <c r="BE491" s="3" t="s">
        <v>510</v>
      </c>
      <c r="BF491" s="3">
        <v>18.399999999999999</v>
      </c>
      <c r="BG491" s="3">
        <v>11.2</v>
      </c>
      <c r="BH491" s="3">
        <v>28</v>
      </c>
      <c r="BI491" t="s">
        <v>529</v>
      </c>
      <c r="BJ491" s="3">
        <v>26.5</v>
      </c>
      <c r="BK491" s="3">
        <v>11.4</v>
      </c>
      <c r="BL491" s="3">
        <v>28</v>
      </c>
      <c r="BM491" s="3">
        <v>18.399999999999999</v>
      </c>
      <c r="BN491" s="3">
        <v>11.2</v>
      </c>
      <c r="BO491" s="3">
        <v>28</v>
      </c>
      <c r="BP491">
        <f>Table1[[#This Row],[Group 1 M]]-Table1[[#This Row],[Group 2 M]]</f>
        <v>8.1000000000000014</v>
      </c>
      <c r="BQ491" s="4">
        <f>SQRT(((Table1[[#This Row],[Group 1 N]]-1)*Table1[[#This Row],[Group 1 SD]]^2+(Table1[[#This Row],[Group 2 N]]-1)*Table1[[#This Row],[Group 2 SD]]^2)/(Table1[[#This Row],[Group 1 N]]+Table1[[#This Row],[Group 2 N]]-2))</f>
        <v>11.300442469213317</v>
      </c>
      <c r="BR491" s="3">
        <f>Table1[[#This Row],[m1-m2]]/Table1[[#This Row],[pooled sd]]</f>
        <v>0.71678609240898905</v>
      </c>
      <c r="BS491" s="6"/>
      <c r="BT491" s="6"/>
      <c r="BU491" s="7"/>
      <c r="BV491" s="7"/>
      <c r="BW491" s="7"/>
    </row>
    <row r="492" spans="1:75" x14ac:dyDescent="0.25">
      <c r="A492" s="1" t="s">
        <v>317</v>
      </c>
      <c r="C492" s="1"/>
      <c r="E492" s="1"/>
      <c r="I492" s="1"/>
      <c r="O492" s="1"/>
      <c r="Q492" s="1"/>
      <c r="R492" s="1"/>
      <c r="U492" s="1"/>
      <c r="V492" s="1"/>
      <c r="W492" s="1"/>
      <c r="Z492" s="1"/>
      <c r="AA492" s="1"/>
      <c r="AC492" s="1"/>
      <c r="AD492" s="1"/>
      <c r="AG492" s="1"/>
      <c r="AH492" s="1"/>
      <c r="AI492" s="1"/>
      <c r="AL492" s="1"/>
      <c r="AN492" s="1"/>
      <c r="AP492" s="1"/>
      <c r="AS492" s="1"/>
      <c r="AT492" s="1"/>
      <c r="AY492" t="b">
        <v>0</v>
      </c>
      <c r="AZ492" t="b">
        <v>0</v>
      </c>
      <c r="BA492" t="b">
        <v>0</v>
      </c>
      <c r="BB492" t="b">
        <v>1</v>
      </c>
      <c r="BD492" s="12" t="s">
        <v>724</v>
      </c>
      <c r="BE492" s="3" t="s">
        <v>512</v>
      </c>
      <c r="BF492" s="3">
        <v>26.5</v>
      </c>
      <c r="BG492" s="3">
        <v>11.4</v>
      </c>
      <c r="BH492" s="3">
        <v>28</v>
      </c>
      <c r="BJ492" s="3"/>
      <c r="BK492" s="3"/>
      <c r="BL492" s="3"/>
      <c r="BM492" s="3"/>
      <c r="BN492" s="3"/>
      <c r="BO492" s="3"/>
      <c r="BP492">
        <f>Table1[[#This Row],[Group 1 M]]-Table1[[#This Row],[Group 2 M]]</f>
        <v>0</v>
      </c>
      <c r="BQ492" s="4">
        <f>SQRT(((Table1[[#This Row],[Group 1 N]]-1)*Table1[[#This Row],[Group 1 SD]]^2+(Table1[[#This Row],[Group 2 N]]-1)*Table1[[#This Row],[Group 2 SD]]^2)/(Table1[[#This Row],[Group 1 N]]+Table1[[#This Row],[Group 2 N]]-2))</f>
        <v>0</v>
      </c>
      <c r="BR492" s="3" t="e">
        <f>Table1[[#This Row],[m1-m2]]/Table1[[#This Row],[pooled sd]]</f>
        <v>#DIV/0!</v>
      </c>
      <c r="BS492" s="6"/>
      <c r="BT492" s="6"/>
      <c r="BU492" s="7"/>
      <c r="BV492" s="7"/>
      <c r="BW492" s="7"/>
    </row>
    <row r="493" spans="1:75" x14ac:dyDescent="0.25">
      <c r="A493" s="1" t="s">
        <v>317</v>
      </c>
      <c r="C493" s="1"/>
      <c r="E493" s="1"/>
      <c r="I493" s="1"/>
      <c r="O493" s="1"/>
      <c r="Q493" s="1"/>
      <c r="R493" s="1"/>
      <c r="U493" s="1"/>
      <c r="V493" s="1"/>
      <c r="W493" s="1"/>
      <c r="Z493" s="1"/>
      <c r="AA493" s="1"/>
      <c r="AC493" s="1"/>
      <c r="AD493" s="1"/>
      <c r="AG493" s="1"/>
      <c r="AH493" s="1"/>
      <c r="AI493" s="1"/>
      <c r="AL493" s="1"/>
      <c r="AN493" s="1"/>
      <c r="AP493" s="1"/>
      <c r="AS493" s="1"/>
      <c r="AT493" s="1"/>
      <c r="AY493" t="b">
        <v>0</v>
      </c>
      <c r="AZ493" t="b">
        <v>0</v>
      </c>
      <c r="BA493" t="b">
        <v>0</v>
      </c>
      <c r="BB493" t="b">
        <v>1</v>
      </c>
      <c r="BD493" s="12" t="s">
        <v>725</v>
      </c>
      <c r="BE493" s="3" t="s">
        <v>510</v>
      </c>
      <c r="BF493" s="3">
        <v>6</v>
      </c>
      <c r="BG493" s="3">
        <v>3.5</v>
      </c>
      <c r="BH493" s="3">
        <v>28</v>
      </c>
      <c r="BI493" t="s">
        <v>529</v>
      </c>
      <c r="BJ493" s="3">
        <v>33.6</v>
      </c>
      <c r="BK493" s="3">
        <v>21.4</v>
      </c>
      <c r="BL493" s="3">
        <v>28</v>
      </c>
      <c r="BM493" s="3">
        <v>6</v>
      </c>
      <c r="BN493" s="3">
        <v>3.5</v>
      </c>
      <c r="BO493" s="3">
        <v>28</v>
      </c>
      <c r="BP493">
        <f>Table1[[#This Row],[Group 1 M]]-Table1[[#This Row],[Group 2 M]]</f>
        <v>27.6</v>
      </c>
      <c r="BQ493" s="4">
        <f>SQRT(((Table1[[#This Row],[Group 1 N]]-1)*Table1[[#This Row],[Group 1 SD]]^2+(Table1[[#This Row],[Group 2 N]]-1)*Table1[[#This Row],[Group 2 SD]]^2)/(Table1[[#This Row],[Group 1 N]]+Table1[[#This Row],[Group 2 N]]-2))</f>
        <v>15.333134056676084</v>
      </c>
      <c r="BR493" s="3">
        <f>Table1[[#This Row],[m1-m2]]/Table1[[#This Row],[pooled sd]]</f>
        <v>1.8000233936507517</v>
      </c>
      <c r="BS493" s="6"/>
      <c r="BT493" s="6"/>
      <c r="BU493" s="7"/>
      <c r="BV493" s="7"/>
      <c r="BW493" s="7"/>
    </row>
    <row r="494" spans="1:75" x14ac:dyDescent="0.25">
      <c r="A494" s="1" t="s">
        <v>317</v>
      </c>
      <c r="C494" s="1"/>
      <c r="E494" s="1"/>
      <c r="I494" s="1"/>
      <c r="O494" s="1"/>
      <c r="Q494" s="1"/>
      <c r="R494" s="1"/>
      <c r="U494" s="1"/>
      <c r="V494" s="1"/>
      <c r="W494" s="1"/>
      <c r="Z494" s="1"/>
      <c r="AA494" s="1"/>
      <c r="AC494" s="1"/>
      <c r="AD494" s="1"/>
      <c r="AG494" s="1"/>
      <c r="AH494" s="1"/>
      <c r="AI494" s="1"/>
      <c r="AL494" s="1"/>
      <c r="AN494" s="1"/>
      <c r="AP494" s="1"/>
      <c r="AS494" s="1"/>
      <c r="AT494" s="1"/>
      <c r="AY494" t="b">
        <v>0</v>
      </c>
      <c r="AZ494" t="b">
        <v>0</v>
      </c>
      <c r="BA494" t="b">
        <v>0</v>
      </c>
      <c r="BB494" t="b">
        <v>1</v>
      </c>
      <c r="BD494" s="12" t="s">
        <v>725</v>
      </c>
      <c r="BE494" s="3" t="s">
        <v>512</v>
      </c>
      <c r="BF494" s="3">
        <v>33.6</v>
      </c>
      <c r="BG494" s="3">
        <v>21.4</v>
      </c>
      <c r="BH494" s="3">
        <v>28</v>
      </c>
      <c r="BJ494" s="3"/>
      <c r="BK494" s="3"/>
      <c r="BL494" s="3"/>
      <c r="BM494" s="3"/>
      <c r="BN494" s="3"/>
      <c r="BO494" s="3"/>
      <c r="BP494">
        <f>Table1[[#This Row],[Group 1 M]]-Table1[[#This Row],[Group 2 M]]</f>
        <v>0</v>
      </c>
      <c r="BQ494" s="4">
        <f>SQRT(((Table1[[#This Row],[Group 1 N]]-1)*Table1[[#This Row],[Group 1 SD]]^2+(Table1[[#This Row],[Group 2 N]]-1)*Table1[[#This Row],[Group 2 SD]]^2)/(Table1[[#This Row],[Group 1 N]]+Table1[[#This Row],[Group 2 N]]-2))</f>
        <v>0</v>
      </c>
      <c r="BR494" s="3" t="e">
        <f>Table1[[#This Row],[m1-m2]]/Table1[[#This Row],[pooled sd]]</f>
        <v>#DIV/0!</v>
      </c>
      <c r="BS494" s="6"/>
      <c r="BT494" s="6"/>
      <c r="BU494" s="7"/>
      <c r="BV494" s="7"/>
      <c r="BW494" s="7"/>
    </row>
    <row r="495" spans="1:75" x14ac:dyDescent="0.25">
      <c r="A495" t="s">
        <v>317</v>
      </c>
      <c r="AY495" t="b">
        <v>0</v>
      </c>
      <c r="AZ495" t="b">
        <v>0</v>
      </c>
      <c r="BA495" t="b">
        <v>0</v>
      </c>
      <c r="BB495" t="b">
        <v>1</v>
      </c>
      <c r="BD495" s="12" t="s">
        <v>726</v>
      </c>
      <c r="BE495" s="3" t="s">
        <v>510</v>
      </c>
      <c r="BF495" s="3">
        <v>1.2</v>
      </c>
      <c r="BG495" s="3">
        <v>1.1000000000000001</v>
      </c>
      <c r="BH495" s="3">
        <v>28</v>
      </c>
      <c r="BI495" t="s">
        <v>529</v>
      </c>
      <c r="BJ495" s="3">
        <v>10.6</v>
      </c>
      <c r="BK495" s="3">
        <v>7.8</v>
      </c>
      <c r="BL495" s="3">
        <v>28</v>
      </c>
      <c r="BM495" s="3">
        <v>1.2</v>
      </c>
      <c r="BN495" s="3">
        <v>1.1000000000000001</v>
      </c>
      <c r="BO495" s="3">
        <v>28</v>
      </c>
      <c r="BP495">
        <f>Table1[[#This Row],[Group 1 M]]-Table1[[#This Row],[Group 2 M]]</f>
        <v>9.4</v>
      </c>
      <c r="BQ495" s="4">
        <f>SQRT(((Table1[[#This Row],[Group 1 N]]-1)*Table1[[#This Row],[Group 1 SD]]^2+(Table1[[#This Row],[Group 2 N]]-1)*Table1[[#This Row],[Group 2 SD]]^2)/(Table1[[#This Row],[Group 1 N]]+Table1[[#This Row],[Group 2 N]]-2))</f>
        <v>5.5700089766534484</v>
      </c>
      <c r="BR495" s="3">
        <f>Table1[[#This Row],[m1-m2]]/Table1[[#This Row],[pooled sd]]</f>
        <v>1.6876094884945181</v>
      </c>
      <c r="BS495" s="6"/>
      <c r="BT495" s="6"/>
      <c r="BU495" s="7"/>
      <c r="BV495" s="7"/>
      <c r="BW495" s="7"/>
    </row>
    <row r="496" spans="1:75" x14ac:dyDescent="0.25">
      <c r="A496" t="s">
        <v>317</v>
      </c>
      <c r="AY496" t="b">
        <v>0</v>
      </c>
      <c r="AZ496" t="b">
        <v>0</v>
      </c>
      <c r="BA496" t="b">
        <v>0</v>
      </c>
      <c r="BB496" t="b">
        <v>1</v>
      </c>
      <c r="BD496" s="12" t="s">
        <v>726</v>
      </c>
      <c r="BE496" s="3" t="s">
        <v>512</v>
      </c>
      <c r="BF496" s="3">
        <v>10.6</v>
      </c>
      <c r="BG496" s="3">
        <v>7.8</v>
      </c>
      <c r="BH496" s="3">
        <v>28</v>
      </c>
      <c r="BO496"/>
      <c r="BP496">
        <f>Table1[[#This Row],[Group 1 M]]-Table1[[#This Row],[Group 2 M]]</f>
        <v>0</v>
      </c>
      <c r="BQ496" s="4">
        <f>SQRT(((Table1[[#This Row],[Group 1 N]]-1)*Table1[[#This Row],[Group 1 SD]]^2+(Table1[[#This Row],[Group 2 N]]-1)*Table1[[#This Row],[Group 2 SD]]^2)/(Table1[[#This Row],[Group 1 N]]+Table1[[#This Row],[Group 2 N]]-2))</f>
        <v>0</v>
      </c>
      <c r="BR496" s="3" t="e">
        <f>Table1[[#This Row],[m1-m2]]/Table1[[#This Row],[pooled sd]]</f>
        <v>#DIV/0!</v>
      </c>
      <c r="BS496" s="6"/>
      <c r="BT496" s="6"/>
      <c r="BU496" s="7"/>
      <c r="BV496" s="7"/>
      <c r="BW496" s="7"/>
    </row>
    <row r="497" spans="1:75" s="9" customFormat="1" x14ac:dyDescent="0.25">
      <c r="A497" s="8" t="s">
        <v>727</v>
      </c>
      <c r="B497" s="9" t="s">
        <v>381</v>
      </c>
      <c r="C497" s="8" t="s">
        <v>95</v>
      </c>
      <c r="D497" s="9" t="s">
        <v>56</v>
      </c>
      <c r="E497" s="8" t="s">
        <v>50</v>
      </c>
      <c r="F497" s="9" t="s">
        <v>56</v>
      </c>
      <c r="G497" s="9" t="s">
        <v>81</v>
      </c>
      <c r="H497" s="9" t="s">
        <v>382</v>
      </c>
      <c r="I497" s="8" t="s">
        <v>51</v>
      </c>
      <c r="K497" s="9" t="s">
        <v>383</v>
      </c>
      <c r="L497" s="9" t="s">
        <v>168</v>
      </c>
      <c r="M497" s="9" t="s">
        <v>57</v>
      </c>
      <c r="N497" s="9" t="s">
        <v>68</v>
      </c>
      <c r="O497" s="8" t="s">
        <v>63</v>
      </c>
      <c r="P497" s="9" t="s">
        <v>100</v>
      </c>
      <c r="Q497" s="8" t="s">
        <v>53</v>
      </c>
      <c r="R497" s="8" t="s">
        <v>50</v>
      </c>
      <c r="S497" s="9">
        <v>8</v>
      </c>
      <c r="T497" s="9" t="s">
        <v>65</v>
      </c>
      <c r="U497" s="8" t="s">
        <v>88</v>
      </c>
      <c r="V497" s="8" t="s">
        <v>50</v>
      </c>
      <c r="W497" s="8" t="s">
        <v>384</v>
      </c>
      <c r="X497" s="9" t="s">
        <v>56</v>
      </c>
      <c r="Y497" s="9" t="s">
        <v>68</v>
      </c>
      <c r="Z497" s="8" t="s">
        <v>50</v>
      </c>
      <c r="AA497" s="8" t="s">
        <v>63</v>
      </c>
      <c r="AB497" s="9" t="s">
        <v>86</v>
      </c>
      <c r="AC497" s="8" t="s">
        <v>53</v>
      </c>
      <c r="AD497" s="8" t="s">
        <v>50</v>
      </c>
      <c r="AE497" s="9">
        <v>8</v>
      </c>
      <c r="AF497" s="9" t="s">
        <v>65</v>
      </c>
      <c r="AG497" s="8" t="s">
        <v>88</v>
      </c>
      <c r="AH497" s="8" t="s">
        <v>50</v>
      </c>
      <c r="AI497" s="8" t="s">
        <v>384</v>
      </c>
      <c r="AJ497" s="9" t="s">
        <v>56</v>
      </c>
      <c r="AK497" s="9" t="s">
        <v>68</v>
      </c>
      <c r="AL497" s="8" t="s">
        <v>50</v>
      </c>
      <c r="AM497" s="9" t="s">
        <v>175</v>
      </c>
      <c r="AN497" s="8" t="s">
        <v>88</v>
      </c>
      <c r="AO497" s="9" t="s">
        <v>71</v>
      </c>
      <c r="AP497" s="8" t="s">
        <v>51</v>
      </c>
      <c r="AQ497" s="9" t="s">
        <v>49</v>
      </c>
      <c r="AR497" s="9" t="s">
        <v>107</v>
      </c>
      <c r="AS497" s="8" t="s">
        <v>50</v>
      </c>
      <c r="AT497" s="8" t="s">
        <v>50</v>
      </c>
      <c r="AU497" s="9" t="s">
        <v>62</v>
      </c>
      <c r="AV497" s="9" t="s">
        <v>385</v>
      </c>
      <c r="AW497" s="9" t="s">
        <v>92</v>
      </c>
      <c r="BD497" s="13"/>
      <c r="BE497" s="11"/>
      <c r="BF497" s="11"/>
      <c r="BG497" s="11"/>
      <c r="BH497" s="11"/>
      <c r="BP497" s="9">
        <f>Table1[[#This Row],[Group 1 M]]-Table1[[#This Row],[Group 2 M]]</f>
        <v>0</v>
      </c>
      <c r="BQ497" s="10">
        <f>SQRT(((Table1[[#This Row],[Group 1 N]]-1)*Table1[[#This Row],[Group 1 SD]]^2+(Table1[[#This Row],[Group 2 N]]-1)*Table1[[#This Row],[Group 2 SD]]^2)/(Table1[[#This Row],[Group 1 N]]+Table1[[#This Row],[Group 2 N]]-2))</f>
        <v>0</v>
      </c>
      <c r="BR497" s="11" t="e">
        <f>Table1[[#This Row],[m1-m2]]/Table1[[#This Row],[pooled sd]]</f>
        <v>#DIV/0!</v>
      </c>
      <c r="BS497" s="11"/>
      <c r="BT497" s="11"/>
    </row>
    <row r="498" spans="1:75" x14ac:dyDescent="0.25">
      <c r="A498" s="1" t="s">
        <v>386</v>
      </c>
      <c r="B498" t="s">
        <v>323</v>
      </c>
      <c r="C498" s="1" t="s">
        <v>366</v>
      </c>
      <c r="D498" t="s">
        <v>56</v>
      </c>
      <c r="E498" s="1" t="s">
        <v>50</v>
      </c>
      <c r="F498" t="s">
        <v>56</v>
      </c>
      <c r="G498" t="s">
        <v>81</v>
      </c>
      <c r="H498" t="s">
        <v>387</v>
      </c>
      <c r="I498" s="1" t="s">
        <v>51</v>
      </c>
      <c r="K498" t="s">
        <v>388</v>
      </c>
      <c r="L498" t="s">
        <v>389</v>
      </c>
      <c r="M498" t="s">
        <v>195</v>
      </c>
      <c r="N498" t="s">
        <v>68</v>
      </c>
      <c r="O498" s="1" t="s">
        <v>156</v>
      </c>
      <c r="P498" t="s">
        <v>100</v>
      </c>
      <c r="Q498" s="1" t="s">
        <v>53</v>
      </c>
      <c r="R498" s="1" t="s">
        <v>50</v>
      </c>
      <c r="S498">
        <v>8</v>
      </c>
      <c r="T498" t="s">
        <v>87</v>
      </c>
      <c r="U498" s="1" t="s">
        <v>266</v>
      </c>
      <c r="V498" s="1" t="s">
        <v>51</v>
      </c>
      <c r="X498" t="s">
        <v>56</v>
      </c>
      <c r="Y498" t="s">
        <v>68</v>
      </c>
      <c r="Z498" s="1" t="s">
        <v>50</v>
      </c>
      <c r="AA498" t="s">
        <v>390</v>
      </c>
      <c r="AB498" t="s">
        <v>391</v>
      </c>
      <c r="AC498" s="1" t="s">
        <v>53</v>
      </c>
      <c r="AE498">
        <v>8</v>
      </c>
      <c r="AF498" t="s">
        <v>87</v>
      </c>
      <c r="AG498" t="s">
        <v>392</v>
      </c>
      <c r="AH498" s="1" t="s">
        <v>51</v>
      </c>
      <c r="AJ498" t="s">
        <v>56</v>
      </c>
      <c r="AK498" t="s">
        <v>68</v>
      </c>
      <c r="AL498" s="1" t="s">
        <v>50</v>
      </c>
      <c r="AM498" t="s">
        <v>89</v>
      </c>
      <c r="AN498" t="s">
        <v>213</v>
      </c>
      <c r="AO498" t="s">
        <v>85</v>
      </c>
      <c r="AP498" s="1" t="s">
        <v>51</v>
      </c>
      <c r="AQ498" t="s">
        <v>49</v>
      </c>
      <c r="AR498" t="s">
        <v>107</v>
      </c>
      <c r="AS498" s="1" t="s">
        <v>50</v>
      </c>
      <c r="AT498" s="1" t="s">
        <v>51</v>
      </c>
      <c r="AU498" t="s">
        <v>85</v>
      </c>
      <c r="AV498" s="1" t="s">
        <v>393</v>
      </c>
      <c r="AW498" t="s">
        <v>92</v>
      </c>
      <c r="AY498" t="b">
        <v>0</v>
      </c>
      <c r="AZ498" t="b">
        <v>0</v>
      </c>
      <c r="BA498" t="b">
        <v>1</v>
      </c>
      <c r="BB498" t="b">
        <v>0</v>
      </c>
      <c r="BC498" t="s">
        <v>728</v>
      </c>
      <c r="BD498" s="12" t="s">
        <v>729</v>
      </c>
      <c r="BE498" s="3" t="s">
        <v>511</v>
      </c>
      <c r="BF498" s="3">
        <v>76.2</v>
      </c>
      <c r="BG498" s="3">
        <v>13.4</v>
      </c>
      <c r="BH498" s="3">
        <v>30</v>
      </c>
      <c r="BI498" s="37" t="s">
        <v>738</v>
      </c>
      <c r="BJ498" s="3">
        <v>74.7</v>
      </c>
      <c r="BK498" s="3">
        <v>16.100000000000001</v>
      </c>
      <c r="BL498" s="3">
        <v>24</v>
      </c>
      <c r="BM498" s="3">
        <v>76.2</v>
      </c>
      <c r="BN498" s="3">
        <v>13.4</v>
      </c>
      <c r="BO498" s="3">
        <v>30</v>
      </c>
      <c r="BP498">
        <f>Table1[[#This Row],[Group 1 M]]-Table1[[#This Row],[Group 2 M]]</f>
        <v>-1.5</v>
      </c>
      <c r="BQ498" s="4">
        <f>SQRT(((Table1[[#This Row],[Group 1 N]]-1)*Table1[[#This Row],[Group 1 SD]]^2+(Table1[[#This Row],[Group 2 N]]-1)*Table1[[#This Row],[Group 2 SD]]^2)/(Table1[[#This Row],[Group 1 N]]+Table1[[#This Row],[Group 2 N]]-2))</f>
        <v>14.65570904775022</v>
      </c>
      <c r="BR498" s="3">
        <f>Table1[[#This Row],[m1-m2]]/Table1[[#This Row],[pooled sd]]</f>
        <v>-0.10234919341758243</v>
      </c>
      <c r="BS498" s="6"/>
      <c r="BT498" s="6"/>
      <c r="BU498" s="7"/>
      <c r="BV498" s="7"/>
      <c r="BW498" s="7"/>
    </row>
    <row r="499" spans="1:75" x14ac:dyDescent="0.25">
      <c r="AY499" t="b">
        <v>0</v>
      </c>
      <c r="AZ499" t="b">
        <v>0</v>
      </c>
      <c r="BA499" t="b">
        <v>1</v>
      </c>
      <c r="BB499" t="b">
        <v>0</v>
      </c>
      <c r="BD499" s="12" t="s">
        <v>729</v>
      </c>
      <c r="BE499" s="3" t="s">
        <v>736</v>
      </c>
      <c r="BF499" s="3">
        <v>74.7</v>
      </c>
      <c r="BG499" s="3">
        <v>16.100000000000001</v>
      </c>
      <c r="BH499" s="3">
        <v>24</v>
      </c>
      <c r="BI499" s="37" t="s">
        <v>739</v>
      </c>
      <c r="BJ499" s="3">
        <v>80.2</v>
      </c>
      <c r="BK499" s="3">
        <v>14.5</v>
      </c>
      <c r="BL499" s="3">
        <v>21</v>
      </c>
      <c r="BM499" s="3">
        <v>76.2</v>
      </c>
      <c r="BN499" s="3">
        <v>13.4</v>
      </c>
      <c r="BO499" s="3">
        <v>30</v>
      </c>
      <c r="BP499">
        <f>Table1[[#This Row],[Group 1 M]]-Table1[[#This Row],[Group 2 M]]</f>
        <v>4</v>
      </c>
      <c r="BQ499" s="4">
        <f>SQRT(((Table1[[#This Row],[Group 1 N]]-1)*Table1[[#This Row],[Group 1 SD]]^2+(Table1[[#This Row],[Group 2 N]]-1)*Table1[[#This Row],[Group 2 SD]]^2)/(Table1[[#This Row],[Group 1 N]]+Table1[[#This Row],[Group 2 N]]-2))</f>
        <v>13.859528513345788</v>
      </c>
      <c r="BR499" s="3">
        <f>Table1[[#This Row],[m1-m2]]/Table1[[#This Row],[pooled sd]]</f>
        <v>0.28861010648004876</v>
      </c>
      <c r="BS499" s="6"/>
      <c r="BT499" s="6"/>
      <c r="BU499" s="7"/>
      <c r="BV499" s="7"/>
      <c r="BW499" s="7"/>
    </row>
    <row r="500" spans="1:75" x14ac:dyDescent="0.25">
      <c r="AY500" t="b">
        <v>0</v>
      </c>
      <c r="AZ500" t="b">
        <v>0</v>
      </c>
      <c r="BA500" t="b">
        <v>1</v>
      </c>
      <c r="BB500" t="b">
        <v>0</v>
      </c>
      <c r="BD500" s="12" t="s">
        <v>729</v>
      </c>
      <c r="BE500" s="3" t="s">
        <v>737</v>
      </c>
      <c r="BF500" s="3">
        <v>80.2</v>
      </c>
      <c r="BG500" s="3">
        <v>14.5</v>
      </c>
      <c r="BH500" s="3">
        <v>21</v>
      </c>
      <c r="BI500" s="38" t="s">
        <v>740</v>
      </c>
      <c r="BJ500" s="3">
        <v>80.2</v>
      </c>
      <c r="BK500" s="3">
        <v>14.5</v>
      </c>
      <c r="BL500" s="3">
        <v>21</v>
      </c>
      <c r="BM500" s="3">
        <v>74.7</v>
      </c>
      <c r="BN500" s="3">
        <v>16.100000000000001</v>
      </c>
      <c r="BO500" s="3">
        <v>24</v>
      </c>
      <c r="BP500">
        <f>Table1[[#This Row],[Group 1 M]]-Table1[[#This Row],[Group 2 M]]</f>
        <v>5.5</v>
      </c>
      <c r="BQ500" s="4">
        <f>SQRT(((Table1[[#This Row],[Group 1 N]]-1)*Table1[[#This Row],[Group 1 SD]]^2+(Table1[[#This Row],[Group 2 N]]-1)*Table1[[#This Row],[Group 2 SD]]^2)/(Table1[[#This Row],[Group 1 N]]+Table1[[#This Row],[Group 2 N]]-2))</f>
        <v>15.376537548380137</v>
      </c>
      <c r="BR500" s="3">
        <f>Table1[[#This Row],[m1-m2]]/Table1[[#This Row],[pooled sd]]</f>
        <v>0.35768780732951194</v>
      </c>
      <c r="BS500" s="6"/>
      <c r="BT500" s="6"/>
      <c r="BU500" s="7"/>
      <c r="BV500" s="7"/>
      <c r="BW500" s="7"/>
    </row>
    <row r="501" spans="1:75" x14ac:dyDescent="0.25">
      <c r="AY501" t="b">
        <v>0</v>
      </c>
      <c r="AZ501" t="b">
        <v>0</v>
      </c>
      <c r="BA501" t="b">
        <v>1</v>
      </c>
      <c r="BB501" t="b">
        <v>0</v>
      </c>
      <c r="BD501" s="12" t="s">
        <v>730</v>
      </c>
      <c r="BE501" s="3" t="s">
        <v>511</v>
      </c>
      <c r="BF501" s="3">
        <v>10.5</v>
      </c>
      <c r="BG501" s="3">
        <v>1.9</v>
      </c>
      <c r="BH501" s="3">
        <v>30</v>
      </c>
      <c r="BI501" s="37" t="s">
        <v>738</v>
      </c>
      <c r="BJ501" s="3">
        <v>11.1</v>
      </c>
      <c r="BK501" s="3">
        <v>2.6</v>
      </c>
      <c r="BL501" s="3">
        <v>24</v>
      </c>
      <c r="BM501" s="3">
        <v>10.5</v>
      </c>
      <c r="BN501" s="3">
        <v>1.9</v>
      </c>
      <c r="BO501" s="3">
        <v>30</v>
      </c>
      <c r="BP501">
        <f>Table1[[#This Row],[Group 1 M]]-Table1[[#This Row],[Group 2 M]]</f>
        <v>0.59999999999999964</v>
      </c>
      <c r="BQ501" s="4">
        <f>SQRT(((Table1[[#This Row],[Group 1 N]]-1)*Table1[[#This Row],[Group 1 SD]]^2+(Table1[[#This Row],[Group 2 N]]-1)*Table1[[#This Row],[Group 2 SD]]^2)/(Table1[[#This Row],[Group 1 N]]+Table1[[#This Row],[Group 2 N]]-2))</f>
        <v>2.236798880268235</v>
      </c>
      <c r="BR501" s="3">
        <f>Table1[[#This Row],[m1-m2]]/Table1[[#This Row],[pooled sd]]</f>
        <v>0.26824047762758541</v>
      </c>
      <c r="BS501" s="6"/>
      <c r="BT501" s="6"/>
      <c r="BU501" s="7"/>
      <c r="BV501" s="7"/>
      <c r="BW501" s="7"/>
    </row>
    <row r="502" spans="1:75" x14ac:dyDescent="0.25">
      <c r="AY502" t="b">
        <v>0</v>
      </c>
      <c r="AZ502" t="b">
        <v>0</v>
      </c>
      <c r="BA502" t="b">
        <v>1</v>
      </c>
      <c r="BB502" t="b">
        <v>0</v>
      </c>
      <c r="BD502" s="12" t="s">
        <v>730</v>
      </c>
      <c r="BE502" s="3" t="s">
        <v>736</v>
      </c>
      <c r="BF502" s="3">
        <v>11.1</v>
      </c>
      <c r="BG502" s="3">
        <v>2.6</v>
      </c>
      <c r="BH502" s="3">
        <v>24</v>
      </c>
      <c r="BI502" s="37" t="s">
        <v>739</v>
      </c>
      <c r="BJ502" s="3">
        <v>9.1999999999999993</v>
      </c>
      <c r="BK502" s="3">
        <v>2.5</v>
      </c>
      <c r="BL502" s="3">
        <v>21</v>
      </c>
      <c r="BM502" s="3">
        <v>10.5</v>
      </c>
      <c r="BN502" s="3">
        <v>1.9</v>
      </c>
      <c r="BO502" s="3">
        <v>30</v>
      </c>
      <c r="BP502">
        <f>Table1[[#This Row],[Group 1 M]]-Table1[[#This Row],[Group 2 M]]</f>
        <v>-1.3000000000000007</v>
      </c>
      <c r="BQ502" s="4">
        <f>SQRT(((Table1[[#This Row],[Group 1 N]]-1)*Table1[[#This Row],[Group 1 SD]]^2+(Table1[[#This Row],[Group 2 N]]-1)*Table1[[#This Row],[Group 2 SD]]^2)/(Table1[[#This Row],[Group 1 N]]+Table1[[#This Row],[Group 2 N]]-2))</f>
        <v>2.16507529208759</v>
      </c>
      <c r="BR502" s="3">
        <f>Table1[[#This Row],[m1-m2]]/Table1[[#This Row],[pooled sd]]</f>
        <v>-0.60044101225991364</v>
      </c>
      <c r="BS502" s="6"/>
      <c r="BT502" s="6"/>
      <c r="BU502" s="7"/>
      <c r="BV502" s="7"/>
      <c r="BW502" s="7"/>
    </row>
    <row r="503" spans="1:75" x14ac:dyDescent="0.25">
      <c r="AY503" t="b">
        <v>0</v>
      </c>
      <c r="AZ503" t="b">
        <v>0</v>
      </c>
      <c r="BA503" t="b">
        <v>1</v>
      </c>
      <c r="BB503" t="b">
        <v>0</v>
      </c>
      <c r="BD503" s="12" t="s">
        <v>730</v>
      </c>
      <c r="BE503" s="3" t="s">
        <v>737</v>
      </c>
      <c r="BF503" s="3">
        <v>9.1999999999999993</v>
      </c>
      <c r="BG503" s="3">
        <v>2.5</v>
      </c>
      <c r="BH503" s="3">
        <v>21</v>
      </c>
      <c r="BI503" s="38" t="s">
        <v>740</v>
      </c>
      <c r="BJ503" s="3">
        <v>9.1999999999999993</v>
      </c>
      <c r="BK503" s="3">
        <v>2.5</v>
      </c>
      <c r="BL503" s="3">
        <v>21</v>
      </c>
      <c r="BM503" s="3">
        <v>11.1</v>
      </c>
      <c r="BN503" s="3">
        <v>2.6</v>
      </c>
      <c r="BO503" s="3">
        <v>24</v>
      </c>
      <c r="BP503">
        <f>Table1[[#This Row],[Group 1 M]]-Table1[[#This Row],[Group 2 M]]</f>
        <v>-1.9000000000000004</v>
      </c>
      <c r="BQ503" s="4">
        <f>SQRT(((Table1[[#This Row],[Group 1 N]]-1)*Table1[[#This Row],[Group 1 SD]]^2+(Table1[[#This Row],[Group 2 N]]-1)*Table1[[#This Row],[Group 2 SD]]^2)/(Table1[[#This Row],[Group 1 N]]+Table1[[#This Row],[Group 2 N]]-2))</f>
        <v>2.5539754692781251</v>
      </c>
      <c r="BR503" s="3">
        <f>Table1[[#This Row],[m1-m2]]/Table1[[#This Row],[pooled sd]]</f>
        <v>-0.74393823388485036</v>
      </c>
      <c r="BS503" s="6"/>
      <c r="BT503" s="6"/>
      <c r="BU503" s="7"/>
      <c r="BV503" s="7"/>
      <c r="BW503" s="7"/>
    </row>
    <row r="504" spans="1:75" x14ac:dyDescent="0.25">
      <c r="AY504" t="b">
        <v>0</v>
      </c>
      <c r="AZ504" t="b">
        <v>0</v>
      </c>
      <c r="BA504" t="b">
        <v>0</v>
      </c>
      <c r="BB504" t="b">
        <v>1</v>
      </c>
      <c r="BC504" t="s">
        <v>632</v>
      </c>
      <c r="BD504" s="12" t="s">
        <v>731</v>
      </c>
      <c r="BE504" s="3" t="s">
        <v>511</v>
      </c>
      <c r="BF504" s="3">
        <v>352</v>
      </c>
      <c r="BG504" s="3">
        <v>220</v>
      </c>
      <c r="BH504" s="3">
        <v>30</v>
      </c>
      <c r="BI504" s="37" t="s">
        <v>738</v>
      </c>
      <c r="BJ504" s="3">
        <v>407</v>
      </c>
      <c r="BK504" s="3">
        <v>253</v>
      </c>
      <c r="BL504" s="3">
        <v>24</v>
      </c>
      <c r="BM504" s="3">
        <v>352</v>
      </c>
      <c r="BN504" s="3">
        <v>220</v>
      </c>
      <c r="BO504" s="3">
        <v>30</v>
      </c>
      <c r="BP504">
        <f>Table1[[#This Row],[Group 1 M]]-Table1[[#This Row],[Group 2 M]]</f>
        <v>55</v>
      </c>
      <c r="BQ504" s="4">
        <f>SQRT(((Table1[[#This Row],[Group 1 N]]-1)*Table1[[#This Row],[Group 1 SD]]^2+(Table1[[#This Row],[Group 2 N]]-1)*Table1[[#This Row],[Group 2 SD]]^2)/(Table1[[#This Row],[Group 1 N]]+Table1[[#This Row],[Group 2 N]]-2))</f>
        <v>235.16798415011931</v>
      </c>
      <c r="BR504" s="3">
        <f>Table1[[#This Row],[m1-m2]]/Table1[[#This Row],[pooled sd]]</f>
        <v>0.23387537295421468</v>
      </c>
      <c r="BS504" s="6"/>
      <c r="BT504" s="6"/>
      <c r="BU504" s="7"/>
      <c r="BV504" s="7"/>
      <c r="BW504" s="7"/>
    </row>
    <row r="505" spans="1:75" x14ac:dyDescent="0.25">
      <c r="AY505" t="b">
        <v>0</v>
      </c>
      <c r="AZ505" t="b">
        <v>0</v>
      </c>
      <c r="BA505" t="b">
        <v>0</v>
      </c>
      <c r="BB505" t="b">
        <v>1</v>
      </c>
      <c r="BD505" s="12" t="s">
        <v>731</v>
      </c>
      <c r="BE505" s="3" t="s">
        <v>736</v>
      </c>
      <c r="BF505" s="3">
        <v>407</v>
      </c>
      <c r="BG505" s="3">
        <v>253</v>
      </c>
      <c r="BH505" s="3">
        <v>24</v>
      </c>
      <c r="BI505" s="37" t="s">
        <v>739</v>
      </c>
      <c r="BJ505" s="3">
        <v>299</v>
      </c>
      <c r="BK505" s="3">
        <v>256</v>
      </c>
      <c r="BL505" s="3">
        <v>21</v>
      </c>
      <c r="BM505" s="3">
        <v>352</v>
      </c>
      <c r="BN505" s="3">
        <v>220</v>
      </c>
      <c r="BO505" s="3">
        <v>30</v>
      </c>
      <c r="BP505">
        <f>Table1[[#This Row],[Group 1 M]]-Table1[[#This Row],[Group 2 M]]</f>
        <v>-53</v>
      </c>
      <c r="BQ505" s="4">
        <f>SQRT(((Table1[[#This Row],[Group 1 N]]-1)*Table1[[#This Row],[Group 1 SD]]^2+(Table1[[#This Row],[Group 2 N]]-1)*Table1[[#This Row],[Group 2 SD]]^2)/(Table1[[#This Row],[Group 1 N]]+Table1[[#This Row],[Group 2 N]]-2))</f>
        <v>235.35990676894338</v>
      </c>
      <c r="BR505" s="3">
        <f>Table1[[#This Row],[m1-m2]]/Table1[[#This Row],[pooled sd]]</f>
        <v>-0.2251870368559882</v>
      </c>
      <c r="BS505" s="6"/>
      <c r="BT505" s="6"/>
      <c r="BU505" s="7"/>
      <c r="BV505" s="7"/>
      <c r="BW505" s="7"/>
    </row>
    <row r="506" spans="1:75" x14ac:dyDescent="0.25">
      <c r="AY506" t="b">
        <v>0</v>
      </c>
      <c r="AZ506" t="b">
        <v>0</v>
      </c>
      <c r="BA506" t="b">
        <v>0</v>
      </c>
      <c r="BB506" t="b">
        <v>1</v>
      </c>
      <c r="BD506" s="12" t="s">
        <v>731</v>
      </c>
      <c r="BE506" s="3" t="s">
        <v>737</v>
      </c>
      <c r="BF506" s="3">
        <v>299</v>
      </c>
      <c r="BG506" s="3">
        <v>256</v>
      </c>
      <c r="BH506" s="3">
        <v>21</v>
      </c>
      <c r="BI506" s="38" t="s">
        <v>740</v>
      </c>
      <c r="BJ506" s="3">
        <v>299</v>
      </c>
      <c r="BK506" s="3">
        <v>256</v>
      </c>
      <c r="BL506" s="3">
        <v>21</v>
      </c>
      <c r="BM506" s="3">
        <v>407</v>
      </c>
      <c r="BN506" s="3">
        <v>253</v>
      </c>
      <c r="BO506" s="3">
        <v>24</v>
      </c>
      <c r="BP506">
        <f>Table1[[#This Row],[Group 1 M]]-Table1[[#This Row],[Group 2 M]]</f>
        <v>-108</v>
      </c>
      <c r="BQ506" s="4">
        <f>SQRT(((Table1[[#This Row],[Group 1 N]]-1)*Table1[[#This Row],[Group 1 SD]]^2+(Table1[[#This Row],[Group 2 N]]-1)*Table1[[#This Row],[Group 2 SD]]^2)/(Table1[[#This Row],[Group 1 N]]+Table1[[#This Row],[Group 2 N]]-2))</f>
        <v>254.39974952452201</v>
      </c>
      <c r="BR506" s="3">
        <f>Table1[[#This Row],[m1-m2]]/Table1[[#This Row],[pooled sd]]</f>
        <v>-0.42452871986648599</v>
      </c>
      <c r="BS506" s="6"/>
      <c r="BT506" s="6"/>
      <c r="BU506" s="7"/>
      <c r="BV506" s="7"/>
      <c r="BW506" s="7"/>
    </row>
    <row r="507" spans="1:75" x14ac:dyDescent="0.25">
      <c r="AY507" t="b">
        <v>0</v>
      </c>
      <c r="AZ507" t="b">
        <v>0</v>
      </c>
      <c r="BA507" t="b">
        <v>0</v>
      </c>
      <c r="BB507" t="b">
        <v>1</v>
      </c>
      <c r="BD507" t="s">
        <v>732</v>
      </c>
      <c r="BE507" s="3" t="s">
        <v>511</v>
      </c>
      <c r="BF507" s="4">
        <v>352</v>
      </c>
      <c r="BG507" s="4">
        <v>220</v>
      </c>
      <c r="BH507" s="3">
        <v>30</v>
      </c>
      <c r="BI507" s="37" t="s">
        <v>738</v>
      </c>
      <c r="BJ507" s="3">
        <v>392</v>
      </c>
      <c r="BK507" s="3">
        <v>244</v>
      </c>
      <c r="BL507" s="3">
        <v>24</v>
      </c>
      <c r="BM507" s="3">
        <v>352</v>
      </c>
      <c r="BN507" s="3">
        <v>220</v>
      </c>
      <c r="BO507" s="3">
        <v>30</v>
      </c>
      <c r="BP507">
        <f>Table1[[#This Row],[Group 1 M]]-Table1[[#This Row],[Group 2 M]]</f>
        <v>40</v>
      </c>
      <c r="BQ507" s="4">
        <f>SQRT(((Table1[[#This Row],[Group 1 N]]-1)*Table1[[#This Row],[Group 1 SD]]^2+(Table1[[#This Row],[Group 2 N]]-1)*Table1[[#This Row],[Group 2 SD]]^2)/(Table1[[#This Row],[Group 1 N]]+Table1[[#This Row],[Group 2 N]]-2))</f>
        <v>230.92323066668382</v>
      </c>
      <c r="BR507" s="3">
        <f>Table1[[#This Row],[m1-m2]]/Table1[[#This Row],[pooled sd]]</f>
        <v>0.17321773943885393</v>
      </c>
      <c r="BS507" s="6"/>
      <c r="BT507" s="6"/>
      <c r="BU507" s="7"/>
      <c r="BV507" s="7"/>
      <c r="BW507" s="7"/>
    </row>
    <row r="508" spans="1:75" x14ac:dyDescent="0.25">
      <c r="AY508" t="b">
        <v>0</v>
      </c>
      <c r="AZ508" t="b">
        <v>0</v>
      </c>
      <c r="BA508" t="b">
        <v>0</v>
      </c>
      <c r="BB508" t="b">
        <v>1</v>
      </c>
      <c r="BD508" t="s">
        <v>732</v>
      </c>
      <c r="BE508" s="3" t="s">
        <v>736</v>
      </c>
      <c r="BF508" s="4">
        <v>392</v>
      </c>
      <c r="BG508" s="4">
        <v>244</v>
      </c>
      <c r="BH508" s="3">
        <v>24</v>
      </c>
      <c r="BI508" s="37" t="s">
        <v>739</v>
      </c>
      <c r="BJ508" s="3">
        <v>287</v>
      </c>
      <c r="BK508" s="3">
        <v>246</v>
      </c>
      <c r="BL508" s="3">
        <v>21</v>
      </c>
      <c r="BM508" s="3">
        <v>352</v>
      </c>
      <c r="BN508" s="3">
        <v>220</v>
      </c>
      <c r="BO508" s="3">
        <v>30</v>
      </c>
      <c r="BP508">
        <f>Table1[[#This Row],[Group 1 M]]-Table1[[#This Row],[Group 2 M]]</f>
        <v>-65</v>
      </c>
      <c r="BQ508" s="4">
        <f>SQRT(((Table1[[#This Row],[Group 1 N]]-1)*Table1[[#This Row],[Group 1 SD]]^2+(Table1[[#This Row],[Group 2 N]]-1)*Table1[[#This Row],[Group 2 SD]]^2)/(Table1[[#This Row],[Group 1 N]]+Table1[[#This Row],[Group 2 N]]-2))</f>
        <v>230.96602807003669</v>
      </c>
      <c r="BR508" s="3">
        <f>Table1[[#This Row],[m1-m2]]/Table1[[#This Row],[pooled sd]]</f>
        <v>-0.28142666929480126</v>
      </c>
      <c r="BS508" s="6"/>
      <c r="BT508" s="6"/>
      <c r="BU508" s="7"/>
      <c r="BV508" s="7"/>
      <c r="BW508" s="7"/>
    </row>
    <row r="509" spans="1:75" x14ac:dyDescent="0.25">
      <c r="AY509" t="b">
        <v>0</v>
      </c>
      <c r="AZ509" t="b">
        <v>0</v>
      </c>
      <c r="BA509" t="b">
        <v>0</v>
      </c>
      <c r="BB509" t="b">
        <v>1</v>
      </c>
      <c r="BD509" t="s">
        <v>732</v>
      </c>
      <c r="BE509" s="3" t="s">
        <v>737</v>
      </c>
      <c r="BF509" s="4">
        <v>287</v>
      </c>
      <c r="BG509" s="4">
        <v>246</v>
      </c>
      <c r="BH509" s="3">
        <v>21</v>
      </c>
      <c r="BI509" s="38" t="s">
        <v>740</v>
      </c>
      <c r="BJ509" s="3">
        <v>287</v>
      </c>
      <c r="BK509" s="3">
        <v>246</v>
      </c>
      <c r="BL509" s="3">
        <v>21</v>
      </c>
      <c r="BM509" s="3">
        <v>392</v>
      </c>
      <c r="BN509" s="3">
        <v>244</v>
      </c>
      <c r="BO509" s="3">
        <v>24</v>
      </c>
      <c r="BP509">
        <f>Table1[[#This Row],[Group 1 M]]-Table1[[#This Row],[Group 2 M]]</f>
        <v>-105</v>
      </c>
      <c r="BQ509" s="4">
        <f>SQRT(((Table1[[#This Row],[Group 1 N]]-1)*Table1[[#This Row],[Group 1 SD]]^2+(Table1[[#This Row],[Group 2 N]]-1)*Table1[[#This Row],[Group 2 SD]]^2)/(Table1[[#This Row],[Group 1 N]]+Table1[[#This Row],[Group 2 N]]-2))</f>
        <v>244.93226401086562</v>
      </c>
      <c r="BR509" s="3">
        <f>Table1[[#This Row],[m1-m2]]/Table1[[#This Row],[pooled sd]]</f>
        <v>-0.42868994995017079</v>
      </c>
      <c r="BS509" s="6"/>
      <c r="BT509" s="6"/>
      <c r="BU509" s="7"/>
      <c r="BV509" s="7"/>
      <c r="BW509" s="7"/>
    </row>
    <row r="510" spans="1:75" x14ac:dyDescent="0.25">
      <c r="AY510" t="b">
        <v>0</v>
      </c>
      <c r="AZ510" t="b">
        <v>0</v>
      </c>
      <c r="BA510" t="b">
        <v>0</v>
      </c>
      <c r="BB510" t="b">
        <v>1</v>
      </c>
      <c r="BD510" t="s">
        <v>733</v>
      </c>
      <c r="BE510" s="3" t="s">
        <v>736</v>
      </c>
      <c r="BF510" s="4">
        <v>136</v>
      </c>
      <c r="BG510" s="4">
        <v>170</v>
      </c>
      <c r="BH510" s="3">
        <v>16</v>
      </c>
      <c r="BI510" s="38" t="s">
        <v>740</v>
      </c>
      <c r="BJ510" s="3">
        <v>103</v>
      </c>
      <c r="BK510" s="3">
        <v>171</v>
      </c>
      <c r="BL510" s="3">
        <v>12</v>
      </c>
      <c r="BM510" s="3">
        <v>136</v>
      </c>
      <c r="BN510" s="3">
        <v>170</v>
      </c>
      <c r="BO510" s="3">
        <v>16</v>
      </c>
      <c r="BP510">
        <f>Table1[[#This Row],[Group 1 M]]-Table1[[#This Row],[Group 2 M]]</f>
        <v>-33</v>
      </c>
      <c r="BQ510" s="4">
        <f>SQRT(((Table1[[#This Row],[Group 1 N]]-1)*Table1[[#This Row],[Group 1 SD]]^2+(Table1[[#This Row],[Group 2 N]]-1)*Table1[[#This Row],[Group 2 SD]]^2)/(Table1[[#This Row],[Group 1 N]]+Table1[[#This Row],[Group 2 N]]-2))</f>
        <v>170.42379303010841</v>
      </c>
      <c r="BR510" s="3">
        <f>Table1[[#This Row],[m1-m2]]/Table1[[#This Row],[pooled sd]]</f>
        <v>-0.1936349344963233</v>
      </c>
      <c r="BS510" s="6"/>
      <c r="BT510" s="6"/>
      <c r="BU510" s="7"/>
      <c r="BV510" s="7"/>
      <c r="BW510" s="7"/>
    </row>
    <row r="511" spans="1:75" x14ac:dyDescent="0.25">
      <c r="AY511" t="b">
        <v>0</v>
      </c>
      <c r="AZ511" t="b">
        <v>0</v>
      </c>
      <c r="BA511" t="b">
        <v>0</v>
      </c>
      <c r="BB511" t="b">
        <v>1</v>
      </c>
      <c r="BD511" t="s">
        <v>733</v>
      </c>
      <c r="BE511" s="3" t="s">
        <v>737</v>
      </c>
      <c r="BF511" s="3">
        <v>103</v>
      </c>
      <c r="BG511" s="3">
        <v>171</v>
      </c>
      <c r="BH511" s="3">
        <v>12</v>
      </c>
      <c r="BI511" s="38"/>
      <c r="BJ511" s="3"/>
      <c r="BK511" s="3"/>
      <c r="BL511" s="3"/>
      <c r="BM511" s="3"/>
      <c r="BN511" s="3"/>
      <c r="BO511" s="3"/>
      <c r="BP511">
        <f>Table1[[#This Row],[Group 1 M]]-Table1[[#This Row],[Group 2 M]]</f>
        <v>0</v>
      </c>
      <c r="BQ511" s="4">
        <f>SQRT(((Table1[[#This Row],[Group 1 N]]-1)*Table1[[#This Row],[Group 1 SD]]^2+(Table1[[#This Row],[Group 2 N]]-1)*Table1[[#This Row],[Group 2 SD]]^2)/(Table1[[#This Row],[Group 1 N]]+Table1[[#This Row],[Group 2 N]]-2))</f>
        <v>0</v>
      </c>
      <c r="BR511" s="3" t="e">
        <f>Table1[[#This Row],[m1-m2]]/Table1[[#This Row],[pooled sd]]</f>
        <v>#DIV/0!</v>
      </c>
      <c r="BS511" s="6"/>
      <c r="BT511" s="6"/>
      <c r="BU511" s="7"/>
      <c r="BV511" s="7"/>
      <c r="BW511" s="7"/>
    </row>
    <row r="512" spans="1:75" x14ac:dyDescent="0.25">
      <c r="AY512" t="b">
        <v>0</v>
      </c>
      <c r="AZ512" t="b">
        <v>0</v>
      </c>
      <c r="BA512" t="b">
        <v>1</v>
      </c>
      <c r="BB512" t="b">
        <v>1</v>
      </c>
      <c r="BD512" s="12" t="s">
        <v>734</v>
      </c>
      <c r="BE512" s="3" t="s">
        <v>511</v>
      </c>
      <c r="BF512" s="3">
        <v>10.7</v>
      </c>
      <c r="BG512" s="3">
        <v>3.3</v>
      </c>
      <c r="BH512" s="3">
        <v>30</v>
      </c>
      <c r="BI512" s="38" t="s">
        <v>738</v>
      </c>
      <c r="BJ512" s="3">
        <v>10.7</v>
      </c>
      <c r="BK512" s="3">
        <v>3.3</v>
      </c>
      <c r="BL512" s="3">
        <v>24</v>
      </c>
      <c r="BM512" s="3">
        <v>10.7</v>
      </c>
      <c r="BN512" s="3">
        <v>3.3</v>
      </c>
      <c r="BO512" s="3">
        <v>30</v>
      </c>
      <c r="BP512">
        <f>Table1[[#This Row],[Group 1 M]]-Table1[[#This Row],[Group 2 M]]</f>
        <v>0</v>
      </c>
      <c r="BQ512" s="4">
        <f>SQRT(((Table1[[#This Row],[Group 1 N]]-1)*Table1[[#This Row],[Group 1 SD]]^2+(Table1[[#This Row],[Group 2 N]]-1)*Table1[[#This Row],[Group 2 SD]]^2)/(Table1[[#This Row],[Group 1 N]]+Table1[[#This Row],[Group 2 N]]-2))</f>
        <v>3.3</v>
      </c>
      <c r="BR512" s="3">
        <f>Table1[[#This Row],[m1-m2]]/Table1[[#This Row],[pooled sd]]</f>
        <v>0</v>
      </c>
      <c r="BS512" s="6"/>
      <c r="BT512" s="6"/>
      <c r="BU512" s="7"/>
      <c r="BV512" s="7"/>
      <c r="BW512" s="7"/>
    </row>
    <row r="513" spans="1:75" x14ac:dyDescent="0.25">
      <c r="AY513" t="b">
        <v>0</v>
      </c>
      <c r="AZ513" t="b">
        <v>0</v>
      </c>
      <c r="BA513" t="b">
        <v>1</v>
      </c>
      <c r="BB513" t="b">
        <v>1</v>
      </c>
      <c r="BD513" s="12" t="s">
        <v>734</v>
      </c>
      <c r="BE513" s="3" t="s">
        <v>736</v>
      </c>
      <c r="BF513" s="3">
        <v>10.7</v>
      </c>
      <c r="BG513" s="3">
        <v>3.3</v>
      </c>
      <c r="BH513" s="3">
        <v>24</v>
      </c>
      <c r="BI513" s="38" t="s">
        <v>739</v>
      </c>
      <c r="BJ513" s="3">
        <v>9.5</v>
      </c>
      <c r="BK513" s="3">
        <v>3.6</v>
      </c>
      <c r="BL513" s="3">
        <v>21</v>
      </c>
      <c r="BM513" s="3">
        <v>10.7</v>
      </c>
      <c r="BN513" s="3">
        <v>3.3</v>
      </c>
      <c r="BO513" s="3">
        <v>30</v>
      </c>
      <c r="BP513">
        <f>Table1[[#This Row],[Group 1 M]]-Table1[[#This Row],[Group 2 M]]</f>
        <v>-1.1999999999999993</v>
      </c>
      <c r="BQ513" s="4">
        <f>SQRT(((Table1[[#This Row],[Group 1 N]]-1)*Table1[[#This Row],[Group 1 SD]]^2+(Table1[[#This Row],[Group 2 N]]-1)*Table1[[#This Row],[Group 2 SD]]^2)/(Table1[[#This Row],[Group 1 N]]+Table1[[#This Row],[Group 2 N]]-2))</f>
        <v>3.4256237328672969</v>
      </c>
      <c r="BR513" s="3">
        <f>Table1[[#This Row],[m1-m2]]/Table1[[#This Row],[pooled sd]]</f>
        <v>-0.3503011695320028</v>
      </c>
      <c r="BS513" s="6"/>
      <c r="BT513" s="6"/>
      <c r="BU513" s="7"/>
      <c r="BV513" s="7"/>
      <c r="BW513" s="7"/>
    </row>
    <row r="514" spans="1:75" x14ac:dyDescent="0.25">
      <c r="AY514" t="b">
        <v>0</v>
      </c>
      <c r="AZ514" t="b">
        <v>0</v>
      </c>
      <c r="BA514" t="b">
        <v>1</v>
      </c>
      <c r="BB514" t="b">
        <v>1</v>
      </c>
      <c r="BD514" s="12" t="s">
        <v>734</v>
      </c>
      <c r="BE514" s="3" t="s">
        <v>737</v>
      </c>
      <c r="BF514" s="3">
        <v>9.5</v>
      </c>
      <c r="BG514" s="3">
        <v>3.6</v>
      </c>
      <c r="BH514" s="3">
        <v>21</v>
      </c>
      <c r="BI514" s="38" t="s">
        <v>740</v>
      </c>
      <c r="BJ514" s="3">
        <v>9.5</v>
      </c>
      <c r="BK514" s="3">
        <v>3.6</v>
      </c>
      <c r="BL514" s="3">
        <v>21</v>
      </c>
      <c r="BM514" s="3">
        <v>10.7</v>
      </c>
      <c r="BN514" s="3">
        <v>3.3</v>
      </c>
      <c r="BO514" s="3">
        <v>24</v>
      </c>
      <c r="BP514">
        <f>Table1[[#This Row],[Group 1 M]]-Table1[[#This Row],[Group 2 M]]</f>
        <v>-1.1999999999999993</v>
      </c>
      <c r="BQ514" s="4">
        <f>SQRT(((Table1[[#This Row],[Group 1 N]]-1)*Table1[[#This Row],[Group 1 SD]]^2+(Table1[[#This Row],[Group 2 N]]-1)*Table1[[#This Row],[Group 2 SD]]^2)/(Table1[[#This Row],[Group 1 N]]+Table1[[#This Row],[Group 2 N]]-2))</f>
        <v>3.4427882156290734</v>
      </c>
      <c r="BR514" s="3">
        <f>Table1[[#This Row],[m1-m2]]/Table1[[#This Row],[pooled sd]]</f>
        <v>-0.34855469603166767</v>
      </c>
      <c r="BS514" s="6"/>
      <c r="BT514" s="6"/>
      <c r="BU514" s="7"/>
      <c r="BV514" s="7"/>
      <c r="BW514" s="7"/>
    </row>
    <row r="515" spans="1:75" x14ac:dyDescent="0.25">
      <c r="AY515" t="b">
        <v>0</v>
      </c>
      <c r="AZ515" t="b">
        <v>0</v>
      </c>
      <c r="BA515" t="b">
        <v>1</v>
      </c>
      <c r="BB515" t="b">
        <v>1</v>
      </c>
      <c r="BC515" t="s">
        <v>621</v>
      </c>
      <c r="BD515" s="12" t="s">
        <v>735</v>
      </c>
      <c r="BE515" s="3" t="s">
        <v>511</v>
      </c>
      <c r="BF515" s="3">
        <v>11.6</v>
      </c>
      <c r="BG515" s="3">
        <v>2.8</v>
      </c>
      <c r="BH515" s="3">
        <v>30</v>
      </c>
      <c r="BI515" s="38" t="s">
        <v>738</v>
      </c>
      <c r="BJ515" s="3">
        <v>11.6</v>
      </c>
      <c r="BK515" s="3">
        <v>4</v>
      </c>
      <c r="BL515" s="3">
        <v>24</v>
      </c>
      <c r="BM515" s="3">
        <v>11.6</v>
      </c>
      <c r="BN515" s="3">
        <v>2.8</v>
      </c>
      <c r="BO515" s="3">
        <v>30</v>
      </c>
      <c r="BP515">
        <f>Table1[[#This Row],[Group 1 M]]-Table1[[#This Row],[Group 2 M]]</f>
        <v>0</v>
      </c>
      <c r="BQ515" s="4">
        <f>SQRT(((Table1[[#This Row],[Group 1 N]]-1)*Table1[[#This Row],[Group 1 SD]]^2+(Table1[[#This Row],[Group 2 N]]-1)*Table1[[#This Row],[Group 2 SD]]^2)/(Table1[[#This Row],[Group 1 N]]+Table1[[#This Row],[Group 2 N]]-2))</f>
        <v>3.3836711969738973</v>
      </c>
      <c r="BR515" s="3">
        <f>Table1[[#This Row],[m1-m2]]/Table1[[#This Row],[pooled sd]]</f>
        <v>0</v>
      </c>
      <c r="BS515" s="6"/>
      <c r="BT515" s="6"/>
      <c r="BU515" s="7"/>
      <c r="BV515" s="7"/>
      <c r="BW515" s="7"/>
    </row>
    <row r="516" spans="1:75" x14ac:dyDescent="0.25">
      <c r="AY516" t="b">
        <v>0</v>
      </c>
      <c r="AZ516" t="b">
        <v>0</v>
      </c>
      <c r="BA516" t="b">
        <v>1</v>
      </c>
      <c r="BB516" t="b">
        <v>1</v>
      </c>
      <c r="BD516" s="12" t="s">
        <v>735</v>
      </c>
      <c r="BE516" s="3" t="s">
        <v>736</v>
      </c>
      <c r="BF516" s="3">
        <v>11.6</v>
      </c>
      <c r="BG516" s="3">
        <v>4</v>
      </c>
      <c r="BH516" s="3">
        <v>24</v>
      </c>
      <c r="BI516" s="38" t="s">
        <v>739</v>
      </c>
      <c r="BJ516" s="3">
        <v>10</v>
      </c>
      <c r="BK516" s="3">
        <v>3.4</v>
      </c>
      <c r="BL516" s="3">
        <v>21</v>
      </c>
      <c r="BM516" s="3">
        <v>11.6</v>
      </c>
      <c r="BN516" s="3">
        <v>2.8</v>
      </c>
      <c r="BO516" s="3">
        <v>30</v>
      </c>
      <c r="BP516">
        <f>Table1[[#This Row],[Group 1 M]]-Table1[[#This Row],[Group 2 M]]</f>
        <v>-1.5999999999999996</v>
      </c>
      <c r="BQ516" s="4">
        <f>SQRT(((Table1[[#This Row],[Group 1 N]]-1)*Table1[[#This Row],[Group 1 SD]]^2+(Table1[[#This Row],[Group 2 N]]-1)*Table1[[#This Row],[Group 2 SD]]^2)/(Table1[[#This Row],[Group 1 N]]+Table1[[#This Row],[Group 2 N]]-2))</f>
        <v>3.059144871845525</v>
      </c>
      <c r="BR516" s="3">
        <f>Table1[[#This Row],[m1-m2]]/Table1[[#This Row],[pooled sd]]</f>
        <v>-0.52302197739159362</v>
      </c>
      <c r="BS516" s="6"/>
      <c r="BT516" s="6"/>
      <c r="BU516" s="7"/>
      <c r="BV516" s="7"/>
      <c r="BW516" s="7"/>
    </row>
    <row r="517" spans="1:75" x14ac:dyDescent="0.25">
      <c r="AY517" t="b">
        <v>0</v>
      </c>
      <c r="AZ517" t="b">
        <v>0</v>
      </c>
      <c r="BA517" t="b">
        <v>1</v>
      </c>
      <c r="BB517" t="b">
        <v>1</v>
      </c>
      <c r="BD517" s="12" t="s">
        <v>735</v>
      </c>
      <c r="BE517" s="3" t="s">
        <v>737</v>
      </c>
      <c r="BF517" s="3">
        <v>10</v>
      </c>
      <c r="BG517" s="3">
        <v>3.4</v>
      </c>
      <c r="BH517" s="3">
        <v>21</v>
      </c>
      <c r="BI517" s="38" t="s">
        <v>740</v>
      </c>
      <c r="BJ517" s="3">
        <v>10</v>
      </c>
      <c r="BK517" s="3">
        <v>3.4</v>
      </c>
      <c r="BL517" s="3">
        <v>21</v>
      </c>
      <c r="BM517" s="3">
        <v>11.6</v>
      </c>
      <c r="BN517" s="3">
        <v>4</v>
      </c>
      <c r="BO517" s="3">
        <v>24</v>
      </c>
      <c r="BP517">
        <f>Table1[[#This Row],[Group 1 M]]-Table1[[#This Row],[Group 2 M]]</f>
        <v>-1.5999999999999996</v>
      </c>
      <c r="BQ517" s="4">
        <f>SQRT(((Table1[[#This Row],[Group 1 N]]-1)*Table1[[#This Row],[Group 1 SD]]^2+(Table1[[#This Row],[Group 2 N]]-1)*Table1[[#This Row],[Group 2 SD]]^2)/(Table1[[#This Row],[Group 1 N]]+Table1[[#This Row],[Group 2 N]]-2))</f>
        <v>3.7329457163117485</v>
      </c>
      <c r="BR517" s="3">
        <f>Table1[[#This Row],[m1-m2]]/Table1[[#This Row],[pooled sd]]</f>
        <v>-0.42861593004380544</v>
      </c>
      <c r="BS517" s="6"/>
      <c r="BT517" s="6"/>
      <c r="BU517" s="7"/>
      <c r="BV517" s="7"/>
      <c r="BW517" s="7"/>
    </row>
    <row r="518" spans="1:75" x14ac:dyDescent="0.25">
      <c r="A518" s="1" t="s">
        <v>293</v>
      </c>
      <c r="B518" t="s">
        <v>394</v>
      </c>
      <c r="C518" s="1" t="s">
        <v>79</v>
      </c>
      <c r="D518" t="s">
        <v>56</v>
      </c>
      <c r="E518" s="1" t="s">
        <v>50</v>
      </c>
      <c r="F518" t="s">
        <v>56</v>
      </c>
      <c r="G518" s="1" t="s">
        <v>50</v>
      </c>
      <c r="H518" t="s">
        <v>395</v>
      </c>
      <c r="I518" s="1" t="s">
        <v>51</v>
      </c>
      <c r="K518" t="s">
        <v>396</v>
      </c>
      <c r="L518" t="s">
        <v>228</v>
      </c>
      <c r="M518" t="s">
        <v>68</v>
      </c>
      <c r="N518" t="s">
        <v>68</v>
      </c>
      <c r="O518" s="1" t="s">
        <v>157</v>
      </c>
      <c r="P518" t="s">
        <v>100</v>
      </c>
      <c r="Q518" s="1" t="s">
        <v>53</v>
      </c>
      <c r="R518" s="1" t="s">
        <v>50</v>
      </c>
      <c r="S518">
        <v>8</v>
      </c>
      <c r="T518" t="s">
        <v>87</v>
      </c>
      <c r="U518" s="1" t="s">
        <v>172</v>
      </c>
      <c r="V518" s="1" t="s">
        <v>51</v>
      </c>
      <c r="X518" t="s">
        <v>56</v>
      </c>
      <c r="Y518" t="s">
        <v>68</v>
      </c>
      <c r="Z518" s="1" t="s">
        <v>50</v>
      </c>
      <c r="AA518" s="1" t="s">
        <v>145</v>
      </c>
      <c r="AB518" t="s">
        <v>86</v>
      </c>
      <c r="AC518" s="1" t="s">
        <v>53</v>
      </c>
      <c r="AD518" s="1" t="s">
        <v>50</v>
      </c>
      <c r="AE518">
        <v>8</v>
      </c>
      <c r="AF518" t="s">
        <v>87</v>
      </c>
      <c r="AG518" s="1" t="s">
        <v>172</v>
      </c>
      <c r="AH518" s="1" t="s">
        <v>51</v>
      </c>
      <c r="AJ518" t="s">
        <v>56</v>
      </c>
      <c r="AK518" t="s">
        <v>68</v>
      </c>
      <c r="AL518" s="1" t="s">
        <v>50</v>
      </c>
      <c r="AM518" t="s">
        <v>131</v>
      </c>
      <c r="AN518" t="s">
        <v>397</v>
      </c>
      <c r="AO518" t="s">
        <v>265</v>
      </c>
      <c r="AP518" s="1" t="s">
        <v>51</v>
      </c>
      <c r="AQ518" t="s">
        <v>49</v>
      </c>
      <c r="AR518" t="s">
        <v>107</v>
      </c>
      <c r="AS518" s="1" t="s">
        <v>50</v>
      </c>
      <c r="AT518" s="1" t="s">
        <v>50</v>
      </c>
      <c r="AU518" t="s">
        <v>85</v>
      </c>
      <c r="AV518" s="1" t="s">
        <v>398</v>
      </c>
      <c r="AW518" t="s">
        <v>92</v>
      </c>
      <c r="AY518" t="b">
        <v>0</v>
      </c>
      <c r="AZ518" t="b">
        <v>0</v>
      </c>
      <c r="BA518" t="b">
        <v>1</v>
      </c>
      <c r="BB518" t="b">
        <v>0</v>
      </c>
      <c r="BD518" s="12" t="s">
        <v>741</v>
      </c>
      <c r="BE518" s="3" t="s">
        <v>511</v>
      </c>
      <c r="BF518" s="3">
        <v>43.17</v>
      </c>
      <c r="BG518" s="3">
        <v>16.54</v>
      </c>
      <c r="BH518" s="3">
        <v>31</v>
      </c>
      <c r="BI518" s="38" t="s">
        <v>528</v>
      </c>
      <c r="BJ518" s="3">
        <v>47.67</v>
      </c>
      <c r="BK518" s="3">
        <v>16.7</v>
      </c>
      <c r="BL518" s="3">
        <v>23</v>
      </c>
      <c r="BM518" s="3">
        <v>43.17</v>
      </c>
      <c r="BN518" s="3">
        <v>16.54</v>
      </c>
      <c r="BO518" s="3">
        <v>31</v>
      </c>
      <c r="BP518">
        <f>Table1[[#This Row],[Group 1 M]]-Table1[[#This Row],[Group 2 M]]</f>
        <v>4.5</v>
      </c>
      <c r="BQ518" s="4">
        <f>SQRT(((Table1[[#This Row],[Group 1 N]]-1)*Table1[[#This Row],[Group 1 SD]]^2+(Table1[[#This Row],[Group 2 N]]-1)*Table1[[#This Row],[Group 2 SD]]^2)/(Table1[[#This Row],[Group 1 N]]+Table1[[#This Row],[Group 2 N]]-2))</f>
        <v>16.607880427908079</v>
      </c>
      <c r="BR518" s="3">
        <f>Table1[[#This Row],[m1-m2]]/Table1[[#This Row],[pooled sd]]</f>
        <v>0.27095570801666818</v>
      </c>
      <c r="BS518" s="6"/>
      <c r="BT518" s="6"/>
      <c r="BU518" s="7"/>
      <c r="BV518" s="7"/>
      <c r="BW518" s="7"/>
    </row>
    <row r="519" spans="1:75" x14ac:dyDescent="0.25">
      <c r="A519" s="1" t="s">
        <v>293</v>
      </c>
      <c r="C519" s="1"/>
      <c r="E519" s="1"/>
      <c r="G519" s="1"/>
      <c r="I519" s="1"/>
      <c r="O519" s="1"/>
      <c r="Q519" s="1"/>
      <c r="R519" s="1"/>
      <c r="U519" s="1"/>
      <c r="V519" s="1"/>
      <c r="Z519" s="1"/>
      <c r="AA519" s="1"/>
      <c r="AC519" s="1"/>
      <c r="AD519" s="1"/>
      <c r="AG519" s="1"/>
      <c r="AH519" s="1"/>
      <c r="AL519" s="1"/>
      <c r="AP519" s="1"/>
      <c r="AS519" s="1"/>
      <c r="AT519" s="1"/>
      <c r="AV519" s="1"/>
      <c r="AY519" t="b">
        <v>0</v>
      </c>
      <c r="AZ519" t="b">
        <v>0</v>
      </c>
      <c r="BA519" t="b">
        <v>1</v>
      </c>
      <c r="BB519" t="b">
        <v>0</v>
      </c>
      <c r="BD519" s="12" t="s">
        <v>741</v>
      </c>
      <c r="BE519" s="3" t="s">
        <v>512</v>
      </c>
      <c r="BF519" s="3">
        <v>47.67</v>
      </c>
      <c r="BG519" s="3">
        <v>16.7</v>
      </c>
      <c r="BH519" s="3">
        <v>23</v>
      </c>
      <c r="BI519" s="38"/>
      <c r="BJ519" s="3"/>
      <c r="BK519" s="3"/>
      <c r="BL519" s="3"/>
      <c r="BM519" s="3"/>
      <c r="BN519" s="3"/>
      <c r="BO519" s="3"/>
      <c r="BP519">
        <f>Table1[[#This Row],[Group 1 M]]-Table1[[#This Row],[Group 2 M]]</f>
        <v>0</v>
      </c>
      <c r="BQ519" s="4">
        <f>SQRT(((Table1[[#This Row],[Group 1 N]]-1)*Table1[[#This Row],[Group 1 SD]]^2+(Table1[[#This Row],[Group 2 N]]-1)*Table1[[#This Row],[Group 2 SD]]^2)/(Table1[[#This Row],[Group 1 N]]+Table1[[#This Row],[Group 2 N]]-2))</f>
        <v>0</v>
      </c>
      <c r="BR519" s="3" t="e">
        <f>Table1[[#This Row],[m1-m2]]/Table1[[#This Row],[pooled sd]]</f>
        <v>#DIV/0!</v>
      </c>
      <c r="BS519" s="6"/>
      <c r="BT519" s="6"/>
      <c r="BU519" s="7"/>
      <c r="BV519" s="7"/>
      <c r="BW519" s="7"/>
    </row>
    <row r="520" spans="1:75" x14ac:dyDescent="0.25">
      <c r="A520" s="1" t="s">
        <v>293</v>
      </c>
      <c r="C520" s="1"/>
      <c r="E520" s="1"/>
      <c r="G520" s="1"/>
      <c r="I520" s="1"/>
      <c r="O520" s="1"/>
      <c r="Q520" s="1"/>
      <c r="R520" s="1"/>
      <c r="U520" s="1"/>
      <c r="V520" s="1"/>
      <c r="Z520" s="1"/>
      <c r="AA520" s="1"/>
      <c r="AC520" s="1"/>
      <c r="AD520" s="1"/>
      <c r="AG520" s="1"/>
      <c r="AH520" s="1"/>
      <c r="AL520" s="1"/>
      <c r="AP520" s="1"/>
      <c r="AS520" s="1"/>
      <c r="AT520" s="1"/>
      <c r="AV520" s="1"/>
      <c r="AY520" t="b">
        <v>0</v>
      </c>
      <c r="AZ520" t="b">
        <v>0</v>
      </c>
      <c r="BA520" t="b">
        <v>1</v>
      </c>
      <c r="BB520" t="b">
        <v>0</v>
      </c>
      <c r="BD520" s="12" t="s">
        <v>742</v>
      </c>
      <c r="BE520" s="3" t="s">
        <v>511</v>
      </c>
      <c r="BF520" s="3">
        <v>-1.45</v>
      </c>
      <c r="BG520" s="3">
        <v>6.06</v>
      </c>
      <c r="BH520" s="3">
        <v>31</v>
      </c>
      <c r="BI520" s="38" t="s">
        <v>528</v>
      </c>
      <c r="BJ520" s="3">
        <v>-3.52</v>
      </c>
      <c r="BK520" s="3">
        <v>10.42</v>
      </c>
      <c r="BL520" s="3">
        <v>23</v>
      </c>
      <c r="BM520" s="3">
        <v>-1.45</v>
      </c>
      <c r="BN520" s="3">
        <v>6.06</v>
      </c>
      <c r="BO520" s="3">
        <v>31</v>
      </c>
      <c r="BP520">
        <f>Table1[[#This Row],[Group 1 M]]-Table1[[#This Row],[Group 2 M]]</f>
        <v>-2.0700000000000003</v>
      </c>
      <c r="BQ520" s="4">
        <f>SQRT(((Table1[[#This Row],[Group 1 N]]-1)*Table1[[#This Row],[Group 1 SD]]^2+(Table1[[#This Row],[Group 2 N]]-1)*Table1[[#This Row],[Group 2 SD]]^2)/(Table1[[#This Row],[Group 1 N]]+Table1[[#This Row],[Group 2 N]]-2))</f>
        <v>8.1928542974021905</v>
      </c>
      <c r="BR520" s="3">
        <f>Table1[[#This Row],[m1-m2]]/Table1[[#This Row],[pooled sd]]</f>
        <v>-0.25265919847450002</v>
      </c>
      <c r="BS520" s="6"/>
      <c r="BT520" s="6"/>
      <c r="BU520" s="7"/>
      <c r="BV520" s="7"/>
      <c r="BW520" s="7"/>
    </row>
    <row r="521" spans="1:75" x14ac:dyDescent="0.25">
      <c r="A521" s="1" t="s">
        <v>293</v>
      </c>
      <c r="C521" s="1"/>
      <c r="E521" s="1"/>
      <c r="G521" s="1"/>
      <c r="I521" s="1"/>
      <c r="O521" s="1"/>
      <c r="Q521" s="1"/>
      <c r="R521" s="1"/>
      <c r="U521" s="1"/>
      <c r="V521" s="1"/>
      <c r="Z521" s="1"/>
      <c r="AA521" s="1"/>
      <c r="AC521" s="1"/>
      <c r="AD521" s="1"/>
      <c r="AG521" s="1"/>
      <c r="AH521" s="1"/>
      <c r="AL521" s="1"/>
      <c r="AP521" s="1"/>
      <c r="AS521" s="1"/>
      <c r="AT521" s="1"/>
      <c r="AV521" s="1"/>
      <c r="AY521" t="b">
        <v>0</v>
      </c>
      <c r="AZ521" t="b">
        <v>0</v>
      </c>
      <c r="BA521" t="b">
        <v>1</v>
      </c>
      <c r="BB521" t="b">
        <v>0</v>
      </c>
      <c r="BD521" s="12" t="s">
        <v>742</v>
      </c>
      <c r="BE521" s="3" t="s">
        <v>512</v>
      </c>
      <c r="BF521" s="3">
        <v>-3.52</v>
      </c>
      <c r="BG521" s="3">
        <v>10.42</v>
      </c>
      <c r="BH521" s="3">
        <v>23</v>
      </c>
      <c r="BI521" s="38"/>
      <c r="BJ521" s="3"/>
      <c r="BK521" s="3"/>
      <c r="BL521" s="3"/>
      <c r="BM521" s="3"/>
      <c r="BN521" s="3"/>
      <c r="BO521" s="3"/>
      <c r="BP521">
        <f>Table1[[#This Row],[Group 1 M]]-Table1[[#This Row],[Group 2 M]]</f>
        <v>0</v>
      </c>
      <c r="BQ521" s="4">
        <f>SQRT(((Table1[[#This Row],[Group 1 N]]-1)*Table1[[#This Row],[Group 1 SD]]^2+(Table1[[#This Row],[Group 2 N]]-1)*Table1[[#This Row],[Group 2 SD]]^2)/(Table1[[#This Row],[Group 1 N]]+Table1[[#This Row],[Group 2 N]]-2))</f>
        <v>0</v>
      </c>
      <c r="BR521" s="3" t="e">
        <f>Table1[[#This Row],[m1-m2]]/Table1[[#This Row],[pooled sd]]</f>
        <v>#DIV/0!</v>
      </c>
      <c r="BS521" s="6"/>
      <c r="BT521" s="6"/>
      <c r="BU521" s="7"/>
      <c r="BV521" s="7"/>
      <c r="BW521" s="7"/>
    </row>
    <row r="522" spans="1:75" x14ac:dyDescent="0.25">
      <c r="A522" s="1" t="s">
        <v>293</v>
      </c>
      <c r="C522" s="1"/>
      <c r="E522" s="1"/>
      <c r="G522" s="1"/>
      <c r="I522" s="1"/>
      <c r="O522" s="1"/>
      <c r="Q522" s="1"/>
      <c r="R522" s="1"/>
      <c r="U522" s="1"/>
      <c r="V522" s="1"/>
      <c r="Z522" s="1"/>
      <c r="AA522" s="1"/>
      <c r="AC522" s="1"/>
      <c r="AD522" s="1"/>
      <c r="AG522" s="1"/>
      <c r="AH522" s="1"/>
      <c r="AL522" s="1"/>
      <c r="AP522" s="1"/>
      <c r="AS522" s="1"/>
      <c r="AT522" s="1"/>
      <c r="AV522" s="1"/>
      <c r="AY522" t="b">
        <v>0</v>
      </c>
      <c r="AZ522" t="b">
        <v>0</v>
      </c>
      <c r="BA522" t="b">
        <v>1</v>
      </c>
      <c r="BB522" t="b">
        <v>0</v>
      </c>
      <c r="BD522" s="12" t="s">
        <v>743</v>
      </c>
      <c r="BE522" s="3" t="s">
        <v>511</v>
      </c>
      <c r="BF522" s="3">
        <v>5.67</v>
      </c>
      <c r="BG522" s="3">
        <v>2.2000000000000002</v>
      </c>
      <c r="BH522" s="3">
        <v>31</v>
      </c>
      <c r="BI522" s="38" t="s">
        <v>528</v>
      </c>
      <c r="BJ522" s="3">
        <v>6.45</v>
      </c>
      <c r="BK522" s="3">
        <v>2.79</v>
      </c>
      <c r="BL522" s="3">
        <v>23</v>
      </c>
      <c r="BM522" s="3">
        <v>5.67</v>
      </c>
      <c r="BN522" s="3">
        <v>2.2000000000000002</v>
      </c>
      <c r="BO522" s="3">
        <v>31</v>
      </c>
      <c r="BP522">
        <f>Table1[[#This Row],[Group 1 M]]-Table1[[#This Row],[Group 2 M]]</f>
        <v>0.78000000000000025</v>
      </c>
      <c r="BQ522" s="4">
        <f>SQRT(((Table1[[#This Row],[Group 1 N]]-1)*Table1[[#This Row],[Group 1 SD]]^2+(Table1[[#This Row],[Group 2 N]]-1)*Table1[[#This Row],[Group 2 SD]]^2)/(Table1[[#This Row],[Group 1 N]]+Table1[[#This Row],[Group 2 N]]-2))</f>
        <v>2.4668969920186714</v>
      </c>
      <c r="BR522" s="3">
        <f>Table1[[#This Row],[m1-m2]]/Table1[[#This Row],[pooled sd]]</f>
        <v>0.31618669223870721</v>
      </c>
      <c r="BS522" s="6"/>
      <c r="BT522" s="6"/>
      <c r="BU522" s="7"/>
      <c r="BV522" s="7"/>
      <c r="BW522" s="7"/>
    </row>
    <row r="523" spans="1:75" x14ac:dyDescent="0.25">
      <c r="A523" s="1" t="s">
        <v>293</v>
      </c>
      <c r="C523" s="1"/>
      <c r="E523" s="1"/>
      <c r="G523" s="1"/>
      <c r="I523" s="1"/>
      <c r="O523" s="1"/>
      <c r="Q523" s="1"/>
      <c r="R523" s="1"/>
      <c r="U523" s="1"/>
      <c r="V523" s="1"/>
      <c r="Z523" s="1"/>
      <c r="AA523" s="1"/>
      <c r="AC523" s="1"/>
      <c r="AD523" s="1"/>
      <c r="AG523" s="1"/>
      <c r="AH523" s="1"/>
      <c r="AL523" s="1"/>
      <c r="AP523" s="1"/>
      <c r="AS523" s="1"/>
      <c r="AT523" s="1"/>
      <c r="AV523" s="1"/>
      <c r="AY523" t="b">
        <v>0</v>
      </c>
      <c r="AZ523" t="b">
        <v>0</v>
      </c>
      <c r="BA523" t="b">
        <v>1</v>
      </c>
      <c r="BB523" t="b">
        <v>0</v>
      </c>
      <c r="BD523" s="12" t="s">
        <v>743</v>
      </c>
      <c r="BE523" s="3" t="s">
        <v>512</v>
      </c>
      <c r="BF523" s="3">
        <v>6.45</v>
      </c>
      <c r="BG523" s="3">
        <v>2.79</v>
      </c>
      <c r="BH523" s="3">
        <v>23</v>
      </c>
      <c r="BI523" s="38"/>
      <c r="BJ523" s="3"/>
      <c r="BK523" s="3"/>
      <c r="BL523" s="3"/>
      <c r="BM523" s="3"/>
      <c r="BN523" s="3"/>
      <c r="BO523" s="3"/>
      <c r="BP523">
        <f>Table1[[#This Row],[Group 1 M]]-Table1[[#This Row],[Group 2 M]]</f>
        <v>0</v>
      </c>
      <c r="BQ523" s="4">
        <f>SQRT(((Table1[[#This Row],[Group 1 N]]-1)*Table1[[#This Row],[Group 1 SD]]^2+(Table1[[#This Row],[Group 2 N]]-1)*Table1[[#This Row],[Group 2 SD]]^2)/(Table1[[#This Row],[Group 1 N]]+Table1[[#This Row],[Group 2 N]]-2))</f>
        <v>0</v>
      </c>
      <c r="BR523" s="3" t="e">
        <f>Table1[[#This Row],[m1-m2]]/Table1[[#This Row],[pooled sd]]</f>
        <v>#DIV/0!</v>
      </c>
      <c r="BS523" s="6"/>
      <c r="BT523" s="6"/>
      <c r="BU523" s="7"/>
      <c r="BV523" s="7"/>
      <c r="BW523" s="7"/>
    </row>
    <row r="524" spans="1:75" x14ac:dyDescent="0.25">
      <c r="A524" s="1" t="s">
        <v>293</v>
      </c>
      <c r="C524" s="1"/>
      <c r="E524" s="1"/>
      <c r="G524" s="1"/>
      <c r="I524" s="1"/>
      <c r="O524" s="1"/>
      <c r="Q524" s="1"/>
      <c r="R524" s="1"/>
      <c r="U524" s="1"/>
      <c r="V524" s="1"/>
      <c r="Z524" s="1"/>
      <c r="AA524" s="1"/>
      <c r="AC524" s="1"/>
      <c r="AD524" s="1"/>
      <c r="AG524" s="1"/>
      <c r="AH524" s="1"/>
      <c r="AL524" s="1"/>
      <c r="AP524" s="1"/>
      <c r="AS524" s="1"/>
      <c r="AT524" s="1"/>
      <c r="AV524" s="1"/>
      <c r="AY524" t="b">
        <v>0</v>
      </c>
      <c r="AZ524" t="b">
        <v>0</v>
      </c>
      <c r="BA524" t="b">
        <v>1</v>
      </c>
      <c r="BB524" t="b">
        <v>0</v>
      </c>
      <c r="BD524" s="12" t="s">
        <v>744</v>
      </c>
      <c r="BE524" s="3" t="s">
        <v>511</v>
      </c>
      <c r="BF524" s="3">
        <v>4.91</v>
      </c>
      <c r="BG524" s="3">
        <v>2.14</v>
      </c>
      <c r="BH524" s="3">
        <v>31</v>
      </c>
      <c r="BI524" s="38" t="s">
        <v>528</v>
      </c>
      <c r="BJ524" s="3">
        <v>5.04</v>
      </c>
      <c r="BK524" s="3">
        <v>1.91</v>
      </c>
      <c r="BL524" s="3">
        <v>23</v>
      </c>
      <c r="BM524" s="3">
        <v>4.91</v>
      </c>
      <c r="BN524" s="3">
        <v>2.14</v>
      </c>
      <c r="BO524" s="3">
        <v>31</v>
      </c>
      <c r="BP524">
        <f>Table1[[#This Row],[Group 1 M]]-Table1[[#This Row],[Group 2 M]]</f>
        <v>0.12999999999999989</v>
      </c>
      <c r="BQ524" s="4">
        <f>SQRT(((Table1[[#This Row],[Group 1 N]]-1)*Table1[[#This Row],[Group 1 SD]]^2+(Table1[[#This Row],[Group 2 N]]-1)*Table1[[#This Row],[Group 2 SD]]^2)/(Table1[[#This Row],[Group 1 N]]+Table1[[#This Row],[Group 2 N]]-2))</f>
        <v>2.0458503968164061</v>
      </c>
      <c r="BR524" s="3">
        <f>Table1[[#This Row],[m1-m2]]/Table1[[#This Row],[pooled sd]]</f>
        <v>6.3543258198300243E-2</v>
      </c>
      <c r="BS524" s="6"/>
      <c r="BT524" s="6"/>
      <c r="BU524" s="7"/>
      <c r="BV524" s="7"/>
      <c r="BW524" s="7"/>
    </row>
    <row r="525" spans="1:75" x14ac:dyDescent="0.25">
      <c r="A525" s="1" t="s">
        <v>293</v>
      </c>
      <c r="C525" s="1"/>
      <c r="E525" s="1"/>
      <c r="G525" s="1"/>
      <c r="I525" s="1"/>
      <c r="O525" s="1"/>
      <c r="Q525" s="1"/>
      <c r="R525" s="1"/>
      <c r="U525" s="1"/>
      <c r="V525" s="1"/>
      <c r="Z525" s="1"/>
      <c r="AA525" s="1"/>
      <c r="AC525" s="1"/>
      <c r="AD525" s="1"/>
      <c r="AG525" s="1"/>
      <c r="AH525" s="1"/>
      <c r="AL525" s="1"/>
      <c r="AP525" s="1"/>
      <c r="AS525" s="1"/>
      <c r="AT525" s="1"/>
      <c r="AV525" s="1"/>
      <c r="AY525" t="b">
        <v>0</v>
      </c>
      <c r="AZ525" t="b">
        <v>0</v>
      </c>
      <c r="BA525" t="b">
        <v>1</v>
      </c>
      <c r="BB525" t="b">
        <v>0</v>
      </c>
      <c r="BD525" s="12" t="s">
        <v>744</v>
      </c>
      <c r="BE525" s="3" t="s">
        <v>512</v>
      </c>
      <c r="BF525" s="3">
        <v>5.04</v>
      </c>
      <c r="BG525" s="3">
        <v>1.91</v>
      </c>
      <c r="BH525" s="3">
        <v>23</v>
      </c>
      <c r="BI525" s="38"/>
      <c r="BJ525" s="3"/>
      <c r="BK525" s="3"/>
      <c r="BL525" s="3"/>
      <c r="BM525" s="3"/>
      <c r="BN525" s="3"/>
      <c r="BO525" s="3"/>
      <c r="BP525">
        <f>Table1[[#This Row],[Group 1 M]]-Table1[[#This Row],[Group 2 M]]</f>
        <v>0</v>
      </c>
      <c r="BQ525" s="4">
        <f>SQRT(((Table1[[#This Row],[Group 1 N]]-1)*Table1[[#This Row],[Group 1 SD]]^2+(Table1[[#This Row],[Group 2 N]]-1)*Table1[[#This Row],[Group 2 SD]]^2)/(Table1[[#This Row],[Group 1 N]]+Table1[[#This Row],[Group 2 N]]-2))</f>
        <v>0</v>
      </c>
      <c r="BR525" s="3" t="e">
        <f>Table1[[#This Row],[m1-m2]]/Table1[[#This Row],[pooled sd]]</f>
        <v>#DIV/0!</v>
      </c>
      <c r="BS525" s="6"/>
      <c r="BT525" s="6"/>
      <c r="BU525" s="7"/>
      <c r="BV525" s="7"/>
      <c r="BW525" s="7"/>
    </row>
    <row r="526" spans="1:75" x14ac:dyDescent="0.25">
      <c r="A526" s="1" t="s">
        <v>293</v>
      </c>
      <c r="C526" s="1"/>
      <c r="E526" s="1"/>
      <c r="G526" s="1"/>
      <c r="I526" s="1"/>
      <c r="O526" s="1"/>
      <c r="Q526" s="1"/>
      <c r="R526" s="1"/>
      <c r="U526" s="1"/>
      <c r="V526" s="1"/>
      <c r="Z526" s="1"/>
      <c r="AA526" s="1"/>
      <c r="AC526" s="1"/>
      <c r="AD526" s="1"/>
      <c r="AG526" s="1"/>
      <c r="AH526" s="1"/>
      <c r="AL526" s="1"/>
      <c r="AP526" s="1"/>
      <c r="AS526" s="1"/>
      <c r="AT526" s="1"/>
      <c r="AV526" s="1"/>
      <c r="AY526" t="b">
        <v>0</v>
      </c>
      <c r="AZ526" t="b">
        <v>0</v>
      </c>
      <c r="BA526" t="b">
        <v>1</v>
      </c>
      <c r="BB526" t="b">
        <v>0</v>
      </c>
      <c r="BD526" s="12" t="s">
        <v>745</v>
      </c>
      <c r="BE526" s="3" t="s">
        <v>511</v>
      </c>
      <c r="BF526" s="3">
        <v>6.74</v>
      </c>
      <c r="BG526" s="3">
        <v>2.91</v>
      </c>
      <c r="BH526" s="3">
        <v>31</v>
      </c>
      <c r="BI526" s="38" t="s">
        <v>528</v>
      </c>
      <c r="BJ526" s="3">
        <v>7.96</v>
      </c>
      <c r="BK526" s="3">
        <v>3.31</v>
      </c>
      <c r="BL526" s="3">
        <v>23</v>
      </c>
      <c r="BM526" s="3">
        <v>6.74</v>
      </c>
      <c r="BN526" s="3">
        <v>2.91</v>
      </c>
      <c r="BO526" s="3">
        <v>31</v>
      </c>
      <c r="BP526">
        <f>Table1[[#This Row],[Group 1 M]]-Table1[[#This Row],[Group 2 M]]</f>
        <v>1.2199999999999998</v>
      </c>
      <c r="BQ526" s="4">
        <f>SQRT(((Table1[[#This Row],[Group 1 N]]-1)*Table1[[#This Row],[Group 1 SD]]^2+(Table1[[#This Row],[Group 2 N]]-1)*Table1[[#This Row],[Group 2 SD]]^2)/(Table1[[#This Row],[Group 1 N]]+Table1[[#This Row],[Group 2 N]]-2))</f>
        <v>3.0855656506733715</v>
      </c>
      <c r="BR526" s="3">
        <f>Table1[[#This Row],[m1-m2]]/Table1[[#This Row],[pooled sd]]</f>
        <v>0.39538941578953468</v>
      </c>
      <c r="BS526" s="6"/>
      <c r="BT526" s="6"/>
      <c r="BU526" s="7"/>
      <c r="BV526" s="7"/>
      <c r="BW526" s="7"/>
    </row>
    <row r="527" spans="1:75" x14ac:dyDescent="0.25">
      <c r="A527" s="1" t="s">
        <v>293</v>
      </c>
      <c r="C527" s="1"/>
      <c r="E527" s="1"/>
      <c r="G527" s="1"/>
      <c r="I527" s="1"/>
      <c r="O527" s="1"/>
      <c r="Q527" s="1"/>
      <c r="R527" s="1"/>
      <c r="U527" s="1"/>
      <c r="V527" s="1"/>
      <c r="Z527" s="1"/>
      <c r="AA527" s="1"/>
      <c r="AC527" s="1"/>
      <c r="AD527" s="1"/>
      <c r="AG527" s="1"/>
      <c r="AH527" s="1"/>
      <c r="AL527" s="1"/>
      <c r="AP527" s="1"/>
      <c r="AS527" s="1"/>
      <c r="AT527" s="1"/>
      <c r="AV527" s="1"/>
      <c r="AY527" t="b">
        <v>0</v>
      </c>
      <c r="AZ527" t="b">
        <v>0</v>
      </c>
      <c r="BA527" t="b">
        <v>1</v>
      </c>
      <c r="BB527" t="b">
        <v>0</v>
      </c>
      <c r="BD527" s="12" t="s">
        <v>745</v>
      </c>
      <c r="BE527" s="3" t="s">
        <v>512</v>
      </c>
      <c r="BF527" s="3">
        <v>7.96</v>
      </c>
      <c r="BG527" s="3">
        <v>3.31</v>
      </c>
      <c r="BH527" s="3">
        <v>23</v>
      </c>
      <c r="BI527" s="38"/>
      <c r="BJ527" s="3"/>
      <c r="BK527" s="3"/>
      <c r="BL527" s="3"/>
      <c r="BM527" s="3"/>
      <c r="BN527" s="3"/>
      <c r="BO527" s="3"/>
      <c r="BP527">
        <f>Table1[[#This Row],[Group 1 M]]-Table1[[#This Row],[Group 2 M]]</f>
        <v>0</v>
      </c>
      <c r="BQ527" s="4">
        <f>SQRT(((Table1[[#This Row],[Group 1 N]]-1)*Table1[[#This Row],[Group 1 SD]]^2+(Table1[[#This Row],[Group 2 N]]-1)*Table1[[#This Row],[Group 2 SD]]^2)/(Table1[[#This Row],[Group 1 N]]+Table1[[#This Row],[Group 2 N]]-2))</f>
        <v>0</v>
      </c>
      <c r="BR527" s="3" t="e">
        <f>Table1[[#This Row],[m1-m2]]/Table1[[#This Row],[pooled sd]]</f>
        <v>#DIV/0!</v>
      </c>
      <c r="BS527" s="6"/>
      <c r="BT527" s="6"/>
      <c r="BU527" s="7"/>
      <c r="BV527" s="7"/>
      <c r="BW527" s="7"/>
    </row>
    <row r="528" spans="1:75" x14ac:dyDescent="0.25">
      <c r="A528" s="1" t="s">
        <v>293</v>
      </c>
      <c r="C528" s="1"/>
      <c r="E528" s="1"/>
      <c r="G528" s="1"/>
      <c r="I528" s="1"/>
      <c r="O528" s="1"/>
      <c r="Q528" s="1"/>
      <c r="R528" s="1"/>
      <c r="U528" s="1"/>
      <c r="V528" s="1"/>
      <c r="Z528" s="1"/>
      <c r="AA528" s="1"/>
      <c r="AC528" s="1"/>
      <c r="AD528" s="1"/>
      <c r="AG528" s="1"/>
      <c r="AH528" s="1"/>
      <c r="AL528" s="1"/>
      <c r="AP528" s="1"/>
      <c r="AS528" s="1"/>
      <c r="AT528" s="1"/>
      <c r="AV528" s="1"/>
      <c r="AY528" t="b">
        <v>0</v>
      </c>
      <c r="AZ528" t="b">
        <v>0</v>
      </c>
      <c r="BA528" t="b">
        <v>1</v>
      </c>
      <c r="BB528" t="b">
        <v>0</v>
      </c>
      <c r="BD528" s="12" t="s">
        <v>746</v>
      </c>
      <c r="BE528" s="3" t="s">
        <v>511</v>
      </c>
      <c r="BF528" s="3">
        <v>4.84</v>
      </c>
      <c r="BG528" s="3">
        <v>2.58</v>
      </c>
      <c r="BH528" s="3">
        <v>31</v>
      </c>
      <c r="BI528" s="38" t="s">
        <v>528</v>
      </c>
      <c r="BJ528" s="3">
        <v>5.52</v>
      </c>
      <c r="BK528" s="3">
        <v>2.81</v>
      </c>
      <c r="BL528" s="3">
        <v>23</v>
      </c>
      <c r="BM528" s="3">
        <v>4.84</v>
      </c>
      <c r="BN528" s="3">
        <v>2.58</v>
      </c>
      <c r="BO528" s="3">
        <v>31</v>
      </c>
      <c r="BP528">
        <f>Table1[[#This Row],[Group 1 M]]-Table1[[#This Row],[Group 2 M]]</f>
        <v>0.67999999999999972</v>
      </c>
      <c r="BQ528" s="4">
        <f>SQRT(((Table1[[#This Row],[Group 1 N]]-1)*Table1[[#This Row],[Group 1 SD]]^2+(Table1[[#This Row],[Group 2 N]]-1)*Table1[[#This Row],[Group 2 SD]]^2)/(Table1[[#This Row],[Group 1 N]]+Table1[[#This Row],[Group 2 N]]-2))</f>
        <v>2.6797179817171921</v>
      </c>
      <c r="BR528" s="3">
        <f>Table1[[#This Row],[m1-m2]]/Table1[[#This Row],[pooled sd]]</f>
        <v>0.25375804642108213</v>
      </c>
      <c r="BS528" s="6"/>
      <c r="BT528" s="6"/>
      <c r="BU528" s="7"/>
      <c r="BV528" s="7"/>
      <c r="BW528" s="7"/>
    </row>
    <row r="529" spans="1:75" x14ac:dyDescent="0.25">
      <c r="A529" s="1" t="s">
        <v>293</v>
      </c>
      <c r="C529" s="1"/>
      <c r="E529" s="1"/>
      <c r="G529" s="1"/>
      <c r="I529" s="1"/>
      <c r="O529" s="1"/>
      <c r="Q529" s="1"/>
      <c r="R529" s="1"/>
      <c r="U529" s="1"/>
      <c r="V529" s="1"/>
      <c r="Z529" s="1"/>
      <c r="AA529" s="1"/>
      <c r="AC529" s="1"/>
      <c r="AD529" s="1"/>
      <c r="AG529" s="1"/>
      <c r="AH529" s="1"/>
      <c r="AL529" s="1"/>
      <c r="AP529" s="1"/>
      <c r="AS529" s="1"/>
      <c r="AT529" s="1"/>
      <c r="AV529" s="1"/>
      <c r="AY529" t="b">
        <v>0</v>
      </c>
      <c r="AZ529" t="b">
        <v>0</v>
      </c>
      <c r="BA529" t="b">
        <v>1</v>
      </c>
      <c r="BB529" t="b">
        <v>0</v>
      </c>
      <c r="BD529" s="12" t="s">
        <v>746</v>
      </c>
      <c r="BE529" s="3" t="s">
        <v>512</v>
      </c>
      <c r="BF529" s="3">
        <v>5.52</v>
      </c>
      <c r="BG529" s="3">
        <v>2.81</v>
      </c>
      <c r="BH529" s="3">
        <v>23</v>
      </c>
      <c r="BI529" s="38"/>
      <c r="BJ529" s="3"/>
      <c r="BK529" s="3"/>
      <c r="BL529" s="3"/>
      <c r="BM529" s="3"/>
      <c r="BN529" s="3"/>
      <c r="BO529" s="3"/>
      <c r="BP529">
        <f>Table1[[#This Row],[Group 1 M]]-Table1[[#This Row],[Group 2 M]]</f>
        <v>0</v>
      </c>
      <c r="BQ529" s="4">
        <f>SQRT(((Table1[[#This Row],[Group 1 N]]-1)*Table1[[#This Row],[Group 1 SD]]^2+(Table1[[#This Row],[Group 2 N]]-1)*Table1[[#This Row],[Group 2 SD]]^2)/(Table1[[#This Row],[Group 1 N]]+Table1[[#This Row],[Group 2 N]]-2))</f>
        <v>0</v>
      </c>
      <c r="BR529" s="3" t="e">
        <f>Table1[[#This Row],[m1-m2]]/Table1[[#This Row],[pooled sd]]</f>
        <v>#DIV/0!</v>
      </c>
      <c r="BS529" s="6"/>
      <c r="BT529" s="6"/>
      <c r="BU529" s="7"/>
      <c r="BV529" s="7"/>
      <c r="BW529" s="7"/>
    </row>
    <row r="530" spans="1:75" x14ac:dyDescent="0.25">
      <c r="A530" s="1" t="s">
        <v>293</v>
      </c>
      <c r="C530" s="1"/>
      <c r="E530" s="1"/>
      <c r="G530" s="1"/>
      <c r="I530" s="1"/>
      <c r="O530" s="1"/>
      <c r="Q530" s="1"/>
      <c r="R530" s="1"/>
      <c r="U530" s="1"/>
      <c r="V530" s="1"/>
      <c r="Z530" s="1"/>
      <c r="AA530" s="1"/>
      <c r="AC530" s="1"/>
      <c r="AD530" s="1"/>
      <c r="AG530" s="1"/>
      <c r="AH530" s="1"/>
      <c r="AL530" s="1"/>
      <c r="AP530" s="1"/>
      <c r="AS530" s="1"/>
      <c r="AT530" s="1"/>
      <c r="AV530" s="1"/>
      <c r="AY530" t="b">
        <v>0</v>
      </c>
      <c r="AZ530" t="b">
        <v>0</v>
      </c>
      <c r="BA530" t="b">
        <v>1</v>
      </c>
      <c r="BB530" t="b">
        <v>0</v>
      </c>
      <c r="BD530" s="12" t="s">
        <v>747</v>
      </c>
      <c r="BE530" s="3" t="s">
        <v>511</v>
      </c>
      <c r="BF530" s="3">
        <v>6.23</v>
      </c>
      <c r="BG530" s="3">
        <v>3.13</v>
      </c>
      <c r="BH530" s="3">
        <v>31</v>
      </c>
      <c r="BI530" s="38" t="s">
        <v>528</v>
      </c>
      <c r="BJ530" s="3">
        <v>7.39</v>
      </c>
      <c r="BK530" s="3">
        <v>4.0199999999999996</v>
      </c>
      <c r="BL530" s="3">
        <v>23</v>
      </c>
      <c r="BM530" s="3">
        <v>6.23</v>
      </c>
      <c r="BN530" s="3">
        <v>3.13</v>
      </c>
      <c r="BO530" s="3">
        <v>31</v>
      </c>
      <c r="BP530">
        <f>Table1[[#This Row],[Group 1 M]]-Table1[[#This Row],[Group 2 M]]</f>
        <v>1.1599999999999993</v>
      </c>
      <c r="BQ530" s="4">
        <f>SQRT(((Table1[[#This Row],[Group 1 N]]-1)*Table1[[#This Row],[Group 1 SD]]^2+(Table1[[#This Row],[Group 2 N]]-1)*Table1[[#This Row],[Group 2 SD]]^2)/(Table1[[#This Row],[Group 1 N]]+Table1[[#This Row],[Group 2 N]]-2))</f>
        <v>3.5339991511034632</v>
      </c>
      <c r="BR530" s="3">
        <f>Table1[[#This Row],[m1-m2]]/Table1[[#This Row],[pooled sd]]</f>
        <v>0.3282400335715413</v>
      </c>
      <c r="BS530" s="6"/>
      <c r="BT530" s="6"/>
      <c r="BU530" s="7"/>
      <c r="BV530" s="7"/>
      <c r="BW530" s="7"/>
    </row>
    <row r="531" spans="1:75" x14ac:dyDescent="0.25">
      <c r="A531" s="1" t="s">
        <v>293</v>
      </c>
      <c r="C531" s="1"/>
      <c r="E531" s="1"/>
      <c r="G531" s="1"/>
      <c r="I531" s="1"/>
      <c r="O531" s="1"/>
      <c r="Q531" s="1"/>
      <c r="R531" s="1"/>
      <c r="U531" s="1"/>
      <c r="V531" s="1"/>
      <c r="Z531" s="1"/>
      <c r="AA531" s="1"/>
      <c r="AC531" s="1"/>
      <c r="AD531" s="1"/>
      <c r="AG531" s="1"/>
      <c r="AH531" s="1"/>
      <c r="AL531" s="1"/>
      <c r="AP531" s="1"/>
      <c r="AS531" s="1"/>
      <c r="AT531" s="1"/>
      <c r="AV531" s="1"/>
      <c r="AY531" t="b">
        <v>0</v>
      </c>
      <c r="AZ531" t="b">
        <v>0</v>
      </c>
      <c r="BA531" t="b">
        <v>1</v>
      </c>
      <c r="BB531" t="b">
        <v>0</v>
      </c>
      <c r="BD531" s="12" t="s">
        <v>747</v>
      </c>
      <c r="BE531" s="3" t="s">
        <v>512</v>
      </c>
      <c r="BF531" s="3">
        <v>7.39</v>
      </c>
      <c r="BG531" s="3">
        <v>4.0199999999999996</v>
      </c>
      <c r="BH531" s="3">
        <v>23</v>
      </c>
      <c r="BI531" s="38"/>
      <c r="BJ531" s="3"/>
      <c r="BK531" s="3"/>
      <c r="BL531" s="3"/>
      <c r="BM531" s="3"/>
      <c r="BN531" s="3"/>
      <c r="BO531" s="3"/>
      <c r="BP531">
        <f>Table1[[#This Row],[Group 1 M]]-Table1[[#This Row],[Group 2 M]]</f>
        <v>0</v>
      </c>
      <c r="BQ531" s="4">
        <f>SQRT(((Table1[[#This Row],[Group 1 N]]-1)*Table1[[#This Row],[Group 1 SD]]^2+(Table1[[#This Row],[Group 2 N]]-1)*Table1[[#This Row],[Group 2 SD]]^2)/(Table1[[#This Row],[Group 1 N]]+Table1[[#This Row],[Group 2 N]]-2))</f>
        <v>0</v>
      </c>
      <c r="BR531" s="3" t="e">
        <f>Table1[[#This Row],[m1-m2]]/Table1[[#This Row],[pooled sd]]</f>
        <v>#DIV/0!</v>
      </c>
      <c r="BS531" s="6"/>
      <c r="BT531" s="6"/>
      <c r="BU531" s="7"/>
      <c r="BV531" s="7"/>
      <c r="BW531" s="7"/>
    </row>
    <row r="532" spans="1:75" x14ac:dyDescent="0.25">
      <c r="A532" s="1" t="s">
        <v>293</v>
      </c>
      <c r="C532" s="1"/>
      <c r="E532" s="1"/>
      <c r="G532" s="1"/>
      <c r="I532" s="1"/>
      <c r="O532" s="1"/>
      <c r="Q532" s="1"/>
      <c r="R532" s="1"/>
      <c r="U532" s="1"/>
      <c r="V532" s="1"/>
      <c r="Z532" s="1"/>
      <c r="AA532" s="1"/>
      <c r="AC532" s="1"/>
      <c r="AD532" s="1"/>
      <c r="AG532" s="1"/>
      <c r="AH532" s="1"/>
      <c r="AL532" s="1"/>
      <c r="AP532" s="1"/>
      <c r="AS532" s="1"/>
      <c r="AT532" s="1"/>
      <c r="AV532" s="1"/>
      <c r="AY532" t="b">
        <v>0</v>
      </c>
      <c r="AZ532" t="b">
        <v>0</v>
      </c>
      <c r="BA532" t="b">
        <v>1</v>
      </c>
      <c r="BB532" t="b">
        <v>0</v>
      </c>
      <c r="BD532" s="12" t="s">
        <v>748</v>
      </c>
      <c r="BE532" s="3" t="s">
        <v>511</v>
      </c>
      <c r="BF532" s="3">
        <v>4.87</v>
      </c>
      <c r="BG532" s="3">
        <v>2.5</v>
      </c>
      <c r="BH532" s="3">
        <v>31</v>
      </c>
      <c r="BI532" s="38" t="s">
        <v>528</v>
      </c>
      <c r="BJ532" s="3">
        <v>4.91</v>
      </c>
      <c r="BK532" s="3">
        <v>2.87</v>
      </c>
      <c r="BL532" s="3">
        <v>23</v>
      </c>
      <c r="BM532" s="3">
        <v>4.87</v>
      </c>
      <c r="BN532" s="3">
        <v>2.5</v>
      </c>
      <c r="BO532" s="3">
        <v>31</v>
      </c>
      <c r="BP532">
        <f>Table1[[#This Row],[Group 1 M]]-Table1[[#This Row],[Group 2 M]]</f>
        <v>4.0000000000000036E-2</v>
      </c>
      <c r="BQ532" s="4">
        <f>SQRT(((Table1[[#This Row],[Group 1 N]]-1)*Table1[[#This Row],[Group 1 SD]]^2+(Table1[[#This Row],[Group 2 N]]-1)*Table1[[#This Row],[Group 2 SD]]^2)/(Table1[[#This Row],[Group 1 N]]+Table1[[#This Row],[Group 2 N]]-2))</f>
        <v>2.6628202227077855</v>
      </c>
      <c r="BR532" s="3">
        <f>Table1[[#This Row],[m1-m2]]/Table1[[#This Row],[pooled sd]]</f>
        <v>1.5021667500829096E-2</v>
      </c>
      <c r="BS532" s="6"/>
      <c r="BT532" s="6"/>
      <c r="BU532" s="7"/>
      <c r="BV532" s="7"/>
      <c r="BW532" s="7"/>
    </row>
    <row r="533" spans="1:75" x14ac:dyDescent="0.25">
      <c r="A533" s="1" t="s">
        <v>293</v>
      </c>
      <c r="C533" s="1"/>
      <c r="E533" s="1"/>
      <c r="G533" s="1"/>
      <c r="I533" s="1"/>
      <c r="O533" s="1"/>
      <c r="Q533" s="1"/>
      <c r="R533" s="1"/>
      <c r="U533" s="1"/>
      <c r="V533" s="1"/>
      <c r="Z533" s="1"/>
      <c r="AA533" s="1"/>
      <c r="AC533" s="1"/>
      <c r="AD533" s="1"/>
      <c r="AG533" s="1"/>
      <c r="AH533" s="1"/>
      <c r="AL533" s="1"/>
      <c r="AP533" s="1"/>
      <c r="AS533" s="1"/>
      <c r="AT533" s="1"/>
      <c r="AV533" s="1"/>
      <c r="AY533" t="b">
        <v>0</v>
      </c>
      <c r="AZ533" t="b">
        <v>0</v>
      </c>
      <c r="BA533" t="b">
        <v>1</v>
      </c>
      <c r="BB533" t="b">
        <v>0</v>
      </c>
      <c r="BD533" s="12" t="s">
        <v>748</v>
      </c>
      <c r="BE533" s="3" t="s">
        <v>512</v>
      </c>
      <c r="BF533" s="3">
        <v>4.91</v>
      </c>
      <c r="BG533" s="3">
        <v>2.87</v>
      </c>
      <c r="BH533" s="3">
        <v>23</v>
      </c>
      <c r="BI533" s="38"/>
      <c r="BJ533" s="3"/>
      <c r="BK533" s="3"/>
      <c r="BL533" s="3"/>
      <c r="BM533" s="3"/>
      <c r="BN533" s="3"/>
      <c r="BO533" s="3"/>
      <c r="BP533">
        <f>Table1[[#This Row],[Group 1 M]]-Table1[[#This Row],[Group 2 M]]</f>
        <v>0</v>
      </c>
      <c r="BQ533" s="4">
        <f>SQRT(((Table1[[#This Row],[Group 1 N]]-1)*Table1[[#This Row],[Group 1 SD]]^2+(Table1[[#This Row],[Group 2 N]]-1)*Table1[[#This Row],[Group 2 SD]]^2)/(Table1[[#This Row],[Group 1 N]]+Table1[[#This Row],[Group 2 N]]-2))</f>
        <v>0</v>
      </c>
      <c r="BR533" s="3" t="e">
        <f>Table1[[#This Row],[m1-m2]]/Table1[[#This Row],[pooled sd]]</f>
        <v>#DIV/0!</v>
      </c>
      <c r="BS533" s="6"/>
      <c r="BT533" s="6"/>
      <c r="BU533" s="7"/>
      <c r="BV533" s="7"/>
      <c r="BW533" s="7"/>
    </row>
    <row r="534" spans="1:75" x14ac:dyDescent="0.25">
      <c r="A534" s="1" t="s">
        <v>293</v>
      </c>
      <c r="C534" s="1"/>
      <c r="E534" s="1"/>
      <c r="G534" s="1"/>
      <c r="I534" s="1"/>
      <c r="O534" s="1"/>
      <c r="Q534" s="1"/>
      <c r="R534" s="1"/>
      <c r="U534" s="1"/>
      <c r="V534" s="1"/>
      <c r="Z534" s="1"/>
      <c r="AA534" s="1"/>
      <c r="AC534" s="1"/>
      <c r="AD534" s="1"/>
      <c r="AG534" s="1"/>
      <c r="AH534" s="1"/>
      <c r="AL534" s="1"/>
      <c r="AP534" s="1"/>
      <c r="AS534" s="1"/>
      <c r="AT534" s="1"/>
      <c r="AV534" s="1"/>
      <c r="AY534" t="b">
        <v>0</v>
      </c>
      <c r="AZ534" t="b">
        <v>0</v>
      </c>
      <c r="BA534" t="b">
        <v>1</v>
      </c>
      <c r="BB534" t="b">
        <v>0</v>
      </c>
      <c r="BD534" s="12" t="s">
        <v>749</v>
      </c>
      <c r="BE534" s="3" t="s">
        <v>511</v>
      </c>
      <c r="BF534" s="3">
        <v>7.52</v>
      </c>
      <c r="BG534" s="3">
        <v>3.16</v>
      </c>
      <c r="BH534" s="3">
        <v>31</v>
      </c>
      <c r="BI534" s="38" t="s">
        <v>528</v>
      </c>
      <c r="BJ534" s="3">
        <v>7.22</v>
      </c>
      <c r="BK534" s="3">
        <v>2.54</v>
      </c>
      <c r="BL534" s="3">
        <v>23</v>
      </c>
      <c r="BM534" s="3">
        <v>7.52</v>
      </c>
      <c r="BN534" s="3">
        <v>3.16</v>
      </c>
      <c r="BO534" s="3">
        <v>31</v>
      </c>
      <c r="BP534">
        <f>Table1[[#This Row],[Group 1 M]]-Table1[[#This Row],[Group 2 M]]</f>
        <v>-0.29999999999999982</v>
      </c>
      <c r="BQ534" s="4">
        <f>SQRT(((Table1[[#This Row],[Group 1 N]]-1)*Table1[[#This Row],[Group 1 SD]]^2+(Table1[[#This Row],[Group 2 N]]-1)*Table1[[#This Row],[Group 2 SD]]^2)/(Table1[[#This Row],[Group 1 N]]+Table1[[#This Row],[Group 2 N]]-2))</f>
        <v>2.9138370156627076</v>
      </c>
      <c r="BR534" s="3">
        <f>Table1[[#This Row],[m1-m2]]/Table1[[#This Row],[pooled sd]]</f>
        <v>-0.10295702827145581</v>
      </c>
      <c r="BS534" s="6"/>
      <c r="BT534" s="6"/>
      <c r="BU534" s="7"/>
      <c r="BV534" s="7"/>
      <c r="BW534" s="7"/>
    </row>
    <row r="535" spans="1:75" x14ac:dyDescent="0.25">
      <c r="A535" s="1" t="s">
        <v>293</v>
      </c>
      <c r="C535" s="1"/>
      <c r="E535" s="1"/>
      <c r="G535" s="1"/>
      <c r="I535" s="1"/>
      <c r="O535" s="1"/>
      <c r="Q535" s="1"/>
      <c r="R535" s="1"/>
      <c r="U535" s="1"/>
      <c r="V535" s="1"/>
      <c r="Z535" s="1"/>
      <c r="AA535" s="1"/>
      <c r="AC535" s="1"/>
      <c r="AD535" s="1"/>
      <c r="AG535" s="1"/>
      <c r="AH535" s="1"/>
      <c r="AL535" s="1"/>
      <c r="AP535" s="1"/>
      <c r="AS535" s="1"/>
      <c r="AT535" s="1"/>
      <c r="AV535" s="1"/>
      <c r="AY535" t="b">
        <v>0</v>
      </c>
      <c r="AZ535" t="b">
        <v>0</v>
      </c>
      <c r="BA535" t="b">
        <v>1</v>
      </c>
      <c r="BB535" t="b">
        <v>0</v>
      </c>
      <c r="BD535" s="12" t="s">
        <v>749</v>
      </c>
      <c r="BE535" s="3" t="s">
        <v>512</v>
      </c>
      <c r="BF535" s="3">
        <v>7.22</v>
      </c>
      <c r="BG535" s="3">
        <v>2.54</v>
      </c>
      <c r="BH535" s="3">
        <v>23</v>
      </c>
      <c r="BI535" s="38"/>
      <c r="BJ535" s="3"/>
      <c r="BK535" s="3"/>
      <c r="BL535" s="3"/>
      <c r="BM535" s="3"/>
      <c r="BN535" s="3"/>
      <c r="BO535" s="3"/>
      <c r="BP535">
        <f>Table1[[#This Row],[Group 1 M]]-Table1[[#This Row],[Group 2 M]]</f>
        <v>0</v>
      </c>
      <c r="BQ535" s="4">
        <f>SQRT(((Table1[[#This Row],[Group 1 N]]-1)*Table1[[#This Row],[Group 1 SD]]^2+(Table1[[#This Row],[Group 2 N]]-1)*Table1[[#This Row],[Group 2 SD]]^2)/(Table1[[#This Row],[Group 1 N]]+Table1[[#This Row],[Group 2 N]]-2))</f>
        <v>0</v>
      </c>
      <c r="BR535" s="3" t="e">
        <f>Table1[[#This Row],[m1-m2]]/Table1[[#This Row],[pooled sd]]</f>
        <v>#DIV/0!</v>
      </c>
      <c r="BS535" s="6"/>
      <c r="BT535" s="6"/>
      <c r="BU535" s="7"/>
      <c r="BV535" s="7"/>
      <c r="BW535" s="7"/>
    </row>
    <row r="536" spans="1:75" x14ac:dyDescent="0.25">
      <c r="A536" s="1" t="s">
        <v>293</v>
      </c>
      <c r="C536" s="1"/>
      <c r="E536" s="1"/>
      <c r="G536" s="1"/>
      <c r="I536" s="1"/>
      <c r="O536" s="1"/>
      <c r="Q536" s="1"/>
      <c r="R536" s="1"/>
      <c r="U536" s="1"/>
      <c r="V536" s="1"/>
      <c r="Z536" s="1"/>
      <c r="AA536" s="1"/>
      <c r="AC536" s="1"/>
      <c r="AD536" s="1"/>
      <c r="AG536" s="1"/>
      <c r="AH536" s="1"/>
      <c r="AL536" s="1"/>
      <c r="AP536" s="1"/>
      <c r="AS536" s="1"/>
      <c r="AT536" s="1"/>
      <c r="AV536" s="1"/>
      <c r="AY536" t="b">
        <v>0</v>
      </c>
      <c r="AZ536" t="b">
        <v>0</v>
      </c>
      <c r="BA536" t="b">
        <v>1</v>
      </c>
      <c r="BB536" t="b">
        <v>0</v>
      </c>
      <c r="BD536" s="12" t="s">
        <v>750</v>
      </c>
      <c r="BE536" s="3" t="s">
        <v>511</v>
      </c>
      <c r="BF536" s="3">
        <v>3.97</v>
      </c>
      <c r="BG536" s="3">
        <v>2.3199999999999998</v>
      </c>
      <c r="BH536" s="3">
        <v>31</v>
      </c>
      <c r="BI536" s="38" t="s">
        <v>528</v>
      </c>
      <c r="BJ536" s="3">
        <v>4.91</v>
      </c>
      <c r="BK536" s="3">
        <v>2.4300000000000002</v>
      </c>
      <c r="BL536" s="3">
        <v>23</v>
      </c>
      <c r="BM536" s="3">
        <v>3.97</v>
      </c>
      <c r="BN536" s="3">
        <v>2.3199999999999998</v>
      </c>
      <c r="BO536" s="3">
        <v>31</v>
      </c>
      <c r="BP536">
        <f>Table1[[#This Row],[Group 1 M]]-Table1[[#This Row],[Group 2 M]]</f>
        <v>0.94</v>
      </c>
      <c r="BQ536" s="4">
        <f>SQRT(((Table1[[#This Row],[Group 1 N]]-1)*Table1[[#This Row],[Group 1 SD]]^2+(Table1[[#This Row],[Group 2 N]]-1)*Table1[[#This Row],[Group 2 SD]]^2)/(Table1[[#This Row],[Group 1 N]]+Table1[[#This Row],[Group 2 N]]-2))</f>
        <v>2.3671623713441567</v>
      </c>
      <c r="BR536" s="3">
        <f>Table1[[#This Row],[m1-m2]]/Table1[[#This Row],[pooled sd]]</f>
        <v>0.39709992494779112</v>
      </c>
      <c r="BS536" s="6"/>
      <c r="BT536" s="6"/>
      <c r="BU536" s="7"/>
      <c r="BV536" s="7"/>
      <c r="BW536" s="7"/>
    </row>
    <row r="537" spans="1:75" s="9" customFormat="1" x14ac:dyDescent="0.25">
      <c r="A537" s="1" t="s">
        <v>293</v>
      </c>
      <c r="B537"/>
      <c r="C537" s="1"/>
      <c r="D537"/>
      <c r="E537" s="1"/>
      <c r="F537"/>
      <c r="G537" s="1"/>
      <c r="H537"/>
      <c r="I537" s="1"/>
      <c r="J537"/>
      <c r="K537"/>
      <c r="L537"/>
      <c r="M537"/>
      <c r="N537"/>
      <c r="O537" s="1"/>
      <c r="P537"/>
      <c r="Q537" s="1"/>
      <c r="R537" s="1"/>
      <c r="S537"/>
      <c r="T537"/>
      <c r="U537" s="1"/>
      <c r="V537" s="1"/>
      <c r="W537"/>
      <c r="X537"/>
      <c r="Y537"/>
      <c r="Z537" s="1"/>
      <c r="AA537" s="1"/>
      <c r="AB537"/>
      <c r="AC537" s="1"/>
      <c r="AD537" s="1"/>
      <c r="AE537"/>
      <c r="AF537"/>
      <c r="AG537" s="1"/>
      <c r="AH537" s="1"/>
      <c r="AI537"/>
      <c r="AJ537"/>
      <c r="AK537"/>
      <c r="AL537" s="1"/>
      <c r="AM537"/>
      <c r="AN537"/>
      <c r="AO537"/>
      <c r="AP537" s="1"/>
      <c r="AQ537"/>
      <c r="AR537"/>
      <c r="AS537" s="1"/>
      <c r="AT537" s="1"/>
      <c r="AU537"/>
      <c r="AV537" s="1"/>
      <c r="AW537"/>
      <c r="AX537"/>
      <c r="AY537" t="b">
        <v>0</v>
      </c>
      <c r="AZ537" t="b">
        <v>0</v>
      </c>
      <c r="BA537" t="b">
        <v>1</v>
      </c>
      <c r="BB537" t="b">
        <v>0</v>
      </c>
      <c r="BC537"/>
      <c r="BD537" s="12" t="s">
        <v>750</v>
      </c>
      <c r="BE537" s="3" t="s">
        <v>512</v>
      </c>
      <c r="BF537" s="3">
        <v>4.91</v>
      </c>
      <c r="BG537" s="3">
        <v>2.4300000000000002</v>
      </c>
      <c r="BH537" s="3">
        <v>23</v>
      </c>
      <c r="BI537" s="38"/>
      <c r="BJ537" s="3"/>
      <c r="BK537" s="3"/>
      <c r="BL537" s="3"/>
      <c r="BM537" s="3"/>
      <c r="BN537" s="3"/>
      <c r="BO537" s="3"/>
      <c r="BP537">
        <f>Table1[[#This Row],[Group 1 M]]-Table1[[#This Row],[Group 2 M]]</f>
        <v>0</v>
      </c>
      <c r="BQ537" s="4">
        <f>SQRT(((Table1[[#This Row],[Group 1 N]]-1)*Table1[[#This Row],[Group 1 SD]]^2+(Table1[[#This Row],[Group 2 N]]-1)*Table1[[#This Row],[Group 2 SD]]^2)/(Table1[[#This Row],[Group 1 N]]+Table1[[#This Row],[Group 2 N]]-2))</f>
        <v>0</v>
      </c>
      <c r="BR537" s="3" t="e">
        <f>Table1[[#This Row],[m1-m2]]/Table1[[#This Row],[pooled sd]]</f>
        <v>#DIV/0!</v>
      </c>
      <c r="BS537" s="6"/>
      <c r="BT537" s="6"/>
      <c r="BU537" s="7"/>
      <c r="BV537" s="7"/>
    </row>
    <row r="538" spans="1:75" x14ac:dyDescent="0.25">
      <c r="A538" s="1" t="s">
        <v>293</v>
      </c>
      <c r="C538" s="1"/>
      <c r="E538" s="1"/>
      <c r="G538" s="1"/>
      <c r="I538" s="1"/>
      <c r="O538" s="1"/>
      <c r="Q538" s="1"/>
      <c r="R538" s="1"/>
      <c r="U538" s="1"/>
      <c r="V538" s="1"/>
      <c r="Z538" s="1"/>
      <c r="AA538" s="1"/>
      <c r="AC538" s="1"/>
      <c r="AD538" s="1"/>
      <c r="AG538" s="1"/>
      <c r="AH538" s="1"/>
      <c r="AL538" s="1"/>
      <c r="AP538" s="1"/>
      <c r="AS538" s="1"/>
      <c r="AT538" s="1"/>
      <c r="AV538" s="1"/>
      <c r="AY538" t="b">
        <v>0</v>
      </c>
      <c r="AZ538" t="b">
        <v>0</v>
      </c>
      <c r="BA538" t="b">
        <v>1</v>
      </c>
      <c r="BB538" t="b">
        <v>0</v>
      </c>
      <c r="BD538" s="12" t="s">
        <v>751</v>
      </c>
      <c r="BE538" s="3" t="s">
        <v>511</v>
      </c>
      <c r="BF538" s="3">
        <v>4.84</v>
      </c>
      <c r="BG538" s="3">
        <v>2.88</v>
      </c>
      <c r="BH538" s="3">
        <v>31</v>
      </c>
      <c r="BI538" s="38" t="s">
        <v>528</v>
      </c>
      <c r="BJ538" s="3">
        <v>4.17</v>
      </c>
      <c r="BK538" s="3">
        <v>2.27</v>
      </c>
      <c r="BL538" s="3">
        <v>23</v>
      </c>
      <c r="BM538" s="3">
        <v>4.84</v>
      </c>
      <c r="BN538" s="3">
        <v>2.88</v>
      </c>
      <c r="BO538" s="3">
        <v>31</v>
      </c>
      <c r="BP538">
        <f>Table1[[#This Row],[Group 1 M]]-Table1[[#This Row],[Group 2 M]]</f>
        <v>-0.66999999999999993</v>
      </c>
      <c r="BQ538" s="4">
        <f>SQRT(((Table1[[#This Row],[Group 1 N]]-1)*Table1[[#This Row],[Group 1 SD]]^2+(Table1[[#This Row],[Group 2 N]]-1)*Table1[[#This Row],[Group 2 SD]]^2)/(Table1[[#This Row],[Group 1 N]]+Table1[[#This Row],[Group 2 N]]-2))</f>
        <v>2.6391862090716232</v>
      </c>
      <c r="BR538" s="3">
        <f>Table1[[#This Row],[m1-m2]]/Table1[[#This Row],[pooled sd]]</f>
        <v>-0.25386613407459541</v>
      </c>
      <c r="BS538" s="6"/>
      <c r="BT538" s="6"/>
      <c r="BU538" s="7"/>
      <c r="BV538" s="7"/>
      <c r="BW538" s="7"/>
    </row>
    <row r="539" spans="1:75" x14ac:dyDescent="0.25">
      <c r="A539" s="1" t="s">
        <v>293</v>
      </c>
      <c r="C539" s="1"/>
      <c r="E539" s="1"/>
      <c r="G539" s="1"/>
      <c r="I539" s="1"/>
      <c r="O539" s="1"/>
      <c r="Q539" s="1"/>
      <c r="R539" s="1"/>
      <c r="U539" s="1"/>
      <c r="V539" s="1"/>
      <c r="Z539" s="1"/>
      <c r="AA539" s="1"/>
      <c r="AC539" s="1"/>
      <c r="AD539" s="1"/>
      <c r="AG539" s="1"/>
      <c r="AH539" s="1"/>
      <c r="AL539" s="1"/>
      <c r="AP539" s="1"/>
      <c r="AS539" s="1"/>
      <c r="AT539" s="1"/>
      <c r="AV539" s="1"/>
      <c r="AY539" t="b">
        <v>0</v>
      </c>
      <c r="AZ539" t="b">
        <v>0</v>
      </c>
      <c r="BA539" t="b">
        <v>1</v>
      </c>
      <c r="BB539" t="b">
        <v>0</v>
      </c>
      <c r="BD539" s="12" t="s">
        <v>751</v>
      </c>
      <c r="BE539" s="3" t="s">
        <v>512</v>
      </c>
      <c r="BF539" s="3">
        <v>4.17</v>
      </c>
      <c r="BG539" s="3">
        <v>2.27</v>
      </c>
      <c r="BH539" s="3">
        <v>23</v>
      </c>
      <c r="BI539" s="38"/>
      <c r="BJ539" s="3"/>
      <c r="BK539" s="3"/>
      <c r="BL539" s="3"/>
      <c r="BM539" s="3"/>
      <c r="BN539" s="3"/>
      <c r="BO539" s="3"/>
      <c r="BP539">
        <f>Table1[[#This Row],[Group 1 M]]-Table1[[#This Row],[Group 2 M]]</f>
        <v>0</v>
      </c>
      <c r="BQ539" s="4">
        <f>SQRT(((Table1[[#This Row],[Group 1 N]]-1)*Table1[[#This Row],[Group 1 SD]]^2+(Table1[[#This Row],[Group 2 N]]-1)*Table1[[#This Row],[Group 2 SD]]^2)/(Table1[[#This Row],[Group 1 N]]+Table1[[#This Row],[Group 2 N]]-2))</f>
        <v>0</v>
      </c>
      <c r="BR539" s="3" t="e">
        <f>Table1[[#This Row],[m1-m2]]/Table1[[#This Row],[pooled sd]]</f>
        <v>#DIV/0!</v>
      </c>
      <c r="BS539" s="6"/>
      <c r="BT539" s="6"/>
      <c r="BU539" s="7"/>
      <c r="BV539" s="7"/>
      <c r="BW539" s="7"/>
    </row>
    <row r="540" spans="1:75" x14ac:dyDescent="0.25">
      <c r="A540" s="1" t="s">
        <v>293</v>
      </c>
      <c r="C540" s="1"/>
      <c r="E540" s="1"/>
      <c r="G540" s="1"/>
      <c r="I540" s="1"/>
      <c r="O540" s="1"/>
      <c r="Q540" s="1"/>
      <c r="R540" s="1"/>
      <c r="U540" s="1"/>
      <c r="V540" s="1"/>
      <c r="Z540" s="1"/>
      <c r="AA540" s="1"/>
      <c r="AC540" s="1"/>
      <c r="AD540" s="1"/>
      <c r="AG540" s="1"/>
      <c r="AH540" s="1"/>
      <c r="AL540" s="1"/>
      <c r="AP540" s="1"/>
      <c r="AS540" s="1"/>
      <c r="AT540" s="1"/>
      <c r="AV540" s="1"/>
      <c r="AY540" t="b">
        <v>0</v>
      </c>
      <c r="AZ540" t="b">
        <v>0</v>
      </c>
      <c r="BA540" t="b">
        <v>1</v>
      </c>
      <c r="BB540" t="b">
        <v>0</v>
      </c>
      <c r="BD540" s="12" t="s">
        <v>752</v>
      </c>
      <c r="BE540" s="3" t="s">
        <v>511</v>
      </c>
      <c r="BF540" s="3">
        <v>3.32</v>
      </c>
      <c r="BG540" s="3">
        <v>2.2999999999999998</v>
      </c>
      <c r="BH540" s="3">
        <v>31</v>
      </c>
      <c r="BI540" s="38" t="s">
        <v>528</v>
      </c>
      <c r="BJ540" s="3">
        <v>3.87</v>
      </c>
      <c r="BK540" s="3">
        <v>2.9</v>
      </c>
      <c r="BL540" s="3">
        <v>23</v>
      </c>
      <c r="BM540" s="3">
        <v>3.32</v>
      </c>
      <c r="BN540" s="3">
        <v>2.2999999999999998</v>
      </c>
      <c r="BO540" s="3">
        <v>31</v>
      </c>
      <c r="BP540">
        <f>Table1[[#This Row],[Group 1 M]]-Table1[[#This Row],[Group 2 M]]</f>
        <v>0.55000000000000027</v>
      </c>
      <c r="BQ540" s="4">
        <f>SQRT(((Table1[[#This Row],[Group 1 N]]-1)*Table1[[#This Row],[Group 1 SD]]^2+(Table1[[#This Row],[Group 2 N]]-1)*Table1[[#This Row],[Group 2 SD]]^2)/(Table1[[#This Row],[Group 1 N]]+Table1[[#This Row],[Group 2 N]]-2))</f>
        <v>2.5709920264364881</v>
      </c>
      <c r="BR540" s="3">
        <f>Table1[[#This Row],[m1-m2]]/Table1[[#This Row],[pooled sd]]</f>
        <v>0.21392520643571397</v>
      </c>
      <c r="BS540" s="6"/>
      <c r="BT540" s="6"/>
      <c r="BU540" s="7"/>
      <c r="BV540" s="7"/>
      <c r="BW540" s="7"/>
    </row>
    <row r="541" spans="1:75" x14ac:dyDescent="0.25">
      <c r="A541" s="1" t="s">
        <v>293</v>
      </c>
      <c r="C541" s="1"/>
      <c r="E541" s="1"/>
      <c r="G541" s="1"/>
      <c r="I541" s="1"/>
      <c r="O541" s="1"/>
      <c r="Q541" s="1"/>
      <c r="R541" s="1"/>
      <c r="U541" s="1"/>
      <c r="V541" s="1"/>
      <c r="Z541" s="1"/>
      <c r="AA541" s="1"/>
      <c r="AC541" s="1"/>
      <c r="AD541" s="1"/>
      <c r="AG541" s="1"/>
      <c r="AH541" s="1"/>
      <c r="AL541" s="1"/>
      <c r="AP541" s="1"/>
      <c r="AS541" s="1"/>
      <c r="AT541" s="1"/>
      <c r="AV541" s="1"/>
      <c r="AY541" t="b">
        <v>0</v>
      </c>
      <c r="AZ541" t="b">
        <v>0</v>
      </c>
      <c r="BA541" t="b">
        <v>1</v>
      </c>
      <c r="BB541" t="b">
        <v>0</v>
      </c>
      <c r="BD541" s="12" t="s">
        <v>752</v>
      </c>
      <c r="BE541" s="3" t="s">
        <v>512</v>
      </c>
      <c r="BF541" s="3">
        <v>3.87</v>
      </c>
      <c r="BG541" s="3">
        <v>2.9</v>
      </c>
      <c r="BH541" s="3">
        <v>23</v>
      </c>
      <c r="BI541" s="38"/>
      <c r="BJ541" s="3"/>
      <c r="BK541" s="3"/>
      <c r="BL541" s="3"/>
      <c r="BM541" s="3"/>
      <c r="BN541" s="3"/>
      <c r="BO541" s="3"/>
      <c r="BP541">
        <f>Table1[[#This Row],[Group 1 M]]-Table1[[#This Row],[Group 2 M]]</f>
        <v>0</v>
      </c>
      <c r="BQ541" s="4">
        <f>SQRT(((Table1[[#This Row],[Group 1 N]]-1)*Table1[[#This Row],[Group 1 SD]]^2+(Table1[[#This Row],[Group 2 N]]-1)*Table1[[#This Row],[Group 2 SD]]^2)/(Table1[[#This Row],[Group 1 N]]+Table1[[#This Row],[Group 2 N]]-2))</f>
        <v>0</v>
      </c>
      <c r="BR541" s="3" t="e">
        <f>Table1[[#This Row],[m1-m2]]/Table1[[#This Row],[pooled sd]]</f>
        <v>#DIV/0!</v>
      </c>
      <c r="BS541" s="6"/>
      <c r="BT541" s="6"/>
      <c r="BU541" s="7"/>
      <c r="BV541" s="7"/>
      <c r="BW541" s="7"/>
    </row>
    <row r="542" spans="1:75" x14ac:dyDescent="0.25">
      <c r="A542" s="1" t="s">
        <v>293</v>
      </c>
      <c r="C542" s="1"/>
      <c r="E542" s="1"/>
      <c r="G542" s="1"/>
      <c r="I542" s="1"/>
      <c r="O542" s="1"/>
      <c r="Q542" s="1"/>
      <c r="R542" s="1"/>
      <c r="U542" s="1"/>
      <c r="V542" s="1"/>
      <c r="Z542" s="1"/>
      <c r="AA542" s="1"/>
      <c r="AC542" s="1"/>
      <c r="AD542" s="1"/>
      <c r="AG542" s="1"/>
      <c r="AH542" s="1"/>
      <c r="AL542" s="1"/>
      <c r="AP542" s="1"/>
      <c r="AS542" s="1"/>
      <c r="AT542" s="1"/>
      <c r="AV542" s="1"/>
      <c r="AY542" t="b">
        <v>0</v>
      </c>
      <c r="AZ542" t="b">
        <v>0</v>
      </c>
      <c r="BA542" t="b">
        <v>1</v>
      </c>
      <c r="BB542" t="b">
        <v>0</v>
      </c>
      <c r="BD542" s="12" t="s">
        <v>753</v>
      </c>
      <c r="BE542" s="3" t="s">
        <v>511</v>
      </c>
      <c r="BF542" s="3">
        <v>3.61</v>
      </c>
      <c r="BG542" s="3">
        <v>2.91</v>
      </c>
      <c r="BH542" s="3">
        <v>31</v>
      </c>
      <c r="BI542" s="38" t="s">
        <v>528</v>
      </c>
      <c r="BJ542" s="3">
        <v>4.3</v>
      </c>
      <c r="BK542" s="3">
        <v>2.82</v>
      </c>
      <c r="BL542" s="3">
        <v>23</v>
      </c>
      <c r="BM542" s="3">
        <v>3.61</v>
      </c>
      <c r="BN542" s="3">
        <v>2.91</v>
      </c>
      <c r="BO542" s="3">
        <v>31</v>
      </c>
      <c r="BP542">
        <f>Table1[[#This Row],[Group 1 M]]-Table1[[#This Row],[Group 2 M]]</f>
        <v>0.69</v>
      </c>
      <c r="BQ542" s="4">
        <f>SQRT(((Table1[[#This Row],[Group 1 N]]-1)*Table1[[#This Row],[Group 1 SD]]^2+(Table1[[#This Row],[Group 2 N]]-1)*Table1[[#This Row],[Group 2 SD]]^2)/(Table1[[#This Row],[Group 1 N]]+Table1[[#This Row],[Group 2 N]]-2))</f>
        <v>2.8722672631162358</v>
      </c>
      <c r="BR542" s="3">
        <f>Table1[[#This Row],[m1-m2]]/Table1[[#This Row],[pooled sd]]</f>
        <v>0.24022834116466996</v>
      </c>
      <c r="BS542" s="6"/>
      <c r="BT542" s="6"/>
      <c r="BU542" s="7"/>
      <c r="BV542" s="7"/>
      <c r="BW542" s="7"/>
    </row>
    <row r="543" spans="1:75" x14ac:dyDescent="0.25">
      <c r="A543" s="1" t="s">
        <v>293</v>
      </c>
      <c r="C543" s="1"/>
      <c r="E543" s="1"/>
      <c r="G543" s="1"/>
      <c r="I543" s="1"/>
      <c r="O543" s="1"/>
      <c r="Q543" s="1"/>
      <c r="R543" s="1"/>
      <c r="U543" s="1"/>
      <c r="V543" s="1"/>
      <c r="Z543" s="1"/>
      <c r="AA543" s="1"/>
      <c r="AC543" s="1"/>
      <c r="AD543" s="1"/>
      <c r="AG543" s="1"/>
      <c r="AH543" s="1"/>
      <c r="AL543" s="1"/>
      <c r="AP543" s="1"/>
      <c r="AS543" s="1"/>
      <c r="AT543" s="1"/>
      <c r="AV543" s="1"/>
      <c r="AY543" t="b">
        <v>0</v>
      </c>
      <c r="AZ543" t="b">
        <v>0</v>
      </c>
      <c r="BA543" t="b">
        <v>1</v>
      </c>
      <c r="BB543" t="b">
        <v>0</v>
      </c>
      <c r="BD543" s="12" t="s">
        <v>753</v>
      </c>
      <c r="BE543" s="3" t="s">
        <v>512</v>
      </c>
      <c r="BF543" s="3">
        <v>4.3</v>
      </c>
      <c r="BG543" s="3">
        <v>2.82</v>
      </c>
      <c r="BH543" s="3">
        <v>23</v>
      </c>
      <c r="BI543" s="38"/>
      <c r="BJ543" s="3"/>
      <c r="BK543" s="3"/>
      <c r="BL543" s="3"/>
      <c r="BM543" s="3"/>
      <c r="BN543" s="3"/>
      <c r="BO543" s="3"/>
      <c r="BP543">
        <f>Table1[[#This Row],[Group 1 M]]-Table1[[#This Row],[Group 2 M]]</f>
        <v>0</v>
      </c>
      <c r="BQ543" s="4">
        <f>SQRT(((Table1[[#This Row],[Group 1 N]]-1)*Table1[[#This Row],[Group 1 SD]]^2+(Table1[[#This Row],[Group 2 N]]-1)*Table1[[#This Row],[Group 2 SD]]^2)/(Table1[[#This Row],[Group 1 N]]+Table1[[#This Row],[Group 2 N]]-2))</f>
        <v>0</v>
      </c>
      <c r="BR543" s="3" t="e">
        <f>Table1[[#This Row],[m1-m2]]/Table1[[#This Row],[pooled sd]]</f>
        <v>#DIV/0!</v>
      </c>
      <c r="BS543" s="6"/>
      <c r="BT543" s="6"/>
      <c r="BU543" s="7"/>
      <c r="BV543" s="7"/>
      <c r="BW543" s="7"/>
    </row>
    <row r="544" spans="1:75" x14ac:dyDescent="0.25">
      <c r="A544" s="1" t="s">
        <v>293</v>
      </c>
      <c r="C544" s="1"/>
      <c r="E544" s="1"/>
      <c r="G544" s="1"/>
      <c r="I544" s="1"/>
      <c r="O544" s="1"/>
      <c r="Q544" s="1"/>
      <c r="R544" s="1"/>
      <c r="U544" s="1"/>
      <c r="V544" s="1"/>
      <c r="Z544" s="1"/>
      <c r="AA544" s="1"/>
      <c r="AC544" s="1"/>
      <c r="AD544" s="1"/>
      <c r="AG544" s="1"/>
      <c r="AH544" s="1"/>
      <c r="AL544" s="1"/>
      <c r="AP544" s="1"/>
      <c r="AS544" s="1"/>
      <c r="AT544" s="1"/>
      <c r="AV544" s="1"/>
      <c r="AY544" t="b">
        <v>0</v>
      </c>
      <c r="AZ544" t="b">
        <v>0</v>
      </c>
      <c r="BA544" t="b">
        <v>1</v>
      </c>
      <c r="BB544" t="b">
        <v>0</v>
      </c>
      <c r="BD544" s="12" t="s">
        <v>754</v>
      </c>
      <c r="BE544" s="3" t="s">
        <v>511</v>
      </c>
      <c r="BF544" s="3">
        <v>6.55</v>
      </c>
      <c r="BG544" s="3">
        <v>3.34</v>
      </c>
      <c r="BH544" s="3">
        <v>31</v>
      </c>
      <c r="BI544" s="38" t="s">
        <v>528</v>
      </c>
      <c r="BJ544" s="3">
        <v>6.87</v>
      </c>
      <c r="BK544" s="3">
        <v>3.09</v>
      </c>
      <c r="BL544" s="3">
        <v>23</v>
      </c>
      <c r="BM544" s="3">
        <v>6.55</v>
      </c>
      <c r="BN544" s="3">
        <v>3.34</v>
      </c>
      <c r="BO544" s="3">
        <v>31</v>
      </c>
      <c r="BP544">
        <f>Table1[[#This Row],[Group 1 M]]-Table1[[#This Row],[Group 2 M]]</f>
        <v>0.32000000000000028</v>
      </c>
      <c r="BQ544" s="4">
        <f>SQRT(((Table1[[#This Row],[Group 1 N]]-1)*Table1[[#This Row],[Group 1 SD]]^2+(Table1[[#This Row],[Group 2 N]]-1)*Table1[[#This Row],[Group 2 SD]]^2)/(Table1[[#This Row],[Group 1 N]]+Table1[[#This Row],[Group 2 N]]-2))</f>
        <v>3.2365883034692331</v>
      </c>
      <c r="BR544" s="3">
        <f>Table1[[#This Row],[m1-m2]]/Table1[[#This Row],[pooled sd]]</f>
        <v>9.886954100927782E-2</v>
      </c>
      <c r="BS544" s="6"/>
      <c r="BT544" s="6"/>
      <c r="BU544" s="7"/>
      <c r="BV544" s="7"/>
      <c r="BW544" s="7"/>
    </row>
    <row r="545" spans="1:75" x14ac:dyDescent="0.25">
      <c r="A545" s="1" t="s">
        <v>293</v>
      </c>
      <c r="C545" s="1"/>
      <c r="E545" s="1"/>
      <c r="G545" s="1"/>
      <c r="I545" s="1"/>
      <c r="O545" s="1"/>
      <c r="Q545" s="1"/>
      <c r="R545" s="1"/>
      <c r="U545" s="1"/>
      <c r="V545" s="1"/>
      <c r="Z545" s="1"/>
      <c r="AA545" s="1"/>
      <c r="AC545" s="1"/>
      <c r="AD545" s="1"/>
      <c r="AG545" s="1"/>
      <c r="AH545" s="1"/>
      <c r="AL545" s="1"/>
      <c r="AP545" s="1"/>
      <c r="AS545" s="1"/>
      <c r="AT545" s="1"/>
      <c r="AV545" s="1"/>
      <c r="AY545" t="b">
        <v>0</v>
      </c>
      <c r="AZ545" t="b">
        <v>0</v>
      </c>
      <c r="BA545" t="b">
        <v>1</v>
      </c>
      <c r="BB545" t="b">
        <v>0</v>
      </c>
      <c r="BD545" s="12" t="s">
        <v>754</v>
      </c>
      <c r="BE545" s="3" t="s">
        <v>512</v>
      </c>
      <c r="BF545" s="3">
        <v>6.87</v>
      </c>
      <c r="BG545" s="3">
        <v>3.09</v>
      </c>
      <c r="BH545" s="3">
        <v>23</v>
      </c>
      <c r="BI545" s="38"/>
      <c r="BJ545" s="3"/>
      <c r="BK545" s="3"/>
      <c r="BL545" s="3"/>
      <c r="BM545" s="3"/>
      <c r="BN545" s="3"/>
      <c r="BO545" s="3"/>
      <c r="BP545">
        <f>Table1[[#This Row],[Group 1 M]]-Table1[[#This Row],[Group 2 M]]</f>
        <v>0</v>
      </c>
      <c r="BQ545" s="4">
        <f>SQRT(((Table1[[#This Row],[Group 1 N]]-1)*Table1[[#This Row],[Group 1 SD]]^2+(Table1[[#This Row],[Group 2 N]]-1)*Table1[[#This Row],[Group 2 SD]]^2)/(Table1[[#This Row],[Group 1 N]]+Table1[[#This Row],[Group 2 N]]-2))</f>
        <v>0</v>
      </c>
      <c r="BR545" s="3" t="e">
        <f>Table1[[#This Row],[m1-m2]]/Table1[[#This Row],[pooled sd]]</f>
        <v>#DIV/0!</v>
      </c>
      <c r="BS545" s="6"/>
      <c r="BT545" s="6"/>
      <c r="BU545" s="7"/>
      <c r="BV545" s="7"/>
      <c r="BW545" s="7"/>
    </row>
    <row r="546" spans="1:75" x14ac:dyDescent="0.25">
      <c r="A546" s="1" t="s">
        <v>293</v>
      </c>
      <c r="C546" s="1"/>
      <c r="E546" s="1"/>
      <c r="G546" s="1"/>
      <c r="I546" s="1"/>
      <c r="O546" s="1"/>
      <c r="Q546" s="1"/>
      <c r="R546" s="1"/>
      <c r="U546" s="1"/>
      <c r="V546" s="1"/>
      <c r="Z546" s="1"/>
      <c r="AA546" s="1"/>
      <c r="AC546" s="1"/>
      <c r="AD546" s="1"/>
      <c r="AG546" s="1"/>
      <c r="AH546" s="1"/>
      <c r="AL546" s="1"/>
      <c r="AP546" s="1"/>
      <c r="AS546" s="1"/>
      <c r="AT546" s="1"/>
      <c r="AV546" s="1"/>
      <c r="AY546" t="b">
        <v>0</v>
      </c>
      <c r="AZ546" t="b">
        <v>0</v>
      </c>
      <c r="BA546" t="b">
        <v>1</v>
      </c>
      <c r="BB546" t="b">
        <v>0</v>
      </c>
      <c r="BD546" s="12" t="s">
        <v>755</v>
      </c>
      <c r="BE546" s="3" t="s">
        <v>511</v>
      </c>
      <c r="BF546" s="3">
        <v>80.45</v>
      </c>
      <c r="BG546" s="3">
        <v>8.9700000000000006</v>
      </c>
      <c r="BH546" s="3">
        <v>31</v>
      </c>
      <c r="BI546" s="38" t="s">
        <v>528</v>
      </c>
      <c r="BJ546" s="3">
        <v>76.83</v>
      </c>
      <c r="BK546" s="3">
        <v>7.95</v>
      </c>
      <c r="BL546" s="3">
        <v>23</v>
      </c>
      <c r="BM546" s="3">
        <v>80.45</v>
      </c>
      <c r="BN546" s="3">
        <v>8.9700000000000006</v>
      </c>
      <c r="BO546" s="3">
        <v>31</v>
      </c>
      <c r="BP546">
        <f>Table1[[#This Row],[Group 1 M]]-Table1[[#This Row],[Group 2 M]]</f>
        <v>-3.6200000000000045</v>
      </c>
      <c r="BQ546" s="4">
        <f>SQRT(((Table1[[#This Row],[Group 1 N]]-1)*Table1[[#This Row],[Group 1 SD]]^2+(Table1[[#This Row],[Group 2 N]]-1)*Table1[[#This Row],[Group 2 SD]]^2)/(Table1[[#This Row],[Group 1 N]]+Table1[[#This Row],[Group 2 N]]-2))</f>
        <v>8.5533191937849047</v>
      </c>
      <c r="BR546" s="3">
        <f>Table1[[#This Row],[m1-m2]]/Table1[[#This Row],[pooled sd]]</f>
        <v>-0.42322751179804019</v>
      </c>
      <c r="BS546" s="6"/>
      <c r="BT546" s="6"/>
      <c r="BU546" s="7"/>
      <c r="BV546" s="7"/>
      <c r="BW546" s="7"/>
    </row>
    <row r="547" spans="1:75" x14ac:dyDescent="0.25">
      <c r="A547" s="1" t="s">
        <v>293</v>
      </c>
      <c r="C547" s="1"/>
      <c r="E547" s="1"/>
      <c r="G547" s="1"/>
      <c r="I547" s="1"/>
      <c r="O547" s="1"/>
      <c r="Q547" s="1"/>
      <c r="R547" s="1"/>
      <c r="U547" s="1"/>
      <c r="V547" s="1"/>
      <c r="Z547" s="1"/>
      <c r="AA547" s="1"/>
      <c r="AC547" s="1"/>
      <c r="AD547" s="1"/>
      <c r="AG547" s="1"/>
      <c r="AH547" s="1"/>
      <c r="AL547" s="1"/>
      <c r="AP547" s="1"/>
      <c r="AS547" s="1"/>
      <c r="AT547" s="1"/>
      <c r="AV547" s="1"/>
      <c r="AY547" t="b">
        <v>0</v>
      </c>
      <c r="AZ547" t="b">
        <v>0</v>
      </c>
      <c r="BA547" t="b">
        <v>1</v>
      </c>
      <c r="BB547" t="b">
        <v>0</v>
      </c>
      <c r="BD547" s="12" t="s">
        <v>755</v>
      </c>
      <c r="BE547" s="3" t="s">
        <v>512</v>
      </c>
      <c r="BF547" s="3">
        <v>76.83</v>
      </c>
      <c r="BG547" s="3">
        <v>7.95</v>
      </c>
      <c r="BH547" s="3">
        <v>23</v>
      </c>
      <c r="BI547" s="38"/>
      <c r="BJ547" s="3"/>
      <c r="BK547" s="3"/>
      <c r="BL547" s="3"/>
      <c r="BM547" s="3"/>
      <c r="BN547" s="3"/>
      <c r="BO547" s="3"/>
      <c r="BP547">
        <f>Table1[[#This Row],[Group 1 M]]-Table1[[#This Row],[Group 2 M]]</f>
        <v>0</v>
      </c>
      <c r="BQ547" s="4">
        <f>SQRT(((Table1[[#This Row],[Group 1 N]]-1)*Table1[[#This Row],[Group 1 SD]]^2+(Table1[[#This Row],[Group 2 N]]-1)*Table1[[#This Row],[Group 2 SD]]^2)/(Table1[[#This Row],[Group 1 N]]+Table1[[#This Row],[Group 2 N]]-2))</f>
        <v>0</v>
      </c>
      <c r="BR547" s="3" t="e">
        <f>Table1[[#This Row],[m1-m2]]/Table1[[#This Row],[pooled sd]]</f>
        <v>#DIV/0!</v>
      </c>
      <c r="BS547" s="6"/>
      <c r="BT547" s="6"/>
      <c r="BU547" s="7"/>
      <c r="BV547" s="7"/>
      <c r="BW547" s="7"/>
    </row>
    <row r="548" spans="1:75" s="17" customFormat="1" x14ac:dyDescent="0.25">
      <c r="A548" s="1" t="s">
        <v>293</v>
      </c>
      <c r="B548"/>
      <c r="C548" s="1"/>
      <c r="D548"/>
      <c r="E548" s="1"/>
      <c r="F548"/>
      <c r="G548" s="1"/>
      <c r="H548"/>
      <c r="I548" s="1"/>
      <c r="J548"/>
      <c r="K548"/>
      <c r="L548"/>
      <c r="M548"/>
      <c r="N548"/>
      <c r="O548" s="1"/>
      <c r="P548"/>
      <c r="Q548" s="1"/>
      <c r="R548" s="1"/>
      <c r="S548"/>
      <c r="T548"/>
      <c r="U548" s="1"/>
      <c r="V548" s="1"/>
      <c r="W548"/>
      <c r="X548"/>
      <c r="Y548"/>
      <c r="Z548" s="1"/>
      <c r="AA548" s="1"/>
      <c r="AB548"/>
      <c r="AC548" s="1"/>
      <c r="AD548" s="1"/>
      <c r="AE548"/>
      <c r="AF548"/>
      <c r="AG548" s="1"/>
      <c r="AH548" s="1"/>
      <c r="AI548"/>
      <c r="AJ548"/>
      <c r="AK548"/>
      <c r="AL548" s="1"/>
      <c r="AM548"/>
      <c r="AN548"/>
      <c r="AO548"/>
      <c r="AP548" s="1"/>
      <c r="AQ548"/>
      <c r="AR548"/>
      <c r="AS548" s="1"/>
      <c r="AT548" s="1"/>
      <c r="AU548"/>
      <c r="AV548" s="1"/>
      <c r="AW548"/>
      <c r="AX548"/>
      <c r="AY548" t="b">
        <v>0</v>
      </c>
      <c r="AZ548" t="b">
        <v>0</v>
      </c>
      <c r="BA548" t="b">
        <v>1</v>
      </c>
      <c r="BB548" t="b">
        <v>0</v>
      </c>
      <c r="BC548"/>
      <c r="BD548" s="12" t="s">
        <v>756</v>
      </c>
      <c r="BE548" s="3" t="s">
        <v>511</v>
      </c>
      <c r="BF548" s="3">
        <v>12.52</v>
      </c>
      <c r="BG548" s="3">
        <v>2.08</v>
      </c>
      <c r="BH548" s="3">
        <v>31</v>
      </c>
      <c r="BI548" s="38" t="s">
        <v>528</v>
      </c>
      <c r="BJ548" s="3">
        <v>11.48</v>
      </c>
      <c r="BK548" s="3">
        <v>3.49</v>
      </c>
      <c r="BL548" s="3">
        <v>23</v>
      </c>
      <c r="BM548" s="3">
        <v>12.52</v>
      </c>
      <c r="BN548" s="3">
        <v>2.08</v>
      </c>
      <c r="BO548" s="3">
        <v>31</v>
      </c>
      <c r="BP548">
        <f>Table1[[#This Row],[Group 1 M]]-Table1[[#This Row],[Group 2 M]]</f>
        <v>-1.0399999999999991</v>
      </c>
      <c r="BQ548" s="4">
        <f>SQRT(((Table1[[#This Row],[Group 1 N]]-1)*Table1[[#This Row],[Group 1 SD]]^2+(Table1[[#This Row],[Group 2 N]]-1)*Table1[[#This Row],[Group 2 SD]]^2)/(Table1[[#This Row],[Group 1 N]]+Table1[[#This Row],[Group 2 N]]-2))</f>
        <v>2.7657041112109648</v>
      </c>
      <c r="BR548" s="3">
        <f>Table1[[#This Row],[m1-m2]]/Table1[[#This Row],[pooled sd]]</f>
        <v>-0.37603444120587243</v>
      </c>
      <c r="BS548" s="6"/>
      <c r="BT548" s="6"/>
      <c r="BU548" s="7"/>
      <c r="BV548" s="7"/>
    </row>
    <row r="549" spans="1:75" x14ac:dyDescent="0.25">
      <c r="A549" s="1" t="s">
        <v>293</v>
      </c>
      <c r="C549" s="1"/>
      <c r="E549" s="1"/>
      <c r="G549" s="1"/>
      <c r="I549" s="1"/>
      <c r="O549" s="1"/>
      <c r="Q549" s="1"/>
      <c r="R549" s="1"/>
      <c r="U549" s="1"/>
      <c r="V549" s="1"/>
      <c r="Z549" s="1"/>
      <c r="AA549" s="1"/>
      <c r="AC549" s="1"/>
      <c r="AD549" s="1"/>
      <c r="AG549" s="1"/>
      <c r="AH549" s="1"/>
      <c r="AL549" s="1"/>
      <c r="AP549" s="1"/>
      <c r="AS549" s="1"/>
      <c r="AT549" s="1"/>
      <c r="AV549" s="1"/>
      <c r="AY549" t="b">
        <v>0</v>
      </c>
      <c r="AZ549" t="b">
        <v>0</v>
      </c>
      <c r="BA549" t="b">
        <v>1</v>
      </c>
      <c r="BB549" t="b">
        <v>0</v>
      </c>
      <c r="BD549" s="12" t="s">
        <v>756</v>
      </c>
      <c r="BE549" s="3" t="s">
        <v>512</v>
      </c>
      <c r="BF549" s="3">
        <v>11.48</v>
      </c>
      <c r="BG549" s="3">
        <v>3.49</v>
      </c>
      <c r="BH549" s="3">
        <v>23</v>
      </c>
      <c r="BI549" s="38"/>
      <c r="BJ549" s="3"/>
      <c r="BK549" s="3"/>
      <c r="BL549" s="3"/>
      <c r="BM549" s="3"/>
      <c r="BN549" s="3"/>
      <c r="BO549" s="3"/>
      <c r="BP549">
        <f>Table1[[#This Row],[Group 1 M]]-Table1[[#This Row],[Group 2 M]]</f>
        <v>0</v>
      </c>
      <c r="BQ549" s="4">
        <f>SQRT(((Table1[[#This Row],[Group 1 N]]-1)*Table1[[#This Row],[Group 1 SD]]^2+(Table1[[#This Row],[Group 2 N]]-1)*Table1[[#This Row],[Group 2 SD]]^2)/(Table1[[#This Row],[Group 1 N]]+Table1[[#This Row],[Group 2 N]]-2))</f>
        <v>0</v>
      </c>
      <c r="BR549" s="3" t="e">
        <f>Table1[[#This Row],[m1-m2]]/Table1[[#This Row],[pooled sd]]</f>
        <v>#DIV/0!</v>
      </c>
      <c r="BS549" s="6"/>
      <c r="BT549" s="6"/>
      <c r="BU549" s="7"/>
      <c r="BV549" s="7"/>
      <c r="BW549" s="7"/>
    </row>
    <row r="550" spans="1:75" x14ac:dyDescent="0.25">
      <c r="A550" s="1" t="s">
        <v>293</v>
      </c>
      <c r="C550" s="1"/>
      <c r="E550" s="1"/>
      <c r="G550" s="1"/>
      <c r="I550" s="1"/>
      <c r="O550" s="1"/>
      <c r="Q550" s="1"/>
      <c r="R550" s="1"/>
      <c r="U550" s="1"/>
      <c r="V550" s="1"/>
      <c r="Z550" s="1"/>
      <c r="AA550" s="1"/>
      <c r="AC550" s="1"/>
      <c r="AD550" s="1"/>
      <c r="AG550" s="1"/>
      <c r="AH550" s="1"/>
      <c r="AL550" s="1"/>
      <c r="AP550" s="1"/>
      <c r="AS550" s="1"/>
      <c r="AT550" s="1"/>
      <c r="AV550" s="1"/>
      <c r="AY550" t="b">
        <v>0</v>
      </c>
      <c r="AZ550" t="b">
        <v>0</v>
      </c>
      <c r="BA550" t="b">
        <v>1</v>
      </c>
      <c r="BB550" t="b">
        <v>0</v>
      </c>
      <c r="BD550" s="12" t="s">
        <v>757</v>
      </c>
      <c r="BE550" s="3" t="s">
        <v>511</v>
      </c>
      <c r="BF550" s="3">
        <v>19.350000000000001</v>
      </c>
      <c r="BG550" s="3">
        <v>4.21</v>
      </c>
      <c r="BH550" s="3">
        <v>31</v>
      </c>
      <c r="BI550" s="38" t="s">
        <v>528</v>
      </c>
      <c r="BJ550" s="3">
        <v>18.829999999999998</v>
      </c>
      <c r="BK550" s="3">
        <v>4.28</v>
      </c>
      <c r="BL550" s="3">
        <v>23</v>
      </c>
      <c r="BM550" s="3">
        <v>19.350000000000001</v>
      </c>
      <c r="BN550" s="3">
        <v>4.21</v>
      </c>
      <c r="BO550" s="3">
        <v>31</v>
      </c>
      <c r="BP550">
        <f>Table1[[#This Row],[Group 1 M]]-Table1[[#This Row],[Group 2 M]]</f>
        <v>-0.52000000000000313</v>
      </c>
      <c r="BQ550" s="4">
        <f>SQRT(((Table1[[#This Row],[Group 1 N]]-1)*Table1[[#This Row],[Group 1 SD]]^2+(Table1[[#This Row],[Group 2 N]]-1)*Table1[[#This Row],[Group 2 SD]]^2)/(Table1[[#This Row],[Group 1 N]]+Table1[[#This Row],[Group 2 N]]-2))</f>
        <v>4.2397564334976385</v>
      </c>
      <c r="BR550" s="3">
        <f>Table1[[#This Row],[m1-m2]]/Table1[[#This Row],[pooled sd]]</f>
        <v>-0.12264855497159369</v>
      </c>
      <c r="BS550" s="6"/>
      <c r="BT550" s="6"/>
      <c r="BU550" s="7"/>
      <c r="BV550" s="7"/>
      <c r="BW550" s="7"/>
    </row>
    <row r="551" spans="1:75" x14ac:dyDescent="0.25">
      <c r="A551" s="1" t="s">
        <v>293</v>
      </c>
      <c r="C551" s="1"/>
      <c r="E551" s="1"/>
      <c r="G551" s="1"/>
      <c r="I551" s="1"/>
      <c r="O551" s="1"/>
      <c r="Q551" s="1"/>
      <c r="R551" s="1"/>
      <c r="U551" s="1"/>
      <c r="V551" s="1"/>
      <c r="Z551" s="1"/>
      <c r="AA551" s="1"/>
      <c r="AC551" s="1"/>
      <c r="AD551" s="1"/>
      <c r="AG551" s="1"/>
      <c r="AH551" s="1"/>
      <c r="AL551" s="1"/>
      <c r="AP551" s="1"/>
      <c r="AS551" s="1"/>
      <c r="AT551" s="1"/>
      <c r="AV551" s="1"/>
      <c r="AY551" t="b">
        <v>0</v>
      </c>
      <c r="AZ551" t="b">
        <v>0</v>
      </c>
      <c r="BA551" t="b">
        <v>1</v>
      </c>
      <c r="BB551" t="b">
        <v>0</v>
      </c>
      <c r="BD551" s="12" t="s">
        <v>757</v>
      </c>
      <c r="BE551" s="3" t="s">
        <v>512</v>
      </c>
      <c r="BF551" s="3">
        <v>18.829999999999998</v>
      </c>
      <c r="BG551" s="3">
        <v>4.28</v>
      </c>
      <c r="BH551" s="3">
        <v>23</v>
      </c>
      <c r="BI551" s="38"/>
      <c r="BJ551" s="3"/>
      <c r="BK551" s="3"/>
      <c r="BL551" s="3"/>
      <c r="BM551" s="3"/>
      <c r="BN551" s="3"/>
      <c r="BO551" s="3"/>
      <c r="BP551">
        <f>Table1[[#This Row],[Group 1 M]]-Table1[[#This Row],[Group 2 M]]</f>
        <v>0</v>
      </c>
      <c r="BQ551" s="4">
        <f>SQRT(((Table1[[#This Row],[Group 1 N]]-1)*Table1[[#This Row],[Group 1 SD]]^2+(Table1[[#This Row],[Group 2 N]]-1)*Table1[[#This Row],[Group 2 SD]]^2)/(Table1[[#This Row],[Group 1 N]]+Table1[[#This Row],[Group 2 N]]-2))</f>
        <v>0</v>
      </c>
      <c r="BR551" s="3" t="e">
        <f>Table1[[#This Row],[m1-m2]]/Table1[[#This Row],[pooled sd]]</f>
        <v>#DIV/0!</v>
      </c>
      <c r="BS551" s="6"/>
      <c r="BT551" s="6"/>
      <c r="BU551" s="7"/>
      <c r="BV551" s="7"/>
      <c r="BW551" s="7"/>
    </row>
    <row r="552" spans="1:75" x14ac:dyDescent="0.25">
      <c r="A552" s="1" t="s">
        <v>293</v>
      </c>
      <c r="C552" s="1"/>
      <c r="E552" s="1"/>
      <c r="G552" s="1"/>
      <c r="I552" s="1"/>
      <c r="O552" s="1"/>
      <c r="Q552" s="1"/>
      <c r="R552" s="1"/>
      <c r="U552" s="1"/>
      <c r="V552" s="1"/>
      <c r="Z552" s="1"/>
      <c r="AA552" s="1"/>
      <c r="AC552" s="1"/>
      <c r="AD552" s="1"/>
      <c r="AG552" s="1"/>
      <c r="AH552" s="1"/>
      <c r="AL552" s="1"/>
      <c r="AP552" s="1"/>
      <c r="AS552" s="1"/>
      <c r="AT552" s="1"/>
      <c r="AV552" s="1"/>
      <c r="AY552" t="b">
        <v>0</v>
      </c>
      <c r="AZ552" t="b">
        <v>0</v>
      </c>
      <c r="BA552" t="b">
        <v>1</v>
      </c>
      <c r="BB552" t="b">
        <v>0</v>
      </c>
      <c r="BD552" s="12" t="s">
        <v>758</v>
      </c>
      <c r="BE552" s="3" t="s">
        <v>511</v>
      </c>
      <c r="BF552" s="3">
        <v>36.869999999999997</v>
      </c>
      <c r="BG552" s="3">
        <v>8.48</v>
      </c>
      <c r="BH552" s="3">
        <v>31</v>
      </c>
      <c r="BI552" s="38" t="s">
        <v>528</v>
      </c>
      <c r="BJ552" s="3">
        <v>32.479999999999997</v>
      </c>
      <c r="BK552" s="3">
        <v>8.93</v>
      </c>
      <c r="BL552" s="3">
        <v>23</v>
      </c>
      <c r="BM552" s="3">
        <v>36.869999999999997</v>
      </c>
      <c r="BN552" s="3">
        <v>8.48</v>
      </c>
      <c r="BO552" s="3">
        <v>31</v>
      </c>
      <c r="BP552">
        <f>Table1[[#This Row],[Group 1 M]]-Table1[[#This Row],[Group 2 M]]</f>
        <v>-4.3900000000000006</v>
      </c>
      <c r="BQ552" s="4">
        <f>SQRT(((Table1[[#This Row],[Group 1 N]]-1)*Table1[[#This Row],[Group 1 SD]]^2+(Table1[[#This Row],[Group 2 N]]-1)*Table1[[#This Row],[Group 2 SD]]^2)/(Table1[[#This Row],[Group 1 N]]+Table1[[#This Row],[Group 2 N]]-2))</f>
        <v>8.6732344689767356</v>
      </c>
      <c r="BR552" s="3">
        <f>Table1[[#This Row],[m1-m2]]/Table1[[#This Row],[pooled sd]]</f>
        <v>-0.50615488555078014</v>
      </c>
      <c r="BS552" s="6"/>
      <c r="BT552" s="6"/>
      <c r="BU552" s="7"/>
      <c r="BV552" s="7"/>
      <c r="BW552" s="7"/>
    </row>
    <row r="553" spans="1:75" x14ac:dyDescent="0.25">
      <c r="A553" s="1" t="s">
        <v>293</v>
      </c>
      <c r="C553" s="1"/>
      <c r="E553" s="1"/>
      <c r="G553" s="1"/>
      <c r="I553" s="1"/>
      <c r="O553" s="1"/>
      <c r="Q553" s="1"/>
      <c r="R553" s="1"/>
      <c r="U553" s="1"/>
      <c r="V553" s="1"/>
      <c r="Z553" s="1"/>
      <c r="AA553" s="1"/>
      <c r="AC553" s="1"/>
      <c r="AD553" s="1"/>
      <c r="AG553" s="1"/>
      <c r="AH553" s="1"/>
      <c r="AL553" s="1"/>
      <c r="AP553" s="1"/>
      <c r="AS553" s="1"/>
      <c r="AT553" s="1"/>
      <c r="AV553" s="1"/>
      <c r="AY553" t="b">
        <v>0</v>
      </c>
      <c r="AZ553" t="b">
        <v>0</v>
      </c>
      <c r="BA553" t="b">
        <v>1</v>
      </c>
      <c r="BB553" t="b">
        <v>0</v>
      </c>
      <c r="BD553" s="12" t="s">
        <v>758</v>
      </c>
      <c r="BE553" s="3" t="s">
        <v>512</v>
      </c>
      <c r="BF553" s="3">
        <v>32.479999999999997</v>
      </c>
      <c r="BG553" s="3">
        <v>8.93</v>
      </c>
      <c r="BH553" s="3">
        <v>23</v>
      </c>
      <c r="BI553" s="38"/>
      <c r="BJ553" s="3"/>
      <c r="BK553" s="3"/>
      <c r="BL553" s="3"/>
      <c r="BM553" s="3"/>
      <c r="BN553" s="3"/>
      <c r="BO553" s="3"/>
      <c r="BP553">
        <f>Table1[[#This Row],[Group 1 M]]-Table1[[#This Row],[Group 2 M]]</f>
        <v>0</v>
      </c>
      <c r="BQ553" s="4">
        <f>SQRT(((Table1[[#This Row],[Group 1 N]]-1)*Table1[[#This Row],[Group 1 SD]]^2+(Table1[[#This Row],[Group 2 N]]-1)*Table1[[#This Row],[Group 2 SD]]^2)/(Table1[[#This Row],[Group 1 N]]+Table1[[#This Row],[Group 2 N]]-2))</f>
        <v>0</v>
      </c>
      <c r="BR553" s="3" t="e">
        <f>Table1[[#This Row],[m1-m2]]/Table1[[#This Row],[pooled sd]]</f>
        <v>#DIV/0!</v>
      </c>
      <c r="BS553" s="6"/>
      <c r="BT553" s="6"/>
      <c r="BU553" s="7"/>
      <c r="BV553" s="7"/>
      <c r="BW553" s="7"/>
    </row>
    <row r="554" spans="1:75" x14ac:dyDescent="0.25">
      <c r="A554" s="1" t="s">
        <v>293</v>
      </c>
      <c r="C554" s="1"/>
      <c r="G554" s="1"/>
      <c r="O554" s="1"/>
      <c r="R554" s="1"/>
      <c r="V554" s="1"/>
      <c r="W554" s="1"/>
      <c r="Z554" s="1"/>
      <c r="AA554" s="1"/>
      <c r="AD554" s="1"/>
      <c r="AH554" s="1"/>
      <c r="AI554" s="1"/>
      <c r="AL554" s="1"/>
      <c r="AN554" s="1"/>
      <c r="AP554" s="1"/>
      <c r="AS554" s="1"/>
      <c r="AT554" s="1"/>
      <c r="AV554" s="1"/>
      <c r="AY554" t="b">
        <v>0</v>
      </c>
      <c r="AZ554" t="b">
        <v>0</v>
      </c>
      <c r="BA554" t="b">
        <v>1</v>
      </c>
      <c r="BB554" t="b">
        <v>0</v>
      </c>
      <c r="BD554" s="12" t="s">
        <v>759</v>
      </c>
      <c r="BE554" s="3" t="s">
        <v>511</v>
      </c>
      <c r="BF554" s="3">
        <v>16.420000000000002</v>
      </c>
      <c r="BG554" s="3">
        <v>5.8</v>
      </c>
      <c r="BH554" s="3">
        <v>31</v>
      </c>
      <c r="BI554" s="38" t="s">
        <v>528</v>
      </c>
      <c r="BJ554" s="3">
        <v>15.22</v>
      </c>
      <c r="BK554" s="3">
        <v>4.0999999999999996</v>
      </c>
      <c r="BL554" s="3">
        <v>23</v>
      </c>
      <c r="BM554" s="3">
        <v>16.420000000000002</v>
      </c>
      <c r="BN554" s="3">
        <v>5.8</v>
      </c>
      <c r="BO554" s="3">
        <v>31</v>
      </c>
      <c r="BP554">
        <f>Table1[[#This Row],[Group 1 M]]-Table1[[#This Row],[Group 2 M]]</f>
        <v>-1.2000000000000011</v>
      </c>
      <c r="BQ554" s="4">
        <f>SQRT(((Table1[[#This Row],[Group 1 N]]-1)*Table1[[#This Row],[Group 1 SD]]^2+(Table1[[#This Row],[Group 2 N]]-1)*Table1[[#This Row],[Group 2 SD]]^2)/(Table1[[#This Row],[Group 1 N]]+Table1[[#This Row],[Group 2 N]]-2))</f>
        <v>5.1497199326386074</v>
      </c>
      <c r="BR554" s="3">
        <f>Table1[[#This Row],[m1-m2]]/Table1[[#This Row],[pooled sd]]</f>
        <v>-0.23302238096376368</v>
      </c>
      <c r="BS554" s="6"/>
      <c r="BT554" s="6"/>
      <c r="BU554" s="7"/>
      <c r="BV554" s="7"/>
      <c r="BW554" s="7"/>
    </row>
    <row r="555" spans="1:75" x14ac:dyDescent="0.25">
      <c r="A555" s="1" t="s">
        <v>293</v>
      </c>
      <c r="C555" s="1"/>
      <c r="G555" s="1"/>
      <c r="O555" s="1"/>
      <c r="R555" s="1"/>
      <c r="V555" s="1"/>
      <c r="W555" s="1"/>
      <c r="Z555" s="1"/>
      <c r="AA555" s="1"/>
      <c r="AD555" s="1"/>
      <c r="AH555" s="1"/>
      <c r="AI555" s="1"/>
      <c r="AL555" s="1"/>
      <c r="AN555" s="1"/>
      <c r="AP555" s="1"/>
      <c r="AS555" s="1"/>
      <c r="AT555" s="1"/>
      <c r="AV555" s="1"/>
      <c r="AY555" t="b">
        <v>0</v>
      </c>
      <c r="AZ555" t="b">
        <v>0</v>
      </c>
      <c r="BA555" t="b">
        <v>1</v>
      </c>
      <c r="BB555" t="b">
        <v>0</v>
      </c>
      <c r="BD555" s="12" t="s">
        <v>759</v>
      </c>
      <c r="BE555" s="3" t="s">
        <v>512</v>
      </c>
      <c r="BF555" s="3">
        <v>15.22</v>
      </c>
      <c r="BG555" s="3">
        <v>4.0999999999999996</v>
      </c>
      <c r="BH555" s="3">
        <v>23</v>
      </c>
      <c r="BI555" s="38"/>
      <c r="BJ555" s="3"/>
      <c r="BK555" s="3"/>
      <c r="BL555" s="3"/>
      <c r="BM555" s="3"/>
      <c r="BN555" s="3"/>
      <c r="BO555" s="3"/>
      <c r="BP555">
        <f>Table1[[#This Row],[Group 1 M]]-Table1[[#This Row],[Group 2 M]]</f>
        <v>0</v>
      </c>
      <c r="BQ555" s="4">
        <f>SQRT(((Table1[[#This Row],[Group 1 N]]-1)*Table1[[#This Row],[Group 1 SD]]^2+(Table1[[#This Row],[Group 2 N]]-1)*Table1[[#This Row],[Group 2 SD]]^2)/(Table1[[#This Row],[Group 1 N]]+Table1[[#This Row],[Group 2 N]]-2))</f>
        <v>0</v>
      </c>
      <c r="BR555" s="3" t="e">
        <f>Table1[[#This Row],[m1-m2]]/Table1[[#This Row],[pooled sd]]</f>
        <v>#DIV/0!</v>
      </c>
      <c r="BS555" s="6"/>
      <c r="BT555" s="6"/>
      <c r="BU555" s="7"/>
      <c r="BV555" s="7"/>
      <c r="BW555" s="7"/>
    </row>
    <row r="556" spans="1:75" x14ac:dyDescent="0.25">
      <c r="A556" s="1" t="s">
        <v>293</v>
      </c>
      <c r="C556" s="1"/>
      <c r="G556" s="1"/>
      <c r="O556" s="1"/>
      <c r="R556" s="1"/>
      <c r="V556" s="1"/>
      <c r="W556" s="1"/>
      <c r="Z556" s="1"/>
      <c r="AA556" s="1"/>
      <c r="AD556" s="1"/>
      <c r="AH556" s="1"/>
      <c r="AI556" s="1"/>
      <c r="AL556" s="1"/>
      <c r="AN556" s="1"/>
      <c r="AP556" s="1"/>
      <c r="AS556" s="1"/>
      <c r="AT556" s="1"/>
      <c r="AV556" s="1"/>
      <c r="AY556" t="b">
        <v>0</v>
      </c>
      <c r="AZ556" t="b">
        <v>0</v>
      </c>
      <c r="BA556" t="b">
        <v>1</v>
      </c>
      <c r="BB556" t="b">
        <v>0</v>
      </c>
      <c r="BD556" s="12" t="s">
        <v>760</v>
      </c>
      <c r="BE556" s="3" t="s">
        <v>511</v>
      </c>
      <c r="BF556" s="3">
        <v>16.48</v>
      </c>
      <c r="BG556" s="3">
        <v>6.36</v>
      </c>
      <c r="BH556" s="3">
        <v>31</v>
      </c>
      <c r="BI556" s="38" t="s">
        <v>528</v>
      </c>
      <c r="BJ556" s="3">
        <v>16.22</v>
      </c>
      <c r="BK556" s="3">
        <v>5.57</v>
      </c>
      <c r="BL556" s="3">
        <v>23</v>
      </c>
      <c r="BM556" s="3">
        <v>16.48</v>
      </c>
      <c r="BN556" s="3">
        <v>6.36</v>
      </c>
      <c r="BO556" s="3">
        <v>31</v>
      </c>
      <c r="BP556">
        <f>Table1[[#This Row],[Group 1 M]]-Table1[[#This Row],[Group 2 M]]</f>
        <v>-0.26000000000000156</v>
      </c>
      <c r="BQ556" s="4">
        <f>SQRT(((Table1[[#This Row],[Group 1 N]]-1)*Table1[[#This Row],[Group 1 SD]]^2+(Table1[[#This Row],[Group 2 N]]-1)*Table1[[#This Row],[Group 2 SD]]^2)/(Table1[[#This Row],[Group 1 N]]+Table1[[#This Row],[Group 2 N]]-2))</f>
        <v>6.0383960554999145</v>
      </c>
      <c r="BR556" s="3">
        <f>Table1[[#This Row],[m1-m2]]/Table1[[#This Row],[pooled sd]]</f>
        <v>-4.3057791772897605E-2</v>
      </c>
      <c r="BS556" s="6"/>
      <c r="BT556" s="6"/>
      <c r="BU556" s="7"/>
      <c r="BV556" s="7"/>
      <c r="BW556" s="7"/>
    </row>
    <row r="557" spans="1:75" x14ac:dyDescent="0.25">
      <c r="A557" s="1" t="s">
        <v>293</v>
      </c>
      <c r="C557" s="1"/>
      <c r="G557" s="1"/>
      <c r="O557" s="1"/>
      <c r="R557" s="1"/>
      <c r="V557" s="1"/>
      <c r="W557" s="1"/>
      <c r="Z557" s="1"/>
      <c r="AA557" s="1"/>
      <c r="AD557" s="1"/>
      <c r="AH557" s="1"/>
      <c r="AI557" s="1"/>
      <c r="AL557" s="1"/>
      <c r="AN557" s="1"/>
      <c r="AP557" s="1"/>
      <c r="AS557" s="1"/>
      <c r="AT557" s="1"/>
      <c r="AV557" s="1"/>
      <c r="AY557" t="b">
        <v>0</v>
      </c>
      <c r="AZ557" t="b">
        <v>0</v>
      </c>
      <c r="BA557" t="b">
        <v>1</v>
      </c>
      <c r="BB557" t="b">
        <v>0</v>
      </c>
      <c r="BD557" s="12" t="s">
        <v>760</v>
      </c>
      <c r="BE557" s="3" t="s">
        <v>512</v>
      </c>
      <c r="BF557" s="3">
        <v>16.22</v>
      </c>
      <c r="BG557" s="3">
        <v>5.57</v>
      </c>
      <c r="BH557" s="3">
        <v>23</v>
      </c>
      <c r="BI557" s="38"/>
      <c r="BJ557" s="3"/>
      <c r="BK557" s="3"/>
      <c r="BL557" s="3"/>
      <c r="BM557" s="3"/>
      <c r="BN557" s="3"/>
      <c r="BO557" s="3"/>
      <c r="BP557">
        <f>Table1[[#This Row],[Group 1 M]]-Table1[[#This Row],[Group 2 M]]</f>
        <v>0</v>
      </c>
      <c r="BQ557" s="4">
        <f>SQRT(((Table1[[#This Row],[Group 1 N]]-1)*Table1[[#This Row],[Group 1 SD]]^2+(Table1[[#This Row],[Group 2 N]]-1)*Table1[[#This Row],[Group 2 SD]]^2)/(Table1[[#This Row],[Group 1 N]]+Table1[[#This Row],[Group 2 N]]-2))</f>
        <v>0</v>
      </c>
      <c r="BR557" s="3" t="e">
        <f>Table1[[#This Row],[m1-m2]]/Table1[[#This Row],[pooled sd]]</f>
        <v>#DIV/0!</v>
      </c>
      <c r="BS557" s="6"/>
      <c r="BT557" s="6"/>
      <c r="BU557" s="7"/>
      <c r="BV557" s="7"/>
      <c r="BW557" s="7"/>
    </row>
    <row r="558" spans="1:75" x14ac:dyDescent="0.25">
      <c r="A558" s="8" t="s">
        <v>761</v>
      </c>
      <c r="B558" s="9" t="s">
        <v>399</v>
      </c>
      <c r="C558" s="8" t="s">
        <v>134</v>
      </c>
      <c r="D558" s="9" t="s">
        <v>56</v>
      </c>
      <c r="E558" s="8" t="s">
        <v>50</v>
      </c>
      <c r="F558" s="9" t="s">
        <v>56</v>
      </c>
      <c r="G558" s="9" t="s">
        <v>81</v>
      </c>
      <c r="H558" s="9" t="s">
        <v>400</v>
      </c>
      <c r="I558" s="8" t="s">
        <v>50</v>
      </c>
      <c r="J558" s="9" t="s">
        <v>401</v>
      </c>
      <c r="K558" s="9" t="s">
        <v>402</v>
      </c>
      <c r="L558" s="9" t="s">
        <v>270</v>
      </c>
      <c r="M558" s="9" t="s">
        <v>403</v>
      </c>
      <c r="N558" s="9" t="s">
        <v>68</v>
      </c>
      <c r="O558" s="8" t="s">
        <v>235</v>
      </c>
      <c r="P558" s="9" t="s">
        <v>100</v>
      </c>
      <c r="Q558" s="9" t="s">
        <v>81</v>
      </c>
      <c r="R558" s="8" t="s">
        <v>51</v>
      </c>
      <c r="S558" s="9"/>
      <c r="T558" s="9" t="s">
        <v>65</v>
      </c>
      <c r="U558" s="9" t="s">
        <v>404</v>
      </c>
      <c r="V558" s="8" t="s">
        <v>51</v>
      </c>
      <c r="W558" s="9"/>
      <c r="X558" s="9" t="s">
        <v>56</v>
      </c>
      <c r="Y558" s="9" t="s">
        <v>68</v>
      </c>
      <c r="Z558" s="8" t="s">
        <v>50</v>
      </c>
      <c r="AA558" s="8" t="s">
        <v>266</v>
      </c>
      <c r="AB558" s="9" t="s">
        <v>86</v>
      </c>
      <c r="AC558" s="9" t="s">
        <v>81</v>
      </c>
      <c r="AD558" s="9"/>
      <c r="AE558" s="9"/>
      <c r="AF558" s="9" t="s">
        <v>65</v>
      </c>
      <c r="AG558" s="9" t="s">
        <v>405</v>
      </c>
      <c r="AH558" s="8" t="s">
        <v>51</v>
      </c>
      <c r="AI558" s="9"/>
      <c r="AJ558" s="9" t="s">
        <v>56</v>
      </c>
      <c r="AK558" s="9" t="s">
        <v>68</v>
      </c>
      <c r="AL558" s="8" t="s">
        <v>50</v>
      </c>
      <c r="AM558" s="9" t="s">
        <v>89</v>
      </c>
      <c r="AN558" s="9" t="s">
        <v>213</v>
      </c>
      <c r="AO558" s="9" t="s">
        <v>85</v>
      </c>
      <c r="AP558" s="8" t="s">
        <v>50</v>
      </c>
      <c r="AQ558" s="9" t="s">
        <v>49</v>
      </c>
      <c r="AR558" s="9" t="s">
        <v>107</v>
      </c>
      <c r="AS558" s="9" t="s">
        <v>81</v>
      </c>
      <c r="AT558" s="8" t="s">
        <v>51</v>
      </c>
      <c r="AU558" s="9" t="s">
        <v>74</v>
      </c>
      <c r="AV558" s="9" t="s">
        <v>406</v>
      </c>
      <c r="AW558" s="9" t="s">
        <v>92</v>
      </c>
      <c r="AX558" s="9"/>
      <c r="AY558" s="9"/>
      <c r="AZ558" s="9"/>
      <c r="BA558" s="9"/>
      <c r="BB558" s="9"/>
      <c r="BC558" s="9"/>
      <c r="BD558" s="13"/>
      <c r="BE558" s="11"/>
      <c r="BF558" s="11"/>
      <c r="BG558" s="11"/>
      <c r="BH558" s="11"/>
      <c r="BI558" s="39"/>
      <c r="BJ558" s="11"/>
      <c r="BK558" s="11"/>
      <c r="BL558" s="11"/>
      <c r="BM558" s="11"/>
      <c r="BN558" s="11"/>
      <c r="BO558" s="11"/>
      <c r="BP558" s="9">
        <f>Table1[[#This Row],[Group 1 M]]-Table1[[#This Row],[Group 2 M]]</f>
        <v>0</v>
      </c>
      <c r="BQ558" s="10">
        <f>SQRT(((Table1[[#This Row],[Group 1 N]]-1)*Table1[[#This Row],[Group 1 SD]]^2+(Table1[[#This Row],[Group 2 N]]-1)*Table1[[#This Row],[Group 2 SD]]^2)/(Table1[[#This Row],[Group 1 N]]+Table1[[#This Row],[Group 2 N]]-2))</f>
        <v>0</v>
      </c>
      <c r="BR558" s="11" t="e">
        <f>Table1[[#This Row],[m1-m2]]/Table1[[#This Row],[pooled sd]]</f>
        <v>#DIV/0!</v>
      </c>
      <c r="BS558" s="11"/>
      <c r="BT558" s="11"/>
      <c r="BU558" s="9"/>
      <c r="BV558" s="9"/>
      <c r="BW558" s="7"/>
    </row>
    <row r="559" spans="1:75" x14ac:dyDescent="0.25">
      <c r="A559" s="1" t="s">
        <v>407</v>
      </c>
      <c r="B559" t="s">
        <v>408</v>
      </c>
      <c r="C559" s="1" t="s">
        <v>125</v>
      </c>
      <c r="D559" t="s">
        <v>56</v>
      </c>
      <c r="E559" s="1" t="s">
        <v>50</v>
      </c>
      <c r="F559" t="s">
        <v>56</v>
      </c>
      <c r="G559" s="1" t="s">
        <v>50</v>
      </c>
      <c r="H559" t="s">
        <v>409</v>
      </c>
      <c r="I559" s="1" t="s">
        <v>50</v>
      </c>
      <c r="J559" t="s">
        <v>410</v>
      </c>
      <c r="K559" t="s">
        <v>411</v>
      </c>
      <c r="L559" t="s">
        <v>412</v>
      </c>
      <c r="M559" t="s">
        <v>74</v>
      </c>
      <c r="N559" t="s">
        <v>68</v>
      </c>
      <c r="O559" s="1" t="s">
        <v>251</v>
      </c>
      <c r="P559" t="s">
        <v>141</v>
      </c>
      <c r="Q559" s="1" t="s">
        <v>53</v>
      </c>
      <c r="R559" s="1" t="s">
        <v>50</v>
      </c>
      <c r="S559">
        <v>4</v>
      </c>
      <c r="T559" t="s">
        <v>65</v>
      </c>
      <c r="U559" s="1" t="s">
        <v>356</v>
      </c>
      <c r="V559" s="1" t="s">
        <v>50</v>
      </c>
      <c r="W559" s="1" t="s">
        <v>413</v>
      </c>
      <c r="X559" t="s">
        <v>71</v>
      </c>
      <c r="Y559" t="s">
        <v>68</v>
      </c>
      <c r="Z559" s="1" t="s">
        <v>50</v>
      </c>
      <c r="AA559" s="1" t="s">
        <v>191</v>
      </c>
      <c r="AB559" t="s">
        <v>86</v>
      </c>
      <c r="AC559" s="1" t="s">
        <v>53</v>
      </c>
      <c r="AE559">
        <v>6</v>
      </c>
      <c r="AF559" t="s">
        <v>65</v>
      </c>
      <c r="AG559" s="1" t="s">
        <v>414</v>
      </c>
      <c r="AH559" s="1" t="s">
        <v>50</v>
      </c>
      <c r="AI559" s="1" t="s">
        <v>413</v>
      </c>
      <c r="AJ559" t="s">
        <v>56</v>
      </c>
      <c r="AK559" t="s">
        <v>68</v>
      </c>
      <c r="AL559" s="1" t="s">
        <v>50</v>
      </c>
      <c r="AM559" s="1" t="s">
        <v>88</v>
      </c>
      <c r="AN559" s="1" t="s">
        <v>88</v>
      </c>
      <c r="AO559" t="s">
        <v>56</v>
      </c>
      <c r="AP559" s="1" t="s">
        <v>51</v>
      </c>
      <c r="AQ559" t="s">
        <v>49</v>
      </c>
      <c r="AR559" t="s">
        <v>49</v>
      </c>
      <c r="AS559" s="1" t="s">
        <v>50</v>
      </c>
      <c r="AT559" s="1" t="s">
        <v>50</v>
      </c>
      <c r="AU559" t="s">
        <v>74</v>
      </c>
      <c r="AV559" t="s">
        <v>415</v>
      </c>
      <c r="AW559" t="s">
        <v>92</v>
      </c>
      <c r="AY559" t="b">
        <v>1</v>
      </c>
      <c r="AZ559" t="b">
        <v>0</v>
      </c>
      <c r="BA559" t="b">
        <v>0</v>
      </c>
      <c r="BB559" t="b">
        <v>0</v>
      </c>
      <c r="BC559" t="s">
        <v>762</v>
      </c>
      <c r="BD559" s="12" t="s">
        <v>763</v>
      </c>
      <c r="BE559" s="3" t="s">
        <v>510</v>
      </c>
      <c r="BF559" s="3">
        <v>10.1</v>
      </c>
      <c r="BG559" s="3">
        <v>14.31</v>
      </c>
      <c r="BH559" s="3">
        <v>46</v>
      </c>
      <c r="BI559" t="s">
        <v>529</v>
      </c>
      <c r="BJ559" s="3">
        <v>21.66</v>
      </c>
      <c r="BK559" s="3">
        <v>25.51</v>
      </c>
      <c r="BL559" s="3">
        <v>28</v>
      </c>
      <c r="BM559" s="3">
        <v>10.1</v>
      </c>
      <c r="BN559" s="3">
        <v>14.31</v>
      </c>
      <c r="BO559" s="3">
        <v>46</v>
      </c>
      <c r="BP559">
        <f>Table1[[#This Row],[Group 1 M]]-Table1[[#This Row],[Group 2 M]]</f>
        <v>11.56</v>
      </c>
      <c r="BQ559" s="4">
        <f>SQRT(((Table1[[#This Row],[Group 1 N]]-1)*Table1[[#This Row],[Group 1 SD]]^2+(Table1[[#This Row],[Group 2 N]]-1)*Table1[[#This Row],[Group 2 SD]]^2)/(Table1[[#This Row],[Group 1 N]]+Table1[[#This Row],[Group 2 N]]-2))</f>
        <v>19.28782258317408</v>
      </c>
      <c r="BR559" s="3">
        <f>Table1[[#This Row],[m1-m2]]/Table1[[#This Row],[pooled sd]]</f>
        <v>0.59934188787512377</v>
      </c>
      <c r="BS559" s="6"/>
      <c r="BT559" s="6"/>
      <c r="BU559" s="7"/>
      <c r="BV559" s="7"/>
      <c r="BW559" s="7"/>
    </row>
    <row r="560" spans="1:75" x14ac:dyDescent="0.25">
      <c r="A560" s="1" t="s">
        <v>407</v>
      </c>
      <c r="C560" s="1"/>
      <c r="E560" s="1"/>
      <c r="I560" s="1"/>
      <c r="O560" s="1"/>
      <c r="R560" s="1"/>
      <c r="V560" s="1"/>
      <c r="Z560" s="1"/>
      <c r="AA560" s="1"/>
      <c r="AH560" s="1"/>
      <c r="AL560" s="1"/>
      <c r="AP560" s="1"/>
      <c r="AT560" s="1"/>
      <c r="AY560" t="b">
        <v>1</v>
      </c>
      <c r="AZ560" t="b">
        <v>0</v>
      </c>
      <c r="BA560" t="b">
        <v>0</v>
      </c>
      <c r="BB560" t="b">
        <v>0</v>
      </c>
      <c r="BD560" s="12" t="s">
        <v>763</v>
      </c>
      <c r="BE560" s="3" t="s">
        <v>512</v>
      </c>
      <c r="BF560" s="3">
        <v>21.66</v>
      </c>
      <c r="BG560" s="3">
        <v>25.51</v>
      </c>
      <c r="BH560" s="3">
        <v>28</v>
      </c>
      <c r="BJ560" s="3"/>
      <c r="BK560" s="3"/>
      <c r="BL560" s="3"/>
      <c r="BM560" s="3"/>
      <c r="BN560" s="3"/>
      <c r="BO560" s="3"/>
      <c r="BP560">
        <f>Table1[[#This Row],[Group 1 M]]-Table1[[#This Row],[Group 2 M]]</f>
        <v>0</v>
      </c>
      <c r="BQ560" s="4">
        <f>SQRT(((Table1[[#This Row],[Group 1 N]]-1)*Table1[[#This Row],[Group 1 SD]]^2+(Table1[[#This Row],[Group 2 N]]-1)*Table1[[#This Row],[Group 2 SD]]^2)/(Table1[[#This Row],[Group 1 N]]+Table1[[#This Row],[Group 2 N]]-2))</f>
        <v>0</v>
      </c>
      <c r="BR560" s="3" t="e">
        <f>Table1[[#This Row],[m1-m2]]/Table1[[#This Row],[pooled sd]]</f>
        <v>#DIV/0!</v>
      </c>
      <c r="BS560" s="6"/>
      <c r="BT560" s="6"/>
      <c r="BU560" s="7"/>
      <c r="BV560" s="7"/>
      <c r="BW560" s="7"/>
    </row>
    <row r="561" spans="1:75" x14ac:dyDescent="0.25">
      <c r="A561" s="1" t="s">
        <v>407</v>
      </c>
      <c r="C561" s="1"/>
      <c r="E561" s="1"/>
      <c r="I561" s="1"/>
      <c r="O561" s="1"/>
      <c r="R561" s="1"/>
      <c r="V561" s="1"/>
      <c r="Z561" s="1"/>
      <c r="AA561" s="1"/>
      <c r="AH561" s="1"/>
      <c r="AL561" s="1"/>
      <c r="AP561" s="1"/>
      <c r="AT561" s="1"/>
      <c r="AY561" t="b">
        <v>1</v>
      </c>
      <c r="AZ561" t="b">
        <v>0</v>
      </c>
      <c r="BA561" t="b">
        <v>0</v>
      </c>
      <c r="BB561" t="b">
        <v>0</v>
      </c>
      <c r="BD561" s="12" t="s">
        <v>764</v>
      </c>
      <c r="BE561" s="3" t="s">
        <v>510</v>
      </c>
      <c r="BF561" s="3">
        <v>995.64</v>
      </c>
      <c r="BG561" s="3">
        <v>482.65</v>
      </c>
      <c r="BH561" s="3">
        <v>46</v>
      </c>
      <c r="BI561" t="s">
        <v>529</v>
      </c>
      <c r="BJ561" s="3">
        <v>879.76</v>
      </c>
      <c r="BK561" s="3">
        <v>426.32</v>
      </c>
      <c r="BL561" s="3">
        <v>28</v>
      </c>
      <c r="BM561" s="3">
        <v>995.64</v>
      </c>
      <c r="BN561" s="3">
        <v>482.65</v>
      </c>
      <c r="BO561" s="3">
        <v>46</v>
      </c>
      <c r="BP561">
        <f>Table1[[#This Row],[Group 1 M]]-Table1[[#This Row],[Group 2 M]]</f>
        <v>-115.88</v>
      </c>
      <c r="BQ561" s="4">
        <f>SQRT(((Table1[[#This Row],[Group 1 N]]-1)*Table1[[#This Row],[Group 1 SD]]^2+(Table1[[#This Row],[Group 2 N]]-1)*Table1[[#This Row],[Group 2 SD]]^2)/(Table1[[#This Row],[Group 1 N]]+Table1[[#This Row],[Group 2 N]]-2))</f>
        <v>462.33123132933594</v>
      </c>
      <c r="BR561" s="3">
        <f>Table1[[#This Row],[m1-m2]]/Table1[[#This Row],[pooled sd]]</f>
        <v>-0.25064281222536383</v>
      </c>
      <c r="BS561" s="6"/>
      <c r="BT561" s="6"/>
      <c r="BU561" s="7"/>
      <c r="BV561" s="7"/>
      <c r="BW561" s="7"/>
    </row>
    <row r="562" spans="1:75" x14ac:dyDescent="0.25">
      <c r="A562" s="1" t="s">
        <v>407</v>
      </c>
      <c r="C562" s="1"/>
      <c r="E562" s="1"/>
      <c r="I562" s="1"/>
      <c r="O562" s="1"/>
      <c r="R562" s="1"/>
      <c r="V562" s="1"/>
      <c r="Z562" s="1"/>
      <c r="AA562" s="1"/>
      <c r="AH562" s="1"/>
      <c r="AL562" s="1"/>
      <c r="AP562" s="1"/>
      <c r="AT562" s="1"/>
      <c r="AY562" t="b">
        <v>1</v>
      </c>
      <c r="AZ562" t="b">
        <v>0</v>
      </c>
      <c r="BA562" t="b">
        <v>0</v>
      </c>
      <c r="BB562" t="b">
        <v>0</v>
      </c>
      <c r="BD562" s="12" t="s">
        <v>764</v>
      </c>
      <c r="BE562" s="3" t="s">
        <v>512</v>
      </c>
      <c r="BF562" s="3">
        <v>879.76</v>
      </c>
      <c r="BG562" s="3">
        <v>426.32</v>
      </c>
      <c r="BH562" s="3">
        <v>28</v>
      </c>
      <c r="BJ562" s="3"/>
      <c r="BK562" s="3"/>
      <c r="BL562" s="3"/>
      <c r="BM562" s="3"/>
      <c r="BN562" s="3"/>
      <c r="BO562" s="3"/>
      <c r="BP562">
        <f>Table1[[#This Row],[Group 1 M]]-Table1[[#This Row],[Group 2 M]]</f>
        <v>0</v>
      </c>
      <c r="BQ562" s="4">
        <f>SQRT(((Table1[[#This Row],[Group 1 N]]-1)*Table1[[#This Row],[Group 1 SD]]^2+(Table1[[#This Row],[Group 2 N]]-1)*Table1[[#This Row],[Group 2 SD]]^2)/(Table1[[#This Row],[Group 1 N]]+Table1[[#This Row],[Group 2 N]]-2))</f>
        <v>0</v>
      </c>
      <c r="BR562" s="3" t="e">
        <f>Table1[[#This Row],[m1-m2]]/Table1[[#This Row],[pooled sd]]</f>
        <v>#DIV/0!</v>
      </c>
      <c r="BS562" s="6"/>
      <c r="BT562" s="6"/>
      <c r="BU562" s="7"/>
      <c r="BV562" s="7"/>
      <c r="BW562" s="7"/>
    </row>
    <row r="563" spans="1:75" x14ac:dyDescent="0.25">
      <c r="A563" s="1" t="s">
        <v>407</v>
      </c>
      <c r="C563" s="1"/>
      <c r="G563" s="1"/>
      <c r="O563" s="1"/>
      <c r="R563" s="1"/>
      <c r="V563" s="1"/>
      <c r="W563" s="1"/>
      <c r="Z563" s="1"/>
      <c r="AA563" s="1"/>
      <c r="AD563" s="1"/>
      <c r="AH563" s="1"/>
      <c r="AI563" s="1"/>
      <c r="AL563" s="1"/>
      <c r="AN563" s="1"/>
      <c r="AP563" s="1"/>
      <c r="AS563" s="1"/>
      <c r="AT563" s="1"/>
      <c r="AV563" s="1"/>
      <c r="AY563" t="b">
        <v>1</v>
      </c>
      <c r="AZ563" t="b">
        <v>0</v>
      </c>
      <c r="BA563" t="b">
        <v>0</v>
      </c>
      <c r="BB563" t="b">
        <v>0</v>
      </c>
      <c r="BC563" t="s">
        <v>765</v>
      </c>
      <c r="BD563" s="12" t="s">
        <v>766</v>
      </c>
      <c r="BE563" s="3" t="s">
        <v>510</v>
      </c>
      <c r="BF563" s="3">
        <v>8.35</v>
      </c>
      <c r="BG563" s="3">
        <v>10.76</v>
      </c>
      <c r="BH563" s="3">
        <v>37</v>
      </c>
      <c r="BI563" t="s">
        <v>529</v>
      </c>
      <c r="BJ563" s="3">
        <v>7.81</v>
      </c>
      <c r="BK563" s="3">
        <v>13.27</v>
      </c>
      <c r="BL563" s="3">
        <v>29</v>
      </c>
      <c r="BM563" s="3">
        <v>8.35</v>
      </c>
      <c r="BN563" s="3">
        <v>10.76</v>
      </c>
      <c r="BO563" s="3">
        <v>37</v>
      </c>
      <c r="BP563">
        <f>Table1[[#This Row],[Group 1 M]]-Table1[[#This Row],[Group 2 M]]</f>
        <v>-0.54</v>
      </c>
      <c r="BQ563" s="4">
        <f>SQRT(((Table1[[#This Row],[Group 1 N]]-1)*Table1[[#This Row],[Group 1 SD]]^2+(Table1[[#This Row],[Group 2 N]]-1)*Table1[[#This Row],[Group 2 SD]]^2)/(Table1[[#This Row],[Group 1 N]]+Table1[[#This Row],[Group 2 N]]-2))</f>
        <v>11.92331932600985</v>
      </c>
      <c r="BR563" s="3">
        <f>Table1[[#This Row],[m1-m2]]/Table1[[#This Row],[pooled sd]]</f>
        <v>-4.5289401821356032E-2</v>
      </c>
      <c r="BS563" s="6"/>
      <c r="BT563" s="6"/>
      <c r="BU563" s="7"/>
      <c r="BV563" s="7"/>
      <c r="BW563" s="7"/>
    </row>
    <row r="564" spans="1:75" x14ac:dyDescent="0.25">
      <c r="A564" s="1" t="s">
        <v>407</v>
      </c>
      <c r="C564" s="1"/>
      <c r="G564" s="1"/>
      <c r="O564" s="1"/>
      <c r="R564" s="1"/>
      <c r="V564" s="1"/>
      <c r="W564" s="1"/>
      <c r="Z564" s="1"/>
      <c r="AA564" s="1"/>
      <c r="AD564" s="1"/>
      <c r="AH564" s="1"/>
      <c r="AI564" s="1"/>
      <c r="AL564" s="1"/>
      <c r="AN564" s="1"/>
      <c r="AP564" s="1"/>
      <c r="AS564" s="1"/>
      <c r="AT564" s="1"/>
      <c r="AV564" s="1"/>
      <c r="AY564" t="b">
        <v>1</v>
      </c>
      <c r="AZ564" t="b">
        <v>0</v>
      </c>
      <c r="BA564" t="b">
        <v>0</v>
      </c>
      <c r="BB564" t="b">
        <v>0</v>
      </c>
      <c r="BD564" s="12" t="s">
        <v>766</v>
      </c>
      <c r="BE564" s="3" t="s">
        <v>512</v>
      </c>
      <c r="BF564" s="3">
        <v>7.81</v>
      </c>
      <c r="BG564" s="3">
        <v>13.27</v>
      </c>
      <c r="BH564" s="3">
        <v>29</v>
      </c>
      <c r="BJ564" s="3"/>
      <c r="BK564" s="3"/>
      <c r="BL564" s="3"/>
      <c r="BM564" s="3"/>
      <c r="BN564" s="3"/>
      <c r="BO564" s="3"/>
      <c r="BP564">
        <f>Table1[[#This Row],[Group 1 M]]-Table1[[#This Row],[Group 2 M]]</f>
        <v>0</v>
      </c>
      <c r="BQ564" s="4">
        <f>SQRT(((Table1[[#This Row],[Group 1 N]]-1)*Table1[[#This Row],[Group 1 SD]]^2+(Table1[[#This Row],[Group 2 N]]-1)*Table1[[#This Row],[Group 2 SD]]^2)/(Table1[[#This Row],[Group 1 N]]+Table1[[#This Row],[Group 2 N]]-2))</f>
        <v>0</v>
      </c>
      <c r="BR564" s="3" t="e">
        <f>Table1[[#This Row],[m1-m2]]/Table1[[#This Row],[pooled sd]]</f>
        <v>#DIV/0!</v>
      </c>
      <c r="BS564" s="6"/>
      <c r="BT564" s="6"/>
      <c r="BU564" s="7"/>
      <c r="BV564" s="7"/>
      <c r="BW564" s="7"/>
    </row>
    <row r="565" spans="1:75" x14ac:dyDescent="0.25">
      <c r="A565" t="s">
        <v>407</v>
      </c>
      <c r="AY565" t="b">
        <v>1</v>
      </c>
      <c r="AZ565" t="b">
        <v>0</v>
      </c>
      <c r="BA565" t="b">
        <v>0</v>
      </c>
      <c r="BB565" t="b">
        <v>0</v>
      </c>
      <c r="BC565" t="s">
        <v>767</v>
      </c>
      <c r="BD565" t="s">
        <v>695</v>
      </c>
      <c r="BE565" s="3" t="s">
        <v>510</v>
      </c>
      <c r="BF565" s="4">
        <v>11.17</v>
      </c>
      <c r="BG565" s="3">
        <v>2.78</v>
      </c>
      <c r="BH565" s="3">
        <v>47</v>
      </c>
      <c r="BI565" t="s">
        <v>529</v>
      </c>
      <c r="BJ565" s="4">
        <v>17.59</v>
      </c>
      <c r="BK565" s="3">
        <v>4.01</v>
      </c>
      <c r="BL565" s="3">
        <v>27</v>
      </c>
      <c r="BM565" s="4">
        <v>11.17</v>
      </c>
      <c r="BN565" s="3">
        <v>2.78</v>
      </c>
      <c r="BO565" s="3">
        <v>47</v>
      </c>
      <c r="BP565">
        <f>Table1[[#This Row],[Group 1 M]]-Table1[[#This Row],[Group 2 M]]</f>
        <v>6.42</v>
      </c>
      <c r="BQ565" s="4">
        <f>SQRT(((Table1[[#This Row],[Group 1 N]]-1)*Table1[[#This Row],[Group 1 SD]]^2+(Table1[[#This Row],[Group 2 N]]-1)*Table1[[#This Row],[Group 2 SD]]^2)/(Table1[[#This Row],[Group 1 N]]+Table1[[#This Row],[Group 2 N]]-2))</f>
        <v>3.277848633885748</v>
      </c>
      <c r="BR565" s="3">
        <f>Table1[[#This Row],[m1-m2]]/Table1[[#This Row],[pooled sd]]</f>
        <v>1.9586017284725461</v>
      </c>
      <c r="BS565" s="6"/>
      <c r="BT565" s="6"/>
      <c r="BU565" s="7"/>
      <c r="BV565" s="7"/>
      <c r="BW565" s="7"/>
    </row>
    <row r="566" spans="1:75" x14ac:dyDescent="0.25">
      <c r="A566" t="s">
        <v>407</v>
      </c>
      <c r="AY566" t="b">
        <v>1</v>
      </c>
      <c r="AZ566" t="b">
        <v>0</v>
      </c>
      <c r="BA566" t="b">
        <v>0</v>
      </c>
      <c r="BB566" t="b">
        <v>0</v>
      </c>
      <c r="BD566" t="s">
        <v>695</v>
      </c>
      <c r="BE566" s="3" t="s">
        <v>512</v>
      </c>
      <c r="BF566" s="4">
        <v>17.59</v>
      </c>
      <c r="BG566" s="3">
        <v>4.01</v>
      </c>
      <c r="BH566" s="3">
        <v>27</v>
      </c>
      <c r="BJ566" s="4"/>
      <c r="BK566" s="3"/>
      <c r="BL566" s="3"/>
      <c r="BO566"/>
      <c r="BP566">
        <f>Table1[[#This Row],[Group 1 M]]-Table1[[#This Row],[Group 2 M]]</f>
        <v>0</v>
      </c>
      <c r="BQ566" s="4">
        <f>SQRT(((Table1[[#This Row],[Group 1 N]]-1)*Table1[[#This Row],[Group 1 SD]]^2+(Table1[[#This Row],[Group 2 N]]-1)*Table1[[#This Row],[Group 2 SD]]^2)/(Table1[[#This Row],[Group 1 N]]+Table1[[#This Row],[Group 2 N]]-2))</f>
        <v>0</v>
      </c>
      <c r="BR566" s="3" t="e">
        <f>Table1[[#This Row],[m1-m2]]/Table1[[#This Row],[pooled sd]]</f>
        <v>#DIV/0!</v>
      </c>
      <c r="BS566" s="6"/>
      <c r="BT566" s="6"/>
      <c r="BU566" s="7"/>
      <c r="BV566" s="7"/>
      <c r="BW566" s="7"/>
    </row>
    <row r="567" spans="1:75" x14ac:dyDescent="0.25">
      <c r="A567" t="s">
        <v>407</v>
      </c>
      <c r="AY567" t="b">
        <v>1</v>
      </c>
      <c r="AZ567" t="b">
        <v>0</v>
      </c>
      <c r="BA567" t="b">
        <v>0</v>
      </c>
      <c r="BB567" t="b">
        <v>0</v>
      </c>
      <c r="BD567" t="s">
        <v>768</v>
      </c>
      <c r="BE567" s="3" t="s">
        <v>510</v>
      </c>
      <c r="BF567" s="4">
        <v>10.61</v>
      </c>
      <c r="BG567" s="3">
        <v>2.4900000000000002</v>
      </c>
      <c r="BH567" s="3">
        <v>47</v>
      </c>
      <c r="BI567" t="s">
        <v>529</v>
      </c>
      <c r="BJ567" s="3">
        <v>16.920000000000002</v>
      </c>
      <c r="BK567" s="3">
        <v>3.86</v>
      </c>
      <c r="BL567" s="3">
        <v>25</v>
      </c>
      <c r="BM567" s="4">
        <v>10.61</v>
      </c>
      <c r="BN567" s="3">
        <v>2.4900000000000002</v>
      </c>
      <c r="BO567" s="3">
        <v>47</v>
      </c>
      <c r="BP567">
        <f>Table1[[#This Row],[Group 1 M]]-Table1[[#This Row],[Group 2 M]]</f>
        <v>6.3100000000000023</v>
      </c>
      <c r="BQ567" s="4">
        <f>SQRT(((Table1[[#This Row],[Group 1 N]]-1)*Table1[[#This Row],[Group 1 SD]]^2+(Table1[[#This Row],[Group 2 N]]-1)*Table1[[#This Row],[Group 2 SD]]^2)/(Table1[[#This Row],[Group 1 N]]+Table1[[#This Row],[Group 2 N]]-2))</f>
        <v>3.0303111579977586</v>
      </c>
      <c r="BR567" s="3">
        <f>Table1[[#This Row],[m1-m2]]/Table1[[#This Row],[pooled sd]]</f>
        <v>2.0822944149963987</v>
      </c>
      <c r="BS567" s="6" t="s">
        <v>769</v>
      </c>
      <c r="BT567" s="6"/>
      <c r="BU567" s="7"/>
      <c r="BV567" s="7"/>
      <c r="BW567" s="7"/>
    </row>
    <row r="568" spans="1:75" x14ac:dyDescent="0.25">
      <c r="A568" t="s">
        <v>407</v>
      </c>
      <c r="AY568" t="b">
        <v>1</v>
      </c>
      <c r="AZ568" t="b">
        <v>0</v>
      </c>
      <c r="BA568" t="b">
        <v>0</v>
      </c>
      <c r="BB568" t="b">
        <v>0</v>
      </c>
      <c r="BD568" t="s">
        <v>768</v>
      </c>
      <c r="BE568" s="3" t="s">
        <v>512</v>
      </c>
      <c r="BF568" s="3">
        <v>16.920000000000002</v>
      </c>
      <c r="BG568" s="3">
        <v>3.86</v>
      </c>
      <c r="BH568" s="3">
        <v>25</v>
      </c>
      <c r="BJ568" s="3"/>
      <c r="BK568" s="3"/>
      <c r="BL568" s="3"/>
      <c r="BM568" s="3"/>
      <c r="BN568" s="3"/>
      <c r="BO568" s="3"/>
      <c r="BP568">
        <f>Table1[[#This Row],[Group 1 M]]-Table1[[#This Row],[Group 2 M]]</f>
        <v>0</v>
      </c>
      <c r="BQ568" s="4">
        <f>SQRT(((Table1[[#This Row],[Group 1 N]]-1)*Table1[[#This Row],[Group 1 SD]]^2+(Table1[[#This Row],[Group 2 N]]-1)*Table1[[#This Row],[Group 2 SD]]^2)/(Table1[[#This Row],[Group 1 N]]+Table1[[#This Row],[Group 2 N]]-2))</f>
        <v>0</v>
      </c>
      <c r="BR568" s="3" t="e">
        <f>Table1[[#This Row],[m1-m2]]/Table1[[#This Row],[pooled sd]]</f>
        <v>#DIV/0!</v>
      </c>
      <c r="BS568" s="6"/>
      <c r="BT568" s="6"/>
      <c r="BU568" s="7"/>
      <c r="BV568" s="7"/>
      <c r="BW568" s="7"/>
    </row>
    <row r="569" spans="1:75" s="46" customFormat="1" x14ac:dyDescent="0.25">
      <c r="A569" s="51" t="s">
        <v>308</v>
      </c>
      <c r="B569" s="46" t="s">
        <v>416</v>
      </c>
      <c r="C569" s="51" t="s">
        <v>134</v>
      </c>
      <c r="D569" s="46" t="s">
        <v>56</v>
      </c>
      <c r="E569" s="51" t="s">
        <v>50</v>
      </c>
      <c r="F569" s="46" t="s">
        <v>56</v>
      </c>
      <c r="G569" s="51" t="s">
        <v>51</v>
      </c>
      <c r="H569" s="46" t="s">
        <v>417</v>
      </c>
      <c r="I569" s="51" t="s">
        <v>50</v>
      </c>
      <c r="J569" s="46" t="s">
        <v>418</v>
      </c>
      <c r="K569" s="46" t="s">
        <v>419</v>
      </c>
      <c r="L569" s="46" t="s">
        <v>420</v>
      </c>
      <c r="M569" s="46" t="s">
        <v>68</v>
      </c>
      <c r="N569" s="46" t="s">
        <v>68</v>
      </c>
      <c r="O569" s="51" t="s">
        <v>143</v>
      </c>
      <c r="P569" s="46" t="s">
        <v>141</v>
      </c>
      <c r="Q569" s="51" t="s">
        <v>53</v>
      </c>
      <c r="R569" s="51" t="s">
        <v>50</v>
      </c>
      <c r="S569" s="46">
        <v>8</v>
      </c>
      <c r="T569" s="46" t="s">
        <v>65</v>
      </c>
      <c r="U569" s="51" t="s">
        <v>88</v>
      </c>
      <c r="V569" s="51" t="s">
        <v>50</v>
      </c>
      <c r="W569" s="51" t="s">
        <v>77</v>
      </c>
      <c r="X569" s="46" t="s">
        <v>71</v>
      </c>
      <c r="Y569" s="46" t="s">
        <v>68</v>
      </c>
      <c r="Z569" s="51" t="s">
        <v>50</v>
      </c>
      <c r="AA569" s="51" t="s">
        <v>143</v>
      </c>
      <c r="AB569" s="46" t="s">
        <v>86</v>
      </c>
      <c r="AC569" s="51" t="s">
        <v>53</v>
      </c>
      <c r="AD569" s="51" t="s">
        <v>50</v>
      </c>
      <c r="AE569" s="46">
        <v>9</v>
      </c>
      <c r="AF569" s="46" t="s">
        <v>65</v>
      </c>
      <c r="AG569" s="51" t="s">
        <v>88</v>
      </c>
      <c r="AH569" s="51" t="s">
        <v>50</v>
      </c>
      <c r="AI569" s="51" t="s">
        <v>77</v>
      </c>
      <c r="AJ569" s="46" t="s">
        <v>56</v>
      </c>
      <c r="AK569" s="46" t="s">
        <v>68</v>
      </c>
      <c r="AL569" s="51" t="s">
        <v>50</v>
      </c>
      <c r="AM569" s="51" t="s">
        <v>88</v>
      </c>
      <c r="AN569" s="51" t="s">
        <v>88</v>
      </c>
      <c r="AO569" s="46" t="s">
        <v>71</v>
      </c>
      <c r="AP569" s="51" t="s">
        <v>51</v>
      </c>
      <c r="AQ569" s="46" t="s">
        <v>49</v>
      </c>
      <c r="AR569" s="46" t="s">
        <v>49</v>
      </c>
      <c r="AS569" s="46" t="s">
        <v>81</v>
      </c>
      <c r="AT569" s="51" t="s">
        <v>50</v>
      </c>
      <c r="AU569" s="46" t="s">
        <v>74</v>
      </c>
      <c r="AV569" s="51" t="s">
        <v>119</v>
      </c>
      <c r="AW569" s="46" t="s">
        <v>92</v>
      </c>
      <c r="AY569" s="46" t="b">
        <v>0</v>
      </c>
      <c r="AZ569" s="46" t="b">
        <v>0</v>
      </c>
      <c r="BA569" s="46" t="b">
        <v>0</v>
      </c>
      <c r="BB569" s="46" t="b">
        <v>1</v>
      </c>
      <c r="BC569" s="21"/>
      <c r="BD569" s="49" t="s">
        <v>770</v>
      </c>
      <c r="BE569" s="52" t="s">
        <v>512</v>
      </c>
      <c r="BF569" s="21">
        <v>172.7</v>
      </c>
      <c r="BG569" s="21">
        <v>15</v>
      </c>
      <c r="BH569" s="21">
        <v>18</v>
      </c>
      <c r="BI569" s="46" t="s">
        <v>529</v>
      </c>
      <c r="BJ569" s="21">
        <v>172.7</v>
      </c>
      <c r="BK569" s="21">
        <v>60</v>
      </c>
      <c r="BL569" s="21">
        <v>18</v>
      </c>
      <c r="BM569" s="21">
        <v>187</v>
      </c>
      <c r="BN569" s="21">
        <v>45</v>
      </c>
      <c r="BO569" s="21">
        <v>18</v>
      </c>
      <c r="BP569" s="46">
        <f>Table1[[#This Row],[Group 1 M]]-Table1[[#This Row],[Group 2 M]]</f>
        <v>-14.300000000000011</v>
      </c>
      <c r="BQ569" s="53">
        <f>SQRT(((Table1[[#This Row],[Group 1 N]]-1)*Table1[[#This Row],[Group 1 SD]]^2+(Table1[[#This Row],[Group 2 N]]-1)*Table1[[#This Row],[Group 2 SD]]^2)/(Table1[[#This Row],[Group 1 N]]+Table1[[#This Row],[Group 2 N]]-2))</f>
        <v>53.033008588991066</v>
      </c>
      <c r="BR569" s="21">
        <f>Table1[[#This Row],[m1-m2]]/Table1[[#This Row],[pooled sd]]</f>
        <v>-0.26964338589247033</v>
      </c>
      <c r="BS569" s="21"/>
      <c r="BT569" s="21"/>
    </row>
    <row r="570" spans="1:75" x14ac:dyDescent="0.25">
      <c r="A570" s="1" t="s">
        <v>308</v>
      </c>
      <c r="C570" s="1"/>
      <c r="E570" s="1"/>
      <c r="G570" s="1"/>
      <c r="I570" s="1"/>
      <c r="O570" s="1"/>
      <c r="Q570" s="1"/>
      <c r="R570" s="1"/>
      <c r="U570" s="1"/>
      <c r="V570" s="1"/>
      <c r="W570" s="1"/>
      <c r="Z570" s="1"/>
      <c r="AA570" s="1"/>
      <c r="AC570" s="1"/>
      <c r="AD570" s="1"/>
      <c r="AG570" s="1"/>
      <c r="AH570" s="1"/>
      <c r="AI570" s="1"/>
      <c r="AL570" s="1"/>
      <c r="AM570" s="1"/>
      <c r="AN570" s="1"/>
      <c r="AP570" s="1"/>
      <c r="AT570" s="1"/>
      <c r="AV570" s="1"/>
      <c r="AY570" t="b">
        <v>0</v>
      </c>
      <c r="AZ570" t="b">
        <v>0</v>
      </c>
      <c r="BA570" t="b">
        <v>0</v>
      </c>
      <c r="BB570" t="b">
        <v>1</v>
      </c>
      <c r="BC570" s="3"/>
      <c r="BD570" s="12" t="s">
        <v>770</v>
      </c>
      <c r="BE570" s="41" t="s">
        <v>510</v>
      </c>
      <c r="BF570" s="3">
        <v>167</v>
      </c>
      <c r="BG570" s="3">
        <v>15</v>
      </c>
      <c r="BH570" s="3">
        <v>18</v>
      </c>
      <c r="BJ570" s="3"/>
      <c r="BL570" s="3"/>
      <c r="BM570" s="3"/>
      <c r="BN570" s="3"/>
      <c r="BO570" s="3"/>
      <c r="BP570">
        <f>Table1[[#This Row],[Group 1 M]]-Table1[[#This Row],[Group 2 M]]</f>
        <v>0</v>
      </c>
      <c r="BQ570" s="4">
        <f>SQRT(((Table1[[#This Row],[Group 1 N]]-1)*Table1[[#This Row],[Group 1 SD]]^2+(Table1[[#This Row],[Group 2 N]]-1)*Table1[[#This Row],[Group 2 SD]]^2)/(Table1[[#This Row],[Group 1 N]]+Table1[[#This Row],[Group 2 N]]-2))</f>
        <v>0</v>
      </c>
      <c r="BR570" s="3" t="e">
        <f>Table1[[#This Row],[m1-m2]]/Table1[[#This Row],[pooled sd]]</f>
        <v>#DIV/0!</v>
      </c>
      <c r="BS570" s="6"/>
      <c r="BT570" s="6"/>
      <c r="BU570" s="7"/>
      <c r="BV570" s="7"/>
      <c r="BW570" s="7"/>
    </row>
    <row r="571" spans="1:75" x14ac:dyDescent="0.25">
      <c r="A571" s="1" t="s">
        <v>308</v>
      </c>
      <c r="C571" s="1"/>
      <c r="E571" s="1"/>
      <c r="G571" s="1"/>
      <c r="I571" s="1"/>
      <c r="O571" s="1"/>
      <c r="Q571" s="1"/>
      <c r="R571" s="1"/>
      <c r="U571" s="1"/>
      <c r="V571" s="1"/>
      <c r="W571" s="1"/>
      <c r="Z571" s="1"/>
      <c r="AA571" s="1"/>
      <c r="AC571" s="1"/>
      <c r="AD571" s="1"/>
      <c r="AG571" s="1"/>
      <c r="AH571" s="1"/>
      <c r="AI571" s="1"/>
      <c r="AL571" s="1"/>
      <c r="AM571" s="1"/>
      <c r="AN571" s="1"/>
      <c r="AP571" s="1"/>
      <c r="AT571" s="1"/>
      <c r="AV571" s="1"/>
      <c r="AY571" t="b">
        <v>0</v>
      </c>
      <c r="AZ571" t="b">
        <v>0</v>
      </c>
      <c r="BA571" t="b">
        <v>0</v>
      </c>
      <c r="BB571" t="b">
        <v>1</v>
      </c>
      <c r="BC571" s="3"/>
      <c r="BD571" s="12" t="s">
        <v>771</v>
      </c>
      <c r="BE571" s="41" t="s">
        <v>512</v>
      </c>
      <c r="BF571" s="3">
        <v>17.5</v>
      </c>
      <c r="BG571" s="3">
        <v>5.7</v>
      </c>
      <c r="BH571" s="3">
        <v>18</v>
      </c>
      <c r="BI571" t="s">
        <v>529</v>
      </c>
      <c r="BJ571" s="3">
        <v>17.600000000000001</v>
      </c>
      <c r="BK571" s="3">
        <v>5.7</v>
      </c>
      <c r="BL571" s="3">
        <v>18</v>
      </c>
      <c r="BM571" s="3">
        <v>13</v>
      </c>
      <c r="BN571" s="3">
        <v>2.5</v>
      </c>
      <c r="BO571" s="3">
        <v>18</v>
      </c>
      <c r="BP571">
        <f>Table1[[#This Row],[Group 1 M]]-Table1[[#This Row],[Group 2 M]]</f>
        <v>4.6000000000000014</v>
      </c>
      <c r="BQ571" s="4">
        <f>SQRT(((Table1[[#This Row],[Group 1 N]]-1)*Table1[[#This Row],[Group 1 SD]]^2+(Table1[[#This Row],[Group 2 N]]-1)*Table1[[#This Row],[Group 2 SD]]^2)/(Table1[[#This Row],[Group 1 N]]+Table1[[#This Row],[Group 2 N]]-2))</f>
        <v>4.4011362169330779</v>
      </c>
      <c r="BR571" s="3">
        <f>Table1[[#This Row],[m1-m2]]/Table1[[#This Row],[pooled sd]]</f>
        <v>1.0451846462515313</v>
      </c>
      <c r="BS571" s="6"/>
      <c r="BT571" s="6"/>
      <c r="BU571" s="7"/>
      <c r="BV571" s="7"/>
      <c r="BW571" s="7"/>
    </row>
    <row r="572" spans="1:75" x14ac:dyDescent="0.25">
      <c r="A572" s="1" t="s">
        <v>308</v>
      </c>
      <c r="C572" s="1"/>
      <c r="E572" s="1"/>
      <c r="G572" s="1"/>
      <c r="I572" s="1"/>
      <c r="O572" s="1"/>
      <c r="Q572" s="1"/>
      <c r="R572" s="1"/>
      <c r="U572" s="1"/>
      <c r="V572" s="1"/>
      <c r="W572" s="1"/>
      <c r="Z572" s="1"/>
      <c r="AA572" s="1"/>
      <c r="AC572" s="1"/>
      <c r="AD572" s="1"/>
      <c r="AG572" s="1"/>
      <c r="AH572" s="1"/>
      <c r="AI572" s="1"/>
      <c r="AL572" s="1"/>
      <c r="AM572" s="1"/>
      <c r="AN572" s="1"/>
      <c r="AP572" s="1"/>
      <c r="AT572" s="1"/>
      <c r="AV572" s="1"/>
      <c r="AY572" t="b">
        <v>0</v>
      </c>
      <c r="AZ572" t="b">
        <v>0</v>
      </c>
      <c r="BA572" t="b">
        <v>0</v>
      </c>
      <c r="BB572" t="b">
        <v>1</v>
      </c>
      <c r="BC572" s="3"/>
      <c r="BD572" s="12" t="s">
        <v>771</v>
      </c>
      <c r="BE572" s="41" t="s">
        <v>510</v>
      </c>
      <c r="BF572" s="3">
        <v>13</v>
      </c>
      <c r="BG572" s="3">
        <v>2.5</v>
      </c>
      <c r="BH572" s="3">
        <v>18</v>
      </c>
      <c r="BJ572" s="3"/>
      <c r="BL572" s="3"/>
      <c r="BM572" s="3"/>
      <c r="BN572" s="3"/>
      <c r="BO572" s="3"/>
      <c r="BP572">
        <f>Table1[[#This Row],[Group 1 M]]-Table1[[#This Row],[Group 2 M]]</f>
        <v>0</v>
      </c>
      <c r="BQ572" s="4">
        <f>SQRT(((Table1[[#This Row],[Group 1 N]]-1)*Table1[[#This Row],[Group 1 SD]]^2+(Table1[[#This Row],[Group 2 N]]-1)*Table1[[#This Row],[Group 2 SD]]^2)/(Table1[[#This Row],[Group 1 N]]+Table1[[#This Row],[Group 2 N]]-2))</f>
        <v>0</v>
      </c>
      <c r="BR572" s="3" t="e">
        <f>Table1[[#This Row],[m1-m2]]/Table1[[#This Row],[pooled sd]]</f>
        <v>#DIV/0!</v>
      </c>
      <c r="BS572" s="6"/>
      <c r="BT572" s="6"/>
      <c r="BU572" s="7"/>
      <c r="BV572" s="7"/>
      <c r="BW572" s="7"/>
    </row>
    <row r="573" spans="1:75" x14ac:dyDescent="0.25">
      <c r="A573" s="1" t="s">
        <v>308</v>
      </c>
      <c r="C573" s="1"/>
      <c r="E573" s="1"/>
      <c r="G573" s="1"/>
      <c r="I573" s="1"/>
      <c r="O573" s="1"/>
      <c r="Q573" s="1"/>
      <c r="R573" s="1"/>
      <c r="U573" s="1"/>
      <c r="V573" s="1"/>
      <c r="W573" s="1"/>
      <c r="Z573" s="1"/>
      <c r="AA573" s="1"/>
      <c r="AC573" s="1"/>
      <c r="AD573" s="1"/>
      <c r="AG573" s="1"/>
      <c r="AH573" s="1"/>
      <c r="AI573" s="1"/>
      <c r="AL573" s="1"/>
      <c r="AM573" s="1"/>
      <c r="AN573" s="1"/>
      <c r="AP573" s="1"/>
      <c r="AT573" s="1"/>
      <c r="AV573" s="1"/>
      <c r="AY573" t="b">
        <v>0</v>
      </c>
      <c r="AZ573" t="b">
        <v>0</v>
      </c>
      <c r="BA573" t="b">
        <v>0</v>
      </c>
      <c r="BB573" t="b">
        <v>1</v>
      </c>
      <c r="BD573" s="12" t="s">
        <v>772</v>
      </c>
      <c r="BE573" s="41" t="s">
        <v>512</v>
      </c>
      <c r="BF573" s="3">
        <v>4.1000000000000002E-2</v>
      </c>
      <c r="BG573" s="3">
        <v>2.1999999999999999E-2</v>
      </c>
      <c r="BH573" s="3">
        <v>18</v>
      </c>
      <c r="BI573" t="s">
        <v>529</v>
      </c>
      <c r="BJ573">
        <v>4.1000000000000002E-2</v>
      </c>
      <c r="BK573">
        <v>2.1999999999999999E-2</v>
      </c>
      <c r="BL573" s="3">
        <v>18</v>
      </c>
      <c r="BM573" s="3">
        <v>1.4999999999999999E-2</v>
      </c>
      <c r="BN573" s="3">
        <v>1.0999999999999999E-2</v>
      </c>
      <c r="BO573" s="3">
        <v>18</v>
      </c>
      <c r="BP573">
        <f>Table1[[#This Row],[Group 1 M]]-Table1[[#This Row],[Group 2 M]]</f>
        <v>2.6000000000000002E-2</v>
      </c>
      <c r="BQ573" s="4">
        <f>SQRT(((Table1[[#This Row],[Group 1 N]]-1)*Table1[[#This Row],[Group 1 SD]]^2+(Table1[[#This Row],[Group 2 N]]-1)*Table1[[#This Row],[Group 2 SD]]^2)/(Table1[[#This Row],[Group 1 N]]+Table1[[#This Row],[Group 2 N]]-2))</f>
        <v>1.7392527130926087E-2</v>
      </c>
      <c r="BR573" s="3">
        <f>Table1[[#This Row],[m1-m2]]/Table1[[#This Row],[pooled sd]]</f>
        <v>1.4948948938977793</v>
      </c>
      <c r="BS573" s="6"/>
      <c r="BT573" s="6"/>
      <c r="BU573" s="7"/>
      <c r="BV573" s="7"/>
      <c r="BW573" s="7"/>
    </row>
    <row r="574" spans="1:75" x14ac:dyDescent="0.25">
      <c r="A574" s="1" t="s">
        <v>308</v>
      </c>
      <c r="C574" s="1"/>
      <c r="E574" s="1"/>
      <c r="G574" s="1"/>
      <c r="I574" s="1"/>
      <c r="O574" s="1"/>
      <c r="Q574" s="1"/>
      <c r="R574" s="1"/>
      <c r="U574" s="1"/>
      <c r="V574" s="1"/>
      <c r="W574" s="1"/>
      <c r="Z574" s="1"/>
      <c r="AA574" s="1"/>
      <c r="AC574" s="1"/>
      <c r="AD574" s="1"/>
      <c r="AG574" s="1"/>
      <c r="AH574" s="1"/>
      <c r="AI574" s="1"/>
      <c r="AL574" s="1"/>
      <c r="AM574" s="1"/>
      <c r="AN574" s="1"/>
      <c r="AP574" s="1"/>
      <c r="AT574" s="1"/>
      <c r="AV574" s="1"/>
      <c r="AY574" t="b">
        <v>0</v>
      </c>
      <c r="AZ574" t="b">
        <v>0</v>
      </c>
      <c r="BA574" t="b">
        <v>0</v>
      </c>
      <c r="BB574" t="b">
        <v>1</v>
      </c>
      <c r="BD574" s="12" t="s">
        <v>772</v>
      </c>
      <c r="BE574" s="41" t="s">
        <v>510</v>
      </c>
      <c r="BF574" s="3">
        <v>1.4999999999999999E-2</v>
      </c>
      <c r="BG574" s="3">
        <v>1.0999999999999999E-2</v>
      </c>
      <c r="BH574" s="3">
        <v>18</v>
      </c>
      <c r="BJ574" s="3"/>
      <c r="BK574" s="3"/>
      <c r="BL574" s="3"/>
      <c r="BM574" s="3"/>
      <c r="BN574" s="3"/>
      <c r="BO574" s="3"/>
      <c r="BP574">
        <f>Table1[[#This Row],[Group 1 M]]-Table1[[#This Row],[Group 2 M]]</f>
        <v>0</v>
      </c>
      <c r="BQ574" s="4">
        <f>SQRT(((Table1[[#This Row],[Group 1 N]]-1)*Table1[[#This Row],[Group 1 SD]]^2+(Table1[[#This Row],[Group 2 N]]-1)*Table1[[#This Row],[Group 2 SD]]^2)/(Table1[[#This Row],[Group 1 N]]+Table1[[#This Row],[Group 2 N]]-2))</f>
        <v>0</v>
      </c>
      <c r="BR574" s="3" t="e">
        <f>Table1[[#This Row],[m1-m2]]/Table1[[#This Row],[pooled sd]]</f>
        <v>#DIV/0!</v>
      </c>
      <c r="BS574" s="6"/>
      <c r="BT574" s="6"/>
      <c r="BU574" s="7"/>
      <c r="BV574" s="7"/>
      <c r="BW574" s="7"/>
    </row>
    <row r="575" spans="1:75" x14ac:dyDescent="0.25">
      <c r="A575" s="1" t="s">
        <v>308</v>
      </c>
      <c r="C575" s="1"/>
      <c r="E575" s="1"/>
      <c r="G575" s="1"/>
      <c r="I575" s="1"/>
      <c r="O575" s="1"/>
      <c r="Q575" s="1"/>
      <c r="R575" s="1"/>
      <c r="U575" s="1"/>
      <c r="V575" s="1"/>
      <c r="W575" s="1"/>
      <c r="Z575" s="1"/>
      <c r="AA575" s="1"/>
      <c r="AC575" s="1"/>
      <c r="AD575" s="1"/>
      <c r="AG575" s="1"/>
      <c r="AH575" s="1"/>
      <c r="AI575" s="1"/>
      <c r="AL575" s="1"/>
      <c r="AM575" s="1"/>
      <c r="AN575" s="1"/>
      <c r="AP575" s="1"/>
      <c r="AT575" s="1"/>
      <c r="AV575" s="1"/>
      <c r="AY575" t="b">
        <v>0</v>
      </c>
      <c r="AZ575" t="b">
        <v>0</v>
      </c>
      <c r="BA575" t="b">
        <v>0</v>
      </c>
      <c r="BB575" t="b">
        <v>1</v>
      </c>
      <c r="BD575" s="12" t="s">
        <v>777</v>
      </c>
      <c r="BE575" s="41" t="s">
        <v>512</v>
      </c>
      <c r="BF575" s="3">
        <v>1.6E-2</v>
      </c>
      <c r="BG575" s="3">
        <v>1.2E-2</v>
      </c>
      <c r="BH575" s="3">
        <v>18</v>
      </c>
      <c r="BI575" t="s">
        <v>529</v>
      </c>
      <c r="BJ575" s="3">
        <v>1.6E-2</v>
      </c>
      <c r="BK575" s="3">
        <v>1.2E-2</v>
      </c>
      <c r="BL575" s="3">
        <v>18</v>
      </c>
      <c r="BM575" s="3">
        <v>4.0000000000000001E-3</v>
      </c>
      <c r="BN575" s="3">
        <v>4.0000000000000001E-3</v>
      </c>
      <c r="BO575" s="3">
        <v>18</v>
      </c>
      <c r="BP575">
        <f>Table1[[#This Row],[Group 1 M]]-Table1[[#This Row],[Group 2 M]]</f>
        <v>1.2E-2</v>
      </c>
      <c r="BQ575" s="4">
        <f>SQRT(((Table1[[#This Row],[Group 1 N]]-1)*Table1[[#This Row],[Group 1 SD]]^2+(Table1[[#This Row],[Group 2 N]]-1)*Table1[[#This Row],[Group 2 SD]]^2)/(Table1[[#This Row],[Group 1 N]]+Table1[[#This Row],[Group 2 N]]-2))</f>
        <v>8.9442719099991595E-3</v>
      </c>
      <c r="BR575" s="3">
        <f>Table1[[#This Row],[m1-m2]]/Table1[[#This Row],[pooled sd]]</f>
        <v>1.3416407864998738</v>
      </c>
      <c r="BS575" s="6"/>
      <c r="BT575" s="6"/>
      <c r="BU575" s="7"/>
      <c r="BV575" s="7"/>
      <c r="BW575" s="7"/>
    </row>
    <row r="576" spans="1:75" x14ac:dyDescent="0.25">
      <c r="A576" s="1" t="s">
        <v>308</v>
      </c>
      <c r="C576" s="1"/>
      <c r="E576" s="1"/>
      <c r="G576" s="1"/>
      <c r="I576" s="1"/>
      <c r="O576" s="1"/>
      <c r="Q576" s="1"/>
      <c r="R576" s="1"/>
      <c r="U576" s="1"/>
      <c r="V576" s="1"/>
      <c r="W576" s="1"/>
      <c r="Z576" s="1"/>
      <c r="AA576" s="1"/>
      <c r="AC576" s="1"/>
      <c r="AD576" s="1"/>
      <c r="AG576" s="1"/>
      <c r="AH576" s="1"/>
      <c r="AI576" s="1"/>
      <c r="AL576" s="1"/>
      <c r="AM576" s="1"/>
      <c r="AN576" s="1"/>
      <c r="AP576" s="1"/>
      <c r="AT576" s="1"/>
      <c r="AV576" s="1"/>
      <c r="AY576" t="b">
        <v>0</v>
      </c>
      <c r="AZ576" t="b">
        <v>0</v>
      </c>
      <c r="BA576" t="b">
        <v>0</v>
      </c>
      <c r="BB576" t="b">
        <v>1</v>
      </c>
      <c r="BD576" s="12" t="s">
        <v>777</v>
      </c>
      <c r="BE576" s="41" t="s">
        <v>510</v>
      </c>
      <c r="BF576" s="3">
        <v>4.0000000000000001E-3</v>
      </c>
      <c r="BG576" s="3">
        <v>4.0000000000000001E-3</v>
      </c>
      <c r="BH576" s="3">
        <v>18</v>
      </c>
      <c r="BJ576" s="3"/>
      <c r="BK576" s="3"/>
      <c r="BL576" s="3"/>
      <c r="BM576" s="3"/>
      <c r="BN576" s="3"/>
      <c r="BO576" s="3"/>
      <c r="BP576">
        <f>Table1[[#This Row],[Group 1 M]]-Table1[[#This Row],[Group 2 M]]</f>
        <v>0</v>
      </c>
      <c r="BQ576" s="4">
        <f>SQRT(((Table1[[#This Row],[Group 1 N]]-1)*Table1[[#This Row],[Group 1 SD]]^2+(Table1[[#This Row],[Group 2 N]]-1)*Table1[[#This Row],[Group 2 SD]]^2)/(Table1[[#This Row],[Group 1 N]]+Table1[[#This Row],[Group 2 N]]-2))</f>
        <v>0</v>
      </c>
      <c r="BR576" s="3" t="e">
        <f>Table1[[#This Row],[m1-m2]]/Table1[[#This Row],[pooled sd]]</f>
        <v>#DIV/0!</v>
      </c>
      <c r="BS576" s="6"/>
      <c r="BT576" s="6"/>
      <c r="BU576" s="7"/>
      <c r="BV576" s="7"/>
      <c r="BW576" s="7"/>
    </row>
    <row r="577" spans="1:75" x14ac:dyDescent="0.25">
      <c r="A577" s="1" t="s">
        <v>308</v>
      </c>
      <c r="C577" s="1"/>
      <c r="E577" s="1"/>
      <c r="G577" s="1"/>
      <c r="I577" s="1"/>
      <c r="O577" s="1"/>
      <c r="Q577" s="1"/>
      <c r="R577" s="1"/>
      <c r="U577" s="1"/>
      <c r="V577" s="1"/>
      <c r="W577" s="1"/>
      <c r="Z577" s="1"/>
      <c r="AA577" s="1"/>
      <c r="AC577" s="1"/>
      <c r="AD577" s="1"/>
      <c r="AG577" s="1"/>
      <c r="AH577" s="1"/>
      <c r="AI577" s="1"/>
      <c r="AL577" s="1"/>
      <c r="AM577" s="1"/>
      <c r="AN577" s="1"/>
      <c r="AP577" s="1"/>
      <c r="AT577" s="1"/>
      <c r="AV577" s="1"/>
      <c r="AY577" t="b">
        <v>0</v>
      </c>
      <c r="AZ577" t="b">
        <v>0</v>
      </c>
      <c r="BA577" t="b">
        <v>0</v>
      </c>
      <c r="BB577" t="b">
        <v>1</v>
      </c>
      <c r="BD577" s="12" t="s">
        <v>773</v>
      </c>
      <c r="BE577" s="41" t="s">
        <v>512</v>
      </c>
      <c r="BF577" s="3">
        <v>2.5000000000000001E-2</v>
      </c>
      <c r="BG577" s="3">
        <v>1.4999999999999999E-2</v>
      </c>
      <c r="BH577" s="3">
        <v>18</v>
      </c>
      <c r="BI577" t="s">
        <v>529</v>
      </c>
      <c r="BJ577" s="3">
        <v>2.5000000000000001E-2</v>
      </c>
      <c r="BK577" s="3">
        <v>1.4999999999999999E-2</v>
      </c>
      <c r="BL577" s="3">
        <v>18</v>
      </c>
      <c r="BM577" s="3">
        <v>1.0999999999999999E-2</v>
      </c>
      <c r="BN577" s="3">
        <v>8.9999999999999993E-3</v>
      </c>
      <c r="BO577" s="3">
        <v>18</v>
      </c>
      <c r="BP577">
        <f>Table1[[#This Row],[Group 1 M]]-Table1[[#This Row],[Group 2 M]]</f>
        <v>1.4000000000000002E-2</v>
      </c>
      <c r="BQ577" s="4">
        <f>SQRT(((Table1[[#This Row],[Group 1 N]]-1)*Table1[[#This Row],[Group 1 SD]]^2+(Table1[[#This Row],[Group 2 N]]-1)*Table1[[#This Row],[Group 2 SD]]^2)/(Table1[[#This Row],[Group 1 N]]+Table1[[#This Row],[Group 2 N]]-2))</f>
        <v>1.2369316876852983E-2</v>
      </c>
      <c r="BR577" s="3">
        <f>Table1[[#This Row],[m1-m2]]/Table1[[#This Row],[pooled sd]]</f>
        <v>1.1318329168362207</v>
      </c>
      <c r="BS577" s="6"/>
      <c r="BT577" s="6"/>
      <c r="BU577" s="7"/>
      <c r="BV577" s="7"/>
      <c r="BW577" s="7"/>
    </row>
    <row r="578" spans="1:75" x14ac:dyDescent="0.25">
      <c r="A578" s="1" t="s">
        <v>308</v>
      </c>
      <c r="C578" s="1"/>
      <c r="E578" s="1"/>
      <c r="G578" s="1"/>
      <c r="I578" s="1"/>
      <c r="O578" s="1"/>
      <c r="Q578" s="1"/>
      <c r="R578" s="1"/>
      <c r="U578" s="1"/>
      <c r="V578" s="1"/>
      <c r="W578" s="1"/>
      <c r="Z578" s="1"/>
      <c r="AA578" s="1"/>
      <c r="AC578" s="1"/>
      <c r="AD578" s="1"/>
      <c r="AG578" s="1"/>
      <c r="AH578" s="1"/>
      <c r="AI578" s="1"/>
      <c r="AL578" s="1"/>
      <c r="AM578" s="1"/>
      <c r="AN578" s="1"/>
      <c r="AP578" s="1"/>
      <c r="AT578" s="1"/>
      <c r="AV578" s="1"/>
      <c r="AY578" t="b">
        <v>0</v>
      </c>
      <c r="AZ578" t="b">
        <v>0</v>
      </c>
      <c r="BA578" t="b">
        <v>0</v>
      </c>
      <c r="BB578" t="b">
        <v>1</v>
      </c>
      <c r="BD578" s="12" t="s">
        <v>773</v>
      </c>
      <c r="BE578" s="41" t="s">
        <v>510</v>
      </c>
      <c r="BF578" s="3">
        <v>1.0999999999999999E-2</v>
      </c>
      <c r="BG578" s="3">
        <v>8.9999999999999993E-3</v>
      </c>
      <c r="BH578" s="3">
        <v>18</v>
      </c>
      <c r="BJ578" s="3"/>
      <c r="BK578" s="3"/>
      <c r="BL578" s="3"/>
      <c r="BM578" s="3"/>
      <c r="BN578" s="3"/>
      <c r="BO578" s="3"/>
      <c r="BP578">
        <f>Table1[[#This Row],[Group 1 M]]-Table1[[#This Row],[Group 2 M]]</f>
        <v>0</v>
      </c>
      <c r="BQ578" s="4">
        <f>SQRT(((Table1[[#This Row],[Group 1 N]]-1)*Table1[[#This Row],[Group 1 SD]]^2+(Table1[[#This Row],[Group 2 N]]-1)*Table1[[#This Row],[Group 2 SD]]^2)/(Table1[[#This Row],[Group 1 N]]+Table1[[#This Row],[Group 2 N]]-2))</f>
        <v>0</v>
      </c>
      <c r="BR578" s="3" t="e">
        <f>Table1[[#This Row],[m1-m2]]/Table1[[#This Row],[pooled sd]]</f>
        <v>#DIV/0!</v>
      </c>
      <c r="BS578" s="6"/>
      <c r="BT578" s="6"/>
      <c r="BU578" s="7"/>
      <c r="BV578" s="7"/>
      <c r="BW578" s="7"/>
    </row>
    <row r="579" spans="1:75" x14ac:dyDescent="0.25">
      <c r="A579" s="1" t="s">
        <v>308</v>
      </c>
      <c r="C579" s="1"/>
      <c r="E579" s="1"/>
      <c r="G579" s="1"/>
      <c r="I579" s="1"/>
      <c r="O579" s="1"/>
      <c r="Q579" s="1"/>
      <c r="R579" s="1"/>
      <c r="U579" s="1"/>
      <c r="V579" s="1"/>
      <c r="W579" s="1"/>
      <c r="Z579" s="1"/>
      <c r="AA579" s="1"/>
      <c r="AC579" s="1"/>
      <c r="AD579" s="1"/>
      <c r="AG579" s="1"/>
      <c r="AH579" s="1"/>
      <c r="AI579" s="1"/>
      <c r="AL579" s="1"/>
      <c r="AM579" s="1"/>
      <c r="AN579" s="1"/>
      <c r="AP579" s="1"/>
      <c r="AT579" s="1"/>
      <c r="AV579" s="1"/>
      <c r="AY579" t="b">
        <v>0</v>
      </c>
      <c r="AZ579" t="b">
        <v>0</v>
      </c>
      <c r="BA579" t="b">
        <v>0</v>
      </c>
      <c r="BB579" t="b">
        <v>1</v>
      </c>
      <c r="BD579" s="12" t="s">
        <v>774</v>
      </c>
      <c r="BE579" s="41" t="s">
        <v>512</v>
      </c>
      <c r="BF579" s="3">
        <v>7.0000000000000001E-3</v>
      </c>
      <c r="BG579" s="3">
        <v>8.0000000000000002E-3</v>
      </c>
      <c r="BH579" s="3">
        <v>18</v>
      </c>
      <c r="BI579" t="s">
        <v>529</v>
      </c>
      <c r="BJ579" s="3">
        <v>7.0000000000000001E-3</v>
      </c>
      <c r="BK579" s="3">
        <v>8.0000000000000002E-3</v>
      </c>
      <c r="BL579" s="3">
        <v>18</v>
      </c>
      <c r="BM579" s="3">
        <v>5.0000000000000001E-3</v>
      </c>
      <c r="BN579" s="3">
        <v>6.0000000000000001E-3</v>
      </c>
      <c r="BO579" s="3">
        <v>18</v>
      </c>
      <c r="BP579">
        <f>Table1[[#This Row],[Group 1 M]]-Table1[[#This Row],[Group 2 M]]</f>
        <v>2E-3</v>
      </c>
      <c r="BQ579" s="4">
        <f>SQRT(((Table1[[#This Row],[Group 1 N]]-1)*Table1[[#This Row],[Group 1 SD]]^2+(Table1[[#This Row],[Group 2 N]]-1)*Table1[[#This Row],[Group 2 SD]]^2)/(Table1[[#This Row],[Group 1 N]]+Table1[[#This Row],[Group 2 N]]-2))</f>
        <v>7.0710678118654753E-3</v>
      </c>
      <c r="BR579" s="3">
        <f>Table1[[#This Row],[m1-m2]]/Table1[[#This Row],[pooled sd]]</f>
        <v>0.28284271247461901</v>
      </c>
      <c r="BS579" s="6"/>
      <c r="BT579" s="6"/>
      <c r="BU579" s="7"/>
      <c r="BV579" s="7"/>
      <c r="BW579" s="7"/>
    </row>
    <row r="580" spans="1:75" x14ac:dyDescent="0.25">
      <c r="A580" s="1" t="s">
        <v>308</v>
      </c>
      <c r="C580" s="1"/>
      <c r="E580" s="1"/>
      <c r="G580" s="1"/>
      <c r="I580" s="1"/>
      <c r="O580" s="1"/>
      <c r="Q580" s="1"/>
      <c r="R580" s="1"/>
      <c r="U580" s="1"/>
      <c r="V580" s="1"/>
      <c r="W580" s="1"/>
      <c r="Z580" s="1"/>
      <c r="AA580" s="1"/>
      <c r="AC580" s="1"/>
      <c r="AD580" s="1"/>
      <c r="AG580" s="1"/>
      <c r="AH580" s="1"/>
      <c r="AI580" s="1"/>
      <c r="AL580" s="1"/>
      <c r="AM580" s="1"/>
      <c r="AN580" s="1"/>
      <c r="AP580" s="1"/>
      <c r="AT580" s="1"/>
      <c r="AV580" s="1"/>
      <c r="AY580" t="b">
        <v>0</v>
      </c>
      <c r="AZ580" t="b">
        <v>0</v>
      </c>
      <c r="BA580" t="b">
        <v>0</v>
      </c>
      <c r="BB580" t="b">
        <v>1</v>
      </c>
      <c r="BD580" s="12" t="s">
        <v>774</v>
      </c>
      <c r="BE580" s="41" t="s">
        <v>510</v>
      </c>
      <c r="BF580" s="3">
        <v>5.0000000000000001E-3</v>
      </c>
      <c r="BG580" s="3">
        <v>6.0000000000000001E-3</v>
      </c>
      <c r="BH580" s="3">
        <v>18</v>
      </c>
      <c r="BJ580" s="3"/>
      <c r="BK580" s="3"/>
      <c r="BL580" s="3"/>
      <c r="BM580" s="3"/>
      <c r="BN580" s="3"/>
      <c r="BO580" s="3"/>
      <c r="BP580">
        <f>Table1[[#This Row],[Group 1 M]]-Table1[[#This Row],[Group 2 M]]</f>
        <v>0</v>
      </c>
      <c r="BQ580" s="4">
        <f>SQRT(((Table1[[#This Row],[Group 1 N]]-1)*Table1[[#This Row],[Group 1 SD]]^2+(Table1[[#This Row],[Group 2 N]]-1)*Table1[[#This Row],[Group 2 SD]]^2)/(Table1[[#This Row],[Group 1 N]]+Table1[[#This Row],[Group 2 N]]-2))</f>
        <v>0</v>
      </c>
      <c r="BR580" s="3" t="e">
        <f>Table1[[#This Row],[m1-m2]]/Table1[[#This Row],[pooled sd]]</f>
        <v>#DIV/0!</v>
      </c>
      <c r="BS580" s="6"/>
      <c r="BT580" s="6"/>
      <c r="BU580" s="7"/>
      <c r="BV580" s="7"/>
      <c r="BW580" s="7"/>
    </row>
    <row r="581" spans="1:75" x14ac:dyDescent="0.25">
      <c r="A581" s="1" t="s">
        <v>308</v>
      </c>
      <c r="C581" s="1"/>
      <c r="E581" s="1"/>
      <c r="G581" s="1"/>
      <c r="I581" s="1"/>
      <c r="O581" s="1"/>
      <c r="Q581" s="1"/>
      <c r="R581" s="1"/>
      <c r="U581" s="1"/>
      <c r="V581" s="1"/>
      <c r="W581" s="1"/>
      <c r="Z581" s="1"/>
      <c r="AA581" s="1"/>
      <c r="AC581" s="1"/>
      <c r="AD581" s="1"/>
      <c r="AG581" s="1"/>
      <c r="AH581" s="1"/>
      <c r="AI581" s="1"/>
      <c r="AL581" s="1"/>
      <c r="AM581" s="1"/>
      <c r="AN581" s="1"/>
      <c r="AP581" s="1"/>
      <c r="AT581" s="1"/>
      <c r="AV581" s="1"/>
      <c r="AY581" t="b">
        <v>0</v>
      </c>
      <c r="AZ581" t="b">
        <v>0</v>
      </c>
      <c r="BA581" t="b">
        <v>0</v>
      </c>
      <c r="BB581" t="b">
        <v>1</v>
      </c>
      <c r="BD581" s="12" t="s">
        <v>775</v>
      </c>
      <c r="BE581" s="41" t="s">
        <v>512</v>
      </c>
      <c r="BF581" s="3">
        <v>1.7999999999999999E-2</v>
      </c>
      <c r="BG581" s="3">
        <v>0.11</v>
      </c>
      <c r="BH581" s="3">
        <v>18</v>
      </c>
      <c r="BI581" t="s">
        <v>529</v>
      </c>
      <c r="BJ581" s="3">
        <v>1.7999999999999999E-2</v>
      </c>
      <c r="BK581" s="3">
        <v>0.11</v>
      </c>
      <c r="BL581" s="3">
        <v>18</v>
      </c>
      <c r="BM581" s="3">
        <v>6.0000000000000001E-3</v>
      </c>
      <c r="BN581" s="3">
        <v>6.0000000000000001E-3</v>
      </c>
      <c r="BO581" s="3">
        <v>18</v>
      </c>
      <c r="BP581">
        <f>Table1[[#This Row],[Group 1 M]]-Table1[[#This Row],[Group 2 M]]</f>
        <v>1.1999999999999999E-2</v>
      </c>
      <c r="BQ581" s="4">
        <f>SQRT(((Table1[[#This Row],[Group 1 N]]-1)*Table1[[#This Row],[Group 1 SD]]^2+(Table1[[#This Row],[Group 2 N]]-1)*Table1[[#This Row],[Group 2 SD]]^2)/(Table1[[#This Row],[Group 1 N]]+Table1[[#This Row],[Group 2 N]]-2))</f>
        <v>7.7897368376601786E-2</v>
      </c>
      <c r="BR581" s="3">
        <f>Table1[[#This Row],[m1-m2]]/Table1[[#This Row],[pooled sd]]</f>
        <v>0.15404884978892902</v>
      </c>
      <c r="BS581" s="6"/>
      <c r="BT581" s="6"/>
      <c r="BU581" s="7"/>
      <c r="BV581" s="7"/>
      <c r="BW581" s="7"/>
    </row>
    <row r="582" spans="1:75" x14ac:dyDescent="0.25">
      <c r="A582" s="1" t="s">
        <v>308</v>
      </c>
      <c r="C582" s="1"/>
      <c r="E582" s="1"/>
      <c r="G582" s="1"/>
      <c r="I582" s="1"/>
      <c r="O582" s="1"/>
      <c r="Q582" s="1"/>
      <c r="R582" s="1"/>
      <c r="U582" s="1"/>
      <c r="V582" s="1"/>
      <c r="W582" s="1"/>
      <c r="Z582" s="1"/>
      <c r="AA582" s="1"/>
      <c r="AC582" s="1"/>
      <c r="AD582" s="1"/>
      <c r="AG582" s="1"/>
      <c r="AH582" s="1"/>
      <c r="AI582" s="1"/>
      <c r="AL582" s="1"/>
      <c r="AM582" s="1"/>
      <c r="AN582" s="1"/>
      <c r="AP582" s="1"/>
      <c r="AT582" s="1"/>
      <c r="AV582" s="1"/>
      <c r="AY582" t="b">
        <v>0</v>
      </c>
      <c r="AZ582" t="b">
        <v>0</v>
      </c>
      <c r="BA582" t="b">
        <v>0</v>
      </c>
      <c r="BB582" t="b">
        <v>1</v>
      </c>
      <c r="BD582" s="12" t="s">
        <v>775</v>
      </c>
      <c r="BE582" s="41" t="s">
        <v>510</v>
      </c>
      <c r="BF582" s="3">
        <v>6.0000000000000001E-3</v>
      </c>
      <c r="BG582" s="3">
        <v>6.0000000000000001E-3</v>
      </c>
      <c r="BH582" s="3">
        <v>18</v>
      </c>
      <c r="BJ582" s="3"/>
      <c r="BK582" s="3"/>
      <c r="BL582" s="3"/>
      <c r="BM582" s="3"/>
      <c r="BN582" s="3"/>
      <c r="BO582" s="3"/>
      <c r="BP582">
        <f>Table1[[#This Row],[Group 1 M]]-Table1[[#This Row],[Group 2 M]]</f>
        <v>0</v>
      </c>
      <c r="BQ582" s="4">
        <f>SQRT(((Table1[[#This Row],[Group 1 N]]-1)*Table1[[#This Row],[Group 1 SD]]^2+(Table1[[#This Row],[Group 2 N]]-1)*Table1[[#This Row],[Group 2 SD]]^2)/(Table1[[#This Row],[Group 1 N]]+Table1[[#This Row],[Group 2 N]]-2))</f>
        <v>0</v>
      </c>
      <c r="BR582" s="3" t="e">
        <f>Table1[[#This Row],[m1-m2]]/Table1[[#This Row],[pooled sd]]</f>
        <v>#DIV/0!</v>
      </c>
      <c r="BS582" s="6"/>
      <c r="BT582" s="6"/>
      <c r="BU582" s="7"/>
      <c r="BV582" s="7"/>
      <c r="BW582" s="7"/>
    </row>
    <row r="583" spans="1:75" x14ac:dyDescent="0.25">
      <c r="A583" s="1" t="s">
        <v>308</v>
      </c>
      <c r="C583" s="1"/>
      <c r="E583" s="1"/>
      <c r="G583" s="1"/>
      <c r="I583" s="1"/>
      <c r="O583" s="1"/>
      <c r="Q583" s="1"/>
      <c r="R583" s="1"/>
      <c r="U583" s="1"/>
      <c r="V583" s="1"/>
      <c r="W583" s="1"/>
      <c r="Z583" s="1"/>
      <c r="AA583" s="1"/>
      <c r="AC583" s="1"/>
      <c r="AD583" s="1"/>
      <c r="AG583" s="1"/>
      <c r="AH583" s="1"/>
      <c r="AI583" s="1"/>
      <c r="AL583" s="1"/>
      <c r="AM583" s="1"/>
      <c r="AN583" s="1"/>
      <c r="AP583" s="1"/>
      <c r="AT583" s="1"/>
      <c r="AV583" s="1"/>
      <c r="AY583" t="b">
        <v>0</v>
      </c>
      <c r="AZ583" t="b">
        <v>0</v>
      </c>
      <c r="BA583" t="b">
        <v>0</v>
      </c>
      <c r="BB583" t="b">
        <v>1</v>
      </c>
      <c r="BD583" s="12" t="s">
        <v>776</v>
      </c>
      <c r="BE583" s="41" t="s">
        <v>512</v>
      </c>
      <c r="BF583" s="3">
        <v>1.2999999999999999E-2</v>
      </c>
      <c r="BG583" s="3">
        <v>1.7999999999999999E-2</v>
      </c>
      <c r="BH583" s="3">
        <v>18</v>
      </c>
      <c r="BI583" t="s">
        <v>529</v>
      </c>
      <c r="BJ583" s="3">
        <v>1.2999999999999999E-2</v>
      </c>
      <c r="BK583" s="3">
        <v>1.7999999999999999E-2</v>
      </c>
      <c r="BL583" s="3">
        <v>18</v>
      </c>
      <c r="BM583" s="3">
        <v>4.0000000000000001E-3</v>
      </c>
      <c r="BN583" s="3">
        <v>5.0000000000000001E-3</v>
      </c>
      <c r="BO583" s="3">
        <v>18</v>
      </c>
      <c r="BP583">
        <f>Table1[[#This Row],[Group 1 M]]-Table1[[#This Row],[Group 2 M]]</f>
        <v>8.9999999999999993E-3</v>
      </c>
      <c r="BQ583" s="4">
        <f>SQRT(((Table1[[#This Row],[Group 1 N]]-1)*Table1[[#This Row],[Group 1 SD]]^2+(Table1[[#This Row],[Group 2 N]]-1)*Table1[[#This Row],[Group 2 SD]]^2)/(Table1[[#This Row],[Group 1 N]]+Table1[[#This Row],[Group 2 N]]-2))</f>
        <v>1.3209844813622905E-2</v>
      </c>
      <c r="BR583" s="3">
        <f>Table1[[#This Row],[m1-m2]]/Table1[[#This Row],[pooled sd]]</f>
        <v>0.68131004769401815</v>
      </c>
      <c r="BS583" s="6"/>
      <c r="BT583" s="6"/>
      <c r="BU583" s="7"/>
      <c r="BV583" s="7"/>
      <c r="BW583" s="7"/>
    </row>
    <row r="584" spans="1:75" x14ac:dyDescent="0.25">
      <c r="A584" s="1" t="s">
        <v>308</v>
      </c>
      <c r="C584" s="1"/>
      <c r="E584" s="1"/>
      <c r="G584" s="1"/>
      <c r="I584" s="1"/>
      <c r="O584" s="1"/>
      <c r="Q584" s="1"/>
      <c r="R584" s="1"/>
      <c r="U584" s="1"/>
      <c r="V584" s="1"/>
      <c r="W584" s="1"/>
      <c r="Z584" s="1"/>
      <c r="AA584" s="1"/>
      <c r="AC584" s="1"/>
      <c r="AD584" s="1"/>
      <c r="AG584" s="1"/>
      <c r="AH584" s="1"/>
      <c r="AI584" s="1"/>
      <c r="AL584" s="1"/>
      <c r="AM584" s="1"/>
      <c r="AN584" s="1"/>
      <c r="AP584" s="1"/>
      <c r="AT584" s="1"/>
      <c r="AV584" s="1"/>
      <c r="AY584" t="b">
        <v>0</v>
      </c>
      <c r="AZ584" t="b">
        <v>0</v>
      </c>
      <c r="BA584" t="b">
        <v>0</v>
      </c>
      <c r="BB584" t="b">
        <v>1</v>
      </c>
      <c r="BD584" s="12" t="s">
        <v>776</v>
      </c>
      <c r="BE584" s="41" t="s">
        <v>510</v>
      </c>
      <c r="BF584" s="3">
        <v>4.0000000000000001E-3</v>
      </c>
      <c r="BG584" s="3">
        <v>5.0000000000000001E-3</v>
      </c>
      <c r="BH584" s="3">
        <v>18</v>
      </c>
      <c r="BJ584" s="3"/>
      <c r="BK584" s="3"/>
      <c r="BL584" s="3"/>
      <c r="BM584" s="3"/>
      <c r="BN584" s="3"/>
      <c r="BO584" s="3"/>
      <c r="BP584">
        <f>Table1[[#This Row],[Group 1 M]]-Table1[[#This Row],[Group 2 M]]</f>
        <v>0</v>
      </c>
      <c r="BQ584" s="4">
        <f>SQRT(((Table1[[#This Row],[Group 1 N]]-1)*Table1[[#This Row],[Group 1 SD]]^2+(Table1[[#This Row],[Group 2 N]]-1)*Table1[[#This Row],[Group 2 SD]]^2)/(Table1[[#This Row],[Group 1 N]]+Table1[[#This Row],[Group 2 N]]-2))</f>
        <v>0</v>
      </c>
      <c r="BR584" s="3" t="e">
        <f>Table1[[#This Row],[m1-m2]]/Table1[[#This Row],[pooled sd]]</f>
        <v>#DIV/0!</v>
      </c>
      <c r="BS584" s="6"/>
      <c r="BT584" s="6"/>
      <c r="BU584" s="7"/>
      <c r="BV584" s="7"/>
      <c r="BW584" s="7"/>
    </row>
    <row r="585" spans="1:75" x14ac:dyDescent="0.25">
      <c r="A585" s="1" t="s">
        <v>421</v>
      </c>
      <c r="B585" t="s">
        <v>422</v>
      </c>
      <c r="C585" s="1" t="s">
        <v>366</v>
      </c>
      <c r="D585" t="s">
        <v>56</v>
      </c>
      <c r="E585" s="1" t="s">
        <v>50</v>
      </c>
      <c r="F585" t="s">
        <v>56</v>
      </c>
      <c r="G585" t="s">
        <v>81</v>
      </c>
      <c r="H585" t="s">
        <v>423</v>
      </c>
      <c r="I585" s="1" t="s">
        <v>51</v>
      </c>
      <c r="K585" t="s">
        <v>424</v>
      </c>
      <c r="L585" t="s">
        <v>270</v>
      </c>
      <c r="M585" t="s">
        <v>74</v>
      </c>
      <c r="N585" t="s">
        <v>68</v>
      </c>
      <c r="O585" s="1" t="s">
        <v>123</v>
      </c>
      <c r="P585" t="s">
        <v>100</v>
      </c>
      <c r="Q585" s="1" t="s">
        <v>53</v>
      </c>
      <c r="R585" s="1" t="s">
        <v>50</v>
      </c>
      <c r="S585">
        <v>9</v>
      </c>
      <c r="T585" t="s">
        <v>87</v>
      </c>
      <c r="U585" s="1" t="s">
        <v>275</v>
      </c>
      <c r="V585" s="1" t="s">
        <v>50</v>
      </c>
      <c r="W585" s="1" t="s">
        <v>425</v>
      </c>
      <c r="X585" t="s">
        <v>56</v>
      </c>
      <c r="Y585" t="s">
        <v>68</v>
      </c>
      <c r="Z585" s="1" t="s">
        <v>50</v>
      </c>
      <c r="AA585" s="1" t="s">
        <v>123</v>
      </c>
      <c r="AB585" t="s">
        <v>86</v>
      </c>
      <c r="AC585" s="1" t="s">
        <v>53</v>
      </c>
      <c r="AD585" s="1" t="s">
        <v>50</v>
      </c>
      <c r="AE585">
        <v>9</v>
      </c>
      <c r="AF585" t="s">
        <v>87</v>
      </c>
      <c r="AG585" s="1" t="s">
        <v>275</v>
      </c>
      <c r="AH585" s="1" t="s">
        <v>50</v>
      </c>
      <c r="AI585" s="1" t="s">
        <v>425</v>
      </c>
      <c r="AJ585" t="s">
        <v>56</v>
      </c>
      <c r="AK585" t="s">
        <v>68</v>
      </c>
      <c r="AL585" s="1" t="s">
        <v>50</v>
      </c>
      <c r="AM585" t="s">
        <v>89</v>
      </c>
      <c r="AN585" t="s">
        <v>131</v>
      </c>
      <c r="AO585" t="s">
        <v>71</v>
      </c>
      <c r="AP585" s="1" t="s">
        <v>50</v>
      </c>
      <c r="AQ585" t="s">
        <v>49</v>
      </c>
      <c r="AR585" t="s">
        <v>49</v>
      </c>
      <c r="AS585" s="1" t="s">
        <v>50</v>
      </c>
      <c r="AT585" s="1" t="s">
        <v>51</v>
      </c>
      <c r="AU585" t="s">
        <v>74</v>
      </c>
      <c r="AV585" t="s">
        <v>426</v>
      </c>
      <c r="AW585" t="s">
        <v>92</v>
      </c>
      <c r="AY585" t="b">
        <v>0</v>
      </c>
      <c r="AZ585" t="b">
        <v>0</v>
      </c>
      <c r="BA585" t="b">
        <v>0</v>
      </c>
      <c r="BB585" t="b">
        <v>1</v>
      </c>
      <c r="BD585" s="12" t="s">
        <v>778</v>
      </c>
      <c r="BE585" s="3" t="s">
        <v>511</v>
      </c>
      <c r="BF585" s="3">
        <v>410.86</v>
      </c>
      <c r="BG585" s="3">
        <v>187.27</v>
      </c>
      <c r="BH585" s="3">
        <v>14</v>
      </c>
      <c r="BI585" t="s">
        <v>529</v>
      </c>
      <c r="BJ585" s="3">
        <v>476.79</v>
      </c>
      <c r="BK585" s="3">
        <v>124.15</v>
      </c>
      <c r="BL585" s="3">
        <v>14</v>
      </c>
      <c r="BM585" s="3">
        <v>410.86</v>
      </c>
      <c r="BN585" s="3">
        <v>187.27</v>
      </c>
      <c r="BO585" s="3">
        <v>14</v>
      </c>
      <c r="BP585">
        <f>Table1[[#This Row],[Group 1 M]]-Table1[[#This Row],[Group 2 M]]</f>
        <v>65.930000000000007</v>
      </c>
      <c r="BQ585" s="4">
        <f>SQRT(((Table1[[#This Row],[Group 1 N]]-1)*Table1[[#This Row],[Group 1 SD]]^2+(Table1[[#This Row],[Group 2 N]]-1)*Table1[[#This Row],[Group 2 SD]]^2)/(Table1[[#This Row],[Group 1 N]]+Table1[[#This Row],[Group 2 N]]-2))</f>
        <v>158.87617096342674</v>
      </c>
      <c r="BR585" s="3">
        <f>Table1[[#This Row],[m1-m2]]/Table1[[#This Row],[pooled sd]]</f>
        <v>0.41497727192315753</v>
      </c>
      <c r="BS585" s="6"/>
      <c r="BT585" s="6"/>
      <c r="BU585" s="7"/>
      <c r="BV585" s="7"/>
      <c r="BW585" s="7"/>
    </row>
    <row r="586" spans="1:75" x14ac:dyDescent="0.25">
      <c r="A586" s="1" t="s">
        <v>421</v>
      </c>
      <c r="C586" s="1"/>
      <c r="E586" s="1"/>
      <c r="I586" s="1"/>
      <c r="O586" s="1"/>
      <c r="Q586" s="1"/>
      <c r="R586" s="1"/>
      <c r="U586" s="1"/>
      <c r="V586" s="1"/>
      <c r="W586" s="1"/>
      <c r="Z586" s="1"/>
      <c r="AA586" s="1"/>
      <c r="AC586" s="1"/>
      <c r="AD586" s="1"/>
      <c r="AG586" s="1"/>
      <c r="AH586" s="1"/>
      <c r="AI586" s="1"/>
      <c r="AL586" s="1"/>
      <c r="AP586" s="1"/>
      <c r="AS586" s="1"/>
      <c r="AT586" s="1"/>
      <c r="AY586" t="b">
        <v>0</v>
      </c>
      <c r="AZ586" t="b">
        <v>0</v>
      </c>
      <c r="BA586" t="b">
        <v>0</v>
      </c>
      <c r="BB586" t="b">
        <v>1</v>
      </c>
      <c r="BD586" s="12" t="s">
        <v>778</v>
      </c>
      <c r="BE586" s="41" t="s">
        <v>512</v>
      </c>
      <c r="BF586" s="3">
        <v>476.79</v>
      </c>
      <c r="BG586" s="3">
        <v>124.15</v>
      </c>
      <c r="BH586" s="3">
        <v>14</v>
      </c>
      <c r="BJ586" s="3"/>
      <c r="BK586" s="3"/>
      <c r="BL586" s="3"/>
      <c r="BM586" s="3"/>
      <c r="BN586" s="3"/>
      <c r="BO586" s="3"/>
      <c r="BP586">
        <f>Table1[[#This Row],[Group 1 M]]-Table1[[#This Row],[Group 2 M]]</f>
        <v>0</v>
      </c>
      <c r="BQ586" s="4">
        <f>SQRT(((Table1[[#This Row],[Group 1 N]]-1)*Table1[[#This Row],[Group 1 SD]]^2+(Table1[[#This Row],[Group 2 N]]-1)*Table1[[#This Row],[Group 2 SD]]^2)/(Table1[[#This Row],[Group 1 N]]+Table1[[#This Row],[Group 2 N]]-2))</f>
        <v>0</v>
      </c>
      <c r="BR586" s="3" t="e">
        <f>Table1[[#This Row],[m1-m2]]/Table1[[#This Row],[pooled sd]]</f>
        <v>#DIV/0!</v>
      </c>
      <c r="BS586" s="6"/>
      <c r="BT586" s="6"/>
      <c r="BU586" s="7"/>
      <c r="BV586" s="7"/>
      <c r="BW586" s="7"/>
    </row>
    <row r="587" spans="1:75" x14ac:dyDescent="0.25">
      <c r="A587" s="1" t="s">
        <v>421</v>
      </c>
      <c r="C587" s="1"/>
      <c r="E587" s="1"/>
      <c r="I587" s="1"/>
      <c r="O587" s="1"/>
      <c r="Q587" s="1"/>
      <c r="R587" s="1"/>
      <c r="U587" s="1"/>
      <c r="V587" s="1"/>
      <c r="W587" s="1"/>
      <c r="Z587" s="1"/>
      <c r="AA587" s="1"/>
      <c r="AC587" s="1"/>
      <c r="AD587" s="1"/>
      <c r="AG587" s="1"/>
      <c r="AH587" s="1"/>
      <c r="AI587" s="1"/>
      <c r="AL587" s="1"/>
      <c r="AP587" s="1"/>
      <c r="AS587" s="1"/>
      <c r="AT587" s="1"/>
      <c r="AY587" t="b">
        <v>0</v>
      </c>
      <c r="AZ587" t="b">
        <v>0</v>
      </c>
      <c r="BA587" t="b">
        <v>0</v>
      </c>
      <c r="BB587" t="b">
        <v>1</v>
      </c>
      <c r="BD587" s="12" t="s">
        <v>779</v>
      </c>
      <c r="BE587" s="3" t="s">
        <v>511</v>
      </c>
      <c r="BF587" s="3">
        <v>410.86</v>
      </c>
      <c r="BG587" s="3">
        <v>187.27</v>
      </c>
      <c r="BH587" s="3">
        <v>14</v>
      </c>
      <c r="BI587" t="s">
        <v>529</v>
      </c>
      <c r="BJ587" s="3">
        <v>855.14</v>
      </c>
      <c r="BK587" s="3">
        <v>318.04000000000002</v>
      </c>
      <c r="BL587" s="3">
        <v>14</v>
      </c>
      <c r="BM587" s="3">
        <v>410.86</v>
      </c>
      <c r="BN587" s="3">
        <v>187.27</v>
      </c>
      <c r="BO587" s="3">
        <v>14</v>
      </c>
      <c r="BP587">
        <f>Table1[[#This Row],[Group 1 M]]-Table1[[#This Row],[Group 2 M]]</f>
        <v>444.28</v>
      </c>
      <c r="BQ587" s="4">
        <f>SQRT(((Table1[[#This Row],[Group 1 N]]-1)*Table1[[#This Row],[Group 1 SD]]^2+(Table1[[#This Row],[Group 2 N]]-1)*Table1[[#This Row],[Group 2 SD]]^2)/(Table1[[#This Row],[Group 1 N]]+Table1[[#This Row],[Group 2 N]]-2))</f>
        <v>260.97844211735196</v>
      </c>
      <c r="BR587" s="3">
        <f>Table1[[#This Row],[m1-m2]]/Table1[[#This Row],[pooled sd]]</f>
        <v>1.7023628327133027</v>
      </c>
      <c r="BS587" s="6"/>
      <c r="BT587" s="6"/>
      <c r="BU587" s="7"/>
      <c r="BV587" s="7"/>
      <c r="BW587" s="7"/>
    </row>
    <row r="588" spans="1:75" x14ac:dyDescent="0.25">
      <c r="A588" s="1" t="s">
        <v>421</v>
      </c>
      <c r="C588" s="1"/>
      <c r="E588" s="1"/>
      <c r="I588" s="1"/>
      <c r="O588" s="1"/>
      <c r="Q588" s="1"/>
      <c r="R588" s="1"/>
      <c r="U588" s="1"/>
      <c r="V588" s="1"/>
      <c r="W588" s="1"/>
      <c r="Z588" s="1"/>
      <c r="AA588" s="1"/>
      <c r="AC588" s="1"/>
      <c r="AD588" s="1"/>
      <c r="AG588" s="1"/>
      <c r="AH588" s="1"/>
      <c r="AI588" s="1"/>
      <c r="AL588" s="1"/>
      <c r="AP588" s="1"/>
      <c r="AS588" s="1"/>
      <c r="AT588" s="1"/>
      <c r="AY588" t="b">
        <v>0</v>
      </c>
      <c r="AZ588" t="b">
        <v>0</v>
      </c>
      <c r="BA588" t="b">
        <v>0</v>
      </c>
      <c r="BB588" t="b">
        <v>1</v>
      </c>
      <c r="BD588" s="12" t="s">
        <v>779</v>
      </c>
      <c r="BE588" s="41" t="s">
        <v>512</v>
      </c>
      <c r="BF588" s="3">
        <v>855.14</v>
      </c>
      <c r="BG588" s="3">
        <v>318.04000000000002</v>
      </c>
      <c r="BH588" s="3">
        <v>14</v>
      </c>
      <c r="BJ588" s="3"/>
      <c r="BK588" s="3"/>
      <c r="BL588" s="3"/>
      <c r="BM588" s="3"/>
      <c r="BN588" s="3"/>
      <c r="BO588" s="3"/>
      <c r="BP588">
        <f>Table1[[#This Row],[Group 1 M]]-Table1[[#This Row],[Group 2 M]]</f>
        <v>0</v>
      </c>
      <c r="BQ588" s="4">
        <f>SQRT(((Table1[[#This Row],[Group 1 N]]-1)*Table1[[#This Row],[Group 1 SD]]^2+(Table1[[#This Row],[Group 2 N]]-1)*Table1[[#This Row],[Group 2 SD]]^2)/(Table1[[#This Row],[Group 1 N]]+Table1[[#This Row],[Group 2 N]]-2))</f>
        <v>0</v>
      </c>
      <c r="BR588" s="3" t="e">
        <f>Table1[[#This Row],[m1-m2]]/Table1[[#This Row],[pooled sd]]</f>
        <v>#DIV/0!</v>
      </c>
      <c r="BS588" s="6"/>
      <c r="BT588" s="6"/>
      <c r="BU588" s="7"/>
      <c r="BV588" s="7"/>
      <c r="BW588" s="7"/>
    </row>
    <row r="589" spans="1:75" x14ac:dyDescent="0.25">
      <c r="A589" s="1" t="s">
        <v>421</v>
      </c>
      <c r="C589" s="1"/>
      <c r="E589" s="1"/>
      <c r="I589" s="1"/>
      <c r="O589" s="1"/>
      <c r="Q589" s="1"/>
      <c r="R589" s="1"/>
      <c r="U589" s="1"/>
      <c r="V589" s="1"/>
      <c r="W589" s="1"/>
      <c r="Z589" s="1"/>
      <c r="AA589" s="1"/>
      <c r="AC589" s="1"/>
      <c r="AD589" s="1"/>
      <c r="AG589" s="1"/>
      <c r="AH589" s="1"/>
      <c r="AI589" s="1"/>
      <c r="AL589" s="1"/>
      <c r="AP589" s="1"/>
      <c r="AS589" s="1"/>
      <c r="AT589" s="1"/>
      <c r="AY589" t="b">
        <v>0</v>
      </c>
      <c r="AZ589" t="b">
        <v>0</v>
      </c>
      <c r="BA589" t="b">
        <v>0</v>
      </c>
      <c r="BB589" t="b">
        <v>1</v>
      </c>
      <c r="BD589" s="12" t="s">
        <v>780</v>
      </c>
      <c r="BE589" s="3" t="s">
        <v>511</v>
      </c>
      <c r="BF589" s="3">
        <v>410.86</v>
      </c>
      <c r="BG589" s="3">
        <v>187.27</v>
      </c>
      <c r="BH589" s="3">
        <v>14</v>
      </c>
      <c r="BI589" t="s">
        <v>529</v>
      </c>
      <c r="BJ589" s="3">
        <v>666.43</v>
      </c>
      <c r="BK589" s="3">
        <v>188.86</v>
      </c>
      <c r="BL589" s="3">
        <v>14</v>
      </c>
      <c r="BM589" s="3">
        <v>410.86</v>
      </c>
      <c r="BN589" s="3">
        <v>187.27</v>
      </c>
      <c r="BO589" s="3">
        <v>14</v>
      </c>
      <c r="BP589">
        <f>Table1[[#This Row],[Group 1 M]]-Table1[[#This Row],[Group 2 M]]</f>
        <v>255.56999999999994</v>
      </c>
      <c r="BQ589" s="4">
        <f>SQRT(((Table1[[#This Row],[Group 1 N]]-1)*Table1[[#This Row],[Group 1 SD]]^2+(Table1[[#This Row],[Group 2 N]]-1)*Table1[[#This Row],[Group 2 SD]]^2)/(Table1[[#This Row],[Group 1 N]]+Table1[[#This Row],[Group 2 N]]-2))</f>
        <v>188.06668032907905</v>
      </c>
      <c r="BR589" s="3">
        <f>Table1[[#This Row],[m1-m2]]/Table1[[#This Row],[pooled sd]]</f>
        <v>1.3589329037594728</v>
      </c>
      <c r="BS589" s="6"/>
      <c r="BT589" s="6"/>
      <c r="BU589" s="7"/>
      <c r="BV589" s="7"/>
      <c r="BW589" s="7"/>
    </row>
    <row r="590" spans="1:75" x14ac:dyDescent="0.25">
      <c r="A590" s="1" t="s">
        <v>421</v>
      </c>
      <c r="C590" s="1"/>
      <c r="E590" s="1"/>
      <c r="I590" s="1"/>
      <c r="O590" s="1"/>
      <c r="Q590" s="1"/>
      <c r="R590" s="1"/>
      <c r="U590" s="1"/>
      <c r="V590" s="1"/>
      <c r="W590" s="1"/>
      <c r="Z590" s="1"/>
      <c r="AA590" s="1"/>
      <c r="AC590" s="1"/>
      <c r="AD590" s="1"/>
      <c r="AG590" s="1"/>
      <c r="AH590" s="1"/>
      <c r="AI590" s="1"/>
      <c r="AL590" s="1"/>
      <c r="AP590" s="1"/>
      <c r="AS590" s="1"/>
      <c r="AT590" s="1"/>
      <c r="AY590" t="b">
        <v>0</v>
      </c>
      <c r="AZ590" t="b">
        <v>0</v>
      </c>
      <c r="BA590" t="b">
        <v>0</v>
      </c>
      <c r="BB590" t="b">
        <v>1</v>
      </c>
      <c r="BD590" s="12" t="s">
        <v>780</v>
      </c>
      <c r="BE590" s="41" t="s">
        <v>512</v>
      </c>
      <c r="BF590" s="3">
        <v>666.43</v>
      </c>
      <c r="BG590" s="3">
        <v>188.86</v>
      </c>
      <c r="BH590" s="3">
        <v>14</v>
      </c>
      <c r="BI590" s="38"/>
      <c r="BJ590" s="3"/>
      <c r="BK590" s="3"/>
      <c r="BL590" s="3"/>
      <c r="BM590" s="3"/>
      <c r="BN590" s="3"/>
      <c r="BO590" s="3"/>
      <c r="BP590">
        <f>Table1[[#This Row],[Group 1 M]]-Table1[[#This Row],[Group 2 M]]</f>
        <v>0</v>
      </c>
      <c r="BQ590" s="4">
        <f>SQRT(((Table1[[#This Row],[Group 1 N]]-1)*Table1[[#This Row],[Group 1 SD]]^2+(Table1[[#This Row],[Group 2 N]]-1)*Table1[[#This Row],[Group 2 SD]]^2)/(Table1[[#This Row],[Group 1 N]]+Table1[[#This Row],[Group 2 N]]-2))</f>
        <v>0</v>
      </c>
      <c r="BR590" s="3" t="e">
        <f>Table1[[#This Row],[m1-m2]]/Table1[[#This Row],[pooled sd]]</f>
        <v>#DIV/0!</v>
      </c>
      <c r="BS590" s="6"/>
      <c r="BT590" s="6"/>
      <c r="BU590" s="7"/>
      <c r="BV590" s="7"/>
      <c r="BW590" s="7"/>
    </row>
    <row r="591" spans="1:75" x14ac:dyDescent="0.25">
      <c r="A591" s="1" t="s">
        <v>421</v>
      </c>
      <c r="C591" s="1"/>
      <c r="E591" s="1"/>
      <c r="I591" s="1"/>
      <c r="O591" s="1"/>
      <c r="Q591" s="1"/>
      <c r="R591" s="1"/>
      <c r="U591" s="1"/>
      <c r="V591" s="1"/>
      <c r="W591" s="1"/>
      <c r="Z591" s="1"/>
      <c r="AA591" s="1"/>
      <c r="AC591" s="1"/>
      <c r="AD591" s="1"/>
      <c r="AG591" s="1"/>
      <c r="AH591" s="1"/>
      <c r="AI591" s="1"/>
      <c r="AL591" s="1"/>
      <c r="AP591" s="1"/>
      <c r="AS591" s="1"/>
      <c r="AT591" s="1"/>
      <c r="AY591" t="b">
        <v>0</v>
      </c>
      <c r="AZ591" t="b">
        <v>0</v>
      </c>
      <c r="BA591" t="b">
        <v>0</v>
      </c>
      <c r="BB591" t="b">
        <v>1</v>
      </c>
      <c r="BD591" s="12" t="s">
        <v>781</v>
      </c>
      <c r="BE591" s="3" t="s">
        <v>511</v>
      </c>
      <c r="BF591" s="3">
        <v>68.86</v>
      </c>
      <c r="BG591" s="3">
        <v>24.65</v>
      </c>
      <c r="BH591" s="3">
        <v>14</v>
      </c>
      <c r="BI591" t="s">
        <v>529</v>
      </c>
      <c r="BJ591" s="3">
        <v>96.79</v>
      </c>
      <c r="BK591" s="3">
        <v>17.350000000000001</v>
      </c>
      <c r="BL591" s="3">
        <v>14</v>
      </c>
      <c r="BM591" s="3">
        <v>68.86</v>
      </c>
      <c r="BN591" s="3">
        <v>24.65</v>
      </c>
      <c r="BO591" s="3">
        <v>14</v>
      </c>
      <c r="BP591">
        <f>Table1[[#This Row],[Group 1 M]]-Table1[[#This Row],[Group 2 M]]</f>
        <v>27.930000000000007</v>
      </c>
      <c r="BQ591" s="4">
        <f>SQRT(((Table1[[#This Row],[Group 1 N]]-1)*Table1[[#This Row],[Group 1 SD]]^2+(Table1[[#This Row],[Group 2 N]]-1)*Table1[[#This Row],[Group 2 SD]]^2)/(Table1[[#This Row],[Group 1 N]]+Table1[[#This Row],[Group 2 N]]-2))</f>
        <v>21.314842246659953</v>
      </c>
      <c r="BR591" s="3">
        <f>Table1[[#This Row],[m1-m2]]/Table1[[#This Row],[pooled sd]]</f>
        <v>1.3103545255830664</v>
      </c>
      <c r="BS591" s="6"/>
      <c r="BT591" s="6"/>
      <c r="BU591" s="7"/>
      <c r="BV591" s="7"/>
      <c r="BW591" s="7"/>
    </row>
    <row r="592" spans="1:75" x14ac:dyDescent="0.25">
      <c r="A592" s="1" t="s">
        <v>421</v>
      </c>
      <c r="C592" s="1"/>
      <c r="E592" s="1"/>
      <c r="I592" s="1"/>
      <c r="O592" s="1"/>
      <c r="Q592" s="1"/>
      <c r="R592" s="1"/>
      <c r="U592" s="1"/>
      <c r="V592" s="1"/>
      <c r="W592" s="1"/>
      <c r="Z592" s="1"/>
      <c r="AA592" s="1"/>
      <c r="AC592" s="1"/>
      <c r="AD592" s="1"/>
      <c r="AG592" s="1"/>
      <c r="AH592" s="1"/>
      <c r="AI592" s="1"/>
      <c r="AL592" s="1"/>
      <c r="AP592" s="1"/>
      <c r="AS592" s="1"/>
      <c r="AT592" s="1"/>
      <c r="AY592" t="b">
        <v>0</v>
      </c>
      <c r="AZ592" t="b">
        <v>0</v>
      </c>
      <c r="BA592" t="b">
        <v>0</v>
      </c>
      <c r="BB592" t="b">
        <v>1</v>
      </c>
      <c r="BD592" s="12" t="s">
        <v>781</v>
      </c>
      <c r="BE592" s="41" t="s">
        <v>512</v>
      </c>
      <c r="BF592" s="3">
        <v>96.79</v>
      </c>
      <c r="BG592" s="3">
        <v>17.350000000000001</v>
      </c>
      <c r="BH592" s="3">
        <v>14</v>
      </c>
      <c r="BJ592" s="3"/>
      <c r="BK592" s="3"/>
      <c r="BL592" s="3"/>
      <c r="BM592" s="3"/>
      <c r="BN592" s="3"/>
      <c r="BO592" s="3"/>
      <c r="BP592">
        <f>Table1[[#This Row],[Group 1 M]]-Table1[[#This Row],[Group 2 M]]</f>
        <v>0</v>
      </c>
      <c r="BQ592" s="4">
        <f>SQRT(((Table1[[#This Row],[Group 1 N]]-1)*Table1[[#This Row],[Group 1 SD]]^2+(Table1[[#This Row],[Group 2 N]]-1)*Table1[[#This Row],[Group 2 SD]]^2)/(Table1[[#This Row],[Group 1 N]]+Table1[[#This Row],[Group 2 N]]-2))</f>
        <v>0</v>
      </c>
      <c r="BR592" s="3" t="e">
        <f>Table1[[#This Row],[m1-m2]]/Table1[[#This Row],[pooled sd]]</f>
        <v>#DIV/0!</v>
      </c>
      <c r="BS592" s="6"/>
      <c r="BT592" s="6"/>
      <c r="BU592" s="7"/>
      <c r="BV592" s="7"/>
      <c r="BW592" s="7"/>
    </row>
    <row r="593" spans="1:75" x14ac:dyDescent="0.25">
      <c r="A593" s="1" t="s">
        <v>421</v>
      </c>
      <c r="C593" s="1"/>
      <c r="E593" s="1"/>
      <c r="I593" s="1"/>
      <c r="O593" s="1"/>
      <c r="Q593" s="1"/>
      <c r="R593" s="1"/>
      <c r="U593" s="1"/>
      <c r="V593" s="1"/>
      <c r="W593" s="1"/>
      <c r="Z593" s="1"/>
      <c r="AA593" s="1"/>
      <c r="AC593" s="1"/>
      <c r="AD593" s="1"/>
      <c r="AG593" s="1"/>
      <c r="AH593" s="1"/>
      <c r="AI593" s="1"/>
      <c r="AL593" s="1"/>
      <c r="AP593" s="1"/>
      <c r="AS593" s="1"/>
      <c r="AT593" s="1"/>
      <c r="AY593" t="b">
        <v>0</v>
      </c>
      <c r="AZ593" t="b">
        <v>0</v>
      </c>
      <c r="BA593" t="b">
        <v>0</v>
      </c>
      <c r="BB593" t="b">
        <v>1</v>
      </c>
      <c r="BD593" s="12" t="s">
        <v>782</v>
      </c>
      <c r="BE593" s="3" t="s">
        <v>511</v>
      </c>
      <c r="BF593" s="3">
        <v>65.14</v>
      </c>
      <c r="BG593" s="3">
        <v>17.079999999999998</v>
      </c>
      <c r="BH593" s="3">
        <v>14</v>
      </c>
      <c r="BI593" t="s">
        <v>529</v>
      </c>
      <c r="BJ593" s="3">
        <v>89.57</v>
      </c>
      <c r="BK593" s="3">
        <v>18.38</v>
      </c>
      <c r="BL593" s="3">
        <v>14</v>
      </c>
      <c r="BM593" s="3">
        <v>65.14</v>
      </c>
      <c r="BN593" s="3">
        <v>17.079999999999998</v>
      </c>
      <c r="BO593" s="3">
        <v>14</v>
      </c>
      <c r="BP593">
        <f>Table1[[#This Row],[Group 1 M]]-Table1[[#This Row],[Group 2 M]]</f>
        <v>24.429999999999993</v>
      </c>
      <c r="BQ593" s="4">
        <f>SQRT(((Table1[[#This Row],[Group 1 N]]-1)*Table1[[#This Row],[Group 1 SD]]^2+(Table1[[#This Row],[Group 2 N]]-1)*Table1[[#This Row],[Group 2 SD]]^2)/(Table1[[#This Row],[Group 1 N]]+Table1[[#This Row],[Group 2 N]]-2))</f>
        <v>17.741910832827447</v>
      </c>
      <c r="BR593" s="3">
        <f>Table1[[#This Row],[m1-m2]]/Table1[[#This Row],[pooled sd]]</f>
        <v>1.3769655495504876</v>
      </c>
      <c r="BS593" s="6"/>
      <c r="BT593" s="6"/>
      <c r="BU593" s="7"/>
      <c r="BV593" s="7"/>
      <c r="BW593" s="7"/>
    </row>
    <row r="594" spans="1:75" x14ac:dyDescent="0.25">
      <c r="A594" s="1" t="s">
        <v>421</v>
      </c>
      <c r="C594" s="1"/>
      <c r="E594" s="1"/>
      <c r="I594" s="1"/>
      <c r="O594" s="1"/>
      <c r="Q594" s="1"/>
      <c r="R594" s="1"/>
      <c r="U594" s="1"/>
      <c r="V594" s="1"/>
      <c r="W594" s="1"/>
      <c r="Z594" s="1"/>
      <c r="AA594" s="1"/>
      <c r="AC594" s="1"/>
      <c r="AD594" s="1"/>
      <c r="AG594" s="1"/>
      <c r="AH594" s="1"/>
      <c r="AI594" s="1"/>
      <c r="AL594" s="1"/>
      <c r="AP594" s="1"/>
      <c r="AS594" s="1"/>
      <c r="AT594" s="1"/>
      <c r="AY594" t="b">
        <v>0</v>
      </c>
      <c r="AZ594" t="b">
        <v>0</v>
      </c>
      <c r="BA594" t="b">
        <v>0</v>
      </c>
      <c r="BB594" t="b">
        <v>1</v>
      </c>
      <c r="BD594" s="12" t="s">
        <v>782</v>
      </c>
      <c r="BE594" s="41" t="s">
        <v>512</v>
      </c>
      <c r="BF594" s="3">
        <v>89.57</v>
      </c>
      <c r="BG594" s="3">
        <v>18.38</v>
      </c>
      <c r="BH594" s="3">
        <v>14</v>
      </c>
      <c r="BJ594" s="3"/>
      <c r="BK594" s="3"/>
      <c r="BL594" s="3"/>
      <c r="BM594" s="3"/>
      <c r="BN594" s="3"/>
      <c r="BO594" s="3"/>
      <c r="BP594">
        <f>Table1[[#This Row],[Group 1 M]]-Table1[[#This Row],[Group 2 M]]</f>
        <v>0</v>
      </c>
      <c r="BQ594" s="4">
        <f>SQRT(((Table1[[#This Row],[Group 1 N]]-1)*Table1[[#This Row],[Group 1 SD]]^2+(Table1[[#This Row],[Group 2 N]]-1)*Table1[[#This Row],[Group 2 SD]]^2)/(Table1[[#This Row],[Group 1 N]]+Table1[[#This Row],[Group 2 N]]-2))</f>
        <v>0</v>
      </c>
      <c r="BR594" s="3" t="e">
        <f>Table1[[#This Row],[m1-m2]]/Table1[[#This Row],[pooled sd]]</f>
        <v>#DIV/0!</v>
      </c>
      <c r="BS594" s="6"/>
      <c r="BT594" s="6"/>
      <c r="BU594" s="7"/>
      <c r="BV594" s="7"/>
      <c r="BW594" s="7"/>
    </row>
    <row r="595" spans="1:75" x14ac:dyDescent="0.25">
      <c r="A595" s="1" t="s">
        <v>421</v>
      </c>
      <c r="C595" s="1"/>
      <c r="E595" s="1"/>
      <c r="I595" s="1"/>
      <c r="O595" s="1"/>
      <c r="Q595" s="1"/>
      <c r="R595" s="1"/>
      <c r="U595" s="1"/>
      <c r="V595" s="1"/>
      <c r="W595" s="1"/>
      <c r="Z595" s="1"/>
      <c r="AA595" s="1"/>
      <c r="AC595" s="1"/>
      <c r="AD595" s="1"/>
      <c r="AG595" s="1"/>
      <c r="AH595" s="1"/>
      <c r="AI595" s="1"/>
      <c r="AL595" s="1"/>
      <c r="AP595" s="1"/>
      <c r="AS595" s="1"/>
      <c r="AT595" s="1"/>
      <c r="AY595" t="b">
        <v>0</v>
      </c>
      <c r="AZ595" t="b">
        <v>0</v>
      </c>
      <c r="BA595" t="b">
        <v>1</v>
      </c>
      <c r="BB595" t="b">
        <v>1</v>
      </c>
      <c r="BD595" s="12" t="s">
        <v>783</v>
      </c>
      <c r="BE595" s="3" t="s">
        <v>511</v>
      </c>
      <c r="BF595" s="3">
        <v>61.5</v>
      </c>
      <c r="BG595" s="3">
        <v>15.72</v>
      </c>
      <c r="BH595" s="3">
        <v>14</v>
      </c>
      <c r="BI595" t="s">
        <v>529</v>
      </c>
      <c r="BJ595" s="3">
        <v>78.86</v>
      </c>
      <c r="BK595" s="3">
        <v>24.38</v>
      </c>
      <c r="BL595" s="3">
        <v>14</v>
      </c>
      <c r="BM595" s="3">
        <v>61.5</v>
      </c>
      <c r="BN595" s="3">
        <v>15.72</v>
      </c>
      <c r="BO595" s="3">
        <v>14</v>
      </c>
      <c r="BP595">
        <f>Table1[[#This Row],[Group 1 M]]-Table1[[#This Row],[Group 2 M]]</f>
        <v>17.36</v>
      </c>
      <c r="BQ595" s="4">
        <f>SQRT(((Table1[[#This Row],[Group 1 N]]-1)*Table1[[#This Row],[Group 1 SD]]^2+(Table1[[#This Row],[Group 2 N]]-1)*Table1[[#This Row],[Group 2 SD]]^2)/(Table1[[#This Row],[Group 1 N]]+Table1[[#This Row],[Group 2 N]]-2))</f>
        <v>20.512225622784086</v>
      </c>
      <c r="BR595" s="3">
        <f>Table1[[#This Row],[m1-m2]]/Table1[[#This Row],[pooled sd]]</f>
        <v>0.84632454416439662</v>
      </c>
      <c r="BS595" s="6"/>
      <c r="BT595" s="6"/>
      <c r="BU595" s="7"/>
      <c r="BV595" s="7"/>
      <c r="BW595" s="7"/>
    </row>
    <row r="596" spans="1:75" x14ac:dyDescent="0.25">
      <c r="A596" s="1" t="s">
        <v>421</v>
      </c>
      <c r="C596" s="1"/>
      <c r="E596" s="1"/>
      <c r="I596" s="1"/>
      <c r="O596" s="1"/>
      <c r="Q596" s="1"/>
      <c r="R596" s="1"/>
      <c r="U596" s="1"/>
      <c r="V596" s="1"/>
      <c r="W596" s="1"/>
      <c r="Z596" s="1"/>
      <c r="AA596" s="1"/>
      <c r="AC596" s="1"/>
      <c r="AD596" s="1"/>
      <c r="AG596" s="1"/>
      <c r="AH596" s="1"/>
      <c r="AI596" s="1"/>
      <c r="AL596" s="1"/>
      <c r="AP596" s="1"/>
      <c r="AS596" s="1"/>
      <c r="AT596" s="1"/>
      <c r="AY596" t="b">
        <v>0</v>
      </c>
      <c r="AZ596" t="b">
        <v>0</v>
      </c>
      <c r="BA596" t="b">
        <v>1</v>
      </c>
      <c r="BB596" t="b">
        <v>1</v>
      </c>
      <c r="BD596" s="12" t="s">
        <v>783</v>
      </c>
      <c r="BE596" s="41" t="s">
        <v>512</v>
      </c>
      <c r="BF596" s="3">
        <v>78.86</v>
      </c>
      <c r="BG596" s="3">
        <v>24.38</v>
      </c>
      <c r="BH596" s="3">
        <v>14</v>
      </c>
      <c r="BI596" s="38"/>
      <c r="BJ596" s="3"/>
      <c r="BK596" s="3"/>
      <c r="BL596" s="3"/>
      <c r="BM596" s="3"/>
      <c r="BN596" s="3"/>
      <c r="BO596" s="3"/>
      <c r="BP596">
        <f>Table1[[#This Row],[Group 1 M]]-Table1[[#This Row],[Group 2 M]]</f>
        <v>0</v>
      </c>
      <c r="BQ596" s="4">
        <f>SQRT(((Table1[[#This Row],[Group 1 N]]-1)*Table1[[#This Row],[Group 1 SD]]^2+(Table1[[#This Row],[Group 2 N]]-1)*Table1[[#This Row],[Group 2 SD]]^2)/(Table1[[#This Row],[Group 1 N]]+Table1[[#This Row],[Group 2 N]]-2))</f>
        <v>0</v>
      </c>
      <c r="BR596" s="3" t="e">
        <f>Table1[[#This Row],[m1-m2]]/Table1[[#This Row],[pooled sd]]</f>
        <v>#DIV/0!</v>
      </c>
      <c r="BS596" s="6"/>
      <c r="BT596" s="6"/>
      <c r="BU596" s="7"/>
      <c r="BV596" s="7"/>
      <c r="BW596" s="7"/>
    </row>
    <row r="597" spans="1:75" x14ac:dyDescent="0.25">
      <c r="A597" s="1" t="s">
        <v>347</v>
      </c>
      <c r="B597" t="s">
        <v>427</v>
      </c>
      <c r="C597" s="1" t="s">
        <v>125</v>
      </c>
      <c r="D597" t="s">
        <v>56</v>
      </c>
      <c r="E597" s="1" t="s">
        <v>50</v>
      </c>
      <c r="F597" t="s">
        <v>56</v>
      </c>
      <c r="G597" t="s">
        <v>81</v>
      </c>
      <c r="H597" t="s">
        <v>428</v>
      </c>
      <c r="I597" s="1" t="s">
        <v>51</v>
      </c>
      <c r="K597" t="s">
        <v>429</v>
      </c>
      <c r="L597" t="s">
        <v>270</v>
      </c>
      <c r="M597" t="s">
        <v>57</v>
      </c>
      <c r="N597" t="s">
        <v>68</v>
      </c>
      <c r="O597" s="1" t="s">
        <v>120</v>
      </c>
      <c r="P597" t="s">
        <v>141</v>
      </c>
      <c r="Q597" t="s">
        <v>81</v>
      </c>
      <c r="R597" s="1" t="s">
        <v>51</v>
      </c>
      <c r="T597" t="s">
        <v>87</v>
      </c>
      <c r="U597" s="1" t="s">
        <v>322</v>
      </c>
      <c r="V597" s="1" t="s">
        <v>51</v>
      </c>
      <c r="X597" t="s">
        <v>71</v>
      </c>
      <c r="Y597" t="s">
        <v>68</v>
      </c>
      <c r="Z597" s="1" t="s">
        <v>50</v>
      </c>
      <c r="AA597" s="1" t="s">
        <v>102</v>
      </c>
      <c r="AB597" t="s">
        <v>86</v>
      </c>
      <c r="AC597" t="s">
        <v>81</v>
      </c>
      <c r="AD597" s="1" t="s">
        <v>51</v>
      </c>
      <c r="AF597" t="s">
        <v>87</v>
      </c>
      <c r="AG597" s="1" t="s">
        <v>108</v>
      </c>
      <c r="AH597" s="1" t="s">
        <v>51</v>
      </c>
      <c r="AJ597" t="s">
        <v>56</v>
      </c>
      <c r="AK597" t="s">
        <v>68</v>
      </c>
      <c r="AL597" s="1" t="s">
        <v>50</v>
      </c>
      <c r="AM597" s="1" t="s">
        <v>88</v>
      </c>
      <c r="AN597" s="1" t="s">
        <v>88</v>
      </c>
      <c r="AO597" t="s">
        <v>71</v>
      </c>
      <c r="AP597" s="1" t="s">
        <v>50</v>
      </c>
      <c r="AQ597" t="s">
        <v>52</v>
      </c>
      <c r="AR597" t="s">
        <v>49</v>
      </c>
      <c r="AS597" s="1" t="s">
        <v>50</v>
      </c>
      <c r="AT597" t="s">
        <v>81</v>
      </c>
      <c r="AU597" t="s">
        <v>74</v>
      </c>
      <c r="AV597" t="s">
        <v>430</v>
      </c>
      <c r="AW597" t="s">
        <v>92</v>
      </c>
      <c r="AY597" t="b">
        <v>0</v>
      </c>
      <c r="AZ597" t="b">
        <v>0</v>
      </c>
      <c r="BA597" t="b">
        <v>0</v>
      </c>
      <c r="BB597" t="b">
        <v>1</v>
      </c>
      <c r="BD597" s="12" t="s">
        <v>786</v>
      </c>
      <c r="BE597" s="3" t="s">
        <v>512</v>
      </c>
      <c r="BF597" s="3">
        <v>0.35</v>
      </c>
      <c r="BG597" s="3">
        <v>0.19</v>
      </c>
      <c r="BH597" s="3">
        <v>9</v>
      </c>
      <c r="BI597" s="38" t="s">
        <v>529</v>
      </c>
      <c r="BJ597" s="3">
        <v>0.35</v>
      </c>
      <c r="BK597" s="3">
        <v>0.19</v>
      </c>
      <c r="BL597" s="3">
        <v>9</v>
      </c>
      <c r="BM597" s="3">
        <v>0.61</v>
      </c>
      <c r="BN597" s="3">
        <v>0.21</v>
      </c>
      <c r="BO597" s="3">
        <v>10</v>
      </c>
      <c r="BP597">
        <f>Table1[[#This Row],[Group 1 M]]-Table1[[#This Row],[Group 2 M]]</f>
        <v>-0.26</v>
      </c>
      <c r="BQ597" s="4">
        <f>SQRT(((Table1[[#This Row],[Group 1 N]]-1)*Table1[[#This Row],[Group 1 SD]]^2+(Table1[[#This Row],[Group 2 N]]-1)*Table1[[#This Row],[Group 2 SD]]^2)/(Table1[[#This Row],[Group 1 N]]+Table1[[#This Row],[Group 2 N]]-2))</f>
        <v>0.20083648602195533</v>
      </c>
      <c r="BR597" s="3">
        <f>Table1[[#This Row],[m1-m2]]/Table1[[#This Row],[pooled sd]]</f>
        <v>-1.2945854866808262</v>
      </c>
      <c r="BS597" s="6"/>
      <c r="BT597" s="6"/>
      <c r="BU597" s="7"/>
      <c r="BV597" s="7"/>
      <c r="BW597" s="7"/>
    </row>
    <row r="598" spans="1:75" x14ac:dyDescent="0.25">
      <c r="A598" s="1" t="s">
        <v>347</v>
      </c>
      <c r="C598" s="1"/>
      <c r="E598" s="1"/>
      <c r="I598" s="1"/>
      <c r="O598" s="1"/>
      <c r="Q598" s="1"/>
      <c r="R598" s="1"/>
      <c r="U598" s="1"/>
      <c r="V598" s="1"/>
      <c r="W598" s="1"/>
      <c r="Z598" s="1"/>
      <c r="AA598" s="1"/>
      <c r="AC598" s="1"/>
      <c r="AD598" s="1"/>
      <c r="AG598" s="1"/>
      <c r="AH598" s="1"/>
      <c r="AI598" s="1"/>
      <c r="AL598" s="1"/>
      <c r="AP598" s="1"/>
      <c r="AS598" s="1"/>
      <c r="AT598" s="1"/>
      <c r="AY598" t="b">
        <v>0</v>
      </c>
      <c r="AZ598" t="b">
        <v>0</v>
      </c>
      <c r="BA598" t="b">
        <v>0</v>
      </c>
      <c r="BB598" t="b">
        <v>1</v>
      </c>
      <c r="BD598" s="12" t="s">
        <v>786</v>
      </c>
      <c r="BE598" s="3" t="s">
        <v>510</v>
      </c>
      <c r="BF598" s="3">
        <v>0.61</v>
      </c>
      <c r="BG598" s="3">
        <v>0.21</v>
      </c>
      <c r="BH598" s="3">
        <v>10</v>
      </c>
      <c r="BI598" s="38"/>
      <c r="BJ598" s="3"/>
      <c r="BK598" s="3"/>
      <c r="BL598" s="3"/>
      <c r="BM598" s="3"/>
      <c r="BN598" s="3"/>
      <c r="BO598" s="3"/>
      <c r="BP598">
        <f>Table1[[#This Row],[Group 1 M]]-Table1[[#This Row],[Group 2 M]]</f>
        <v>0</v>
      </c>
      <c r="BQ598" s="4">
        <f>SQRT(((Table1[[#This Row],[Group 1 N]]-1)*Table1[[#This Row],[Group 1 SD]]^2+(Table1[[#This Row],[Group 2 N]]-1)*Table1[[#This Row],[Group 2 SD]]^2)/(Table1[[#This Row],[Group 1 N]]+Table1[[#This Row],[Group 2 N]]-2))</f>
        <v>0</v>
      </c>
      <c r="BR598" s="3" t="e">
        <f>Table1[[#This Row],[m1-m2]]/Table1[[#This Row],[pooled sd]]</f>
        <v>#DIV/0!</v>
      </c>
      <c r="BS598" s="6"/>
      <c r="BT598" s="6"/>
      <c r="BU598" s="7"/>
      <c r="BV598" s="7"/>
      <c r="BW598" s="7"/>
    </row>
    <row r="599" spans="1:75" x14ac:dyDescent="0.25">
      <c r="A599" s="1" t="s">
        <v>347</v>
      </c>
      <c r="C599" s="1"/>
      <c r="E599" s="1"/>
      <c r="I599" s="1"/>
      <c r="O599" s="1"/>
      <c r="Q599" s="1"/>
      <c r="R599" s="1"/>
      <c r="U599" s="1"/>
      <c r="V599" s="1"/>
      <c r="W599" s="1"/>
      <c r="Z599" s="1"/>
      <c r="AA599" s="1"/>
      <c r="AC599" s="1"/>
      <c r="AD599" s="1"/>
      <c r="AG599" s="1"/>
      <c r="AH599" s="1"/>
      <c r="AI599" s="1"/>
      <c r="AL599" s="1"/>
      <c r="AP599" s="1"/>
      <c r="AS599" s="1"/>
      <c r="AT599" s="1"/>
      <c r="AY599" t="b">
        <v>0</v>
      </c>
      <c r="AZ599" t="b">
        <v>0</v>
      </c>
      <c r="BA599" t="b">
        <v>0</v>
      </c>
      <c r="BB599" t="b">
        <v>1</v>
      </c>
      <c r="BD599" s="12" t="s">
        <v>784</v>
      </c>
      <c r="BE599" s="3" t="s">
        <v>512</v>
      </c>
      <c r="BF599" s="3">
        <v>100.8</v>
      </c>
      <c r="BG599" s="3">
        <v>24.7</v>
      </c>
      <c r="BH599" s="3">
        <v>9</v>
      </c>
      <c r="BI599" s="38" t="s">
        <v>529</v>
      </c>
      <c r="BJ599" s="3">
        <v>100.8</v>
      </c>
      <c r="BK599" s="3">
        <v>24.7</v>
      </c>
      <c r="BL599" s="3">
        <v>9</v>
      </c>
      <c r="BM599" s="3">
        <v>107.5</v>
      </c>
      <c r="BN599" s="3">
        <v>10.5</v>
      </c>
      <c r="BO599" s="3">
        <v>10</v>
      </c>
      <c r="BP599">
        <f>Table1[[#This Row],[Group 1 M]]-Table1[[#This Row],[Group 2 M]]</f>
        <v>-6.7000000000000028</v>
      </c>
      <c r="BQ599" s="4">
        <f>SQRT(((Table1[[#This Row],[Group 1 N]]-1)*Table1[[#This Row],[Group 1 SD]]^2+(Table1[[#This Row],[Group 2 N]]-1)*Table1[[#This Row],[Group 2 SD]]^2)/(Table1[[#This Row],[Group 1 N]]+Table1[[#This Row],[Group 2 N]]-2))</f>
        <v>18.586791641631208</v>
      </c>
      <c r="BR599" s="3">
        <f>Table1[[#This Row],[m1-m2]]/Table1[[#This Row],[pooled sd]]</f>
        <v>-0.36047103390308405</v>
      </c>
      <c r="BS599" s="6"/>
      <c r="BT599" s="6"/>
      <c r="BU599" s="7"/>
      <c r="BV599" s="7"/>
      <c r="BW599" s="7"/>
    </row>
    <row r="600" spans="1:75" x14ac:dyDescent="0.25">
      <c r="A600" s="1" t="s">
        <v>347</v>
      </c>
      <c r="C600" s="1"/>
      <c r="E600" s="1"/>
      <c r="I600" s="1"/>
      <c r="O600" s="1"/>
      <c r="Q600" s="1"/>
      <c r="R600" s="1"/>
      <c r="U600" s="1"/>
      <c r="V600" s="1"/>
      <c r="W600" s="1"/>
      <c r="Z600" s="1"/>
      <c r="AA600" s="1"/>
      <c r="AC600" s="1"/>
      <c r="AD600" s="1"/>
      <c r="AG600" s="1"/>
      <c r="AH600" s="1"/>
      <c r="AI600" s="1"/>
      <c r="AL600" s="1"/>
      <c r="AP600" s="1"/>
      <c r="AS600" s="1"/>
      <c r="AT600" s="1"/>
      <c r="AY600" t="b">
        <v>0</v>
      </c>
      <c r="AZ600" t="b">
        <v>0</v>
      </c>
      <c r="BA600" t="b">
        <v>0</v>
      </c>
      <c r="BB600" t="b">
        <v>1</v>
      </c>
      <c r="BD600" s="12" t="s">
        <v>784</v>
      </c>
      <c r="BE600" s="3" t="s">
        <v>510</v>
      </c>
      <c r="BF600" s="3">
        <v>107.5</v>
      </c>
      <c r="BG600" s="3">
        <v>10.5</v>
      </c>
      <c r="BH600" s="3">
        <v>10</v>
      </c>
      <c r="BI600" s="38"/>
      <c r="BJ600" s="3"/>
      <c r="BK600" s="3"/>
      <c r="BL600" s="3"/>
      <c r="BM600" s="3"/>
      <c r="BN600" s="3"/>
      <c r="BO600" s="3"/>
      <c r="BP600">
        <f>Table1[[#This Row],[Group 1 M]]-Table1[[#This Row],[Group 2 M]]</f>
        <v>0</v>
      </c>
      <c r="BQ600" s="4">
        <f>SQRT(((Table1[[#This Row],[Group 1 N]]-1)*Table1[[#This Row],[Group 1 SD]]^2+(Table1[[#This Row],[Group 2 N]]-1)*Table1[[#This Row],[Group 2 SD]]^2)/(Table1[[#This Row],[Group 1 N]]+Table1[[#This Row],[Group 2 N]]-2))</f>
        <v>0</v>
      </c>
      <c r="BR600" s="3" t="e">
        <f>Table1[[#This Row],[m1-m2]]/Table1[[#This Row],[pooled sd]]</f>
        <v>#DIV/0!</v>
      </c>
      <c r="BS600" s="6"/>
      <c r="BT600" s="6"/>
      <c r="BU600" s="7"/>
      <c r="BV600" s="7"/>
      <c r="BW600" s="7"/>
    </row>
    <row r="601" spans="1:75" x14ac:dyDescent="0.25">
      <c r="A601" s="1" t="s">
        <v>347</v>
      </c>
      <c r="C601" s="1"/>
      <c r="E601" s="1"/>
      <c r="I601" s="1"/>
      <c r="O601" s="1"/>
      <c r="Q601" s="1"/>
      <c r="R601" s="1"/>
      <c r="U601" s="1"/>
      <c r="V601" s="1"/>
      <c r="W601" s="1"/>
      <c r="Z601" s="1"/>
      <c r="AA601" s="1"/>
      <c r="AC601" s="1"/>
      <c r="AD601" s="1"/>
      <c r="AG601" s="1"/>
      <c r="AH601" s="1"/>
      <c r="AI601" s="1"/>
      <c r="AL601" s="1"/>
      <c r="AP601" s="1"/>
      <c r="AS601" s="1"/>
      <c r="AT601" s="1"/>
      <c r="AY601" t="b">
        <v>0</v>
      </c>
      <c r="AZ601" t="b">
        <v>0</v>
      </c>
      <c r="BA601" t="b">
        <v>0</v>
      </c>
      <c r="BB601" t="b">
        <v>1</v>
      </c>
      <c r="BD601" s="12" t="s">
        <v>785</v>
      </c>
      <c r="BE601" s="3" t="s">
        <v>512</v>
      </c>
      <c r="BF601" s="3">
        <v>84</v>
      </c>
      <c r="BG601" s="3">
        <v>12.1</v>
      </c>
      <c r="BH601" s="3">
        <v>9</v>
      </c>
      <c r="BI601" s="38" t="s">
        <v>529</v>
      </c>
      <c r="BJ601" s="3">
        <v>84</v>
      </c>
      <c r="BK601" s="3">
        <v>12.1</v>
      </c>
      <c r="BL601" s="3">
        <v>9</v>
      </c>
      <c r="BM601" s="3">
        <v>90.2</v>
      </c>
      <c r="BN601" s="3">
        <v>20.6</v>
      </c>
      <c r="BO601" s="3">
        <v>10</v>
      </c>
      <c r="BP601">
        <f>Table1[[#This Row],[Group 1 M]]-Table1[[#This Row],[Group 2 M]]</f>
        <v>-6.2000000000000028</v>
      </c>
      <c r="BQ601" s="4">
        <f>SQRT(((Table1[[#This Row],[Group 1 N]]-1)*Table1[[#This Row],[Group 1 SD]]^2+(Table1[[#This Row],[Group 2 N]]-1)*Table1[[#This Row],[Group 2 SD]]^2)/(Table1[[#This Row],[Group 1 N]]+Table1[[#This Row],[Group 2 N]]-2))</f>
        <v>17.133592734741889</v>
      </c>
      <c r="BR601" s="3">
        <f>Table1[[#This Row],[m1-m2]]/Table1[[#This Row],[pooled sd]]</f>
        <v>-0.36186222562815012</v>
      </c>
      <c r="BS601" s="6"/>
      <c r="BT601" s="6"/>
      <c r="BU601" s="7"/>
      <c r="BV601" s="7"/>
      <c r="BW601" s="7"/>
    </row>
    <row r="602" spans="1:75" x14ac:dyDescent="0.25">
      <c r="A602" s="1" t="s">
        <v>347</v>
      </c>
      <c r="C602" s="1"/>
      <c r="E602" s="1"/>
      <c r="I602" s="1"/>
      <c r="O602" s="1"/>
      <c r="Q602" s="1"/>
      <c r="R602" s="1"/>
      <c r="U602" s="1"/>
      <c r="V602" s="1"/>
      <c r="W602" s="1"/>
      <c r="Z602" s="1"/>
      <c r="AA602" s="1"/>
      <c r="AC602" s="1"/>
      <c r="AD602" s="1"/>
      <c r="AG602" s="1"/>
      <c r="AH602" s="1"/>
      <c r="AI602" s="1"/>
      <c r="AL602" s="1"/>
      <c r="AP602" s="1"/>
      <c r="AS602" s="1"/>
      <c r="AT602" s="1"/>
      <c r="AY602" t="b">
        <v>0</v>
      </c>
      <c r="AZ602" t="b">
        <v>0</v>
      </c>
      <c r="BA602" t="b">
        <v>0</v>
      </c>
      <c r="BB602" t="b">
        <v>1</v>
      </c>
      <c r="BD602" s="12" t="s">
        <v>785</v>
      </c>
      <c r="BE602" s="3" t="s">
        <v>510</v>
      </c>
      <c r="BF602" s="3">
        <v>90.2</v>
      </c>
      <c r="BG602" s="3">
        <v>20.6</v>
      </c>
      <c r="BH602" s="3">
        <v>10</v>
      </c>
      <c r="BI602" s="38"/>
      <c r="BJ602" s="3"/>
      <c r="BK602" s="3"/>
      <c r="BL602" s="3"/>
      <c r="BM602" s="3"/>
      <c r="BN602" s="3"/>
      <c r="BO602" s="3"/>
      <c r="BP602">
        <f>Table1[[#This Row],[Group 1 M]]-Table1[[#This Row],[Group 2 M]]</f>
        <v>0</v>
      </c>
      <c r="BQ602" s="4">
        <f>SQRT(((Table1[[#This Row],[Group 1 N]]-1)*Table1[[#This Row],[Group 1 SD]]^2+(Table1[[#This Row],[Group 2 N]]-1)*Table1[[#This Row],[Group 2 SD]]^2)/(Table1[[#This Row],[Group 1 N]]+Table1[[#This Row],[Group 2 N]]-2))</f>
        <v>0</v>
      </c>
      <c r="BR602" s="3" t="e">
        <f>Table1[[#This Row],[m1-m2]]/Table1[[#This Row],[pooled sd]]</f>
        <v>#DIV/0!</v>
      </c>
      <c r="BS602" s="6"/>
      <c r="BT602" s="6"/>
      <c r="BU602" s="7"/>
      <c r="BV602" s="7"/>
      <c r="BW602" s="7"/>
    </row>
    <row r="603" spans="1:75" x14ac:dyDescent="0.25">
      <c r="A603" s="1" t="s">
        <v>431</v>
      </c>
      <c r="B603" t="s">
        <v>432</v>
      </c>
      <c r="C603" s="1" t="s">
        <v>125</v>
      </c>
      <c r="D603" t="s">
        <v>56</v>
      </c>
      <c r="E603" t="s">
        <v>81</v>
      </c>
      <c r="F603" t="s">
        <v>56</v>
      </c>
      <c r="G603" s="1" t="s">
        <v>50</v>
      </c>
      <c r="H603" t="s">
        <v>433</v>
      </c>
      <c r="I603" t="s">
        <v>81</v>
      </c>
      <c r="K603" t="s">
        <v>434</v>
      </c>
      <c r="L603" t="s">
        <v>168</v>
      </c>
      <c r="M603" t="s">
        <v>57</v>
      </c>
      <c r="N603" t="s">
        <v>68</v>
      </c>
      <c r="O603" s="1" t="s">
        <v>178</v>
      </c>
      <c r="P603" t="s">
        <v>100</v>
      </c>
      <c r="Q603" t="s">
        <v>81</v>
      </c>
      <c r="R603" s="1" t="s">
        <v>51</v>
      </c>
      <c r="T603" t="s">
        <v>65</v>
      </c>
      <c r="U603" t="s">
        <v>435</v>
      </c>
      <c r="V603" s="1" t="s">
        <v>50</v>
      </c>
      <c r="W603" s="1" t="s">
        <v>436</v>
      </c>
      <c r="X603" t="s">
        <v>56</v>
      </c>
      <c r="Y603" t="s">
        <v>68</v>
      </c>
      <c r="Z603" s="1" t="s">
        <v>50</v>
      </c>
      <c r="AA603" s="1" t="s">
        <v>178</v>
      </c>
      <c r="AB603" t="s">
        <v>86</v>
      </c>
      <c r="AC603" t="s">
        <v>81</v>
      </c>
      <c r="AD603" s="1" t="s">
        <v>51</v>
      </c>
      <c r="AF603" t="s">
        <v>65</v>
      </c>
      <c r="AG603" t="s">
        <v>435</v>
      </c>
      <c r="AH603" s="1" t="s">
        <v>50</v>
      </c>
      <c r="AI603" s="1" t="s">
        <v>436</v>
      </c>
      <c r="AJ603" t="s">
        <v>56</v>
      </c>
      <c r="AK603" t="s">
        <v>68</v>
      </c>
      <c r="AL603" s="1" t="s">
        <v>50</v>
      </c>
      <c r="AM603" t="s">
        <v>175</v>
      </c>
      <c r="AN603" s="1" t="s">
        <v>88</v>
      </c>
      <c r="AO603" t="s">
        <v>71</v>
      </c>
      <c r="AP603" s="1" t="s">
        <v>51</v>
      </c>
      <c r="AQ603" t="s">
        <v>49</v>
      </c>
      <c r="AR603" t="s">
        <v>49</v>
      </c>
      <c r="AS603" s="1" t="s">
        <v>50</v>
      </c>
      <c r="AT603" s="1" t="s">
        <v>50</v>
      </c>
      <c r="AU603" t="s">
        <v>74</v>
      </c>
      <c r="AV603" s="1" t="s">
        <v>437</v>
      </c>
      <c r="AW603" t="s">
        <v>92</v>
      </c>
      <c r="AY603" t="b">
        <v>0</v>
      </c>
      <c r="AZ603" t="b">
        <v>0</v>
      </c>
      <c r="BA603" t="b">
        <v>1</v>
      </c>
      <c r="BB603" t="b">
        <v>1</v>
      </c>
      <c r="BD603" s="12" t="s">
        <v>787</v>
      </c>
      <c r="BE603" s="3" t="s">
        <v>512</v>
      </c>
      <c r="BF603" s="3">
        <v>32.299999999999997</v>
      </c>
      <c r="BG603" s="3">
        <v>6.6</v>
      </c>
      <c r="BH603" s="3">
        <v>35</v>
      </c>
      <c r="BI603" s="38" t="s">
        <v>528</v>
      </c>
      <c r="BJ603" s="3">
        <v>32.299999999999997</v>
      </c>
      <c r="BK603" s="3">
        <v>6.6</v>
      </c>
      <c r="BL603" s="3">
        <v>35</v>
      </c>
      <c r="BM603" s="3">
        <v>34.799999999999997</v>
      </c>
      <c r="BN603" s="3">
        <v>4.3</v>
      </c>
      <c r="BO603" s="3">
        <v>35</v>
      </c>
      <c r="BP603">
        <f>Table1[[#This Row],[Group 1 M]]-Table1[[#This Row],[Group 2 M]]</f>
        <v>-2.5</v>
      </c>
      <c r="BQ603" s="4">
        <f>SQRT(((Table1[[#This Row],[Group 1 N]]-1)*Table1[[#This Row],[Group 1 SD]]^2+(Table1[[#This Row],[Group 2 N]]-1)*Table1[[#This Row],[Group 2 SD]]^2)/(Table1[[#This Row],[Group 1 N]]+Table1[[#This Row],[Group 2 N]]-2))</f>
        <v>5.5700089766534484</v>
      </c>
      <c r="BR603" s="3">
        <f>Table1[[#This Row],[m1-m2]]/Table1[[#This Row],[pooled sd]]</f>
        <v>-0.44883231076981861</v>
      </c>
      <c r="BS603" s="6"/>
      <c r="BT603" s="6"/>
      <c r="BU603" s="7"/>
      <c r="BV603" s="7"/>
      <c r="BW603" s="7"/>
    </row>
    <row r="604" spans="1:75" x14ac:dyDescent="0.25">
      <c r="A604" s="1" t="s">
        <v>431</v>
      </c>
      <c r="C604" s="1"/>
      <c r="G604" s="1"/>
      <c r="O604" s="1"/>
      <c r="R604" s="1"/>
      <c r="V604" s="1"/>
      <c r="W604" s="1"/>
      <c r="Z604" s="1"/>
      <c r="AA604" s="1"/>
      <c r="AD604" s="1"/>
      <c r="AH604" s="1"/>
      <c r="AI604" s="1"/>
      <c r="AL604" s="1"/>
      <c r="AN604" s="1"/>
      <c r="AP604" s="1"/>
      <c r="AS604" s="1"/>
      <c r="AT604" s="1"/>
      <c r="AV604" s="1"/>
      <c r="AY604" t="b">
        <v>0</v>
      </c>
      <c r="AZ604" t="b">
        <v>0</v>
      </c>
      <c r="BA604" t="b">
        <v>1</v>
      </c>
      <c r="BB604" t="b">
        <v>1</v>
      </c>
      <c r="BD604" s="12" t="s">
        <v>787</v>
      </c>
      <c r="BE604" s="3" t="s">
        <v>511</v>
      </c>
      <c r="BF604" s="3">
        <v>34.799999999999997</v>
      </c>
      <c r="BG604" s="3">
        <v>4.3</v>
      </c>
      <c r="BH604" s="3">
        <v>35</v>
      </c>
      <c r="BI604" s="38"/>
      <c r="BJ604" s="3"/>
      <c r="BK604" s="3"/>
      <c r="BL604" s="3"/>
      <c r="BM604" s="3"/>
      <c r="BN604" s="3"/>
      <c r="BO604" s="3"/>
      <c r="BP604">
        <f>Table1[[#This Row],[Group 1 M]]-Table1[[#This Row],[Group 2 M]]</f>
        <v>0</v>
      </c>
      <c r="BQ604" s="4">
        <f>SQRT(((Table1[[#This Row],[Group 1 N]]-1)*Table1[[#This Row],[Group 1 SD]]^2+(Table1[[#This Row],[Group 2 N]]-1)*Table1[[#This Row],[Group 2 SD]]^2)/(Table1[[#This Row],[Group 1 N]]+Table1[[#This Row],[Group 2 N]]-2))</f>
        <v>0</v>
      </c>
      <c r="BR604" s="3" t="e">
        <f>Table1[[#This Row],[m1-m2]]/Table1[[#This Row],[pooled sd]]</f>
        <v>#DIV/0!</v>
      </c>
      <c r="BS604" s="6"/>
      <c r="BT604" s="6"/>
      <c r="BU604" s="7"/>
      <c r="BV604" s="7"/>
      <c r="BW604" s="7"/>
    </row>
    <row r="605" spans="1:75" x14ac:dyDescent="0.25">
      <c r="A605" s="1" t="s">
        <v>431</v>
      </c>
      <c r="C605" s="1"/>
      <c r="G605" s="1"/>
      <c r="O605" s="1"/>
      <c r="R605" s="1"/>
      <c r="V605" s="1"/>
      <c r="W605" s="1"/>
      <c r="Z605" s="1"/>
      <c r="AA605" s="1"/>
      <c r="AD605" s="1"/>
      <c r="AH605" s="1"/>
      <c r="AI605" s="1"/>
      <c r="AL605" s="1"/>
      <c r="AN605" s="1"/>
      <c r="AP605" s="1"/>
      <c r="AS605" s="1"/>
      <c r="AT605" s="1"/>
      <c r="AV605" s="1"/>
      <c r="AY605" t="b">
        <v>0</v>
      </c>
      <c r="AZ605" t="b">
        <v>0</v>
      </c>
      <c r="BA605" t="b">
        <v>0</v>
      </c>
      <c r="BB605" t="b">
        <v>1</v>
      </c>
      <c r="BD605" s="12" t="s">
        <v>788</v>
      </c>
      <c r="BE605" s="3" t="s">
        <v>512</v>
      </c>
      <c r="BF605" s="3">
        <v>21.9</v>
      </c>
      <c r="BG605" s="3">
        <v>6.3</v>
      </c>
      <c r="BH605" s="3">
        <v>35</v>
      </c>
      <c r="BI605" s="38" t="s">
        <v>528</v>
      </c>
      <c r="BJ605" s="3">
        <v>21.9</v>
      </c>
      <c r="BK605" s="3">
        <v>6.3</v>
      </c>
      <c r="BL605" s="3">
        <v>35</v>
      </c>
      <c r="BM605" s="3">
        <v>17.399999999999999</v>
      </c>
      <c r="BN605" s="3">
        <v>9.1999999999999993</v>
      </c>
      <c r="BO605" s="3">
        <v>35</v>
      </c>
      <c r="BP605">
        <f>Table1[[#This Row],[Group 1 M]]-Table1[[#This Row],[Group 2 M]]</f>
        <v>4.5</v>
      </c>
      <c r="BQ605" s="4">
        <f>SQRT(((Table1[[#This Row],[Group 1 N]]-1)*Table1[[#This Row],[Group 1 SD]]^2+(Table1[[#This Row],[Group 2 N]]-1)*Table1[[#This Row],[Group 2 SD]]^2)/(Table1[[#This Row],[Group 1 N]]+Table1[[#This Row],[Group 2 N]]-2))</f>
        <v>7.8844784228254436</v>
      </c>
      <c r="BR605" s="3">
        <f>Table1[[#This Row],[m1-m2]]/Table1[[#This Row],[pooled sd]]</f>
        <v>0.57074162153485886</v>
      </c>
      <c r="BS605" s="6"/>
      <c r="BT605" s="6"/>
      <c r="BU605" s="7"/>
      <c r="BV605" s="7"/>
      <c r="BW605" s="7"/>
    </row>
    <row r="606" spans="1:75" x14ac:dyDescent="0.25">
      <c r="A606" s="1" t="s">
        <v>431</v>
      </c>
      <c r="C606" s="1"/>
      <c r="G606" s="1"/>
      <c r="O606" s="1"/>
      <c r="R606" s="1"/>
      <c r="V606" s="1"/>
      <c r="W606" s="1"/>
      <c r="Z606" s="1"/>
      <c r="AA606" s="1"/>
      <c r="AD606" s="1"/>
      <c r="AH606" s="1"/>
      <c r="AI606" s="1"/>
      <c r="AL606" s="1"/>
      <c r="AN606" s="1"/>
      <c r="AP606" s="1"/>
      <c r="AS606" s="1"/>
      <c r="AT606" s="1"/>
      <c r="AV606" s="1"/>
      <c r="AY606" t="b">
        <v>0</v>
      </c>
      <c r="AZ606" t="b">
        <v>0</v>
      </c>
      <c r="BA606" t="b">
        <v>0</v>
      </c>
      <c r="BB606" t="b">
        <v>1</v>
      </c>
      <c r="BD606" s="12" t="s">
        <v>788</v>
      </c>
      <c r="BE606" s="3" t="s">
        <v>511</v>
      </c>
      <c r="BF606" s="3">
        <v>17.399999999999999</v>
      </c>
      <c r="BG606" s="3">
        <v>9.1999999999999993</v>
      </c>
      <c r="BH606" s="3">
        <v>35</v>
      </c>
      <c r="BI606" s="38"/>
      <c r="BJ606" s="3"/>
      <c r="BK606" s="3"/>
      <c r="BL606" s="3"/>
      <c r="BM606" s="3"/>
      <c r="BN606" s="3"/>
      <c r="BO606" s="3"/>
      <c r="BP606">
        <f>Table1[[#This Row],[Group 1 M]]-Table1[[#This Row],[Group 2 M]]</f>
        <v>0</v>
      </c>
      <c r="BQ606" s="4">
        <f>SQRT(((Table1[[#This Row],[Group 1 N]]-1)*Table1[[#This Row],[Group 1 SD]]^2+(Table1[[#This Row],[Group 2 N]]-1)*Table1[[#This Row],[Group 2 SD]]^2)/(Table1[[#This Row],[Group 1 N]]+Table1[[#This Row],[Group 2 N]]-2))</f>
        <v>0</v>
      </c>
      <c r="BR606" s="3" t="e">
        <f>Table1[[#This Row],[m1-m2]]/Table1[[#This Row],[pooled sd]]</f>
        <v>#DIV/0!</v>
      </c>
      <c r="BS606" s="6"/>
      <c r="BT606" s="6"/>
      <c r="BU606" s="7"/>
      <c r="BV606" s="7"/>
      <c r="BW606" s="7"/>
    </row>
    <row r="607" spans="1:75" x14ac:dyDescent="0.25">
      <c r="A607" s="1" t="s">
        <v>431</v>
      </c>
      <c r="C607" s="1"/>
      <c r="G607" s="1"/>
      <c r="O607" s="1"/>
      <c r="R607" s="1"/>
      <c r="V607" s="1"/>
      <c r="W607" s="1"/>
      <c r="Z607" s="1"/>
      <c r="AA607" s="1"/>
      <c r="AD607" s="1"/>
      <c r="AH607" s="1"/>
      <c r="AI607" s="1"/>
      <c r="AL607" s="1"/>
      <c r="AN607" s="1"/>
      <c r="AP607" s="1"/>
      <c r="AS607" s="1"/>
      <c r="AT607" s="1"/>
      <c r="AV607" s="1"/>
      <c r="AY607" t="b">
        <v>1</v>
      </c>
      <c r="AZ607" t="b">
        <v>0</v>
      </c>
      <c r="BA607" t="b">
        <v>0</v>
      </c>
      <c r="BB607" t="b">
        <v>0</v>
      </c>
      <c r="BD607" s="12" t="s">
        <v>789</v>
      </c>
      <c r="BE607" s="3" t="s">
        <v>790</v>
      </c>
      <c r="BF607" t="s">
        <v>791</v>
      </c>
      <c r="BG607" s="3"/>
      <c r="BH607" s="3">
        <v>70</v>
      </c>
      <c r="BI607" s="38" t="s">
        <v>528</v>
      </c>
      <c r="BJ607" s="3"/>
      <c r="BK607" s="3"/>
      <c r="BL607" s="3"/>
      <c r="BM607" s="3"/>
      <c r="BN607" s="3"/>
      <c r="BO607" s="3"/>
      <c r="BP607">
        <f>Table1[[#This Row],[Group 1 M]]-Table1[[#This Row],[Group 2 M]]</f>
        <v>0</v>
      </c>
      <c r="BQ607" s="4">
        <f>SQRT(((Table1[[#This Row],[Group 1 N]]-1)*Table1[[#This Row],[Group 1 SD]]^2+(Table1[[#This Row],[Group 2 N]]-1)*Table1[[#This Row],[Group 2 SD]]^2)/(Table1[[#This Row],[Group 1 N]]+Table1[[#This Row],[Group 2 N]]-2))</f>
        <v>0</v>
      </c>
      <c r="BR607" s="3">
        <v>3.2885885748774899</v>
      </c>
      <c r="BS607" s="6"/>
      <c r="BT607" s="6"/>
      <c r="BU607" s="7"/>
      <c r="BV607" s="7"/>
      <c r="BW607" s="7"/>
    </row>
    <row r="608" spans="1:75" x14ac:dyDescent="0.25">
      <c r="A608" s="1" t="s">
        <v>438</v>
      </c>
      <c r="B608" t="s">
        <v>439</v>
      </c>
      <c r="C608" s="1" t="s">
        <v>440</v>
      </c>
      <c r="D608" t="s">
        <v>80</v>
      </c>
      <c r="E608" t="s">
        <v>81</v>
      </c>
      <c r="F608" t="s">
        <v>56</v>
      </c>
      <c r="G608" s="1" t="s">
        <v>51</v>
      </c>
      <c r="H608" t="s">
        <v>441</v>
      </c>
      <c r="I608" s="1" t="s">
        <v>51</v>
      </c>
      <c r="K608" t="s">
        <v>442</v>
      </c>
      <c r="L608" t="s">
        <v>270</v>
      </c>
      <c r="M608" t="s">
        <v>74</v>
      </c>
      <c r="N608" t="s">
        <v>68</v>
      </c>
      <c r="O608" s="1" t="s">
        <v>119</v>
      </c>
      <c r="P608" t="s">
        <v>100</v>
      </c>
      <c r="Q608" s="1" t="s">
        <v>50</v>
      </c>
      <c r="R608" s="1" t="s">
        <v>50</v>
      </c>
      <c r="S608">
        <v>10</v>
      </c>
      <c r="T608" t="s">
        <v>114</v>
      </c>
      <c r="U608" t="s">
        <v>443</v>
      </c>
      <c r="V608" s="1" t="s">
        <v>51</v>
      </c>
      <c r="X608" t="s">
        <v>56</v>
      </c>
      <c r="Y608" t="s">
        <v>68</v>
      </c>
      <c r="Z608" s="1" t="s">
        <v>50</v>
      </c>
      <c r="AA608" s="1" t="s">
        <v>109</v>
      </c>
      <c r="AB608" t="s">
        <v>86</v>
      </c>
      <c r="AC608" s="1" t="s">
        <v>53</v>
      </c>
      <c r="AD608" s="1" t="s">
        <v>50</v>
      </c>
      <c r="AE608">
        <v>6</v>
      </c>
      <c r="AF608" t="s">
        <v>65</v>
      </c>
      <c r="AG608" t="s">
        <v>444</v>
      </c>
      <c r="AH608" s="1" t="s">
        <v>51</v>
      </c>
      <c r="AJ608" t="s">
        <v>56</v>
      </c>
      <c r="AK608" t="s">
        <v>68</v>
      </c>
      <c r="AL608" s="1" t="s">
        <v>50</v>
      </c>
      <c r="AM608" t="s">
        <v>89</v>
      </c>
      <c r="AN608" s="1" t="s">
        <v>88</v>
      </c>
      <c r="AO608" t="s">
        <v>176</v>
      </c>
      <c r="AP608" s="1" t="s">
        <v>50</v>
      </c>
      <c r="AQ608" t="s">
        <v>49</v>
      </c>
      <c r="AR608" t="s">
        <v>49</v>
      </c>
      <c r="AS608" s="1" t="s">
        <v>50</v>
      </c>
      <c r="AT608" s="1" t="s">
        <v>50</v>
      </c>
      <c r="AU608" t="s">
        <v>74</v>
      </c>
      <c r="AV608" s="1" t="s">
        <v>238</v>
      </c>
      <c r="AW608" t="s">
        <v>92</v>
      </c>
      <c r="AY608" t="b">
        <v>0</v>
      </c>
      <c r="AZ608" t="b">
        <v>0</v>
      </c>
      <c r="BA608" t="b">
        <v>0</v>
      </c>
      <c r="BB608" t="b">
        <v>1</v>
      </c>
      <c r="BD608" t="s">
        <v>792</v>
      </c>
      <c r="BE608" s="3" t="s">
        <v>511</v>
      </c>
      <c r="BF608" s="3">
        <v>11.25</v>
      </c>
      <c r="BG608" s="3">
        <v>3.61</v>
      </c>
      <c r="BH608" s="3">
        <v>8</v>
      </c>
      <c r="BI608" s="38" t="s">
        <v>528</v>
      </c>
      <c r="BJ608">
        <v>9.5</v>
      </c>
      <c r="BK608">
        <v>3.27</v>
      </c>
      <c r="BL608">
        <v>6</v>
      </c>
      <c r="BM608">
        <v>11.25</v>
      </c>
      <c r="BN608">
        <v>3.61</v>
      </c>
      <c r="BO608">
        <v>8</v>
      </c>
      <c r="BP608">
        <f>Table1[[#This Row],[Group 1 M]]-Table1[[#This Row],[Group 2 M]]</f>
        <v>-1.75</v>
      </c>
      <c r="BQ608" s="4">
        <f>SQRT(((Table1[[#This Row],[Group 1 N]]-1)*Table1[[#This Row],[Group 1 SD]]^2+(Table1[[#This Row],[Group 2 N]]-1)*Table1[[#This Row],[Group 2 SD]]^2)/(Table1[[#This Row],[Group 1 N]]+Table1[[#This Row],[Group 2 N]]-2))</f>
        <v>3.4723815074575741</v>
      </c>
      <c r="BR608" s="3">
        <f>Table1[[#This Row],[m1-m2]]/Table1[[#This Row],[pooled sd]]</f>
        <v>-0.50397688049010603</v>
      </c>
      <c r="BS608" s="6"/>
      <c r="BT608" s="6"/>
      <c r="BU608" s="7"/>
      <c r="BV608" s="7"/>
      <c r="BW608" s="7"/>
    </row>
    <row r="609" spans="1:75" x14ac:dyDescent="0.25">
      <c r="A609" s="1" t="s">
        <v>438</v>
      </c>
      <c r="C609" s="1"/>
      <c r="G609" s="1"/>
      <c r="O609" s="1"/>
      <c r="R609" s="1"/>
      <c r="V609" s="1"/>
      <c r="W609" s="1"/>
      <c r="Z609" s="1"/>
      <c r="AA609" s="1"/>
      <c r="AD609" s="1"/>
      <c r="AH609" s="1"/>
      <c r="AI609" s="1"/>
      <c r="AL609" s="1"/>
      <c r="AN609" s="1"/>
      <c r="AP609" s="1"/>
      <c r="AS609" s="1"/>
      <c r="AT609" s="1"/>
      <c r="AV609" s="1"/>
      <c r="AY609" t="b">
        <v>0</v>
      </c>
      <c r="AZ609" t="b">
        <v>0</v>
      </c>
      <c r="BA609" t="b">
        <v>0</v>
      </c>
      <c r="BB609" t="b">
        <v>1</v>
      </c>
      <c r="BD609" t="s">
        <v>792</v>
      </c>
      <c r="BE609" s="3" t="s">
        <v>512</v>
      </c>
      <c r="BF609" s="3">
        <v>9.5</v>
      </c>
      <c r="BG609" s="3">
        <v>3.27</v>
      </c>
      <c r="BH609" s="3">
        <v>6</v>
      </c>
      <c r="BI609" s="38"/>
      <c r="BJ609" s="3"/>
      <c r="BK609" s="3"/>
      <c r="BL609" s="3"/>
      <c r="BM609" s="3"/>
      <c r="BN609" s="3"/>
      <c r="BO609" s="3"/>
      <c r="BP609">
        <f>Table1[[#This Row],[Group 1 M]]-Table1[[#This Row],[Group 2 M]]</f>
        <v>0</v>
      </c>
      <c r="BQ609" s="4">
        <f>SQRT(((Table1[[#This Row],[Group 1 N]]-1)*Table1[[#This Row],[Group 1 SD]]^2+(Table1[[#This Row],[Group 2 N]]-1)*Table1[[#This Row],[Group 2 SD]]^2)/(Table1[[#This Row],[Group 1 N]]+Table1[[#This Row],[Group 2 N]]-2))</f>
        <v>0</v>
      </c>
      <c r="BR609" s="3" t="e">
        <f>Table1[[#This Row],[m1-m2]]/Table1[[#This Row],[pooled sd]]</f>
        <v>#DIV/0!</v>
      </c>
      <c r="BS609" s="6"/>
      <c r="BT609" s="6"/>
      <c r="BU609" s="7"/>
      <c r="BV609" s="7"/>
      <c r="BW609" s="7"/>
    </row>
    <row r="610" spans="1:75" x14ac:dyDescent="0.25">
      <c r="A610" s="1" t="s">
        <v>438</v>
      </c>
      <c r="C610" s="1"/>
      <c r="E610" s="1"/>
      <c r="I610" s="1"/>
      <c r="O610" s="1"/>
      <c r="Q610" s="1"/>
      <c r="R610" s="1"/>
      <c r="U610" s="1"/>
      <c r="V610" s="1"/>
      <c r="W610" s="1"/>
      <c r="Z610" s="1"/>
      <c r="AA610" s="1"/>
      <c r="AC610" s="1"/>
      <c r="AD610" s="1"/>
      <c r="AG610" s="1"/>
      <c r="AH610" s="1"/>
      <c r="AI610" s="1"/>
      <c r="AL610" s="1"/>
      <c r="AP610" s="1"/>
      <c r="AS610" s="1"/>
      <c r="AT610" s="1"/>
      <c r="AY610" t="b">
        <v>0</v>
      </c>
      <c r="AZ610" t="b">
        <v>0</v>
      </c>
      <c r="BA610" t="b">
        <v>0</v>
      </c>
      <c r="BB610" t="b">
        <v>1</v>
      </c>
      <c r="BD610" t="s">
        <v>793</v>
      </c>
      <c r="BE610" s="3" t="s">
        <v>511</v>
      </c>
      <c r="BF610" s="3">
        <v>7.75</v>
      </c>
      <c r="BG610" s="3">
        <v>1.49</v>
      </c>
      <c r="BH610" s="3">
        <v>8</v>
      </c>
      <c r="BI610" t="s">
        <v>528</v>
      </c>
      <c r="BJ610" s="3">
        <v>6.5</v>
      </c>
      <c r="BK610" s="3">
        <v>1.38</v>
      </c>
      <c r="BL610" s="3">
        <v>6</v>
      </c>
      <c r="BM610" s="3">
        <v>7.75</v>
      </c>
      <c r="BN610" s="3">
        <v>1.49</v>
      </c>
      <c r="BO610" s="3">
        <v>8</v>
      </c>
      <c r="BP610">
        <f>Table1[[#This Row],[Group 1 M]]-Table1[[#This Row],[Group 2 M]]</f>
        <v>-1.25</v>
      </c>
      <c r="BQ610" s="4">
        <f>SQRT(((Table1[[#This Row],[Group 1 N]]-1)*Table1[[#This Row],[Group 1 SD]]^2+(Table1[[#This Row],[Group 2 N]]-1)*Table1[[#This Row],[Group 2 SD]]^2)/(Table1[[#This Row],[Group 1 N]]+Table1[[#This Row],[Group 2 N]]-2))</f>
        <v>1.4451845326231987</v>
      </c>
      <c r="BR610" s="3">
        <f>Table1[[#This Row],[m1-m2]]/Table1[[#This Row],[pooled sd]]</f>
        <v>-0.86494144642628212</v>
      </c>
      <c r="BS610" s="6"/>
      <c r="BT610" s="6"/>
      <c r="BU610" s="7"/>
      <c r="BV610" s="7"/>
      <c r="BW610" s="7"/>
    </row>
    <row r="611" spans="1:75" s="9" customFormat="1" x14ac:dyDescent="0.25">
      <c r="A611" s="1" t="s">
        <v>438</v>
      </c>
      <c r="B611"/>
      <c r="C611" s="1"/>
      <c r="D611"/>
      <c r="E611" s="1"/>
      <c r="F611"/>
      <c r="G611" s="1"/>
      <c r="H611"/>
      <c r="I611" s="1"/>
      <c r="J611"/>
      <c r="K611"/>
      <c r="L611"/>
      <c r="M611"/>
      <c r="N611"/>
      <c r="O611" s="1"/>
      <c r="P611"/>
      <c r="Q611" s="1"/>
      <c r="R611" s="1"/>
      <c r="S611"/>
      <c r="T611"/>
      <c r="U611" s="1"/>
      <c r="V611" s="1"/>
      <c r="W611" s="1"/>
      <c r="X611"/>
      <c r="Y611"/>
      <c r="Z611" s="1"/>
      <c r="AA611" s="1"/>
      <c r="AB611"/>
      <c r="AC611" s="1"/>
      <c r="AD611" s="1"/>
      <c r="AE611"/>
      <c r="AF611"/>
      <c r="AG611" s="1"/>
      <c r="AH611" s="1"/>
      <c r="AI611" s="1"/>
      <c r="AJ611"/>
      <c r="AK611"/>
      <c r="AL611" s="1"/>
      <c r="AM611" s="1"/>
      <c r="AN611" s="1"/>
      <c r="AO611"/>
      <c r="AP611" s="1"/>
      <c r="AQ611"/>
      <c r="AR611"/>
      <c r="AS611"/>
      <c r="AT611" s="1"/>
      <c r="AU611"/>
      <c r="AV611" s="1"/>
      <c r="AW611"/>
      <c r="AX611"/>
      <c r="AY611" t="b">
        <v>0</v>
      </c>
      <c r="AZ611" t="b">
        <v>0</v>
      </c>
      <c r="BA611" t="b">
        <v>0</v>
      </c>
      <c r="BB611" t="b">
        <v>1</v>
      </c>
      <c r="BC611"/>
      <c r="BD611" t="s">
        <v>793</v>
      </c>
      <c r="BE611" s="3" t="s">
        <v>512</v>
      </c>
      <c r="BF611" s="3">
        <v>6.5</v>
      </c>
      <c r="BG611" s="3">
        <v>1.38</v>
      </c>
      <c r="BH611" s="3">
        <v>6</v>
      </c>
      <c r="BI611"/>
      <c r="BJ611" s="3"/>
      <c r="BK611" s="3"/>
      <c r="BL611" s="3"/>
      <c r="BM611" s="3"/>
      <c r="BN611" s="3"/>
      <c r="BO611" s="3"/>
      <c r="BP611">
        <f>Table1[[#This Row],[Group 1 M]]-Table1[[#This Row],[Group 2 M]]</f>
        <v>0</v>
      </c>
      <c r="BQ611" s="4">
        <f>SQRT(((Table1[[#This Row],[Group 1 N]]-1)*Table1[[#This Row],[Group 1 SD]]^2+(Table1[[#This Row],[Group 2 N]]-1)*Table1[[#This Row],[Group 2 SD]]^2)/(Table1[[#This Row],[Group 1 N]]+Table1[[#This Row],[Group 2 N]]-2))</f>
        <v>0</v>
      </c>
      <c r="BR611" s="3" t="e">
        <f>Table1[[#This Row],[m1-m2]]/Table1[[#This Row],[pooled sd]]</f>
        <v>#DIV/0!</v>
      </c>
      <c r="BS611" s="6"/>
      <c r="BT611" s="6"/>
      <c r="BU611" s="7"/>
      <c r="BV611" s="7"/>
    </row>
    <row r="612" spans="1:75" s="9" customFormat="1" x14ac:dyDescent="0.25">
      <c r="A612" s="1" t="s">
        <v>438</v>
      </c>
      <c r="B612"/>
      <c r="C612" s="1"/>
      <c r="D612"/>
      <c r="E612" s="1"/>
      <c r="F612"/>
      <c r="G612" s="1"/>
      <c r="H612"/>
      <c r="I612" s="1"/>
      <c r="J612"/>
      <c r="K612"/>
      <c r="L612"/>
      <c r="M612"/>
      <c r="N612"/>
      <c r="O612" s="1"/>
      <c r="P612"/>
      <c r="Q612" s="1"/>
      <c r="R612" s="1"/>
      <c r="S612"/>
      <c r="T612"/>
      <c r="U612" s="1"/>
      <c r="V612" s="1"/>
      <c r="W612" s="1"/>
      <c r="X612"/>
      <c r="Y612"/>
      <c r="Z612" s="1"/>
      <c r="AA612" s="1"/>
      <c r="AB612"/>
      <c r="AC612" s="1"/>
      <c r="AD612" s="1"/>
      <c r="AE612"/>
      <c r="AF612"/>
      <c r="AG612" s="1"/>
      <c r="AH612" s="1"/>
      <c r="AI612" s="1"/>
      <c r="AJ612"/>
      <c r="AK612"/>
      <c r="AL612" s="1"/>
      <c r="AM612" s="1"/>
      <c r="AN612" s="1"/>
      <c r="AO612"/>
      <c r="AP612" s="1"/>
      <c r="AQ612"/>
      <c r="AR612"/>
      <c r="AS612"/>
      <c r="AT612" s="1"/>
      <c r="AU612"/>
      <c r="AV612" s="1"/>
      <c r="AW612"/>
      <c r="AX612"/>
      <c r="AY612" t="b">
        <v>0</v>
      </c>
      <c r="AZ612" t="b">
        <v>0</v>
      </c>
      <c r="BA612" t="b">
        <v>0</v>
      </c>
      <c r="BB612" t="b">
        <v>1</v>
      </c>
      <c r="BC612"/>
      <c r="BD612" t="s">
        <v>794</v>
      </c>
      <c r="BE612" s="3" t="s">
        <v>511</v>
      </c>
      <c r="BF612" s="3">
        <v>11.12</v>
      </c>
      <c r="BG612" s="3">
        <v>3.27</v>
      </c>
      <c r="BH612" s="3">
        <v>8</v>
      </c>
      <c r="BI612" t="s">
        <v>528</v>
      </c>
      <c r="BJ612" s="3">
        <v>9.67</v>
      </c>
      <c r="BK612" s="3">
        <v>4.18</v>
      </c>
      <c r="BL612" s="3">
        <v>6</v>
      </c>
      <c r="BM612" s="3">
        <v>11.12</v>
      </c>
      <c r="BN612" s="3">
        <v>3.27</v>
      </c>
      <c r="BO612" s="3">
        <v>8</v>
      </c>
      <c r="BP612">
        <f>Table1[[#This Row],[Group 1 M]]-Table1[[#This Row],[Group 2 M]]</f>
        <v>-1.4499999999999993</v>
      </c>
      <c r="BQ612" s="4">
        <f>SQRT(((Table1[[#This Row],[Group 1 N]]-1)*Table1[[#This Row],[Group 1 SD]]^2+(Table1[[#This Row],[Group 2 N]]-1)*Table1[[#This Row],[Group 2 SD]]^2)/(Table1[[#This Row],[Group 1 N]]+Table1[[#This Row],[Group 2 N]]-2))</f>
        <v>3.6766413568182936</v>
      </c>
      <c r="BR612" s="3">
        <f>Table1[[#This Row],[m1-m2]]/Table1[[#This Row],[pooled sd]]</f>
        <v>-0.39438168134375934</v>
      </c>
      <c r="BS612" s="6"/>
      <c r="BT612" s="6"/>
      <c r="BU612" s="7"/>
      <c r="BV612" s="7"/>
    </row>
    <row r="613" spans="1:75" x14ac:dyDescent="0.25">
      <c r="A613" t="s">
        <v>438</v>
      </c>
      <c r="AY613" t="b">
        <v>0</v>
      </c>
      <c r="AZ613" t="b">
        <v>0</v>
      </c>
      <c r="BA613" t="b">
        <v>0</v>
      </c>
      <c r="BB613" t="b">
        <v>1</v>
      </c>
      <c r="BD613" t="s">
        <v>794</v>
      </c>
      <c r="BE613" s="3" t="s">
        <v>512</v>
      </c>
      <c r="BF613" s="3">
        <v>9.67</v>
      </c>
      <c r="BG613" s="3">
        <v>4.18</v>
      </c>
      <c r="BH613" s="3">
        <v>6</v>
      </c>
      <c r="BO613"/>
      <c r="BP613">
        <f>Table1[[#This Row],[Group 1 M]]-Table1[[#This Row],[Group 2 M]]</f>
        <v>0</v>
      </c>
      <c r="BQ613" s="4">
        <f>SQRT(((Table1[[#This Row],[Group 1 N]]-1)*Table1[[#This Row],[Group 1 SD]]^2+(Table1[[#This Row],[Group 2 N]]-1)*Table1[[#This Row],[Group 2 SD]]^2)/(Table1[[#This Row],[Group 1 N]]+Table1[[#This Row],[Group 2 N]]-2))</f>
        <v>0</v>
      </c>
      <c r="BR613" s="3" t="e">
        <f>Table1[[#This Row],[m1-m2]]/Table1[[#This Row],[pooled sd]]</f>
        <v>#DIV/0!</v>
      </c>
      <c r="BS613" s="6"/>
      <c r="BT613" s="6"/>
      <c r="BU613" s="7"/>
      <c r="BV613" s="7"/>
      <c r="BW613" s="7"/>
    </row>
    <row r="614" spans="1:75" x14ac:dyDescent="0.25">
      <c r="A614" t="s">
        <v>438</v>
      </c>
      <c r="AY614" t="b">
        <v>0</v>
      </c>
      <c r="AZ614" t="b">
        <v>0</v>
      </c>
      <c r="BA614" t="b">
        <v>0</v>
      </c>
      <c r="BB614" t="b">
        <v>1</v>
      </c>
      <c r="BD614" t="s">
        <v>795</v>
      </c>
      <c r="BE614" s="3" t="s">
        <v>511</v>
      </c>
      <c r="BF614" s="3">
        <v>10.75</v>
      </c>
      <c r="BG614" s="3">
        <v>2.76</v>
      </c>
      <c r="BH614" s="3">
        <v>8</v>
      </c>
      <c r="BI614" t="s">
        <v>528</v>
      </c>
      <c r="BJ614">
        <v>9.5</v>
      </c>
      <c r="BK614">
        <v>2.88</v>
      </c>
      <c r="BL614">
        <v>6</v>
      </c>
      <c r="BM614" s="3">
        <v>10.75</v>
      </c>
      <c r="BN614" s="3">
        <v>2.76</v>
      </c>
      <c r="BO614" s="3">
        <v>8</v>
      </c>
      <c r="BP614">
        <f>Table1[[#This Row],[Group 1 M]]-Table1[[#This Row],[Group 2 M]]</f>
        <v>-1.25</v>
      </c>
      <c r="BQ614" s="4">
        <f>SQRT(((Table1[[#This Row],[Group 1 N]]-1)*Table1[[#This Row],[Group 1 SD]]^2+(Table1[[#This Row],[Group 2 N]]-1)*Table1[[#This Row],[Group 2 SD]]^2)/(Table1[[#This Row],[Group 1 N]]+Table1[[#This Row],[Group 2 N]]-2))</f>
        <v>2.8106227068036009</v>
      </c>
      <c r="BR614" s="3">
        <f>Table1[[#This Row],[m1-m2]]/Table1[[#This Row],[pooled sd]]</f>
        <v>-0.44474130126898842</v>
      </c>
      <c r="BS614" s="6"/>
      <c r="BT614" s="6"/>
      <c r="BU614" s="7"/>
      <c r="BV614" s="7"/>
      <c r="BW614" s="7"/>
    </row>
    <row r="615" spans="1:75" x14ac:dyDescent="0.25">
      <c r="A615" t="s">
        <v>438</v>
      </c>
      <c r="AY615" t="b">
        <v>0</v>
      </c>
      <c r="AZ615" t="b">
        <v>0</v>
      </c>
      <c r="BA615" t="b">
        <v>0</v>
      </c>
      <c r="BB615" t="b">
        <v>1</v>
      </c>
      <c r="BD615" t="s">
        <v>795</v>
      </c>
      <c r="BE615" s="3" t="s">
        <v>512</v>
      </c>
      <c r="BF615" s="3">
        <v>9.5</v>
      </c>
      <c r="BG615" s="3">
        <v>2.88</v>
      </c>
      <c r="BH615" s="3">
        <v>6</v>
      </c>
      <c r="BO615"/>
      <c r="BP615">
        <f>Table1[[#This Row],[Group 1 M]]-Table1[[#This Row],[Group 2 M]]</f>
        <v>0</v>
      </c>
      <c r="BQ615" s="4">
        <f>SQRT(((Table1[[#This Row],[Group 1 N]]-1)*Table1[[#This Row],[Group 1 SD]]^2+(Table1[[#This Row],[Group 2 N]]-1)*Table1[[#This Row],[Group 2 SD]]^2)/(Table1[[#This Row],[Group 1 N]]+Table1[[#This Row],[Group 2 N]]-2))</f>
        <v>0</v>
      </c>
      <c r="BR615" s="3" t="e">
        <f>Table1[[#This Row],[m1-m2]]/Table1[[#This Row],[pooled sd]]</f>
        <v>#DIV/0!</v>
      </c>
      <c r="BS615" s="6"/>
      <c r="BT615" s="6"/>
      <c r="BU615" s="7"/>
      <c r="BV615" s="7"/>
      <c r="BW615" s="7"/>
    </row>
    <row r="616" spans="1:75" x14ac:dyDescent="0.25">
      <c r="A616" t="s">
        <v>438</v>
      </c>
      <c r="AY616" t="b">
        <v>0</v>
      </c>
      <c r="AZ616" t="b">
        <v>0</v>
      </c>
      <c r="BA616" t="b">
        <v>0</v>
      </c>
      <c r="BB616" t="b">
        <v>1</v>
      </c>
      <c r="BD616" s="12" t="s">
        <v>796</v>
      </c>
      <c r="BE616" s="3" t="s">
        <v>511</v>
      </c>
      <c r="BF616" s="3">
        <v>106.5</v>
      </c>
      <c r="BG616" s="3">
        <v>14.76</v>
      </c>
      <c r="BH616" s="3">
        <v>8</v>
      </c>
      <c r="BI616" t="s">
        <v>528</v>
      </c>
      <c r="BJ616">
        <v>97.17</v>
      </c>
      <c r="BK616">
        <v>16.57</v>
      </c>
      <c r="BL616">
        <v>6</v>
      </c>
      <c r="BM616" s="3">
        <v>106.5</v>
      </c>
      <c r="BN616" s="3">
        <v>14.76</v>
      </c>
      <c r="BO616" s="3">
        <v>8</v>
      </c>
      <c r="BP616">
        <f>Table1[[#This Row],[Group 1 M]]-Table1[[#This Row],[Group 2 M]]</f>
        <v>-9.3299999999999983</v>
      </c>
      <c r="BQ616" s="4">
        <f>SQRT(((Table1[[#This Row],[Group 1 N]]-1)*Table1[[#This Row],[Group 1 SD]]^2+(Table1[[#This Row],[Group 2 N]]-1)*Table1[[#This Row],[Group 2 SD]]^2)/(Table1[[#This Row],[Group 1 N]]+Table1[[#This Row],[Group 2 N]]-2))</f>
        <v>15.539808289250761</v>
      </c>
      <c r="BR616" s="3">
        <f>Table1[[#This Row],[m1-m2]]/Table1[[#This Row],[pooled sd]]</f>
        <v>-0.6003935072000709</v>
      </c>
      <c r="BS616" s="6"/>
      <c r="BT616" s="6"/>
      <c r="BU616" s="7"/>
      <c r="BV616" s="7"/>
      <c r="BW616" s="7"/>
    </row>
    <row r="617" spans="1:75" x14ac:dyDescent="0.25">
      <c r="A617" t="s">
        <v>438</v>
      </c>
      <c r="AY617" t="b">
        <v>0</v>
      </c>
      <c r="AZ617" t="b">
        <v>0</v>
      </c>
      <c r="BA617" t="b">
        <v>0</v>
      </c>
      <c r="BB617" t="b">
        <v>1</v>
      </c>
      <c r="BD617" s="12" t="s">
        <v>796</v>
      </c>
      <c r="BE617" s="3" t="s">
        <v>512</v>
      </c>
      <c r="BF617" s="3">
        <v>97.17</v>
      </c>
      <c r="BG617" s="3">
        <v>16.57</v>
      </c>
      <c r="BH617" s="3">
        <v>6</v>
      </c>
      <c r="BO617"/>
      <c r="BP617">
        <f>Table1[[#This Row],[Group 1 M]]-Table1[[#This Row],[Group 2 M]]</f>
        <v>0</v>
      </c>
      <c r="BQ617" s="4">
        <f>SQRT(((Table1[[#This Row],[Group 1 N]]-1)*Table1[[#This Row],[Group 1 SD]]^2+(Table1[[#This Row],[Group 2 N]]-1)*Table1[[#This Row],[Group 2 SD]]^2)/(Table1[[#This Row],[Group 1 N]]+Table1[[#This Row],[Group 2 N]]-2))</f>
        <v>0</v>
      </c>
      <c r="BR617" s="3" t="e">
        <f>Table1[[#This Row],[m1-m2]]/Table1[[#This Row],[pooled sd]]</f>
        <v>#DIV/0!</v>
      </c>
      <c r="BS617" s="6"/>
      <c r="BT617" s="6"/>
      <c r="BU617" s="7"/>
      <c r="BV617" s="7"/>
      <c r="BW617" s="7"/>
    </row>
    <row r="618" spans="1:75" x14ac:dyDescent="0.25">
      <c r="A618" t="s">
        <v>438</v>
      </c>
      <c r="AY618" t="b">
        <v>0</v>
      </c>
      <c r="AZ618" t="b">
        <v>0</v>
      </c>
      <c r="BA618" t="b">
        <v>0</v>
      </c>
      <c r="BB618" t="b">
        <v>1</v>
      </c>
      <c r="BD618" s="12" t="s">
        <v>797</v>
      </c>
      <c r="BE618" s="3" t="s">
        <v>511</v>
      </c>
      <c r="BF618" s="3">
        <v>95.5</v>
      </c>
      <c r="BG618" s="3">
        <v>11.45</v>
      </c>
      <c r="BH618" s="3">
        <v>8</v>
      </c>
      <c r="BI618" t="s">
        <v>528</v>
      </c>
      <c r="BJ618">
        <v>88.5</v>
      </c>
      <c r="BK618">
        <v>10.71</v>
      </c>
      <c r="BL618">
        <v>6</v>
      </c>
      <c r="BM618">
        <v>95.5</v>
      </c>
      <c r="BN618">
        <v>11.45</v>
      </c>
      <c r="BO618">
        <v>8</v>
      </c>
      <c r="BP618">
        <f>Table1[[#This Row],[Group 1 M]]-Table1[[#This Row],[Group 2 M]]</f>
        <v>-7</v>
      </c>
      <c r="BQ618" s="4">
        <f>SQRT(((Table1[[#This Row],[Group 1 N]]-1)*Table1[[#This Row],[Group 1 SD]]^2+(Table1[[#This Row],[Group 2 N]]-1)*Table1[[#This Row],[Group 2 SD]]^2)/(Table1[[#This Row],[Group 1 N]]+Table1[[#This Row],[Group 2 N]]-2))</f>
        <v>11.147638015890781</v>
      </c>
      <c r="BR618" s="3">
        <f>Table1[[#This Row],[m1-m2]]/Table1[[#This Row],[pooled sd]]</f>
        <v>-0.62793571068791532</v>
      </c>
      <c r="BS618" s="6"/>
      <c r="BT618" s="6"/>
      <c r="BU618" s="7"/>
      <c r="BV618" s="7"/>
      <c r="BW618" s="7"/>
    </row>
    <row r="619" spans="1:75" x14ac:dyDescent="0.25">
      <c r="A619" t="s">
        <v>438</v>
      </c>
      <c r="AY619" t="b">
        <v>0</v>
      </c>
      <c r="AZ619" t="b">
        <v>0</v>
      </c>
      <c r="BA619" t="b">
        <v>0</v>
      </c>
      <c r="BB619" t="b">
        <v>1</v>
      </c>
      <c r="BD619" s="12" t="s">
        <v>797</v>
      </c>
      <c r="BE619" s="3" t="s">
        <v>512</v>
      </c>
      <c r="BF619" s="3">
        <v>88.5</v>
      </c>
      <c r="BG619" s="3">
        <v>10.71</v>
      </c>
      <c r="BH619" s="3">
        <v>6</v>
      </c>
      <c r="BO619"/>
      <c r="BP619">
        <f>Table1[[#This Row],[Group 1 M]]-Table1[[#This Row],[Group 2 M]]</f>
        <v>0</v>
      </c>
      <c r="BQ619" s="4">
        <f>SQRT(((Table1[[#This Row],[Group 1 N]]-1)*Table1[[#This Row],[Group 1 SD]]^2+(Table1[[#This Row],[Group 2 N]]-1)*Table1[[#This Row],[Group 2 SD]]^2)/(Table1[[#This Row],[Group 1 N]]+Table1[[#This Row],[Group 2 N]]-2))</f>
        <v>0</v>
      </c>
      <c r="BR619" s="3" t="e">
        <f>Table1[[#This Row],[m1-m2]]/Table1[[#This Row],[pooled sd]]</f>
        <v>#DIV/0!</v>
      </c>
      <c r="BS619" s="6"/>
      <c r="BT619" s="6"/>
      <c r="BU619" s="7"/>
      <c r="BV619" s="7"/>
      <c r="BW619" s="7"/>
    </row>
    <row r="620" spans="1:75" x14ac:dyDescent="0.25">
      <c r="A620" t="s">
        <v>438</v>
      </c>
      <c r="AY620" t="b">
        <v>0</v>
      </c>
      <c r="AZ620" t="b">
        <v>0</v>
      </c>
      <c r="BA620" t="b">
        <v>0</v>
      </c>
      <c r="BB620" t="b">
        <v>1</v>
      </c>
      <c r="BD620" s="12" t="s">
        <v>798</v>
      </c>
      <c r="BE620" s="3" t="s">
        <v>511</v>
      </c>
      <c r="BF620" s="3">
        <v>111</v>
      </c>
      <c r="BG620" s="3">
        <v>9.67</v>
      </c>
      <c r="BH620" s="3">
        <v>8</v>
      </c>
      <c r="BI620" t="s">
        <v>528</v>
      </c>
      <c r="BJ620">
        <v>102.67</v>
      </c>
      <c r="BK620">
        <v>17.28</v>
      </c>
      <c r="BL620">
        <v>6</v>
      </c>
      <c r="BM620">
        <v>111</v>
      </c>
      <c r="BN620">
        <v>9.67</v>
      </c>
      <c r="BO620">
        <v>8</v>
      </c>
      <c r="BP620">
        <f>Table1[[#This Row],[Group 1 M]]-Table1[[#This Row],[Group 2 M]]</f>
        <v>-8.3299999999999983</v>
      </c>
      <c r="BQ620" s="4">
        <f>SQRT(((Table1[[#This Row],[Group 1 N]]-1)*Table1[[#This Row],[Group 1 SD]]^2+(Table1[[#This Row],[Group 2 N]]-1)*Table1[[#This Row],[Group 2 SD]]^2)/(Table1[[#This Row],[Group 1 N]]+Table1[[#This Row],[Group 2 N]]-2))</f>
        <v>13.377700038995243</v>
      </c>
      <c r="BR620" s="3">
        <f>Table1[[#This Row],[m1-m2]]/Table1[[#This Row],[pooled sd]]</f>
        <v>-0.62267803701073554</v>
      </c>
      <c r="BS620" s="6"/>
      <c r="BT620" s="6"/>
      <c r="BU620" s="7"/>
      <c r="BV620" s="7"/>
      <c r="BW620" s="7"/>
    </row>
    <row r="621" spans="1:75" x14ac:dyDescent="0.25">
      <c r="A621" t="s">
        <v>438</v>
      </c>
      <c r="AY621" t="b">
        <v>0</v>
      </c>
      <c r="AZ621" t="b">
        <v>0</v>
      </c>
      <c r="BA621" t="b">
        <v>0</v>
      </c>
      <c r="BB621" t="b">
        <v>1</v>
      </c>
      <c r="BD621" s="12" t="s">
        <v>798</v>
      </c>
      <c r="BE621" s="3" t="s">
        <v>512</v>
      </c>
      <c r="BF621" s="3">
        <v>102.67</v>
      </c>
      <c r="BG621" s="3">
        <v>17.28</v>
      </c>
      <c r="BH621" s="3">
        <v>6</v>
      </c>
      <c r="BO621"/>
      <c r="BP621">
        <f>Table1[[#This Row],[Group 1 M]]-Table1[[#This Row],[Group 2 M]]</f>
        <v>0</v>
      </c>
      <c r="BQ621" s="4">
        <f>SQRT(((Table1[[#This Row],[Group 1 N]]-1)*Table1[[#This Row],[Group 1 SD]]^2+(Table1[[#This Row],[Group 2 N]]-1)*Table1[[#This Row],[Group 2 SD]]^2)/(Table1[[#This Row],[Group 1 N]]+Table1[[#This Row],[Group 2 N]]-2))</f>
        <v>0</v>
      </c>
      <c r="BR621" s="3" t="e">
        <f>Table1[[#This Row],[m1-m2]]/Table1[[#This Row],[pooled sd]]</f>
        <v>#DIV/0!</v>
      </c>
      <c r="BS621" s="6"/>
      <c r="BT621" s="6"/>
      <c r="BU621" s="7"/>
      <c r="BV621" s="7"/>
      <c r="BW621" s="7"/>
    </row>
    <row r="622" spans="1:75" x14ac:dyDescent="0.25">
      <c r="A622" s="1" t="s">
        <v>445</v>
      </c>
      <c r="B622" t="s">
        <v>446</v>
      </c>
      <c r="C622" s="1" t="s">
        <v>366</v>
      </c>
      <c r="D622" t="s">
        <v>56</v>
      </c>
      <c r="E622" s="1" t="s">
        <v>50</v>
      </c>
      <c r="F622" t="s">
        <v>56</v>
      </c>
      <c r="G622" t="s">
        <v>81</v>
      </c>
      <c r="H622" t="s">
        <v>447</v>
      </c>
      <c r="I622" s="1" t="s">
        <v>50</v>
      </c>
      <c r="J622" t="s">
        <v>448</v>
      </c>
      <c r="K622" t="s">
        <v>449</v>
      </c>
      <c r="L622" t="s">
        <v>270</v>
      </c>
      <c r="M622" t="s">
        <v>68</v>
      </c>
      <c r="N622" t="s">
        <v>68</v>
      </c>
      <c r="O622" s="1" t="s">
        <v>200</v>
      </c>
      <c r="P622" t="s">
        <v>100</v>
      </c>
      <c r="Q622" s="1" t="s">
        <v>53</v>
      </c>
      <c r="R622" s="1" t="s">
        <v>50</v>
      </c>
      <c r="S622">
        <v>8</v>
      </c>
      <c r="T622" t="s">
        <v>87</v>
      </c>
      <c r="U622" t="s">
        <v>450</v>
      </c>
      <c r="V622" s="1" t="s">
        <v>51</v>
      </c>
      <c r="X622" t="s">
        <v>56</v>
      </c>
      <c r="Y622" t="s">
        <v>68</v>
      </c>
      <c r="Z622" s="1" t="s">
        <v>50</v>
      </c>
      <c r="AA622" s="1" t="s">
        <v>63</v>
      </c>
      <c r="AB622" t="s">
        <v>86</v>
      </c>
      <c r="AC622" s="1" t="s">
        <v>53</v>
      </c>
      <c r="AD622" s="1" t="s">
        <v>50</v>
      </c>
      <c r="AE622">
        <v>8</v>
      </c>
      <c r="AF622" t="s">
        <v>87</v>
      </c>
      <c r="AG622" t="s">
        <v>451</v>
      </c>
      <c r="AH622" s="1" t="s">
        <v>51</v>
      </c>
      <c r="AJ622" t="s">
        <v>56</v>
      </c>
      <c r="AK622" t="s">
        <v>68</v>
      </c>
      <c r="AL622" t="s">
        <v>81</v>
      </c>
      <c r="AM622" s="1" t="s">
        <v>88</v>
      </c>
      <c r="AN622" s="1" t="s">
        <v>88</v>
      </c>
      <c r="AO622" t="s">
        <v>71</v>
      </c>
      <c r="AP622" s="1" t="s">
        <v>51</v>
      </c>
      <c r="AQ622" t="s">
        <v>49</v>
      </c>
      <c r="AR622" t="s">
        <v>107</v>
      </c>
      <c r="AS622" t="s">
        <v>81</v>
      </c>
      <c r="AT622" t="s">
        <v>81</v>
      </c>
      <c r="AU622" t="s">
        <v>68</v>
      </c>
      <c r="AV622" s="1" t="s">
        <v>452</v>
      </c>
      <c r="AW622" t="s">
        <v>92</v>
      </c>
      <c r="AY622" t="b">
        <v>0</v>
      </c>
      <c r="AZ622" t="b">
        <v>0</v>
      </c>
      <c r="BA622" t="b">
        <v>0</v>
      </c>
      <c r="BB622" t="b">
        <v>1</v>
      </c>
      <c r="BD622" s="12" t="s">
        <v>800</v>
      </c>
      <c r="BE622" s="3" t="s">
        <v>512</v>
      </c>
      <c r="BF622" s="3">
        <v>22.55</v>
      </c>
      <c r="BG622" s="3">
        <v>7.3</v>
      </c>
      <c r="BH622" s="3">
        <v>20</v>
      </c>
      <c r="BI622" t="s">
        <v>528</v>
      </c>
      <c r="BJ622">
        <v>22.55</v>
      </c>
      <c r="BK622">
        <v>7.3</v>
      </c>
      <c r="BL622">
        <v>20</v>
      </c>
      <c r="BM622">
        <v>20.69</v>
      </c>
      <c r="BN622">
        <v>7.33</v>
      </c>
      <c r="BO622">
        <v>40</v>
      </c>
      <c r="BP622">
        <f>Table1[[#This Row],[Group 1 M]]-Table1[[#This Row],[Group 2 M]]</f>
        <v>1.8599999999999994</v>
      </c>
      <c r="BQ622" s="4">
        <f>SQRT(((Table1[[#This Row],[Group 1 N]]-1)*Table1[[#This Row],[Group 1 SD]]^2+(Table1[[#This Row],[Group 2 N]]-1)*Table1[[#This Row],[Group 2 SD]]^2)/(Table1[[#This Row],[Group 1 N]]+Table1[[#This Row],[Group 2 N]]-2))</f>
        <v>7.3201859548643373</v>
      </c>
      <c r="BR622" s="3">
        <f>Table1[[#This Row],[m1-m2]]/Table1[[#This Row],[pooled sd]]</f>
        <v>0.25409190578881546</v>
      </c>
      <c r="BS622" s="6"/>
      <c r="BT622" s="6"/>
      <c r="BU622" s="7"/>
      <c r="BV622" s="7"/>
      <c r="BW622" s="7"/>
    </row>
    <row r="623" spans="1:75" x14ac:dyDescent="0.25">
      <c r="A623" t="s">
        <v>445</v>
      </c>
      <c r="AY623" t="b">
        <v>0</v>
      </c>
      <c r="AZ623" t="b">
        <v>0</v>
      </c>
      <c r="BA623" t="b">
        <v>0</v>
      </c>
      <c r="BB623" t="b">
        <v>1</v>
      </c>
      <c r="BD623" s="12" t="s">
        <v>800</v>
      </c>
      <c r="BE623" s="3" t="s">
        <v>511</v>
      </c>
      <c r="BF623" s="3">
        <v>20.69</v>
      </c>
      <c r="BG623" s="3">
        <v>7.33</v>
      </c>
      <c r="BH623" s="3">
        <v>40</v>
      </c>
      <c r="BO623"/>
      <c r="BP623">
        <f>Table1[[#This Row],[Group 1 M]]-Table1[[#This Row],[Group 2 M]]</f>
        <v>0</v>
      </c>
      <c r="BQ623" s="4">
        <f>SQRT(((Table1[[#This Row],[Group 1 N]]-1)*Table1[[#This Row],[Group 1 SD]]^2+(Table1[[#This Row],[Group 2 N]]-1)*Table1[[#This Row],[Group 2 SD]]^2)/(Table1[[#This Row],[Group 1 N]]+Table1[[#This Row],[Group 2 N]]-2))</f>
        <v>0</v>
      </c>
      <c r="BR623" s="3" t="e">
        <f>Table1[[#This Row],[m1-m2]]/Table1[[#This Row],[pooled sd]]</f>
        <v>#DIV/0!</v>
      </c>
      <c r="BS623" s="6"/>
      <c r="BT623" s="6"/>
      <c r="BU623" s="7"/>
      <c r="BV623" s="7"/>
      <c r="BW623" s="7"/>
    </row>
    <row r="624" spans="1:75" x14ac:dyDescent="0.25">
      <c r="A624" t="s">
        <v>445</v>
      </c>
      <c r="AY624" t="b">
        <v>0</v>
      </c>
      <c r="AZ624" t="b">
        <v>0</v>
      </c>
      <c r="BA624" t="b">
        <v>0</v>
      </c>
      <c r="BB624" t="b">
        <v>1</v>
      </c>
      <c r="BD624" s="12" t="s">
        <v>801</v>
      </c>
      <c r="BE624" s="3" t="s">
        <v>512</v>
      </c>
      <c r="BF624" s="3">
        <v>29.64</v>
      </c>
      <c r="BG624" s="3">
        <v>7.65</v>
      </c>
      <c r="BH624" s="3">
        <v>20</v>
      </c>
      <c r="BI624" t="s">
        <v>528</v>
      </c>
      <c r="BJ624" s="3">
        <v>29.64</v>
      </c>
      <c r="BK624" s="3">
        <v>7.65</v>
      </c>
      <c r="BL624" s="3">
        <v>20</v>
      </c>
      <c r="BM624">
        <v>31</v>
      </c>
      <c r="BN624">
        <v>6.95</v>
      </c>
      <c r="BO624">
        <v>40</v>
      </c>
      <c r="BP624">
        <f>Table1[[#This Row],[Group 1 M]]-Table1[[#This Row],[Group 2 M]]</f>
        <v>-1.3599999999999994</v>
      </c>
      <c r="BQ624" s="4">
        <f>SQRT(((Table1[[#This Row],[Group 1 N]]-1)*Table1[[#This Row],[Group 1 SD]]^2+(Table1[[#This Row],[Group 2 N]]-1)*Table1[[#This Row],[Group 2 SD]]^2)/(Table1[[#This Row],[Group 1 N]]+Table1[[#This Row],[Group 2 N]]-2))</f>
        <v>7.1868234314252328</v>
      </c>
      <c r="BR624" s="3">
        <f>Table1[[#This Row],[m1-m2]]/Table1[[#This Row],[pooled sd]]</f>
        <v>-0.18923520425633933</v>
      </c>
      <c r="BS624" s="6"/>
      <c r="BT624" s="6"/>
      <c r="BU624" s="7"/>
      <c r="BV624" s="7"/>
      <c r="BW624" s="7"/>
    </row>
    <row r="625" spans="1:75" x14ac:dyDescent="0.25">
      <c r="A625" t="s">
        <v>445</v>
      </c>
      <c r="AY625" t="b">
        <v>0</v>
      </c>
      <c r="AZ625" t="b">
        <v>0</v>
      </c>
      <c r="BA625" t="b">
        <v>0</v>
      </c>
      <c r="BB625" t="b">
        <v>1</v>
      </c>
      <c r="BD625" s="12" t="s">
        <v>801</v>
      </c>
      <c r="BE625" s="3" t="s">
        <v>511</v>
      </c>
      <c r="BF625" s="3">
        <v>31</v>
      </c>
      <c r="BG625" s="3">
        <v>6.95</v>
      </c>
      <c r="BH625" s="3">
        <v>40</v>
      </c>
      <c r="BO625"/>
      <c r="BP625">
        <f>Table1[[#This Row],[Group 1 M]]-Table1[[#This Row],[Group 2 M]]</f>
        <v>0</v>
      </c>
      <c r="BQ625" s="4">
        <f>SQRT(((Table1[[#This Row],[Group 1 N]]-1)*Table1[[#This Row],[Group 1 SD]]^2+(Table1[[#This Row],[Group 2 N]]-1)*Table1[[#This Row],[Group 2 SD]]^2)/(Table1[[#This Row],[Group 1 N]]+Table1[[#This Row],[Group 2 N]]-2))</f>
        <v>0</v>
      </c>
      <c r="BR625" s="3" t="e">
        <f>Table1[[#This Row],[m1-m2]]/Table1[[#This Row],[pooled sd]]</f>
        <v>#DIV/0!</v>
      </c>
      <c r="BS625" s="6"/>
      <c r="BT625" s="6"/>
      <c r="BU625" s="7"/>
      <c r="BV625" s="7"/>
      <c r="BW625" s="7"/>
    </row>
    <row r="626" spans="1:75" x14ac:dyDescent="0.25">
      <c r="A626" t="s">
        <v>445</v>
      </c>
      <c r="AY626" t="b">
        <v>0</v>
      </c>
      <c r="AZ626" t="b">
        <v>0</v>
      </c>
      <c r="BA626" t="b">
        <v>1</v>
      </c>
      <c r="BB626" t="b">
        <v>1</v>
      </c>
      <c r="BD626" s="12" t="s">
        <v>799</v>
      </c>
      <c r="BE626" s="3" t="s">
        <v>512</v>
      </c>
      <c r="BF626" s="3">
        <v>4.95</v>
      </c>
      <c r="BG626" s="3">
        <v>1.43</v>
      </c>
      <c r="BH626" s="3">
        <v>20</v>
      </c>
      <c r="BI626" t="s">
        <v>528</v>
      </c>
      <c r="BJ626" s="3">
        <v>4.95</v>
      </c>
      <c r="BK626" s="3">
        <v>1.43</v>
      </c>
      <c r="BL626" s="3">
        <v>20</v>
      </c>
      <c r="BM626">
        <v>5.6</v>
      </c>
      <c r="BN626">
        <v>1.55</v>
      </c>
      <c r="BO626">
        <v>40</v>
      </c>
      <c r="BP626">
        <f>Table1[[#This Row],[Group 1 M]]-Table1[[#This Row],[Group 2 M]]</f>
        <v>-0.64999999999999947</v>
      </c>
      <c r="BQ626" s="4">
        <f>SQRT(((Table1[[#This Row],[Group 1 N]]-1)*Table1[[#This Row],[Group 1 SD]]^2+(Table1[[#This Row],[Group 2 N]]-1)*Table1[[#This Row],[Group 2 SD]]^2)/(Table1[[#This Row],[Group 1 N]]+Table1[[#This Row],[Group 2 N]]-2))</f>
        <v>1.5117391218109668</v>
      </c>
      <c r="BR626" s="3">
        <f>Table1[[#This Row],[m1-m2]]/Table1[[#This Row],[pooled sd]]</f>
        <v>-0.42996836598456289</v>
      </c>
      <c r="BS626" s="6"/>
      <c r="BT626" s="6"/>
      <c r="BU626" s="7"/>
      <c r="BV626" s="7"/>
      <c r="BW626" s="7"/>
    </row>
    <row r="627" spans="1:75" x14ac:dyDescent="0.25">
      <c r="A627" t="s">
        <v>445</v>
      </c>
      <c r="AY627" t="b">
        <v>0</v>
      </c>
      <c r="AZ627" t="b">
        <v>0</v>
      </c>
      <c r="BA627" t="b">
        <v>1</v>
      </c>
      <c r="BB627" t="b">
        <v>1</v>
      </c>
      <c r="BD627" s="12" t="s">
        <v>799</v>
      </c>
      <c r="BE627" s="3" t="s">
        <v>511</v>
      </c>
      <c r="BF627" s="3">
        <v>5.6</v>
      </c>
      <c r="BG627" s="3">
        <v>1.55</v>
      </c>
      <c r="BH627" s="3">
        <v>40</v>
      </c>
      <c r="BO627"/>
      <c r="BP627">
        <f>Table1[[#This Row],[Group 1 M]]-Table1[[#This Row],[Group 2 M]]</f>
        <v>0</v>
      </c>
      <c r="BQ627" s="4">
        <f>SQRT(((Table1[[#This Row],[Group 1 N]]-1)*Table1[[#This Row],[Group 1 SD]]^2+(Table1[[#This Row],[Group 2 N]]-1)*Table1[[#This Row],[Group 2 SD]]^2)/(Table1[[#This Row],[Group 1 N]]+Table1[[#This Row],[Group 2 N]]-2))</f>
        <v>0</v>
      </c>
      <c r="BR627" s="3" t="e">
        <f>Table1[[#This Row],[m1-m2]]/Table1[[#This Row],[pooled sd]]</f>
        <v>#DIV/0!</v>
      </c>
      <c r="BS627" s="6"/>
      <c r="BT627" s="6"/>
      <c r="BU627" s="7"/>
      <c r="BV627" s="7"/>
      <c r="BW627" s="7"/>
    </row>
    <row r="628" spans="1:75" x14ac:dyDescent="0.25">
      <c r="A628" s="1" t="s">
        <v>453</v>
      </c>
      <c r="B628" t="s">
        <v>454</v>
      </c>
      <c r="C628" s="1" t="s">
        <v>110</v>
      </c>
      <c r="D628" t="s">
        <v>56</v>
      </c>
      <c r="E628" s="1" t="s">
        <v>51</v>
      </c>
      <c r="F628" t="s">
        <v>56</v>
      </c>
      <c r="G628" s="1" t="s">
        <v>50</v>
      </c>
      <c r="H628" t="s">
        <v>111</v>
      </c>
      <c r="I628" s="1" t="s">
        <v>51</v>
      </c>
      <c r="K628" t="s">
        <v>455</v>
      </c>
      <c r="L628" t="s">
        <v>113</v>
      </c>
      <c r="M628" t="s">
        <v>294</v>
      </c>
      <c r="N628" t="s">
        <v>68</v>
      </c>
      <c r="O628" s="1" t="s">
        <v>63</v>
      </c>
      <c r="P628" t="s">
        <v>100</v>
      </c>
      <c r="Q628" s="1" t="s">
        <v>53</v>
      </c>
      <c r="R628" s="1" t="s">
        <v>50</v>
      </c>
      <c r="S628">
        <v>6</v>
      </c>
      <c r="T628" t="s">
        <v>197</v>
      </c>
      <c r="U628" t="s">
        <v>456</v>
      </c>
      <c r="V628" s="1" t="s">
        <v>51</v>
      </c>
      <c r="X628" t="s">
        <v>56</v>
      </c>
      <c r="Y628" t="s">
        <v>68</v>
      </c>
      <c r="Z628" s="1" t="s">
        <v>50</v>
      </c>
      <c r="AA628" s="1" t="s">
        <v>63</v>
      </c>
      <c r="AB628" t="s">
        <v>86</v>
      </c>
      <c r="AC628" s="1" t="s">
        <v>53</v>
      </c>
      <c r="AD628" s="1" t="s">
        <v>50</v>
      </c>
      <c r="AE628">
        <v>8</v>
      </c>
      <c r="AF628" t="s">
        <v>114</v>
      </c>
      <c r="AG628" t="s">
        <v>457</v>
      </c>
      <c r="AH628" s="1" t="s">
        <v>51</v>
      </c>
      <c r="AJ628" t="s">
        <v>56</v>
      </c>
      <c r="AK628" t="s">
        <v>68</v>
      </c>
      <c r="AL628" t="s">
        <v>81</v>
      </c>
      <c r="AM628" t="s">
        <v>89</v>
      </c>
      <c r="AN628" s="1" t="s">
        <v>88</v>
      </c>
      <c r="AO628" t="s">
        <v>71</v>
      </c>
      <c r="AP628" s="1" t="s">
        <v>50</v>
      </c>
      <c r="AQ628" t="s">
        <v>49</v>
      </c>
      <c r="AR628" t="s">
        <v>49</v>
      </c>
      <c r="AS628" t="s">
        <v>81</v>
      </c>
      <c r="AT628" s="1" t="s">
        <v>50</v>
      </c>
      <c r="AU628" t="s">
        <v>74</v>
      </c>
      <c r="AV628" s="1" t="s">
        <v>121</v>
      </c>
      <c r="AW628" t="s">
        <v>92</v>
      </c>
      <c r="AY628" t="b">
        <v>0</v>
      </c>
      <c r="AZ628" t="b">
        <v>0</v>
      </c>
      <c r="BA628" t="b">
        <v>0</v>
      </c>
      <c r="BB628" t="b">
        <v>1</v>
      </c>
      <c r="BD628" s="12" t="s">
        <v>802</v>
      </c>
      <c r="BE628" s="3" t="s">
        <v>512</v>
      </c>
      <c r="BF628" s="3">
        <v>4.5449999999999999</v>
      </c>
      <c r="BG628" s="3">
        <v>0.7722</v>
      </c>
      <c r="BH628" s="3">
        <v>20</v>
      </c>
      <c r="BI628" t="s">
        <v>528</v>
      </c>
      <c r="BJ628">
        <v>4.5449999999999999</v>
      </c>
      <c r="BK628">
        <v>0.7722</v>
      </c>
      <c r="BL628">
        <v>20</v>
      </c>
      <c r="BM628">
        <v>3.8650000000000002</v>
      </c>
      <c r="BN628">
        <v>0.46822999999999998</v>
      </c>
      <c r="BO628">
        <v>20</v>
      </c>
      <c r="BP628">
        <f>Table1[[#This Row],[Group 1 M]]-Table1[[#This Row],[Group 2 M]]</f>
        <v>0.67999999999999972</v>
      </c>
      <c r="BQ628" s="4">
        <f>SQRT(((Table1[[#This Row],[Group 1 N]]-1)*Table1[[#This Row],[Group 1 SD]]^2+(Table1[[#This Row],[Group 2 N]]-1)*Table1[[#This Row],[Group 2 SD]]^2)/(Table1[[#This Row],[Group 1 N]]+Table1[[#This Row],[Group 2 N]]-2))</f>
        <v>0.63856564772151658</v>
      </c>
      <c r="BR628" s="3">
        <f>Table1[[#This Row],[m1-m2]]/Table1[[#This Row],[pooled sd]]</f>
        <v>1.0648865976839283</v>
      </c>
      <c r="BS628" s="6"/>
      <c r="BT628" s="6"/>
      <c r="BU628" s="7"/>
      <c r="BV628" s="7"/>
      <c r="BW628" s="7"/>
    </row>
    <row r="629" spans="1:75" x14ac:dyDescent="0.25">
      <c r="A629" t="s">
        <v>453</v>
      </c>
      <c r="AY629" t="b">
        <v>0</v>
      </c>
      <c r="AZ629" t="b">
        <v>0</v>
      </c>
      <c r="BA629" t="b">
        <v>0</v>
      </c>
      <c r="BB629" t="b">
        <v>1</v>
      </c>
      <c r="BD629" s="12" t="s">
        <v>802</v>
      </c>
      <c r="BE629" s="3" t="s">
        <v>511</v>
      </c>
      <c r="BF629" s="3">
        <v>3.8650000000000002</v>
      </c>
      <c r="BG629" s="3">
        <v>0.46822999999999998</v>
      </c>
      <c r="BH629" s="3">
        <v>20</v>
      </c>
      <c r="BO629"/>
      <c r="BP629">
        <f>Table1[[#This Row],[Group 1 M]]-Table1[[#This Row],[Group 2 M]]</f>
        <v>0</v>
      </c>
      <c r="BQ629" s="4">
        <f>SQRT(((Table1[[#This Row],[Group 1 N]]-1)*Table1[[#This Row],[Group 1 SD]]^2+(Table1[[#This Row],[Group 2 N]]-1)*Table1[[#This Row],[Group 2 SD]]^2)/(Table1[[#This Row],[Group 1 N]]+Table1[[#This Row],[Group 2 N]]-2))</f>
        <v>0</v>
      </c>
      <c r="BR629" s="3" t="e">
        <f>Table1[[#This Row],[m1-m2]]/Table1[[#This Row],[pooled sd]]</f>
        <v>#DIV/0!</v>
      </c>
      <c r="BS629" s="6"/>
      <c r="BT629" s="6"/>
      <c r="BU629" s="7"/>
      <c r="BV629" s="7"/>
      <c r="BW629" s="7"/>
    </row>
    <row r="630" spans="1:75" x14ac:dyDescent="0.25">
      <c r="A630" t="s">
        <v>453</v>
      </c>
      <c r="AY630" t="b">
        <v>0</v>
      </c>
      <c r="AZ630" t="b">
        <v>0</v>
      </c>
      <c r="BA630" t="b">
        <v>0</v>
      </c>
      <c r="BB630" t="b">
        <v>1</v>
      </c>
      <c r="BD630" s="12" t="s">
        <v>803</v>
      </c>
      <c r="BE630" s="3" t="s">
        <v>512</v>
      </c>
      <c r="BF630" s="3">
        <v>6.02</v>
      </c>
      <c r="BG630" s="3">
        <v>0.41371000000000002</v>
      </c>
      <c r="BH630" s="3">
        <v>20</v>
      </c>
      <c r="BI630" t="s">
        <v>528</v>
      </c>
      <c r="BJ630">
        <v>6.02</v>
      </c>
      <c r="BK630">
        <v>0.41371000000000002</v>
      </c>
      <c r="BL630">
        <v>20</v>
      </c>
      <c r="BM630">
        <v>5.2549999999999999</v>
      </c>
      <c r="BN630">
        <v>0.72291000000000005</v>
      </c>
      <c r="BO630">
        <v>20</v>
      </c>
      <c r="BP630">
        <f>Table1[[#This Row],[Group 1 M]]-Table1[[#This Row],[Group 2 M]]</f>
        <v>0.76499999999999968</v>
      </c>
      <c r="BQ630" s="4">
        <f>SQRT(((Table1[[#This Row],[Group 1 N]]-1)*Table1[[#This Row],[Group 1 SD]]^2+(Table1[[#This Row],[Group 2 N]]-1)*Table1[[#This Row],[Group 2 SD]]^2)/(Table1[[#This Row],[Group 1 N]]+Table1[[#This Row],[Group 2 N]]-2))</f>
        <v>0.58896300062058238</v>
      </c>
      <c r="BR630" s="3">
        <f>Table1[[#This Row],[m1-m2]]/Table1[[#This Row],[pooled sd]]</f>
        <v>1.2988931379287485</v>
      </c>
      <c r="BS630" s="6"/>
      <c r="BT630" s="6"/>
      <c r="BU630" s="7"/>
      <c r="BV630" s="7"/>
      <c r="BW630" s="7"/>
    </row>
    <row r="631" spans="1:75" x14ac:dyDescent="0.25">
      <c r="A631" t="s">
        <v>453</v>
      </c>
      <c r="AY631" t="b">
        <v>0</v>
      </c>
      <c r="AZ631" t="b">
        <v>0</v>
      </c>
      <c r="BA631" t="b">
        <v>0</v>
      </c>
      <c r="BB631" t="b">
        <v>1</v>
      </c>
      <c r="BD631" s="12" t="s">
        <v>803</v>
      </c>
      <c r="BE631" s="3" t="s">
        <v>511</v>
      </c>
      <c r="BF631" s="3">
        <v>5.2549999999999999</v>
      </c>
      <c r="BG631" s="3">
        <v>0.72291000000000005</v>
      </c>
      <c r="BH631" s="3">
        <v>20</v>
      </c>
      <c r="BO631"/>
      <c r="BP631">
        <f>Table1[[#This Row],[Group 1 M]]-Table1[[#This Row],[Group 2 M]]</f>
        <v>0</v>
      </c>
      <c r="BQ631" s="4">
        <f>SQRT(((Table1[[#This Row],[Group 1 N]]-1)*Table1[[#This Row],[Group 1 SD]]^2+(Table1[[#This Row],[Group 2 N]]-1)*Table1[[#This Row],[Group 2 SD]]^2)/(Table1[[#This Row],[Group 1 N]]+Table1[[#This Row],[Group 2 N]]-2))</f>
        <v>0</v>
      </c>
      <c r="BR631" s="3" t="e">
        <f>Table1[[#This Row],[m1-m2]]/Table1[[#This Row],[pooled sd]]</f>
        <v>#DIV/0!</v>
      </c>
      <c r="BS631" s="6"/>
      <c r="BT631" s="6"/>
      <c r="BU631" s="7"/>
      <c r="BV631" s="7"/>
      <c r="BW631" s="7"/>
    </row>
    <row r="632" spans="1:75" x14ac:dyDescent="0.25">
      <c r="A632" s="8" t="s">
        <v>804</v>
      </c>
      <c r="B632" s="9" t="s">
        <v>458</v>
      </c>
      <c r="C632" s="8" t="s">
        <v>281</v>
      </c>
      <c r="D632" s="9" t="s">
        <v>56</v>
      </c>
      <c r="E632" s="8" t="s">
        <v>50</v>
      </c>
      <c r="F632" s="9" t="s">
        <v>56</v>
      </c>
      <c r="G632" s="9" t="s">
        <v>81</v>
      </c>
      <c r="H632" s="9" t="s">
        <v>459</v>
      </c>
      <c r="I632" s="8" t="s">
        <v>51</v>
      </c>
      <c r="J632" s="9"/>
      <c r="K632" s="9" t="s">
        <v>460</v>
      </c>
      <c r="L632" s="9" t="s">
        <v>461</v>
      </c>
      <c r="M632" s="9" t="s">
        <v>56</v>
      </c>
      <c r="N632" s="9" t="s">
        <v>68</v>
      </c>
      <c r="O632" s="8" t="s">
        <v>102</v>
      </c>
      <c r="P632" s="9" t="s">
        <v>100</v>
      </c>
      <c r="Q632" s="9" t="s">
        <v>81</v>
      </c>
      <c r="R632" s="8" t="s">
        <v>51</v>
      </c>
      <c r="S632" s="9"/>
      <c r="T632" s="9" t="s">
        <v>65</v>
      </c>
      <c r="U632" s="8" t="s">
        <v>88</v>
      </c>
      <c r="V632" s="8" t="s">
        <v>50</v>
      </c>
      <c r="W632" s="8" t="s">
        <v>302</v>
      </c>
      <c r="X632" s="9" t="s">
        <v>307</v>
      </c>
      <c r="Y632" s="9" t="s">
        <v>307</v>
      </c>
      <c r="Z632" s="8" t="s">
        <v>50</v>
      </c>
      <c r="AA632" s="8" t="s">
        <v>102</v>
      </c>
      <c r="AB632" s="9" t="s">
        <v>100</v>
      </c>
      <c r="AC632" s="9" t="s">
        <v>81</v>
      </c>
      <c r="AD632" s="8" t="s">
        <v>51</v>
      </c>
      <c r="AE632" s="9"/>
      <c r="AF632" s="9" t="s">
        <v>65</v>
      </c>
      <c r="AG632" s="8" t="s">
        <v>88</v>
      </c>
      <c r="AH632" s="8" t="s">
        <v>50</v>
      </c>
      <c r="AI632" s="8" t="s">
        <v>302</v>
      </c>
      <c r="AJ632" s="9" t="s">
        <v>307</v>
      </c>
      <c r="AK632" s="9" t="s">
        <v>307</v>
      </c>
      <c r="AL632" s="8" t="s">
        <v>50</v>
      </c>
      <c r="AM632" s="9" t="s">
        <v>89</v>
      </c>
      <c r="AN632" s="8" t="s">
        <v>88</v>
      </c>
      <c r="AO632" s="9" t="s">
        <v>80</v>
      </c>
      <c r="AP632" s="8" t="s">
        <v>51</v>
      </c>
      <c r="AQ632" s="9" t="s">
        <v>49</v>
      </c>
      <c r="AR632" s="9" t="s">
        <v>107</v>
      </c>
      <c r="AS632" s="8" t="s">
        <v>50</v>
      </c>
      <c r="AT632" s="8" t="s">
        <v>51</v>
      </c>
      <c r="AU632" s="9" t="s">
        <v>74</v>
      </c>
      <c r="AV632" s="8" t="s">
        <v>229</v>
      </c>
      <c r="AW632" s="9" t="s">
        <v>92</v>
      </c>
      <c r="AX632" s="9"/>
      <c r="AY632" s="9"/>
      <c r="AZ632" s="9"/>
      <c r="BA632" s="9"/>
      <c r="BB632" s="9"/>
      <c r="BC632" s="9"/>
      <c r="BD632" s="13"/>
      <c r="BE632" s="11"/>
      <c r="BF632" s="11"/>
      <c r="BG632" s="11"/>
      <c r="BH632" s="11"/>
      <c r="BI632" s="9"/>
      <c r="BJ632" s="9"/>
      <c r="BK632" s="9"/>
      <c r="BL632" s="9"/>
      <c r="BM632" s="9"/>
      <c r="BN632" s="9"/>
      <c r="BO632" s="9"/>
      <c r="BP632" s="9">
        <f>Table1[[#This Row],[Group 1 M]]-Table1[[#This Row],[Group 2 M]]</f>
        <v>0</v>
      </c>
      <c r="BQ632" s="10">
        <f>SQRT(((Table1[[#This Row],[Group 1 N]]-1)*Table1[[#This Row],[Group 1 SD]]^2+(Table1[[#This Row],[Group 2 N]]-1)*Table1[[#This Row],[Group 2 SD]]^2)/(Table1[[#This Row],[Group 1 N]]+Table1[[#This Row],[Group 2 N]]-2))</f>
        <v>0</v>
      </c>
      <c r="BR632" s="11" t="e">
        <f>Table1[[#This Row],[m1-m2]]/Table1[[#This Row],[pooled sd]]</f>
        <v>#DIV/0!</v>
      </c>
      <c r="BS632" s="11"/>
      <c r="BT632" s="11"/>
      <c r="BU632" s="9"/>
      <c r="BV632" s="9"/>
      <c r="BW632" s="7"/>
    </row>
    <row r="633" spans="1:75" x14ac:dyDescent="0.25">
      <c r="A633" s="8" t="s">
        <v>805</v>
      </c>
      <c r="B633" s="9" t="s">
        <v>462</v>
      </c>
      <c r="C633" s="8" t="s">
        <v>463</v>
      </c>
      <c r="D633" s="9" t="s">
        <v>56</v>
      </c>
      <c r="E633" s="8" t="s">
        <v>51</v>
      </c>
      <c r="F633" s="9" t="s">
        <v>56</v>
      </c>
      <c r="G633" s="9" t="s">
        <v>81</v>
      </c>
      <c r="H633" s="9" t="s">
        <v>464</v>
      </c>
      <c r="I633" s="8" t="s">
        <v>51</v>
      </c>
      <c r="J633" s="9"/>
      <c r="K633" s="9" t="s">
        <v>465</v>
      </c>
      <c r="L633" s="9" t="s">
        <v>113</v>
      </c>
      <c r="M633" s="9" t="s">
        <v>56</v>
      </c>
      <c r="N633" s="9" t="s">
        <v>68</v>
      </c>
      <c r="O633" s="8" t="s">
        <v>50</v>
      </c>
      <c r="P633" s="9" t="s">
        <v>100</v>
      </c>
      <c r="Q633" s="8" t="s">
        <v>50</v>
      </c>
      <c r="R633" s="8" t="s">
        <v>50</v>
      </c>
      <c r="S633" s="9">
        <v>10</v>
      </c>
      <c r="T633" s="9" t="s">
        <v>65</v>
      </c>
      <c r="U633" s="9" t="s">
        <v>466</v>
      </c>
      <c r="V633" s="8" t="s">
        <v>51</v>
      </c>
      <c r="W633" s="9"/>
      <c r="X633" s="9" t="s">
        <v>56</v>
      </c>
      <c r="Y633" s="9" t="s">
        <v>68</v>
      </c>
      <c r="Z633" s="8" t="s">
        <v>51</v>
      </c>
      <c r="AA633" s="9"/>
      <c r="AB633" s="9"/>
      <c r="AC633" s="9"/>
      <c r="AD633" s="9"/>
      <c r="AE633" s="9"/>
      <c r="AF633" s="9"/>
      <c r="AG633" s="9"/>
      <c r="AH633" s="9"/>
      <c r="AI633" s="9"/>
      <c r="AJ633" s="9"/>
      <c r="AK633" s="9"/>
      <c r="AL633" s="9"/>
      <c r="AM633" s="9" t="s">
        <v>89</v>
      </c>
      <c r="AN633" s="8" t="s">
        <v>88</v>
      </c>
      <c r="AO633" s="9" t="s">
        <v>80</v>
      </c>
      <c r="AP633" s="8" t="s">
        <v>50</v>
      </c>
      <c r="AQ633" s="9" t="s">
        <v>49</v>
      </c>
      <c r="AR633" s="9" t="s">
        <v>49</v>
      </c>
      <c r="AS633" s="8" t="s">
        <v>50</v>
      </c>
      <c r="AT633" s="8" t="s">
        <v>50</v>
      </c>
      <c r="AU633" s="9" t="s">
        <v>74</v>
      </c>
      <c r="AV633" s="8" t="s">
        <v>357</v>
      </c>
      <c r="AW633" s="9" t="s">
        <v>92</v>
      </c>
      <c r="AX633" s="9"/>
      <c r="AY633" s="9"/>
      <c r="AZ633" s="9"/>
      <c r="BA633" s="9"/>
      <c r="BB633" s="9"/>
      <c r="BC633" s="9"/>
      <c r="BD633" s="13"/>
      <c r="BE633" s="11"/>
      <c r="BF633" s="11"/>
      <c r="BG633" s="11"/>
      <c r="BH633" s="11"/>
      <c r="BI633" s="9"/>
      <c r="BJ633" s="9"/>
      <c r="BK633" s="9"/>
      <c r="BL633" s="9"/>
      <c r="BM633" s="9"/>
      <c r="BN633" s="9"/>
      <c r="BO633" s="9"/>
      <c r="BP633" s="9">
        <f>Table1[[#This Row],[Group 1 M]]-Table1[[#This Row],[Group 2 M]]</f>
        <v>0</v>
      </c>
      <c r="BQ633" s="10">
        <f>SQRT(((Table1[[#This Row],[Group 1 N]]-1)*Table1[[#This Row],[Group 1 SD]]^2+(Table1[[#This Row],[Group 2 N]]-1)*Table1[[#This Row],[Group 2 SD]]^2)/(Table1[[#This Row],[Group 1 N]]+Table1[[#This Row],[Group 2 N]]-2))</f>
        <v>0</v>
      </c>
      <c r="BR633" s="11" t="e">
        <f>Table1[[#This Row],[m1-m2]]/Table1[[#This Row],[pooled sd]]</f>
        <v>#DIV/0!</v>
      </c>
      <c r="BS633" s="11"/>
      <c r="BT633" s="11"/>
      <c r="BU633" s="9"/>
      <c r="BV633" s="9"/>
      <c r="BW633" s="7"/>
    </row>
    <row r="634" spans="1:75" s="17" customFormat="1" x14ac:dyDescent="0.25">
      <c r="A634" s="54">
        <v>131</v>
      </c>
      <c r="B634" s="54" t="s">
        <v>496</v>
      </c>
      <c r="C634" s="54">
        <v>2018</v>
      </c>
      <c r="D634" s="55" t="s">
        <v>56</v>
      </c>
      <c r="E634" s="56" t="s">
        <v>50</v>
      </c>
      <c r="F634" s="55" t="s">
        <v>56</v>
      </c>
      <c r="G634" s="56" t="s">
        <v>50</v>
      </c>
      <c r="H634" s="54" t="s">
        <v>268</v>
      </c>
      <c r="I634" s="54" t="s">
        <v>81</v>
      </c>
      <c r="J634" s="54"/>
      <c r="K634" s="54" t="s">
        <v>497</v>
      </c>
      <c r="L634" s="54" t="s">
        <v>498</v>
      </c>
      <c r="M634" s="54" t="s">
        <v>499</v>
      </c>
      <c r="N634" s="54">
        <v>1</v>
      </c>
      <c r="O634" s="55">
        <v>5</v>
      </c>
      <c r="P634" s="55" t="s">
        <v>100</v>
      </c>
      <c r="Q634" s="54">
        <v>3</v>
      </c>
      <c r="R634" s="54">
        <v>1</v>
      </c>
      <c r="S634" s="54">
        <v>8</v>
      </c>
      <c r="T634" s="54">
        <v>45632</v>
      </c>
      <c r="U634" s="54" t="s">
        <v>500</v>
      </c>
      <c r="V634" s="54">
        <v>1</v>
      </c>
      <c r="W634" s="54">
        <v>12</v>
      </c>
      <c r="X634" s="54">
        <v>1</v>
      </c>
      <c r="Y634" s="54" t="s">
        <v>81</v>
      </c>
      <c r="Z634" s="54">
        <v>1</v>
      </c>
      <c r="AA634" s="54">
        <v>5</v>
      </c>
      <c r="AB634" s="55" t="s">
        <v>86</v>
      </c>
      <c r="AC634" s="54">
        <v>3</v>
      </c>
      <c r="AD634" s="54">
        <v>1</v>
      </c>
      <c r="AE634" s="55">
        <v>8</v>
      </c>
      <c r="AF634" s="54">
        <v>45632</v>
      </c>
      <c r="AG634" s="54" t="s">
        <v>500</v>
      </c>
      <c r="AH634" s="54">
        <v>1</v>
      </c>
      <c r="AI634" s="54">
        <v>12</v>
      </c>
      <c r="AJ634" s="54">
        <v>1</v>
      </c>
      <c r="AK634" s="54" t="s">
        <v>81</v>
      </c>
      <c r="AL634" s="54">
        <v>1</v>
      </c>
      <c r="AM634" s="54" t="s">
        <v>213</v>
      </c>
      <c r="AN634" s="54" t="s">
        <v>501</v>
      </c>
      <c r="AO634" s="54">
        <v>4</v>
      </c>
      <c r="AP634" s="54">
        <v>1</v>
      </c>
      <c r="AQ634" s="54" t="s">
        <v>49</v>
      </c>
      <c r="AR634" s="54" t="s">
        <v>49</v>
      </c>
      <c r="AS634" s="54">
        <v>1</v>
      </c>
      <c r="AT634" s="54">
        <v>1</v>
      </c>
      <c r="AU634" s="54">
        <v>2</v>
      </c>
      <c r="AV634" s="54">
        <v>19</v>
      </c>
      <c r="AW634" s="55" t="s">
        <v>92</v>
      </c>
      <c r="AX634" s="54"/>
      <c r="AY634" s="54" t="b">
        <v>0</v>
      </c>
      <c r="AZ634" s="54" t="b">
        <v>0</v>
      </c>
      <c r="BA634" s="54" t="b">
        <v>0</v>
      </c>
      <c r="BB634" s="54" t="b">
        <v>1</v>
      </c>
      <c r="BC634" s="54"/>
      <c r="BD634" s="57" t="s">
        <v>806</v>
      </c>
      <c r="BE634" s="58" t="s">
        <v>608</v>
      </c>
      <c r="BF634" s="58">
        <v>10.6</v>
      </c>
      <c r="BG634" s="58">
        <v>3.57</v>
      </c>
      <c r="BH634" s="58">
        <v>5</v>
      </c>
      <c r="BI634" s="54" t="s">
        <v>528</v>
      </c>
      <c r="BJ634" s="18">
        <v>18.399999999999999</v>
      </c>
      <c r="BK634" s="18">
        <v>6.3</v>
      </c>
      <c r="BL634" s="18">
        <v>5</v>
      </c>
      <c r="BM634" s="18">
        <v>14.8</v>
      </c>
      <c r="BN634" s="18">
        <v>4.8600000000000003</v>
      </c>
      <c r="BO634" s="18">
        <v>5</v>
      </c>
      <c r="BP634" s="17">
        <f>Table1[[#This Row],[Group 1 M]]-Table1[[#This Row],[Group 2 M]]</f>
        <v>3.5999999999999979</v>
      </c>
      <c r="BQ634" s="40">
        <f>SQRT(((Table1[[#This Row],[Group 1 N]]-1)*Table1[[#This Row],[Group 1 SD]]^2+(Table1[[#This Row],[Group 2 N]]-1)*Table1[[#This Row],[Group 2 SD]]^2)/(Table1[[#This Row],[Group 1 N]]+Table1[[#This Row],[Group 2 N]]-2))</f>
        <v>5.6262598589116024</v>
      </c>
      <c r="BR634" s="18">
        <f>Table1[[#This Row],[m1-m2]]/Table1[[#This Row],[pooled sd]]</f>
        <v>0.63985668815098351</v>
      </c>
      <c r="BS634" s="18"/>
      <c r="BT634" s="58"/>
      <c r="BU634" s="54"/>
      <c r="BV634" s="54"/>
    </row>
    <row r="635" spans="1:75" x14ac:dyDescent="0.25">
      <c r="A635">
        <v>131</v>
      </c>
      <c r="AY635" t="b">
        <v>0</v>
      </c>
      <c r="AZ635" t="b">
        <v>0</v>
      </c>
      <c r="BA635" t="b">
        <v>0</v>
      </c>
      <c r="BB635" t="b">
        <v>1</v>
      </c>
      <c r="BD635" s="57" t="s">
        <v>806</v>
      </c>
      <c r="BE635" s="3" t="s">
        <v>510</v>
      </c>
      <c r="BF635" s="3">
        <v>18.399999999999999</v>
      </c>
      <c r="BG635" s="3">
        <v>5.94</v>
      </c>
      <c r="BH635" s="3">
        <v>5</v>
      </c>
      <c r="BI635" t="s">
        <v>529</v>
      </c>
      <c r="BJ635" s="3">
        <v>18.399999999999999</v>
      </c>
      <c r="BK635" s="3">
        <v>6.3</v>
      </c>
      <c r="BL635" s="3">
        <v>5</v>
      </c>
      <c r="BM635">
        <v>18.399999999999999</v>
      </c>
      <c r="BN635">
        <v>5.94</v>
      </c>
      <c r="BO635">
        <v>5</v>
      </c>
      <c r="BP635">
        <f>Table1[[#This Row],[Group 1 M]]-Table1[[#This Row],[Group 2 M]]</f>
        <v>0</v>
      </c>
      <c r="BQ635" s="4">
        <f>SQRT(((Table1[[#This Row],[Group 1 N]]-1)*Table1[[#This Row],[Group 1 SD]]^2+(Table1[[#This Row],[Group 2 N]]-1)*Table1[[#This Row],[Group 2 SD]]^2)/(Table1[[#This Row],[Group 1 N]]+Table1[[#This Row],[Group 2 N]]-2))</f>
        <v>6.122646486610182</v>
      </c>
      <c r="BR635" s="3">
        <f>Table1[[#This Row],[m1-m2]]/Table1[[#This Row],[pooled sd]]</f>
        <v>0</v>
      </c>
      <c r="BS635" s="6"/>
      <c r="BT635" s="6"/>
      <c r="BU635" s="7"/>
      <c r="BV635" s="7"/>
      <c r="BW635" s="7"/>
    </row>
    <row r="636" spans="1:75" x14ac:dyDescent="0.25">
      <c r="A636">
        <v>131</v>
      </c>
      <c r="AY636" t="b">
        <v>0</v>
      </c>
      <c r="AZ636" t="b">
        <v>0</v>
      </c>
      <c r="BA636" t="b">
        <v>0</v>
      </c>
      <c r="BB636" t="b">
        <v>1</v>
      </c>
      <c r="BD636" s="57" t="s">
        <v>806</v>
      </c>
      <c r="BE636" s="3" t="s">
        <v>511</v>
      </c>
      <c r="BF636" s="3">
        <v>14.8</v>
      </c>
      <c r="BG636" s="3">
        <v>4.8600000000000003</v>
      </c>
      <c r="BH636" s="3">
        <v>5</v>
      </c>
      <c r="BI636" t="s">
        <v>631</v>
      </c>
      <c r="BJ636" s="3">
        <v>14.8</v>
      </c>
      <c r="BK636" s="3">
        <v>4.8600000000000003</v>
      </c>
      <c r="BL636" s="3">
        <v>5</v>
      </c>
      <c r="BM636">
        <v>10.6</v>
      </c>
      <c r="BN636">
        <v>3.57</v>
      </c>
      <c r="BO636">
        <v>5</v>
      </c>
      <c r="BP636">
        <f>Table1[[#This Row],[Group 1 M]]-Table1[[#This Row],[Group 2 M]]</f>
        <v>4.2000000000000011</v>
      </c>
      <c r="BQ636" s="4">
        <f>SQRT(((Table1[[#This Row],[Group 1 N]]-1)*Table1[[#This Row],[Group 1 SD]]^2+(Table1[[#This Row],[Group 2 N]]-1)*Table1[[#This Row],[Group 2 SD]]^2)/(Table1[[#This Row],[Group 1 N]]+Table1[[#This Row],[Group 2 N]]-2))</f>
        <v>4.2640649619816999</v>
      </c>
      <c r="BR636" s="3">
        <f>Table1[[#This Row],[m1-m2]]/Table1[[#This Row],[pooled sd]]</f>
        <v>0.98497561304696324</v>
      </c>
      <c r="BS636" s="6"/>
      <c r="BT636" s="6"/>
      <c r="BU636" s="7"/>
      <c r="BV636" s="7"/>
      <c r="BW636" s="7"/>
    </row>
    <row r="637" spans="1:75" x14ac:dyDescent="0.25">
      <c r="A637">
        <v>131</v>
      </c>
      <c r="AY637" t="b">
        <v>0</v>
      </c>
      <c r="AZ637" t="b">
        <v>0</v>
      </c>
      <c r="BA637" t="b">
        <v>0</v>
      </c>
      <c r="BB637" t="b">
        <v>1</v>
      </c>
      <c r="BD637" s="57" t="s">
        <v>806</v>
      </c>
      <c r="BE637" s="3" t="s">
        <v>512</v>
      </c>
      <c r="BF637" s="3">
        <v>18.399999999999999</v>
      </c>
      <c r="BG637" s="3">
        <v>6.3</v>
      </c>
      <c r="BH637" s="3">
        <v>5</v>
      </c>
      <c r="BI637" t="s">
        <v>643</v>
      </c>
      <c r="BJ637" s="3">
        <v>14.8</v>
      </c>
      <c r="BK637" s="3">
        <v>4.8600000000000003</v>
      </c>
      <c r="BL637" s="3">
        <v>5</v>
      </c>
      <c r="BM637">
        <v>18.399999999999999</v>
      </c>
      <c r="BN637">
        <v>5.94</v>
      </c>
      <c r="BO637">
        <v>5</v>
      </c>
      <c r="BP637">
        <f>Table1[[#This Row],[Group 1 M]]-Table1[[#This Row],[Group 2 M]]</f>
        <v>-3.5999999999999979</v>
      </c>
      <c r="BQ637" s="4">
        <f>SQRT(((Table1[[#This Row],[Group 1 N]]-1)*Table1[[#This Row],[Group 1 SD]]^2+(Table1[[#This Row],[Group 2 N]]-1)*Table1[[#This Row],[Group 2 SD]]^2)/(Table1[[#This Row],[Group 1 N]]+Table1[[#This Row],[Group 2 N]]-2))</f>
        <v>5.4269328354052817</v>
      </c>
      <c r="BR637" s="3">
        <f>Table1[[#This Row],[m1-m2]]/Table1[[#This Row],[pooled sd]]</f>
        <v>-0.66335812680665895</v>
      </c>
      <c r="BS637" s="6"/>
      <c r="BT637" s="6"/>
      <c r="BU637" s="7"/>
      <c r="BV637" s="7"/>
      <c r="BW637" s="7"/>
    </row>
    <row r="638" spans="1:75" x14ac:dyDescent="0.25">
      <c r="A638">
        <v>131</v>
      </c>
      <c r="AY638" t="b">
        <v>0</v>
      </c>
      <c r="AZ638" t="b">
        <v>0</v>
      </c>
      <c r="BA638" t="b">
        <v>0</v>
      </c>
      <c r="BB638" t="b">
        <v>1</v>
      </c>
      <c r="BD638" s="12" t="s">
        <v>807</v>
      </c>
      <c r="BE638" s="5" t="s">
        <v>608</v>
      </c>
      <c r="BF638" s="3">
        <v>88.8</v>
      </c>
      <c r="BG638" s="3">
        <v>27.75</v>
      </c>
      <c r="BH638" s="3">
        <v>5</v>
      </c>
      <c r="BI638" s="2" t="s">
        <v>528</v>
      </c>
      <c r="BJ638">
        <v>85.2</v>
      </c>
      <c r="BK638">
        <v>25.69</v>
      </c>
      <c r="BL638">
        <v>5</v>
      </c>
      <c r="BM638">
        <v>67.400000000000006</v>
      </c>
      <c r="BN638">
        <v>16.72</v>
      </c>
      <c r="BO638">
        <v>5</v>
      </c>
      <c r="BP638">
        <f>Table1[[#This Row],[Group 1 M]]-Table1[[#This Row],[Group 2 M]]</f>
        <v>17.799999999999997</v>
      </c>
      <c r="BQ638" s="4">
        <f>SQRT(((Table1[[#This Row],[Group 1 N]]-1)*Table1[[#This Row],[Group 1 SD]]^2+(Table1[[#This Row],[Group 2 N]]-1)*Table1[[#This Row],[Group 2 SD]]^2)/(Table1[[#This Row],[Group 1 N]]+Table1[[#This Row],[Group 2 N]]-2))</f>
        <v>21.674114745474611</v>
      </c>
      <c r="BR638" s="3">
        <f>Table1[[#This Row],[m1-m2]]/Table1[[#This Row],[pooled sd]]</f>
        <v>0.82125614859155904</v>
      </c>
      <c r="BS638" s="6"/>
      <c r="BT638" s="6"/>
      <c r="BU638" s="7"/>
      <c r="BV638" s="7"/>
      <c r="BW638" s="7"/>
    </row>
    <row r="639" spans="1:75" x14ac:dyDescent="0.25">
      <c r="A639">
        <v>131</v>
      </c>
      <c r="AY639" t="b">
        <v>0</v>
      </c>
      <c r="AZ639" t="b">
        <v>0</v>
      </c>
      <c r="BA639" t="b">
        <v>0</v>
      </c>
      <c r="BB639" t="b">
        <v>1</v>
      </c>
      <c r="BD639" s="12" t="s">
        <v>807</v>
      </c>
      <c r="BE639" s="3" t="s">
        <v>510</v>
      </c>
      <c r="BF639" s="3">
        <v>99.6</v>
      </c>
      <c r="BG639" s="3">
        <v>66.81</v>
      </c>
      <c r="BH639" s="3">
        <v>5</v>
      </c>
      <c r="BI639" t="s">
        <v>529</v>
      </c>
      <c r="BJ639">
        <v>85.2</v>
      </c>
      <c r="BK639">
        <v>25.69</v>
      </c>
      <c r="BL639">
        <v>5</v>
      </c>
      <c r="BM639">
        <v>99.6</v>
      </c>
      <c r="BN639">
        <v>66.81</v>
      </c>
      <c r="BO639">
        <v>5</v>
      </c>
      <c r="BP639">
        <f>Table1[[#This Row],[Group 1 M]]-Table1[[#This Row],[Group 2 M]]</f>
        <v>-14.399999999999991</v>
      </c>
      <c r="BQ639" s="4">
        <f>SQRT(((Table1[[#This Row],[Group 1 N]]-1)*Table1[[#This Row],[Group 1 SD]]^2+(Table1[[#This Row],[Group 2 N]]-1)*Table1[[#This Row],[Group 2 SD]]^2)/(Table1[[#This Row],[Group 1 N]]+Table1[[#This Row],[Group 2 N]]-2))</f>
        <v>50.613991148693266</v>
      </c>
      <c r="BR639" s="3">
        <f>Table1[[#This Row],[m1-m2]]/Table1[[#This Row],[pooled sd]]</f>
        <v>-0.2845063128433365</v>
      </c>
      <c r="BS639" s="6"/>
      <c r="BT639" s="6"/>
      <c r="BU639" s="7"/>
      <c r="BV639" s="7"/>
      <c r="BW639" s="7"/>
    </row>
    <row r="640" spans="1:75" x14ac:dyDescent="0.25">
      <c r="A640">
        <v>131</v>
      </c>
      <c r="AY640" t="b">
        <v>0</v>
      </c>
      <c r="AZ640" t="b">
        <v>0</v>
      </c>
      <c r="BA640" t="b">
        <v>0</v>
      </c>
      <c r="BB640" t="b">
        <v>1</v>
      </c>
      <c r="BD640" s="12" t="s">
        <v>807</v>
      </c>
      <c r="BE640" s="3" t="s">
        <v>511</v>
      </c>
      <c r="BF640" s="3">
        <v>67.400000000000006</v>
      </c>
      <c r="BG640" s="3">
        <v>16.72</v>
      </c>
      <c r="BH640" s="3">
        <v>5</v>
      </c>
      <c r="BI640" t="s">
        <v>631</v>
      </c>
      <c r="BJ640">
        <v>67.400000000000006</v>
      </c>
      <c r="BK640">
        <v>16.72</v>
      </c>
      <c r="BL640">
        <v>5</v>
      </c>
      <c r="BM640">
        <v>88.8</v>
      </c>
      <c r="BN640">
        <v>27.75</v>
      </c>
      <c r="BO640">
        <v>5</v>
      </c>
      <c r="BP640">
        <f>Table1[[#This Row],[Group 1 M]]-Table1[[#This Row],[Group 2 M]]</f>
        <v>-21.399999999999991</v>
      </c>
      <c r="BQ640" s="4">
        <f>SQRT(((Table1[[#This Row],[Group 1 N]]-1)*Table1[[#This Row],[Group 1 SD]]^2+(Table1[[#This Row],[Group 2 N]]-1)*Table1[[#This Row],[Group 2 SD]]^2)/(Table1[[#This Row],[Group 1 N]]+Table1[[#This Row],[Group 2 N]]-2))</f>
        <v>22.908741781250228</v>
      </c>
      <c r="BR640" s="3">
        <f>Table1[[#This Row],[m1-m2]]/Table1[[#This Row],[pooled sd]]</f>
        <v>-0.93414122016578516</v>
      </c>
      <c r="BS640" s="6"/>
      <c r="BT640" s="6"/>
      <c r="BU640" s="7"/>
      <c r="BV640" s="7"/>
      <c r="BW640" s="7"/>
    </row>
    <row r="641" spans="1:75" x14ac:dyDescent="0.25">
      <c r="A641">
        <v>131</v>
      </c>
      <c r="AY641" t="b">
        <v>0</v>
      </c>
      <c r="AZ641" t="b">
        <v>0</v>
      </c>
      <c r="BA641" t="b">
        <v>0</v>
      </c>
      <c r="BB641" t="b">
        <v>1</v>
      </c>
      <c r="BD641" s="12" t="s">
        <v>807</v>
      </c>
      <c r="BE641" s="3" t="s">
        <v>512</v>
      </c>
      <c r="BF641" s="3">
        <v>85.2</v>
      </c>
      <c r="BG641" s="3">
        <v>25.69</v>
      </c>
      <c r="BH641" s="3">
        <v>5</v>
      </c>
      <c r="BI641" t="s">
        <v>643</v>
      </c>
      <c r="BJ641">
        <v>67.400000000000006</v>
      </c>
      <c r="BK641">
        <v>16.72</v>
      </c>
      <c r="BL641">
        <v>5</v>
      </c>
      <c r="BM641">
        <v>99.6</v>
      </c>
      <c r="BN641">
        <v>66.81</v>
      </c>
      <c r="BO641">
        <v>5</v>
      </c>
      <c r="BP641">
        <f>Table1[[#This Row],[Group 1 M]]-Table1[[#This Row],[Group 2 M]]</f>
        <v>-32.199999999999989</v>
      </c>
      <c r="BQ641" s="4">
        <f>SQRT(((Table1[[#This Row],[Group 1 N]]-1)*Table1[[#This Row],[Group 1 SD]]^2+(Table1[[#This Row],[Group 2 N]]-1)*Table1[[#This Row],[Group 2 SD]]^2)/(Table1[[#This Row],[Group 1 N]]+Table1[[#This Row],[Group 2 N]]-2))</f>
        <v>48.698739716752428</v>
      </c>
      <c r="BR641" s="3">
        <f>Table1[[#This Row],[m1-m2]]/Table1[[#This Row],[pooled sd]]</f>
        <v>-0.66120807616964161</v>
      </c>
      <c r="BS641" s="6"/>
      <c r="BT641" s="6"/>
      <c r="BU641" s="7"/>
      <c r="BV641" s="7"/>
      <c r="BW641" s="7"/>
    </row>
    <row r="642" spans="1:75" x14ac:dyDescent="0.25">
      <c r="A642">
        <v>131</v>
      </c>
      <c r="AY642" t="b">
        <v>0</v>
      </c>
      <c r="AZ642" t="b">
        <v>0</v>
      </c>
      <c r="BA642" t="b">
        <v>0</v>
      </c>
      <c r="BB642" t="b">
        <v>1</v>
      </c>
      <c r="BD642" s="12" t="s">
        <v>808</v>
      </c>
      <c r="BE642" s="5" t="s">
        <v>608</v>
      </c>
      <c r="BF642" s="3">
        <v>7.8</v>
      </c>
      <c r="BG642" s="3">
        <v>0.19</v>
      </c>
      <c r="BH642" s="5">
        <v>5</v>
      </c>
      <c r="BI642" s="2" t="s">
        <v>528</v>
      </c>
      <c r="BJ642">
        <v>6.53</v>
      </c>
      <c r="BK642">
        <v>1.54</v>
      </c>
      <c r="BL642">
        <v>5</v>
      </c>
      <c r="BM642">
        <v>6.74</v>
      </c>
      <c r="BN642">
        <v>0.6</v>
      </c>
      <c r="BO642">
        <v>5</v>
      </c>
      <c r="BP642">
        <f>Table1[[#This Row],[Group 1 M]]-Table1[[#This Row],[Group 2 M]]</f>
        <v>-0.20999999999999996</v>
      </c>
      <c r="BQ642" s="4">
        <f>SQRT(((Table1[[#This Row],[Group 1 N]]-1)*Table1[[#This Row],[Group 1 SD]]^2+(Table1[[#This Row],[Group 2 N]]-1)*Table1[[#This Row],[Group 2 SD]]^2)/(Table1[[#This Row],[Group 1 N]]+Table1[[#This Row],[Group 2 N]]-2))</f>
        <v>1.1686744627996284</v>
      </c>
      <c r="BR642" s="3">
        <f>Table1[[#This Row],[m1-m2]]/Table1[[#This Row],[pooled sd]]</f>
        <v>-0.17969075793521885</v>
      </c>
      <c r="BS642" s="6"/>
      <c r="BT642" s="6"/>
      <c r="BU642" s="7"/>
      <c r="BV642" s="7"/>
      <c r="BW642" s="7"/>
    </row>
    <row r="643" spans="1:75" x14ac:dyDescent="0.25">
      <c r="A643">
        <v>131</v>
      </c>
      <c r="AY643" t="b">
        <v>0</v>
      </c>
      <c r="AZ643" t="b">
        <v>0</v>
      </c>
      <c r="BA643" t="b">
        <v>0</v>
      </c>
      <c r="BB643" t="b">
        <v>1</v>
      </c>
      <c r="BD643" s="12" t="s">
        <v>808</v>
      </c>
      <c r="BE643" s="3" t="s">
        <v>510</v>
      </c>
      <c r="BF643" s="3">
        <v>7.6</v>
      </c>
      <c r="BG643" s="3">
        <v>0.55000000000000004</v>
      </c>
      <c r="BH643" s="3">
        <v>5</v>
      </c>
      <c r="BI643" t="s">
        <v>529</v>
      </c>
      <c r="BJ643">
        <v>6.53</v>
      </c>
      <c r="BK643">
        <v>1.54</v>
      </c>
      <c r="BL643">
        <v>5</v>
      </c>
      <c r="BM643">
        <v>7.6</v>
      </c>
      <c r="BN643">
        <v>0.55000000000000004</v>
      </c>
      <c r="BO643">
        <v>5</v>
      </c>
      <c r="BP643">
        <f>Table1[[#This Row],[Group 1 M]]-Table1[[#This Row],[Group 2 M]]</f>
        <v>-1.0699999999999994</v>
      </c>
      <c r="BQ643" s="4">
        <f>SQRT(((Table1[[#This Row],[Group 1 N]]-1)*Table1[[#This Row],[Group 1 SD]]^2+(Table1[[#This Row],[Group 2 N]]-1)*Table1[[#This Row],[Group 2 SD]]^2)/(Table1[[#This Row],[Group 1 N]]+Table1[[#This Row],[Group 2 N]]-2))</f>
        <v>1.1563087822895752</v>
      </c>
      <c r="BR643" s="3">
        <f>Table1[[#This Row],[m1-m2]]/Table1[[#This Row],[pooled sd]]</f>
        <v>-0.92535836135510607</v>
      </c>
      <c r="BS643" s="6"/>
      <c r="BT643" s="6"/>
      <c r="BU643" s="7"/>
      <c r="BV643" s="7"/>
      <c r="BW643" s="7"/>
    </row>
    <row r="644" spans="1:75" x14ac:dyDescent="0.25">
      <c r="A644">
        <v>131</v>
      </c>
      <c r="AY644" t="b">
        <v>0</v>
      </c>
      <c r="AZ644" t="b">
        <v>0</v>
      </c>
      <c r="BA644" t="b">
        <v>0</v>
      </c>
      <c r="BB644" t="b">
        <v>1</v>
      </c>
      <c r="BD644" s="12" t="s">
        <v>808</v>
      </c>
      <c r="BE644" s="3" t="s">
        <v>511</v>
      </c>
      <c r="BF644" s="3">
        <v>6.74</v>
      </c>
      <c r="BG644" s="3">
        <v>0.6</v>
      </c>
      <c r="BH644" s="3">
        <v>5</v>
      </c>
      <c r="BI644" t="s">
        <v>631</v>
      </c>
      <c r="BJ644">
        <v>6.74</v>
      </c>
      <c r="BK644">
        <v>0.6</v>
      </c>
      <c r="BL644">
        <v>5</v>
      </c>
      <c r="BM644">
        <v>7.8</v>
      </c>
      <c r="BN644">
        <v>0.19</v>
      </c>
      <c r="BO644">
        <v>5</v>
      </c>
      <c r="BP644">
        <f>Table1[[#This Row],[Group 1 M]]-Table1[[#This Row],[Group 2 M]]</f>
        <v>-1.0599999999999996</v>
      </c>
      <c r="BQ644" s="4">
        <f>SQRT(((Table1[[#This Row],[Group 1 N]]-1)*Table1[[#This Row],[Group 1 SD]]^2+(Table1[[#This Row],[Group 2 N]]-1)*Table1[[#This Row],[Group 2 SD]]^2)/(Table1[[#This Row],[Group 1 N]]+Table1[[#This Row],[Group 2 N]]-2))</f>
        <v>0.44502808900113261</v>
      </c>
      <c r="BR644" s="3">
        <f>Table1[[#This Row],[m1-m2]]/Table1[[#This Row],[pooled sd]]</f>
        <v>-2.3818721249240111</v>
      </c>
      <c r="BS644" s="6"/>
      <c r="BT644" s="6"/>
      <c r="BU644" s="7"/>
      <c r="BV644" s="7"/>
      <c r="BW644" s="7"/>
    </row>
    <row r="645" spans="1:75" x14ac:dyDescent="0.25">
      <c r="A645">
        <v>131</v>
      </c>
      <c r="AY645" t="b">
        <v>0</v>
      </c>
      <c r="AZ645" t="b">
        <v>0</v>
      </c>
      <c r="BA645" t="b">
        <v>0</v>
      </c>
      <c r="BB645" t="b">
        <v>1</v>
      </c>
      <c r="BD645" s="12" t="s">
        <v>808</v>
      </c>
      <c r="BE645" s="3" t="s">
        <v>512</v>
      </c>
      <c r="BF645" s="3">
        <v>6.53</v>
      </c>
      <c r="BG645" s="3">
        <v>1.54</v>
      </c>
      <c r="BH645" s="3">
        <v>5</v>
      </c>
      <c r="BI645" t="s">
        <v>643</v>
      </c>
      <c r="BJ645">
        <v>6.74</v>
      </c>
      <c r="BK645">
        <v>0.6</v>
      </c>
      <c r="BL645">
        <v>5</v>
      </c>
      <c r="BM645">
        <v>7.6</v>
      </c>
      <c r="BN645">
        <v>0.55000000000000004</v>
      </c>
      <c r="BO645">
        <v>5</v>
      </c>
      <c r="BP645">
        <f>Table1[[#This Row],[Group 1 M]]-Table1[[#This Row],[Group 2 M]]</f>
        <v>-0.85999999999999943</v>
      </c>
      <c r="BQ645" s="4">
        <f>SQRT(((Table1[[#This Row],[Group 1 N]]-1)*Table1[[#This Row],[Group 1 SD]]^2+(Table1[[#This Row],[Group 2 N]]-1)*Table1[[#This Row],[Group 2 SD]]^2)/(Table1[[#This Row],[Group 1 N]]+Table1[[#This Row],[Group 2 N]]-2))</f>
        <v>0.57554322166106697</v>
      </c>
      <c r="BR645" s="3">
        <f>Table1[[#This Row],[m1-m2]]/Table1[[#This Row],[pooled sd]]</f>
        <v>-1.4942405151049574</v>
      </c>
      <c r="BS645" s="6"/>
      <c r="BT645" s="6"/>
      <c r="BU645" s="7"/>
      <c r="BV645" s="7"/>
      <c r="BW645" s="7"/>
    </row>
    <row r="646" spans="1:75" x14ac:dyDescent="0.25">
      <c r="A646">
        <v>131</v>
      </c>
      <c r="AY646" t="b">
        <v>0</v>
      </c>
      <c r="AZ646" t="b">
        <v>0</v>
      </c>
      <c r="BA646" t="b">
        <v>0</v>
      </c>
      <c r="BB646" t="b">
        <v>1</v>
      </c>
      <c r="BD646" s="12" t="s">
        <v>808</v>
      </c>
      <c r="BE646" s="5" t="s">
        <v>608</v>
      </c>
      <c r="BF646" s="3">
        <v>8.5299999999999994</v>
      </c>
      <c r="BG646" s="3">
        <v>1.26</v>
      </c>
      <c r="BH646" s="3">
        <v>5</v>
      </c>
      <c r="BI646" s="2" t="s">
        <v>528</v>
      </c>
      <c r="BJ646">
        <v>6.8</v>
      </c>
      <c r="BK646">
        <v>1.54</v>
      </c>
      <c r="BL646">
        <v>5</v>
      </c>
      <c r="BM646">
        <v>6.33</v>
      </c>
      <c r="BN646">
        <v>2.0099999999999998</v>
      </c>
      <c r="BO646">
        <v>5</v>
      </c>
      <c r="BP646">
        <f>Table1[[#This Row],[Group 1 M]]-Table1[[#This Row],[Group 2 M]]</f>
        <v>0.46999999999999975</v>
      </c>
      <c r="BQ646" s="4">
        <f>SQRT(((Table1[[#This Row],[Group 1 N]]-1)*Table1[[#This Row],[Group 1 SD]]^2+(Table1[[#This Row],[Group 2 N]]-1)*Table1[[#This Row],[Group 2 SD]]^2)/(Table1[[#This Row],[Group 1 N]]+Table1[[#This Row],[Group 2 N]]-2))</f>
        <v>1.7904887600875912</v>
      </c>
      <c r="BR646" s="3">
        <f>Table1[[#This Row],[m1-m2]]/Table1[[#This Row],[pooled sd]]</f>
        <v>0.26249815719424413</v>
      </c>
      <c r="BS646" s="6"/>
      <c r="BT646" s="6"/>
      <c r="BU646" s="7"/>
      <c r="BV646" s="7"/>
      <c r="BW646" s="7"/>
    </row>
    <row r="647" spans="1:75" x14ac:dyDescent="0.25">
      <c r="A647">
        <v>131</v>
      </c>
      <c r="AY647" t="b">
        <v>0</v>
      </c>
      <c r="AZ647" t="b">
        <v>0</v>
      </c>
      <c r="BA647" t="b">
        <v>0</v>
      </c>
      <c r="BB647" t="b">
        <v>1</v>
      </c>
      <c r="BD647" s="12" t="s">
        <v>809</v>
      </c>
      <c r="BE647" s="3" t="s">
        <v>510</v>
      </c>
      <c r="BF647" s="3">
        <v>7.4</v>
      </c>
      <c r="BG647" s="3">
        <v>1.82</v>
      </c>
      <c r="BH647" s="3">
        <v>5</v>
      </c>
      <c r="BI647" t="s">
        <v>529</v>
      </c>
      <c r="BJ647">
        <v>6.8</v>
      </c>
      <c r="BK647">
        <v>1.54</v>
      </c>
      <c r="BL647">
        <v>5</v>
      </c>
      <c r="BM647">
        <v>7.4</v>
      </c>
      <c r="BN647">
        <v>1.82</v>
      </c>
      <c r="BO647">
        <v>5</v>
      </c>
      <c r="BP647">
        <f>Table1[[#This Row],[Group 1 M]]-Table1[[#This Row],[Group 2 M]]</f>
        <v>-0.60000000000000053</v>
      </c>
      <c r="BQ647" s="4">
        <f>SQRT(((Table1[[#This Row],[Group 1 N]]-1)*Table1[[#This Row],[Group 1 SD]]^2+(Table1[[#This Row],[Group 2 N]]-1)*Table1[[#This Row],[Group 2 SD]]^2)/(Table1[[#This Row],[Group 1 N]]+Table1[[#This Row],[Group 2 N]]-2))</f>
        <v>1.6858232410309213</v>
      </c>
      <c r="BR647" s="3">
        <f>Table1[[#This Row],[m1-m2]]/Table1[[#This Row],[pooled sd]]</f>
        <v>-0.35590919937317161</v>
      </c>
      <c r="BS647" s="6"/>
      <c r="BT647" s="6"/>
      <c r="BU647" s="7"/>
      <c r="BV647" s="7"/>
      <c r="BW647" s="7"/>
    </row>
    <row r="648" spans="1:75" x14ac:dyDescent="0.25">
      <c r="A648">
        <v>131</v>
      </c>
      <c r="AY648" t="b">
        <v>0</v>
      </c>
      <c r="AZ648" t="b">
        <v>0</v>
      </c>
      <c r="BA648" t="b">
        <v>0</v>
      </c>
      <c r="BB648" t="b">
        <v>1</v>
      </c>
      <c r="BD648" s="12" t="s">
        <v>809</v>
      </c>
      <c r="BE648" s="3" t="s">
        <v>511</v>
      </c>
      <c r="BF648" s="3">
        <v>6.33</v>
      </c>
      <c r="BG648" s="3">
        <v>2.0099999999999998</v>
      </c>
      <c r="BH648" s="3">
        <v>5</v>
      </c>
      <c r="BI648" t="s">
        <v>631</v>
      </c>
      <c r="BJ648">
        <v>6.33</v>
      </c>
      <c r="BK648">
        <v>2.0099999999999998</v>
      </c>
      <c r="BL648">
        <v>5</v>
      </c>
      <c r="BM648">
        <v>8.5299999999999994</v>
      </c>
      <c r="BN648">
        <v>1.26</v>
      </c>
      <c r="BO648">
        <v>5</v>
      </c>
      <c r="BP648">
        <f>Table1[[#This Row],[Group 1 M]]-Table1[[#This Row],[Group 2 M]]</f>
        <v>-2.1999999999999993</v>
      </c>
      <c r="BQ648" s="4">
        <f>SQRT(((Table1[[#This Row],[Group 1 N]]-1)*Table1[[#This Row],[Group 1 SD]]^2+(Table1[[#This Row],[Group 2 N]]-1)*Table1[[#This Row],[Group 2 SD]]^2)/(Table1[[#This Row],[Group 1 N]]+Table1[[#This Row],[Group 2 N]]-2))</f>
        <v>1.6774534270733121</v>
      </c>
      <c r="BR648" s="3">
        <f>Table1[[#This Row],[m1-m2]]/Table1[[#This Row],[pooled sd]]</f>
        <v>-1.3115118217251402</v>
      </c>
      <c r="BS648" s="6"/>
      <c r="BT648" s="6"/>
      <c r="BU648" s="7"/>
      <c r="BV648" s="7"/>
      <c r="BW648" s="7"/>
    </row>
    <row r="649" spans="1:75" x14ac:dyDescent="0.25">
      <c r="A649">
        <v>131</v>
      </c>
      <c r="AY649" t="b">
        <v>0</v>
      </c>
      <c r="AZ649" t="b">
        <v>0</v>
      </c>
      <c r="BA649" t="b">
        <v>0</v>
      </c>
      <c r="BB649" t="b">
        <v>1</v>
      </c>
      <c r="BD649" s="12" t="s">
        <v>809</v>
      </c>
      <c r="BE649" s="3" t="s">
        <v>512</v>
      </c>
      <c r="BF649" s="3">
        <v>6.8</v>
      </c>
      <c r="BG649" s="3">
        <v>1.54</v>
      </c>
      <c r="BH649" s="3">
        <v>5</v>
      </c>
      <c r="BI649" t="s">
        <v>643</v>
      </c>
      <c r="BJ649">
        <v>6.33</v>
      </c>
      <c r="BK649">
        <v>2.0099999999999998</v>
      </c>
      <c r="BL649">
        <v>5</v>
      </c>
      <c r="BM649">
        <v>7.4</v>
      </c>
      <c r="BN649">
        <v>1.82</v>
      </c>
      <c r="BO649">
        <v>5</v>
      </c>
      <c r="BP649">
        <f>Table1[[#This Row],[Group 1 M]]-Table1[[#This Row],[Group 2 M]]</f>
        <v>-1.0700000000000003</v>
      </c>
      <c r="BQ649" s="4">
        <f>SQRT(((Table1[[#This Row],[Group 1 N]]-1)*Table1[[#This Row],[Group 1 SD]]^2+(Table1[[#This Row],[Group 2 N]]-1)*Table1[[#This Row],[Group 2 SD]]^2)/(Table1[[#This Row],[Group 1 N]]+Table1[[#This Row],[Group 2 N]]-2))</f>
        <v>1.917354948881401</v>
      </c>
      <c r="BR649" s="3">
        <f>Table1[[#This Row],[m1-m2]]/Table1[[#This Row],[pooled sd]]</f>
        <v>-0.55806046795052011</v>
      </c>
      <c r="BS649" s="6"/>
      <c r="BT649" s="6"/>
      <c r="BU649" s="7"/>
      <c r="BV649" s="7"/>
      <c r="BW649" s="7"/>
    </row>
    <row r="650" spans="1:75" x14ac:dyDescent="0.25">
      <c r="A650">
        <v>131</v>
      </c>
      <c r="AY650" t="b">
        <v>0</v>
      </c>
      <c r="AZ650" t="b">
        <v>0</v>
      </c>
      <c r="BA650" t="b">
        <v>0</v>
      </c>
      <c r="BB650" t="b">
        <v>1</v>
      </c>
      <c r="BD650" s="12" t="s">
        <v>810</v>
      </c>
      <c r="BE650" s="5" t="s">
        <v>608</v>
      </c>
      <c r="BF650" s="3">
        <v>1.07</v>
      </c>
      <c r="BG650" s="3">
        <v>0.86</v>
      </c>
      <c r="BH650" s="5">
        <v>5</v>
      </c>
      <c r="BI650" s="2" t="s">
        <v>528</v>
      </c>
      <c r="BJ650">
        <v>0.24</v>
      </c>
      <c r="BK650">
        <v>0.3</v>
      </c>
      <c r="BL650">
        <v>5</v>
      </c>
      <c r="BM650">
        <v>0.53</v>
      </c>
      <c r="BN650">
        <v>0.18</v>
      </c>
      <c r="BO650">
        <v>5</v>
      </c>
      <c r="BP650">
        <f>Table1[[#This Row],[Group 1 M]]-Table1[[#This Row],[Group 2 M]]</f>
        <v>-0.29000000000000004</v>
      </c>
      <c r="BQ650" s="4">
        <f>SQRT(((Table1[[#This Row],[Group 1 N]]-1)*Table1[[#This Row],[Group 1 SD]]^2+(Table1[[#This Row],[Group 2 N]]-1)*Table1[[#This Row],[Group 2 SD]]^2)/(Table1[[#This Row],[Group 1 N]]+Table1[[#This Row],[Group 2 N]]-2))</f>
        <v>0.24738633753705963</v>
      </c>
      <c r="BR650" s="3">
        <f>Table1[[#This Row],[m1-m2]]/Table1[[#This Row],[pooled sd]]</f>
        <v>-1.1722555210089429</v>
      </c>
      <c r="BS650" s="6"/>
      <c r="BT650" s="6"/>
      <c r="BU650" s="7"/>
      <c r="BV650" s="7"/>
      <c r="BW650" s="7"/>
    </row>
    <row r="651" spans="1:75" x14ac:dyDescent="0.25">
      <c r="A651">
        <v>131</v>
      </c>
      <c r="AY651" t="b">
        <v>0</v>
      </c>
      <c r="AZ651" t="b">
        <v>0</v>
      </c>
      <c r="BA651" t="b">
        <v>0</v>
      </c>
      <c r="BB651" t="b">
        <v>1</v>
      </c>
      <c r="BD651" s="12" t="s">
        <v>810</v>
      </c>
      <c r="BE651" s="3" t="s">
        <v>510</v>
      </c>
      <c r="BF651" s="3">
        <v>0.8</v>
      </c>
      <c r="BG651" s="3">
        <v>0.73</v>
      </c>
      <c r="BH651" s="3">
        <v>5</v>
      </c>
      <c r="BI651" t="s">
        <v>529</v>
      </c>
      <c r="BJ651">
        <v>0.24</v>
      </c>
      <c r="BK651">
        <v>0.3</v>
      </c>
      <c r="BL651">
        <v>5</v>
      </c>
      <c r="BM651">
        <v>0.8</v>
      </c>
      <c r="BN651">
        <v>0.73</v>
      </c>
      <c r="BO651">
        <v>5</v>
      </c>
      <c r="BP651">
        <f>Table1[[#This Row],[Group 1 M]]-Table1[[#This Row],[Group 2 M]]</f>
        <v>-0.56000000000000005</v>
      </c>
      <c r="BQ651" s="4">
        <f>SQRT(((Table1[[#This Row],[Group 1 N]]-1)*Table1[[#This Row],[Group 1 SD]]^2+(Table1[[#This Row],[Group 2 N]]-1)*Table1[[#This Row],[Group 2 SD]]^2)/(Table1[[#This Row],[Group 1 N]]+Table1[[#This Row],[Group 2 N]]-2))</f>
        <v>0.55807705561149878</v>
      </c>
      <c r="BR651" s="3">
        <f>Table1[[#This Row],[m1-m2]]/Table1[[#This Row],[pooled sd]]</f>
        <v>-1.003445661077025</v>
      </c>
      <c r="BS651" s="6"/>
      <c r="BT651" s="6"/>
      <c r="BU651" s="7"/>
      <c r="BV651" s="7"/>
      <c r="BW651" s="7"/>
    </row>
    <row r="652" spans="1:75" x14ac:dyDescent="0.25">
      <c r="A652">
        <v>131</v>
      </c>
      <c r="AY652" t="b">
        <v>0</v>
      </c>
      <c r="AZ652" t="b">
        <v>0</v>
      </c>
      <c r="BA652" t="b">
        <v>0</v>
      </c>
      <c r="BB652" t="b">
        <v>1</v>
      </c>
      <c r="BD652" s="12" t="s">
        <v>810</v>
      </c>
      <c r="BE652" s="3" t="s">
        <v>511</v>
      </c>
      <c r="BF652" s="3">
        <v>0.53</v>
      </c>
      <c r="BG652" s="3">
        <v>0.18</v>
      </c>
      <c r="BH652" s="3">
        <v>5</v>
      </c>
      <c r="BI652" t="s">
        <v>631</v>
      </c>
      <c r="BJ652">
        <v>0.53</v>
      </c>
      <c r="BK652">
        <v>0.18</v>
      </c>
      <c r="BL652">
        <v>5</v>
      </c>
      <c r="BM652" s="3">
        <v>1.07</v>
      </c>
      <c r="BN652" s="3">
        <v>0.86</v>
      </c>
      <c r="BO652" s="5">
        <v>5</v>
      </c>
      <c r="BP652">
        <f>Table1[[#This Row],[Group 1 M]]-Table1[[#This Row],[Group 2 M]]</f>
        <v>-0.54</v>
      </c>
      <c r="BQ652" s="4">
        <f>SQRT(((Table1[[#This Row],[Group 1 N]]-1)*Table1[[#This Row],[Group 1 SD]]^2+(Table1[[#This Row],[Group 2 N]]-1)*Table1[[#This Row],[Group 2 SD]]^2)/(Table1[[#This Row],[Group 1 N]]+Table1[[#This Row],[Group 2 N]]-2))</f>
        <v>0.62128898268036259</v>
      </c>
      <c r="BR652" s="3">
        <f>Table1[[#This Row],[m1-m2]]/Table1[[#This Row],[pooled sd]]</f>
        <v>-0.86916075297252826</v>
      </c>
      <c r="BS652" s="6"/>
      <c r="BT652" s="6"/>
      <c r="BU652" s="7"/>
      <c r="BV652" s="7"/>
      <c r="BW652" s="7"/>
    </row>
    <row r="653" spans="1:75" x14ac:dyDescent="0.25">
      <c r="A653">
        <v>131</v>
      </c>
      <c r="AY653" t="b">
        <v>0</v>
      </c>
      <c r="AZ653" t="b">
        <v>0</v>
      </c>
      <c r="BA653" t="b">
        <v>0</v>
      </c>
      <c r="BB653" t="b">
        <v>1</v>
      </c>
      <c r="BD653" s="12" t="s">
        <v>810</v>
      </c>
      <c r="BE653" s="3" t="s">
        <v>512</v>
      </c>
      <c r="BF653">
        <v>0.24</v>
      </c>
      <c r="BG653" s="4">
        <v>0.3</v>
      </c>
      <c r="BH653" s="3">
        <v>5</v>
      </c>
      <c r="BI653" t="s">
        <v>643</v>
      </c>
      <c r="BJ653" s="3">
        <v>0.53</v>
      </c>
      <c r="BK653" s="3">
        <v>0.18</v>
      </c>
      <c r="BL653" s="3">
        <v>5</v>
      </c>
      <c r="BM653" s="3">
        <v>0.8</v>
      </c>
      <c r="BN653" s="3">
        <v>0.73</v>
      </c>
      <c r="BO653" s="3">
        <v>5</v>
      </c>
      <c r="BP653">
        <f>Table1[[#This Row],[Group 1 M]]-Table1[[#This Row],[Group 2 M]]</f>
        <v>-0.27</v>
      </c>
      <c r="BQ653" s="4">
        <f>SQRT(((Table1[[#This Row],[Group 1 N]]-1)*Table1[[#This Row],[Group 1 SD]]^2+(Table1[[#This Row],[Group 2 N]]-1)*Table1[[#This Row],[Group 2 SD]]^2)/(Table1[[#This Row],[Group 1 N]]+Table1[[#This Row],[Group 2 N]]-2))</f>
        <v>0.53164838004079351</v>
      </c>
      <c r="BR653" s="3">
        <f>Table1[[#This Row],[m1-m2]]/Table1[[#This Row],[pooled sd]]</f>
        <v>-0.50785445820277464</v>
      </c>
      <c r="BS653" s="6"/>
      <c r="BT653" s="6"/>
      <c r="BU653" s="7"/>
      <c r="BV653" s="7"/>
      <c r="BW653" s="7"/>
    </row>
    <row r="654" spans="1:75" x14ac:dyDescent="0.25">
      <c r="A654">
        <v>131</v>
      </c>
      <c r="AY654" t="b">
        <v>1</v>
      </c>
      <c r="AZ654" t="b">
        <v>0</v>
      </c>
      <c r="BA654" t="b">
        <v>0</v>
      </c>
      <c r="BB654" t="b">
        <v>0</v>
      </c>
      <c r="BD654" t="s">
        <v>811</v>
      </c>
      <c r="BE654" s="5" t="s">
        <v>608</v>
      </c>
      <c r="BF654">
        <v>0.8</v>
      </c>
      <c r="BG654" s="4">
        <v>0.69</v>
      </c>
      <c r="BH654" s="3">
        <v>5</v>
      </c>
      <c r="BI654" s="2" t="s">
        <v>528</v>
      </c>
      <c r="BJ654">
        <v>0.87</v>
      </c>
      <c r="BK654" s="4">
        <v>0.51</v>
      </c>
      <c r="BL654" s="3">
        <v>5</v>
      </c>
      <c r="BM654">
        <v>0.87</v>
      </c>
      <c r="BN654">
        <v>0.93</v>
      </c>
      <c r="BO654">
        <v>5</v>
      </c>
      <c r="BP654">
        <f>Table1[[#This Row],[Group 1 M]]-Table1[[#This Row],[Group 2 M]]</f>
        <v>0</v>
      </c>
      <c r="BQ654" s="4">
        <f>SQRT(((Table1[[#This Row],[Group 1 N]]-1)*Table1[[#This Row],[Group 1 SD]]^2+(Table1[[#This Row],[Group 2 N]]-1)*Table1[[#This Row],[Group 2 SD]]^2)/(Table1[[#This Row],[Group 1 N]]+Table1[[#This Row],[Group 2 N]]-2))</f>
        <v>0.75</v>
      </c>
      <c r="BR654" s="3">
        <f>Table1[[#This Row],[m1-m2]]/Table1[[#This Row],[pooled sd]]</f>
        <v>0</v>
      </c>
      <c r="BS654" s="6"/>
      <c r="BT654" s="6"/>
      <c r="BU654" s="7"/>
      <c r="BV654" s="7"/>
      <c r="BW654" s="7"/>
    </row>
    <row r="655" spans="1:75" x14ac:dyDescent="0.25">
      <c r="A655">
        <v>131</v>
      </c>
      <c r="AY655" t="b">
        <v>1</v>
      </c>
      <c r="AZ655" t="b">
        <v>0</v>
      </c>
      <c r="BA655" t="b">
        <v>0</v>
      </c>
      <c r="BB655" t="b">
        <v>0</v>
      </c>
      <c r="BD655" t="s">
        <v>811</v>
      </c>
      <c r="BE655" s="3" t="s">
        <v>510</v>
      </c>
      <c r="BF655">
        <v>0.93</v>
      </c>
      <c r="BG655" s="4">
        <v>0.64</v>
      </c>
      <c r="BH655" s="3">
        <v>5</v>
      </c>
      <c r="BI655" t="s">
        <v>529</v>
      </c>
      <c r="BJ655">
        <v>0.87</v>
      </c>
      <c r="BK655">
        <v>0.51</v>
      </c>
      <c r="BL655">
        <v>5</v>
      </c>
      <c r="BM655">
        <v>0.93</v>
      </c>
      <c r="BN655">
        <v>0.64</v>
      </c>
      <c r="BO655">
        <v>5</v>
      </c>
      <c r="BP655">
        <f>Table1[[#This Row],[Group 1 M]]-Table1[[#This Row],[Group 2 M]]</f>
        <v>-6.0000000000000053E-2</v>
      </c>
      <c r="BQ655" s="4">
        <f>SQRT(((Table1[[#This Row],[Group 1 N]]-1)*Table1[[#This Row],[Group 1 SD]]^2+(Table1[[#This Row],[Group 2 N]]-1)*Table1[[#This Row],[Group 2 SD]]^2)/(Table1[[#This Row],[Group 1 N]]+Table1[[#This Row],[Group 2 N]]-2))</f>
        <v>0.57866225036717234</v>
      </c>
      <c r="BR655" s="3">
        <f>Table1[[#This Row],[m1-m2]]/Table1[[#This Row],[pooled sd]]</f>
        <v>-0.10368742727200349</v>
      </c>
      <c r="BS655" s="6"/>
      <c r="BT655" s="6"/>
      <c r="BU655" s="7"/>
      <c r="BV655" s="7"/>
      <c r="BW655" s="7"/>
    </row>
    <row r="656" spans="1:75" x14ac:dyDescent="0.25">
      <c r="A656">
        <v>131</v>
      </c>
      <c r="AY656" t="b">
        <v>1</v>
      </c>
      <c r="AZ656" t="b">
        <v>0</v>
      </c>
      <c r="BA656" t="b">
        <v>0</v>
      </c>
      <c r="BB656" t="b">
        <v>0</v>
      </c>
      <c r="BD656" t="s">
        <v>811</v>
      </c>
      <c r="BE656" s="3" t="s">
        <v>511</v>
      </c>
      <c r="BF656">
        <v>0.87</v>
      </c>
      <c r="BG656" s="4">
        <v>0.93</v>
      </c>
      <c r="BH656" s="3">
        <v>5</v>
      </c>
      <c r="BI656" t="s">
        <v>631</v>
      </c>
      <c r="BJ656">
        <v>0.87</v>
      </c>
      <c r="BK656">
        <v>0.93</v>
      </c>
      <c r="BL656">
        <v>5</v>
      </c>
      <c r="BM656">
        <v>0.8</v>
      </c>
      <c r="BN656">
        <v>0.69</v>
      </c>
      <c r="BO656">
        <v>5</v>
      </c>
      <c r="BP656">
        <f>Table1[[#This Row],[Group 1 M]]-Table1[[#This Row],[Group 2 M]]</f>
        <v>6.9999999999999951E-2</v>
      </c>
      <c r="BQ656" s="4">
        <f>SQRT(((Table1[[#This Row],[Group 1 N]]-1)*Table1[[#This Row],[Group 1 SD]]^2+(Table1[[#This Row],[Group 2 N]]-1)*Table1[[#This Row],[Group 2 SD]]^2)/(Table1[[#This Row],[Group 1 N]]+Table1[[#This Row],[Group 2 N]]-2))</f>
        <v>0.81884064383737087</v>
      </c>
      <c r="BR656" s="3">
        <f>Table1[[#This Row],[m1-m2]]/Table1[[#This Row],[pooled sd]]</f>
        <v>8.5486718968852973E-2</v>
      </c>
      <c r="BS656" s="3"/>
      <c r="BT656" s="6"/>
      <c r="BU656" s="7"/>
      <c r="BV656" s="7"/>
      <c r="BW656" s="7"/>
    </row>
    <row r="657" spans="1:75" x14ac:dyDescent="0.25">
      <c r="A657">
        <v>131</v>
      </c>
      <c r="AY657" t="b">
        <v>1</v>
      </c>
      <c r="AZ657" t="b">
        <v>0</v>
      </c>
      <c r="BA657" t="b">
        <v>0</v>
      </c>
      <c r="BB657" t="b">
        <v>0</v>
      </c>
      <c r="BD657" t="s">
        <v>811</v>
      </c>
      <c r="BE657" s="3" t="s">
        <v>512</v>
      </c>
      <c r="BF657">
        <v>0.87</v>
      </c>
      <c r="BG657" s="4">
        <v>0.51</v>
      </c>
      <c r="BH657" s="3">
        <v>5</v>
      </c>
      <c r="BI657" t="s">
        <v>643</v>
      </c>
      <c r="BJ657">
        <v>0.87</v>
      </c>
      <c r="BK657">
        <v>0.93</v>
      </c>
      <c r="BL657">
        <v>5</v>
      </c>
      <c r="BM657">
        <v>0.93</v>
      </c>
      <c r="BN657">
        <v>0.64</v>
      </c>
      <c r="BO657">
        <v>5</v>
      </c>
      <c r="BP657">
        <f>Table1[[#This Row],[Group 1 M]]-Table1[[#This Row],[Group 2 M]]</f>
        <v>-6.0000000000000053E-2</v>
      </c>
      <c r="BQ657" s="4">
        <f>SQRT(((Table1[[#This Row],[Group 1 N]]-1)*Table1[[#This Row],[Group 1 SD]]^2+(Table1[[#This Row],[Group 2 N]]-1)*Table1[[#This Row],[Group 2 SD]]^2)/(Table1[[#This Row],[Group 1 N]]+Table1[[#This Row],[Group 2 N]]-2))</f>
        <v>0.79827939970914952</v>
      </c>
      <c r="BR657" s="3">
        <f>Table1[[#This Row],[m1-m2]]/Table1[[#This Row],[pooled sd]]</f>
        <v>-7.5161653954568863E-2</v>
      </c>
      <c r="BS657" s="3"/>
      <c r="BT657" s="6"/>
      <c r="BU657" s="7"/>
      <c r="BV657" s="7"/>
      <c r="BW657" s="7"/>
    </row>
    <row r="658" spans="1:75" x14ac:dyDescent="0.25">
      <c r="A658">
        <v>131</v>
      </c>
      <c r="AY658" t="b">
        <v>1</v>
      </c>
      <c r="AZ658" t="b">
        <v>0</v>
      </c>
      <c r="BA658" t="b">
        <v>0</v>
      </c>
      <c r="BB658" t="b">
        <v>0</v>
      </c>
      <c r="BD658" t="s">
        <v>812</v>
      </c>
      <c r="BE658" s="5" t="s">
        <v>608</v>
      </c>
      <c r="BF658">
        <v>0.67</v>
      </c>
      <c r="BG658" s="4">
        <v>0.47</v>
      </c>
      <c r="BH658" s="5">
        <v>5</v>
      </c>
      <c r="BI658" s="2" t="s">
        <v>528</v>
      </c>
      <c r="BJ658">
        <v>0.13</v>
      </c>
      <c r="BK658">
        <v>0.3</v>
      </c>
      <c r="BL658">
        <v>5</v>
      </c>
      <c r="BM658">
        <v>0.33</v>
      </c>
      <c r="BN658">
        <v>0.47</v>
      </c>
      <c r="BO658">
        <v>5</v>
      </c>
      <c r="BP658">
        <f>Table1[[#This Row],[Group 1 M]]-Table1[[#This Row],[Group 2 M]]</f>
        <v>-0.2</v>
      </c>
      <c r="BQ658" s="4">
        <f>SQRT(((Table1[[#This Row],[Group 1 N]]-1)*Table1[[#This Row],[Group 1 SD]]^2+(Table1[[#This Row],[Group 2 N]]-1)*Table1[[#This Row],[Group 2 SD]]^2)/(Table1[[#This Row],[Group 1 N]]+Table1[[#This Row],[Group 2 N]]-2))</f>
        <v>0.39427148007432644</v>
      </c>
      <c r="BR658" s="3">
        <f>Table1[[#This Row],[m1-m2]]/Table1[[#This Row],[pooled sd]]</f>
        <v>-0.50726468970643479</v>
      </c>
      <c r="BS658" s="3"/>
      <c r="BT658" s="6"/>
      <c r="BU658" s="7"/>
      <c r="BV658" s="7"/>
      <c r="BW658" s="7"/>
    </row>
    <row r="659" spans="1:75" x14ac:dyDescent="0.25">
      <c r="A659">
        <v>131</v>
      </c>
      <c r="AY659" t="b">
        <v>1</v>
      </c>
      <c r="AZ659" t="b">
        <v>0</v>
      </c>
      <c r="BA659" t="b">
        <v>0</v>
      </c>
      <c r="BB659" t="b">
        <v>0</v>
      </c>
      <c r="BD659" t="s">
        <v>812</v>
      </c>
      <c r="BE659" s="3" t="s">
        <v>510</v>
      </c>
      <c r="BF659" s="3">
        <v>0.8</v>
      </c>
      <c r="BG659" s="3">
        <v>0.56000000000000005</v>
      </c>
      <c r="BH659" s="3">
        <v>5</v>
      </c>
      <c r="BI659" t="s">
        <v>529</v>
      </c>
      <c r="BJ659">
        <v>0.13</v>
      </c>
      <c r="BK659">
        <v>0.3</v>
      </c>
      <c r="BL659">
        <v>5</v>
      </c>
      <c r="BM659">
        <v>0.8</v>
      </c>
      <c r="BN659">
        <v>0.56000000000000005</v>
      </c>
      <c r="BO659">
        <v>5</v>
      </c>
      <c r="BP659">
        <f>Table1[[#This Row],[Group 1 M]]-Table1[[#This Row],[Group 2 M]]</f>
        <v>-0.67</v>
      </c>
      <c r="BQ659" s="4">
        <f>SQRT(((Table1[[#This Row],[Group 1 N]]-1)*Table1[[#This Row],[Group 1 SD]]^2+(Table1[[#This Row],[Group 2 N]]-1)*Table1[[#This Row],[Group 2 SD]]^2)/(Table1[[#This Row],[Group 1 N]]+Table1[[#This Row],[Group 2 N]]-2))</f>
        <v>0.44922154890432409</v>
      </c>
      <c r="BR659" s="3">
        <f>Table1[[#This Row],[m1-m2]]/Table1[[#This Row],[pooled sd]]</f>
        <v>-1.4914689681164375</v>
      </c>
      <c r="BS659" s="6"/>
      <c r="BT659" s="6"/>
      <c r="BU659" s="7"/>
      <c r="BV659" s="7"/>
      <c r="BW659" s="7"/>
    </row>
    <row r="660" spans="1:75" x14ac:dyDescent="0.25">
      <c r="A660">
        <v>131</v>
      </c>
      <c r="AY660" t="b">
        <v>1</v>
      </c>
      <c r="AZ660" t="b">
        <v>0</v>
      </c>
      <c r="BA660" t="b">
        <v>0</v>
      </c>
      <c r="BB660" t="b">
        <v>0</v>
      </c>
      <c r="BD660" t="s">
        <v>812</v>
      </c>
      <c r="BE660" s="3" t="s">
        <v>511</v>
      </c>
      <c r="BF660" s="3">
        <v>0.33</v>
      </c>
      <c r="BG660" s="3">
        <v>0.47</v>
      </c>
      <c r="BH660" s="3">
        <v>5</v>
      </c>
      <c r="BI660" t="s">
        <v>631</v>
      </c>
      <c r="BJ660">
        <v>0.33</v>
      </c>
      <c r="BK660">
        <v>0.47</v>
      </c>
      <c r="BL660">
        <v>5</v>
      </c>
      <c r="BM660">
        <v>0.67</v>
      </c>
      <c r="BN660">
        <v>0.47</v>
      </c>
      <c r="BO660">
        <v>5</v>
      </c>
      <c r="BP660">
        <f>Table1[[#This Row],[Group 1 M]]-Table1[[#This Row],[Group 2 M]]</f>
        <v>-0.34</v>
      </c>
      <c r="BQ660" s="4">
        <f>SQRT(((Table1[[#This Row],[Group 1 N]]-1)*Table1[[#This Row],[Group 1 SD]]^2+(Table1[[#This Row],[Group 2 N]]-1)*Table1[[#This Row],[Group 2 SD]]^2)/(Table1[[#This Row],[Group 1 N]]+Table1[[#This Row],[Group 2 N]]-2))</f>
        <v>0.47</v>
      </c>
      <c r="BR660" s="3">
        <f>Table1[[#This Row],[m1-m2]]/Table1[[#This Row],[pooled sd]]</f>
        <v>-0.72340425531914898</v>
      </c>
      <c r="BS660" s="6"/>
      <c r="BT660" s="6"/>
      <c r="BU660" s="7"/>
      <c r="BV660" s="7"/>
      <c r="BW660" s="7"/>
    </row>
    <row r="661" spans="1:75" x14ac:dyDescent="0.25">
      <c r="A661">
        <v>131</v>
      </c>
      <c r="AY661" t="b">
        <v>1</v>
      </c>
      <c r="AZ661" t="b">
        <v>0</v>
      </c>
      <c r="BA661" t="b">
        <v>0</v>
      </c>
      <c r="BB661" t="b">
        <v>0</v>
      </c>
      <c r="BD661" t="s">
        <v>812</v>
      </c>
      <c r="BE661" s="3" t="s">
        <v>512</v>
      </c>
      <c r="BF661" s="3">
        <v>0.13</v>
      </c>
      <c r="BG661" s="3">
        <v>0.3</v>
      </c>
      <c r="BH661" s="3">
        <v>5</v>
      </c>
      <c r="BI661" t="s">
        <v>643</v>
      </c>
      <c r="BJ661">
        <v>0.33</v>
      </c>
      <c r="BK661">
        <v>0.47</v>
      </c>
      <c r="BL661">
        <v>5</v>
      </c>
      <c r="BM661">
        <v>0.8</v>
      </c>
      <c r="BN661">
        <v>0.56000000000000005</v>
      </c>
      <c r="BO661">
        <v>5</v>
      </c>
      <c r="BP661">
        <f>Table1[[#This Row],[Group 1 M]]-Table1[[#This Row],[Group 2 M]]</f>
        <v>-0.47000000000000003</v>
      </c>
      <c r="BQ661" s="4">
        <f>SQRT(((Table1[[#This Row],[Group 1 N]]-1)*Table1[[#This Row],[Group 1 SD]]^2+(Table1[[#This Row],[Group 2 N]]-1)*Table1[[#This Row],[Group 2 SD]]^2)/(Table1[[#This Row],[Group 1 N]]+Table1[[#This Row],[Group 2 N]]-2))</f>
        <v>0.51696228102251329</v>
      </c>
      <c r="BR661" s="3">
        <f>Table1[[#This Row],[m1-m2]]/Table1[[#This Row],[pooled sd]]</f>
        <v>-0.90915723884221233</v>
      </c>
      <c r="BS661" s="6"/>
      <c r="BT661" s="6"/>
      <c r="BU661" s="7"/>
      <c r="BV661" s="7"/>
      <c r="BW661" s="7"/>
    </row>
    <row r="662" spans="1:75" x14ac:dyDescent="0.25">
      <c r="A662">
        <v>131</v>
      </c>
      <c r="BD662"/>
      <c r="BG662" s="4"/>
      <c r="BO662"/>
      <c r="BP662"/>
      <c r="BQ662"/>
      <c r="BR662" s="4"/>
      <c r="BS662" s="3"/>
      <c r="BT662" s="6"/>
      <c r="BU662" s="7"/>
      <c r="BV662" s="7"/>
      <c r="BW662" s="7"/>
    </row>
    <row r="663" spans="1:75" x14ac:dyDescent="0.25">
      <c r="BW663" s="7"/>
    </row>
    <row r="664" spans="1:75" x14ac:dyDescent="0.25">
      <c r="BW664" s="7"/>
    </row>
    <row r="665" spans="1:75" x14ac:dyDescent="0.25">
      <c r="BW665" s="7"/>
    </row>
    <row r="666" spans="1:75" x14ac:dyDescent="0.25">
      <c r="BW666" s="7"/>
    </row>
    <row r="667" spans="1:75" x14ac:dyDescent="0.25">
      <c r="BW667" s="7"/>
    </row>
    <row r="668" spans="1:75" x14ac:dyDescent="0.25">
      <c r="BW668" s="7"/>
    </row>
    <row r="669" spans="1:75" x14ac:dyDescent="0.25">
      <c r="BW669" s="7"/>
    </row>
    <row r="670" spans="1:75" x14ac:dyDescent="0.25">
      <c r="BW670" s="7"/>
    </row>
    <row r="671" spans="1:75" x14ac:dyDescent="0.25">
      <c r="BW671" s="7"/>
    </row>
    <row r="672" spans="1:75" x14ac:dyDescent="0.25">
      <c r="BW672" s="7"/>
    </row>
    <row r="673" spans="75:75" x14ac:dyDescent="0.25">
      <c r="BW673" s="7"/>
    </row>
    <row r="674" spans="75:75" x14ac:dyDescent="0.25">
      <c r="BW674" s="7"/>
    </row>
  </sheetData>
  <phoneticPr fontId="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VALMA-RANTISITS Sofia</cp:lastModifiedBy>
  <dcterms:created xsi:type="dcterms:W3CDTF">2024-05-03T18:56:13Z</dcterms:created>
  <dcterms:modified xsi:type="dcterms:W3CDTF">2024-05-09T14:22:28Z</dcterms:modified>
</cp:coreProperties>
</file>