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vanda\Dropbox\Financial Modeling\Fall 2024\"/>
    </mc:Choice>
  </mc:AlternateContent>
  <xr:revisionPtr revIDLastSave="0" documentId="13_ncr:1_{4249DE74-62E6-48FF-BFC7-FF334CADF108}" xr6:coauthVersionLast="47" xr6:coauthVersionMax="47" xr10:uidLastSave="{00000000-0000-0000-0000-000000000000}"/>
  <bookViews>
    <workbookView xWindow="-12570" yWindow="-16320" windowWidth="29040" windowHeight="15720" firstSheet="1" activeTab="1" xr2:uid="{062AE783-C0F3-44DF-9228-E4ED7216D6B2}"/>
  </bookViews>
  <sheets>
    <sheet name="_CIQHiddenCacheSheet" sheetId="10" state="veryHidden" r:id="rId1"/>
    <sheet name="WACC" sheetId="1" r:id="rId2"/>
    <sheet name="ERP" sheetId="3" r:id="rId3"/>
  </sheets>
  <definedNames>
    <definedName name="CIQWBGuid" hidden="1">"d60298f3-0736-41fe-9cc4-97c577fa0876"</definedName>
    <definedName name="CIQWBInfo" hidden="1">"{ ""CIQVersion"":""9.48.1616.5174"" }"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44602.9447569444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6" i="1" l="1"/>
  <c r="C21" i="1"/>
  <c r="C22" i="1"/>
  <c r="C23" i="1"/>
  <c r="I4" i="3"/>
  <c r="I3" i="3"/>
  <c r="I2" i="3"/>
  <c r="E2" i="3"/>
  <c r="B10" i="1"/>
  <c r="F5" i="1"/>
  <c r="F6" i="1"/>
  <c r="F7" i="1"/>
  <c r="B2" i="1"/>
  <c r="F2" i="1"/>
  <c r="F3" i="1"/>
  <c r="F4" i="1"/>
  <c r="N2" i="1"/>
  <c r="G9" i="1"/>
  <c r="G10" i="1"/>
  <c r="G12" i="1"/>
  <c r="C14" i="1"/>
  <c r="G13" i="1"/>
  <c r="C18" i="1"/>
</calcChain>
</file>

<file path=xl/sharedStrings.xml><?xml version="1.0" encoding="utf-8"?>
<sst xmlns="http://schemas.openxmlformats.org/spreadsheetml/2006/main" count="85" uniqueCount="82">
  <si>
    <t>Ticker:</t>
  </si>
  <si>
    <t>Firm Name:</t>
  </si>
  <si>
    <t>Date</t>
  </si>
  <si>
    <t>Market Capitalization</t>
  </si>
  <si>
    <t>Total Debt</t>
  </si>
  <si>
    <t>KO</t>
  </si>
  <si>
    <t>FY2023</t>
  </si>
  <si>
    <t>Effective Tax Rate</t>
  </si>
  <si>
    <t>FY2022</t>
  </si>
  <si>
    <t>FY2021</t>
  </si>
  <si>
    <t>FY2020</t>
  </si>
  <si>
    <t>FY2019</t>
  </si>
  <si>
    <t>FY2018</t>
  </si>
  <si>
    <t>Dividends per Share</t>
  </si>
  <si>
    <t xml:space="preserve">Yield on the 10 Year US Treasury </t>
  </si>
  <si>
    <t>Credit Spread for A1/A+ Bonds</t>
  </si>
  <si>
    <t>Market Return</t>
  </si>
  <si>
    <t>mYiF1ITcCHx4t4XUhNwIJENJUS5UU0xBLklRX0NMT1NFUFJJQ0VfQURKLjYvMjgvMjAxOQEAAAAQxqIBAgAAAAkxNC44OTczMzMAAZmIhdSE3Ah8eLeF1ITcCCRDSVEuVFNMQS5JUV9DTE9TRVBSSUNFX0FESi44LzMwLzIwMTkBAAAAEMaiAQIAAAAJMTUuMDQwNjY2AAGZiIXUhNwIfHi3hdSE3AglQ0lRLlRTTEEuSVFfQ0xPU0VQUklDRV9BREouMTEvMjkvMjAxOQEAAAAQxqIBAgAAAAYyMS45OTYAAZmIhdSE3Ah8eLeF1ITcCCRDSVEuVFNMQS5JUV9DTE9TRVBSSUNFX0FESi4yLzI4LzIwMjABAAAAEMaiAQIAAAAJNDQuNTMyNjY2AAGZiIXUhNwIfHi3hdSE3AgkQ0lRLlRTTEEuSVFfQ0xPU0VQUklDRV9BREouNS8yOS8yMDIwAQAAABDGogECAAAACTU1LjY2NjY2NgABmYiF1ITcCHx4t4XUhNwIJUNJUS5UU0xBLklRX0NMT1NFUFJJQ0VfQURKLjEwLzMwLzIwMjABAAAAEMaiAQIAAAAKMTI5LjM0NjY2NgABmYiF1ITcCHx4t4XUhNwIJENJUS5UU0xBLklRX0NMT1NFUFJJQ0VfQURKLjEvMjkvMjAyMQEAAAAQxqIBAgAAAAYyNjQuNTEAAZmIhdSE3Ah8eLeF1ITcCCRDSVEuVFNMQS5JUV9DTE9TRVBSSUNFX0FESi4yLzI2LzIwMjEBAAAAEMaiAQIAAAAKMjI1LjE2NjY2NgABmYiF1ITcCHx4t4XUhNwIJENJUS5UU0xBLklRX0NMT1NFUFJJQ0VfQURKLjUvMjgvMjAyMQEAAAAQxqIBAgAAAAoyMDguNDA2NjY2</t>
  </si>
  <si>
    <t>AAGZiIXUhNwIfHi3hdSE3AgkQ0lRLlRTTEEuSVFfQ0xPU0VQUklDRV9BREouNy8zMC8yMDIxAQAAABDGogECAAAACjIyOS4wNjY2NjYAAZmIhdSE3Ah8eLeF1ITcCCVDSVEuVFNMQS5JUV9DTE9TRVBSSUNFX0FESi4xMC8yOS8yMDIxAQAAABDGogECAAAACjM3MS4zMzMzMzMAAZmIhdSE3Ah8eLeF1ITcCCRDSVEuVFNMQS5JUV9DTE9TRVBSSUNFX0FESi40LzI5LzIwMjIBAAAAEMaiAQIAAAAKMjkwLjI1MzMzMwABmYiF1ITcCHx4t4XUhNwIJENJUS5UU0xBLklRX0NMT1NFUFJJQ0VfQURKLjcvMjkvMjAyMgEAAAAQxqIBAgAAAAYyOTcuMTUAAZmIhdSE3Ah8eLeF1ITcCCVDSVEuVFNMQS5JUV9DTE9TRVBSSUNFX0FESi4xMi8zMC8yMDIyAQAAABDGogECAAAABjEyMy4xOAABmYiF1ITcCHx4t4XUhNwIJENJUS5UU0xBLklRX0NMT1NFUFJJQ0VfQURKLjQvMjgvMjAyMwEAAAAQxqIBAgAAAAYxNjQuMzEAAZmIhdSE3Ah8eLeF1ITcCCRDSVEuVFNMQS5JUV9DTE9TRVBSSUNFX0FESi45LzI5LzIwMjMBAAAAEMaiAQIAAAAGMjUwLjIyAAGZiIXUhNwIfHi3hdSE3AglQ0lRLlRTTEEuSVFfQ0xPU0VQUklDRV9BREouMTIvMjkvMjAyMwEAAAAQxqIBAgAAAAYyNDguNDgAAZmIhdSE3Ah8eLeF1ITcCCRDSVEuVFNMQS5JUV9DTE9TRVBSSUNFX0FESi40LzMwLzIwMTkBAAAAEMaiAQIAAAAJMTUuOTEyNjY2AAGZiIXU</t>
  </si>
  <si>
    <t>hNwIfHi3hdSE3AgkQ0lRLlRTTEEuSVFfQ0xPU0VQUklDRV9BREouNi8zMC8yMDIwAQAAABDGogECAAAACTcxLjk4NzMzMwABmYiF1ITcCHx4t4XUhNwIJENJUS5UU0xBLklRX0NMT1NFUFJJQ0VfQURKLjIvMjgvMjAxOQEAAAAQxqIBAgAAAAkyMS4zMjUzMzMAAZmIhdSE3Ah8eLeF1ITcCCRDSVEuVFNMQS5JUV9DTE9TRVBSSUNFX0FESi41LzMxLzIwMTkBAAAAEMaiAQIAAAAGMTIuMzQ0AAGZiIXUhNwIfHi3hdSE3AglQ0lRLlRTTEEuSVFfQ0xPU0VQUklDRV9BREouMTAvMzEvMjAyMgEAAAAQxqIBAgAAAAYyMjcuNTQAAZmIhdSE3Ah8eLeF1ITcCCRDSVEuVFNMQS5JUV9DTE9TRVBSSUNFX0FESi4yLzI4LzIwMjIBAAAAEMaiAQIAAAAKMjkwLjE0MzMzMwABmYiF1ITcCHx4t4XUhNwIJENJUS5UU0xBLklRX0NMT1NFUFJJQ0VfQURKLjYvMzAvMjAyMQEAAAAQxqIBAgAAAAoyMjYuNTY2NjY2AAGZiIXUhNwIfHi3hdSE3AgkQ0lRLlRTTEEuSVFfQ0xPU0VQUklDRV9BREouOC8zMS8yMDIyAQAAABDGogECAAAABjI3NS42MQABmYiF1ITcCHx4t4XUhNwIJUNJUS5UU0xBLklRX0NMT1NFUFJJQ0VfQURKLjEyLzMxLzIwMjEBAAAAEMaiAQIAAAAGMzUyLjI2AAGZiIXUhNwIfHi3hdSE3AgkQ0lRLlRTTEEuSVFfQ0xPU0VQUklDRV9BREouNC8zMC8yMDIxAQAAABDGogECAAAABjIzNi40OAABmYiF1ITcCHx4t4XU</t>
  </si>
  <si>
    <t>hNwIJENJUS5UU0xBLklRX0NMT1NFUFJJQ0VfQURKLjgvMzEvMjAyMAEAAAAQxqIBAgAAAAoxNjYuMTA2NjY2AAGZiIXUhNwIfHi3hdSE3AglQ0lRLlRTTEEuSVFfQ0xPU0VQUklDRV9BREouMTIvMzEvMjAxOQEAAAAQxqIBAgAAAAkyNy44ODg2NjYAAZmIhdSE3Ah8eLeF1ITcCCRDSVEuVFNMQS5JUV9DTE9TRVBSSUNFX0FESi4zLzMxLzIwMjABAAAAEMaiAQIAAAAJMzQuOTMzMzMzAAGZiIXUhNwIfHi3hdSE3AgkQ0lRLlRTTEEuSVFfQ0xPU0VQUklDRV9BREouNy8zMS8yMDE5AQAAABDGogECAAAACTE2LjEwNzMzMwABmYiF1ITcCHx4t4XUhNwIJENJUS5UU0xBLklRX0NMT1NFUFJJQ0VfQURKLjEvMzEvMjAyMgEAAAAQxqIBAgAAAAYzMTIuMjQAAZmIhdSE3Ah8eLeF1ITcCCRDSVEuVFNMQS5JUV9DTE9TRVBSSUNFX0FESi45LzMwLzIwMjABAAAAEMaiAQIAAAAKMTQzLjAwMzMzMwABmYiF1ITcCHx4t4XUhNwIJENJUS5UU0xBLklRX0NMT1NFUFJJQ0VfQURKLjcvMzEvMjAyMwEAAAAQxqIBAgAAAAYyNjcuNDMAAZmIhdSE3Ah8eLeF1ITcCCVDSVEuVFNMQS5JUV9DTE9TRVBSSUNFX0FESi4xMS8zMC8yMDIyAQAAABDGogECAAAABTE5NC43AAGZiIXUhNwIfHi3hdSE3AgkQ0lRLlRTTEEuSVFfQ0xPU0VQUklDRV9BREouMy8zMS8yMDIyAQAAABDGogECAAAABTM1OS4yAAGZiIXUhNwIfHi3hdSE3AglQ0lR</t>
  </si>
  <si>
    <t>LlRTTEEuSVFfQ0xPU0VQUklDRV9BREouMTEvMzAvMjAyMAEAAAAQxqIBAgAAAAUxODkuMgABmYiF1ITcCHx4t4XUhNwIJENJUS5UU0xBLklRX0NMT1NFUFJJQ0VfQURKLjUvMzEvMjAyMwEAAAAQxqIBAgAAAAYyMDMuOTMAAZmIhdSE3Ah8eLeF1ITcCCRDSVEuVFNMQS5JUV9DTE9TRVBSSUNFX0FESi42LzMwLzIwMjMBAAAAEMaiAQIAAAAGMjYxLjc3AAGZiIXUhNwIfHi3hdSE3AgkQ0lRLlRTTEEuSVFfQ0xPU0VQUklDRV9BREouMS8zMS8yMDE5AQAAABDGogECAAAABjIwLjQ2OAABmYiF1ITcCHx4t4XUhNwIJENJUS5UU0xBLklRX0NMT1NFUFJJQ0VfQURKLjgvMzEvMjAyMQEAAAAQxqIBAgAAAAYyNDUuMjQAAZmIhdSE3Ah8eLeF1ITcCCRDSVEuVFNMQS5JUV9DTE9TRVBSSUNFX0FESi40LzMwLzIwMjABAAAAEMaiAQIAAAAJNTIuMTI1MzMzAAGZiIXUhNwIfHi3hdSE3AglQ0lRLlRTTEEuSVFfQ0xPU0VQUklDRV9BREouMTIvMzEvMjAxOAEAAAAQxqIBAgAAAAkyMi4xODY2NjYAAZmIhdSE3Ah8eLeF1ITcCCRDSVEuVFNMQS5JUV9DTE9TRVBSSUNFX0FESi45LzMwLzIwMjIBAAAAEMaiAQIAAAAGMjY1LjI1AAGZiIXUhNwIa063hdSE3AgkQ0lRLlRTTEEuSVFfQ0xPU0VQUklDRV9BREouOC8zMS8yMDIzAQAAABDGogECAAAABjI1OC4wOAABmYiF1ITcCGtOt4XUhNwIJUNJUS5UU0xBLklRX0NMT1NFUFJJ</t>
  </si>
  <si>
    <t>Q0VfQURKLjEyLzMxLzIwMjABAAAAEMaiAQIAAAAKMjM1LjIyMzMzMwABmYiF1ITcCGtOt4XUhNwIJUNJUS5UU0xBLklRX0NMT1NFUFJJQ0VfQURKLjEwLzMxLzIwMTkBAAAAEMaiAQIAAAAJMjAuOTk0NjY2AAGZiIXUhNwIa063hdSE3AgkQ0lRLlRTTEEuSVFfQ0xPU0VQUklDRV9BREouMS8zMS8yMDIwAQAAABDGogECAAAACTQzLjM3MTMzMwABmYiF1ITcCGtOt4XUhNwIJENJUS5UU0xBLklRX0NMT1NFUFJJQ0VfQURKLjEvMzEvMjAyMwEAAAAQxqIBAgAAAAYxNzMuMjIAAZmIhdSE3AhrTreF1ITcCCRDSVEuVFNMQS5JUV9DTE9TRVBSSUNFX0FESi41LzMxLzIwMjIBAAAAEMaiAQIAAAAKMjUyLjc1MzMzMwABmYiF1ITcCGtOt4XUhNwIJENJUS5UU0xBLklRX0NMT1NFUFJJQ0VfQURKLjkvMzAvMjAyMQEAAAAQxqIBAgAAAAoyNTguNDkzMzMzAAGZiIXUhNwIfHi3hdSE3AgkQ0lRLlRTTEEuSVFfQ0xPU0VQUklDRV9BREouOS8zMC8yMDE5AQAAABDGogECAAAABjE2LjA1OAABmYiF1ITcCHx4t4XUhNwIJUNJUS5UU0xBLklRX0NMT1NFUFJJQ0VfQURKLjExLzMwLzIwMjMBAAAAEMaiAQIAAAAGMjQwLjA4AAGZiIXUhNwIfHi3hdSE3AgkQ0lRLlRTTEEuSVFfQ0xPU0VQUklDRV9BREouMy8zMS8yMDIzAQAAABDGogECAAAABjIwNy40NgABmYiF1ITcCHx4t4XUhNwIJUNJUS5UU0xBLklRX0NMT1NFUFJJQ0Vf</t>
  </si>
  <si>
    <t>QURKLjExLzMwLzIwMjEBAAAAEMaiAQIAAAAKMzgxLjU4NjY2NgABmYiF1ITcCGtOt4XUhNwIJENJUS5UU0xBLklRX0NMT1NFUFJJQ0VfQURKLjMvMzEvMjAyMQEAAAAQxqIBAgAAAAoyMjIuNjQzMzMzAAGZiIXUhNwIa063hdSE3AgkQ0lRLlRTTEEuSVFfQ0xPU0VQUklDRV9BREouNy8zMS8yMDIwAQAAABDGogECAAAABjk1LjM4NAABmYiF1ITcCGtOt4XUhNwIJUNJUS5UU0xBLklRX0NMT1NFUFJJQ0VfQURKLjEwLzMxLzIwMjMBAAAAEMaiAQIAAAAGMjAwLjg0AAGZiIXUhNwIa063hdSE3AgkQ0lRLlRTTEEuSVFfQ0xPU0VQUklDRV9BREouMi8yOC8yMDIzAQAAABDGogECAAAABjIwNS43MQABmYiF1ITcCGtOt4XUhNwIJENJUS5UU0xBLklRX0NMT1NFUFJJQ0VfQURKLjYvMzAvMjAyMgEAAAAQxqIBAgAAAAoyMjQuNDczMzMzAAGZiIXUhNwIa063hdSE3AggQ0lRLlRTTEEuSVFfTUFSS0VUQ0FQLjEyLzMxLzIwMjMBAAAAEMaiAQIAAAANNzg5ODk4LjM4NzIzNgEGAAAABQAAAAExAQAAAAstMjAyMzM0ODI4NAMAAAADMTYwAgAAAAYxMDAwNTQEAAAAATAHAAAACjEyLzMxLzIwMjMBmYiF1ITcCGtOt4XUhNwIF0NJUS5NQ0QuSVFfQ09NUEFOWV9OQU1FAQAAAOAgAgADAAAAFk1jRG9uYWxkJ3MgQ29ycG9yYXRpb24AucfZmNSE3Ag7TwiZ1ITcCB9DSVEuTUNELklRX01BUktFVENBUC4xMi8zMS8yMDIzAQAA</t>
  </si>
  <si>
    <t>AOAgAgACAAAADTIxNTA3MS4xNjUzMTUBBgAAAAUAAAABMQEAAAALLTIwMjE0OTQ3NzUDAAAAAzE2MAIAAAAGMTAwMDU0BAAAAAEwBwAAAAoxMi8zMS8yMDIzucfZmNSE3Ag7TwiZ1ITcCCRDSVEuTUNELklRX0NMT1NFUFJJQ0VfQURKLjExLzMwLzIwMjEBAAAA4CACAAIAAAAKMjMxLjEyMTI4NgC5x9mY1ITcCDtPCJnUhNwII0NJUS5NQ0QuSVFfQ0xPU0VQUklDRV9BREouMy8zMS8yMDIxAQAAAOAgAgACAAAACjIwOC4zMjIxMDIAucfZmNSE3Ag7TwiZ1ITcCCNDSVEuTUNELklRX0NMT1NFUFJJQ0VfQURKLjcvMzEvMjAyMAEAAADgIAIAAgAAAAoxNzcuMzY3MTEyALnH2ZjUhNwIO08ImdSE3AgkQ0lRLk1DRC5JUV9DTE9TRVBSSUNFX0FESi4xMC8zMS8yMDIzAQAAAOAgAgACAAAACjI1Ny40NjI1MjgAucfZmNSE3Ag7TwiZ1ITcCCNDSVEuTUNELklRX0NMT1NFUFJJQ0VfQURKLjIvMjgvMjAyMwEAAADgIAIAAgAAAAoyNTYuNDI0MTk1ALnH2ZjUhNwIO08ImdSE3AgjQ0lRLk1DRC5JUV9DTE9TRVBSSUNFX0FESi42LzMwLzIwMjIBAAAA4CACAAIAAAAKMjM1Ljg3MzM5MQC5x9mY1ITcCDtPCJnUhNwII0NJUS5NQ0QuSVFfQ0xPU0VQUklDRV9BREouOS8zMC8yMDIyAQAAAOAgAgACAAAACjIyMS42NTk2NzMAucfZmNSE3Ag7TwiZ1ITcCCNDSVEuTUNELklRX0NMT1NFUFJJQ0VfQURKLjgvMzEvMjAyMwEAAADg</t>
  </si>
  <si>
    <t>IAIAAgAAAAoyNzYuMTAxNzI3ALnH2ZjUhNwIO08ImdSE3AgkQ0lRLk1DRC5JUV9DTE9TRVBSSUNFX0FESi4xMi8zMS8yMDIwAQAAAOAgAgACAAAACjE5OC4yMTcxNzIAucfZmNSE3Ag7TwiZ1ITcCCRDSVEuTUNELklRX0NMT1NFUFJJQ0VfQURKLjEwLzMxLzIwMTkBAAAA4CACAAIAAAAKMTc2LjE0ODgyNQC5x9mY1ITcCDtPCJnUhNwII0NJUS5NQ0QuSVFfQ0xPU0VQUklDRV9BREouMS8zMS8yMDIwAQAAAOAgAgACAAAACjE5Mi44NDI0NDIAucfZmNSE3Ag7TwiZ1ITcCCNDSVEuTUNELklRX0NMT1NFUFJJQ0VfQURKLjEvMzEvMjAyMwEAAADgIAIAAgAAAAoyNTguMzIzNzAyALnH2ZjUhNwIO08ImdSE3AgjQ0lRLk1DRC5JUV9DTE9TRVBSSUNFX0FESi41LzMxLzIwMjIBAAAA4CACAAIAAAAKMjM5LjYzNzY1MgC5x9mY1ITcCCkoCJnUhNwII0NJUS5NQ0QuSVFfQ0xPU0VQUklDRV9BREouOS8zMC8yMDIxAQAAAOAgAgACAAAACjIyNi41Njc1MjQAucfZmNSE3AgpKAiZ1ITcCCNDSVEuTUNELklRX0NMT1NFUFJJQ0VfQURKLjkvMzAvMjAxOQEAAADgIAIAAgAAAAoxOTIuMjc3MTQ0ALnH2ZjUhNwIKSgImdSE3AgkQ0lRLk1DRC5JUV9DTE9TRVBSSUNFX0FESi4xMS8zMC8yMDIzAQAAAOAgAgACAAAACTI3OC40Mzc3NwC5x9mY1ITcCCkoCJnUhNwII0NJUS5NQ0QuSVFfQ0xPU0VQUklDRV9BREouMy8zMS8yMDIz</t>
  </si>
  <si>
    <t>AQAAAOAgAgACAAAACjI3MS42Nzg4NjQAucfZmNSE3AgpKAiZ1ITcCCNDSVEuTUNELklRX0NMT1NFUFJJQ0VfQURKLjkvMzAvMjAyMAEAAADgIAIAAgAAAAoyMDEuNTU0Nzk3ALnH2ZjUhNwIKSgImdSE3AgjQ0lRLk1DRC5JUV9DTE9TRVBSSUNFX0FESi43LzMxLzIwMjMBAAAA4CACAAIAAAAKMjg2LjM5NTU5OQC5x9mY1ITcCCkoCJnUhNwIJENJUS5NQ0QuSVFfQ0xPU0VQUklDRV9BREouMTEvMzAvMjAyMgEAAADgIAIAAgAAAAkyNjMuNTMwNzUAucfZmNSE3AgpKAiZ1ITcCCNDSVEuTUNELklRX0NMT1NFUFJJQ0VfQURKLjMvMzEvMjAyMgEAAADgIAIAAgAAAAoyMzQuOTUzNDA2ALnH2ZjUhNwIKSgImdSE3AgkQ0lRLk1DRC5JUV9DTE9TRVBSSUNFX0FESi4xMS8zMC8yMDIwAQAAAOAgAgACAAAACjIwMC44NTkwODIAucfZmNSE3AgpKAiZ1ITcCCNDSVEuTUNELklRX0NMT1NFUFJJQ0VfQURKLjUvMzEvMjAyMwEAAADgIAIAAgAAAAoyNzcuMDIyODU3ALnH2ZjUhNwIKSgImdSE3AgjQ0lRLk1DRC5JUV9DTE9TRVBSSUNFX0FESi42LzMwLzIwMjMBAAAA4CACAAIAAAAKMjkxLjQ4NDY4OAC5x9mY1ITcCCkoCJnUhNwII0NJUS5NQ0QuSVFfQ0xPU0VQUklDRV9BREouMS8zMS8yMDE5AQAAAOAgAgACAAAACjE1Ny4zMzAxMTIAucfZmNSE3AgpKAiZ1ITcCCNDSVEuTUNELklRX0NMT1NFUFJJQ0VfQURKLjgvMzEv</t>
  </si>
  <si>
    <t>MjAyMQEAAADgIAIAAgAAAAoyMjMuMTM3NjcyALnH2ZjUhNwIKSgImdSE3AgjQ0lRLk1DRC5JUV9DTE9TRVBSSUNFX0FESi40LzMwLzIwMjABAAAA4CACAAIAAAAKMTcwLjA5ODAwOAC5x9mY1ITcCCkoCJnUhNwIJENJUS5NQ0QuSVFfQ0xPU0VQUklDRV9BREouMTIvMzEvMjAxOAEAAADgIAIAAgAAAAoxNTYuMjY1Mjg3ALnH2ZjUhNwIKSgImdSE3AgkQ0lRLk1DRC5JUV9DTE9TRVBSSUNFX0FESi4xMC8zMS8yMDIyAQAAAOAgAgACAAAACjI2MS45Mjk5OTMAucfZmNSE3AgpKAiZ1ITcCCNDSVEuTUNELklRX0NMT1NFUFJJQ0VfQURKLjIvMjgvMjAyMgEAAADgIAIAAgAAAAoyMzIuNTY4NTI3ALnH2ZjUhNwIKSgImdSE3AgjQ0lRLk1DRC5JUV9DTE9TRVBSSUNFX0FESi42LzMwLzIwMjEBAAAA4CACAAIAAAAKMjE1Ljg3NDQwNwC5x9mY1ITcCCkoCJnUhNwII0NJUS5NQ0QuSVFfQ0xPU0VQUklDRV9BREouOC8zMS8yMDIyAQAAAOAgAgACAAAACjI0Mi4zNTIwMDgAucfZmNSE3AgpKAiZ1ITcCCRDSVEuTUNELklRX0NMT1NFUFJJQ0VfQURKLjEyLzMxLzIwMjEBAAAA4CACAAIAAAAKMjUzLjI5Nzk2OAC5x9mY1ITcCCkoCJnUhNwII0NJUS5NQ0QuSVFfQ0xPU0VQUklDRV9BREouNC8zMC8yMDIxAQAAAOAgAgACAAAACjIxOS40MTk0NzgAucfZmNSE3AgpKAiZ1ITcCCNDSVEuTUNELklRX0NMT1NFUFJJQ0VfQURK</t>
  </si>
  <si>
    <t>LjgvMzEvMjAyMAEAAADgIAIAAgAAAAoxOTYuMDcyNjI0ALnH2ZjUhNwIKSgImdSE3AgkQ0lRLk1DRC5JUV9DTE9TRVBSSUNFX0FESi4xMi8zMS8yMDE5AQAAAOAgAgACAAAACTE3OC4wOTc4NAC5x9mY1ITcCCkoCJnUhNwII0NJUS5NQ0QuSVFfQ0xPU0VQUklDRV9BREouMy8zMS8yMDIwAQAAAOAgAgACAAAACjE0OS45NTU3NzgAucfZmNSE3AgpKAiZ1ITcCCNDSVEuTUNELklRX0NMT1NFUFJJQ0VfQURKLjcvMzEvMjAxOQEAAADgIAIAAgAAAAkxODcuNzExNDcAucfZmNSE3AgpKAiZ1ITcCCNDSVEuTUNELklRX0NMT1NFUFJJQ0VfQURKLjEvMzEvMjAyMgEAAADgIAIAAgAAAAoyNDUuMTUyOTc1ALnH2ZjUhNwIKSgImdSE3AgkQ0lRLk1DRC5JUV9DTE9TRVBSSUNFX0FESi4xMC8yOS8yMDIxAQAAAOAgAgACAAAACjIzMC43Mzk3MjYAucfZmNSE3AgpKAiZ1ITcCCNDSVEuTUNELklRX0NMT1NFUFJJQ0VfQURKLjQvMjkvMjAyMgEAAADgIAIAAgAAAAoyMzYuNzM5NjkxALnH2ZjUhNwIKSgImdSE3AgjQ0lRLk1DRC5JUV9DTE9TRVBSSUNFX0FESi43LzI5LzIwMjIBAAAA4CACAAIAAAAJMjUxLjYyODIyALnH2ZjUhNwIKSgImdSE3AgkQ0lRLk1DRC5JUV9DTE9TRVBSSUNFX0FESi4xMi8zMC8yMDIyAQAAAOAgAgACAAAACTI1NC41ODUwNgC5x9mY1ITcCCkoCJnUhNwII0NJUS5NQ0QuSVFfQ0xPU0VQUklDRV9B</t>
  </si>
  <si>
    <t>REouNC8yOC8yMDIzAQAAAOAgAgACAAAACjI4Ny4zNjEwNTMAucfZmNSE3AgpKAiZ1ITcCCNDSVEuTUNELklRX0NMT1NFUFJJQ0VfQURKLjkvMjkvMjAyMwEAAADgIAIAAgAAAAoyNTguNzA5NzI1ALnH2ZjUhNwIKSgImdSE3AgkQ0lRLk1DRC5JUV9DTE9TRVBSSUNFX0FESi4xMi8yOS8yMDIzAQAAAOAgAgACAAAACjI5Mi45MzA2ODEAucfZmNSE3AiDAQiZ1ITcCCNDSVEuTUNELklRX0NMT1NFUFJJQ0VfQURKLjQvMzAvMjAxOQEAAADgIAIAAgAAAAoxNzQuOTcyNjQxALnH2ZjUhNwIgwEImdSE3AgjQ0lRLk1DRC5JUV9DTE9TRVBSSUNFX0FESi42LzMwLzIwMjABAAAA4CACAAIAAAAKMTY4LjQxMTExMwC5x9mY1ITcCIMBCJnUhNwII0NJUS5NQ0QuSVFfQ0xPU0VQUklDRV9BREouMi8yOC8yMDE5AQAAAOAgAgACAAAACTE2Mi44MTMwMwC5x9mY1ITcCIMBCJnUhNwII0NJUS5NQ0QuSVFfQ0xPU0VQUklDRV9BREouNS8zMS8yMDE5AQAAAOAgAgACAAAACjE3Ni42MjA4ODYAucfZmNSE3AiDAQiZ1ITcCCNDSVEuTUNELklRX0NMT1NFUFJJQ0VfQURKLjMvMjkvMjAxOQEAAADgIAIAAgAAAAoxNjguMTc5OTA4ALnH2ZjUhNwIgwEImdSE3AgjQ0lRLk1DRC5JUV9DTE9TRVBSSUNFX0FESi42LzI4LzIwMTkBAAAA4CACAAIAAAAKMTg0Ljk4NTU5MQC5x9mY1ITcCIMBCJnUhNwII0NJUS5NQ0QuSVFfQ0xPU0VQUklD</t>
  </si>
  <si>
    <t>RV9BREouOC8zMC8yMDE5AQAAAOAgAgACAAAACTE5NS4xOTY1NAC5x9mY1ITcCIMBCJnUhNwIJENJUS5NQ0QuSVFfQ0xPU0VQUklDRV9BREouMTEvMjkvMjAxOQEAAADgIAIAAgAAAAoxNzUuMjc2ODk5ALnH2ZjUhNwIgwEImdSE3AgjQ0lRLk1DRC5JUV9DTE9TRVBSSUNFX0FESi4yLzI4LzIwMjABAAAA4CACAAIAAAAKMTc2LjA5MjYxMgC5x9mY1ITcCIMBCJnUhNwII0NJUS5NQ0QuSVFfQ0xPU0VQUklDRV9BREouNS8yOS8yMDIwAQAAAOAgAgACAAAACjE3MC4xMDAwNjMAucfZmNSE3AiDAQiZ1ITcCCRDSVEuTUNELklRX0NMT1NFUFJJQ0VfQURKLjEwLzMwLzIwMjABAAAA4CACAAIAAAAKMTk1LjU5NTExNQC5x9mY1ITcCIMBCJnUhNwII0NJUS5NQ0QuSVFfQ0xPU0VQUklDRV9BREouMS8yOS8yMDIxAQAAAOAgAgACAAAACjE5MS45OTExMzEAucfZmNSE3AiDAQiZ1ITcCCNDSVEuTUNELklRX0NMT1NFUFJJQ0VfQURKLjIvMjYvMjAyMQEAAADgIAIAAgAAAAoxOTEuNTkyMzg5ALnH2ZjUhNwIgwEImdSE3AgjQ0lRLk1DRC5JUV9DTE9TRVBSSUNFX0FESi41LzI4LzIwMjEBAAAA4CACAAIAAAAKMjE4LjU4NDYzNQC5x9mY1ITcCIMBCJnUhNwII0NJUS5NQ0QuSVFfQ0xPU0VQUklDRV9BREouNy8zMC8yMDIxAQAAAOAgAgACAAAACTIyNi44Mjc0NwC5x9mY1ITcCIMBCJnUhNwIG0NJUS5NQ0QuSVFfRElWX1NI</t>
  </si>
  <si>
    <t>QVJFLkZZMjAyMQEAAADgIAIAAgAAAAQ1LjI1AQgAAAAFAAAAATEBAAAACy0yMDA5MTU5MjUyAwAAAAMxNjACAAAABDMwNTgEAAAAATAHAAAACDYvNC8yMDI0CAAAAAoxMi8zMS8yMDIxCQAAAAEwucfZmNSE3Ag7TwiZ1ITcCBtDSVEuTUNELklRX0RJVl9TSEFSRS5GWTIwMjMBAAAA4CACAAIAAAAENi4yMwEIAAAABQAAAAExAQAAAAstMjAwOTE1OTIxOQMAAAADMTYwAgAAAAQzMDU4BAAAAAEwBwAAAAg2LzQvMjAyNAgAAAAKMTIvMzEvMjAyMwkAAAABMLnH2ZjUhNwIO08ImdSE3AghQ0lRLk1DRC5JUV9FRkZFQ1RfVEFYX1JBVEUuRlkyMDIzAQAAAOAgAgACAAAABzE5LjUxNDkBCAAAAAUAAAABMQEAAAALLTIwMDkxNTkyMTkDAAAAAzE2MAIAAAAENDM3NgQAAAABMAcAAAAINi80LzIwMjQIAAAACjEyLzMxLzIwMjMJAAAAATC5x9mY1ITcCDtPCJnUhNwIHENJUS5NQ0QuSVFfVE9UQUxfREVCVC5GWTIwMjMBAAAA4CACAAIAAAAHNTMxNTIuOQEIAAAABQAAAAExAQAAAAstMjAwOTE1OTIxOQMAAAADMTYwAgAAAAQ0MTczBAAAAAEwBwAAAAg2LzQvMjAyNAgAAAAKMTIvMzEvMjAyMwkAAAABMLnH2ZjUhNwIKSgImdSE3AgbQ0lRLk1DRC5JUV9ESVZfU0hBUkUuRlkyMDIyAQAAAOAgAgACAAAABDUuNjYBCAAAAAUAAAABMQEAAAALLTIwMDkxNTkyMDcDAAAAAzE2MAIAAAAEMzA1OAQAAAABMAcAAAAINi80LzIw</t>
  </si>
  <si>
    <t>Monthly Risk-Free Rate</t>
  </si>
  <si>
    <t>Market Risk-Premium</t>
  </si>
  <si>
    <t>Equity Risk Premium</t>
  </si>
  <si>
    <t>KO Adj. Stock Price</t>
  </si>
  <si>
    <t>S&amp;P 500</t>
  </si>
  <si>
    <t>MjQIAAAACjEyLzMxLzIwMjIJAAAAATC5x9mY1ITcCCkoCJnUhNwIG0NJUS5NQ0QuSVFfRElWX1NIQVJFLkZZMjAyMAEAAADgIAIAAgAAAAQ1LjA0AQgAAAAFAAAAATEBAAAACy0yMDU5NTc2MDI0AwAAAAMxNjACAAAABDMwNTgEAAAAATAHAAAACDYvNC8yMDI0CAAAAAoxMi8zMS8yMDIwCQAAAAEwucfZmNSE3AgpKAiZ1ITcCBtDSVEuTUNELklRX0RJVl9TSEFSRS5GWTIwMTkBAAAA4CACAAIAAAAENC43MwEIAAAABQAAAAExAQAAAAstMjExMDI3NDc1OAMAAAADMTYwAgAAAAQzMDU4BAAAAAEwBwAAAAg2LzQvMjAyNAgAAAAKMTIvMzEvMjAxOQkAAAABMLnH2ZjUhNwIKSgImdSE3AgbQ0lRLk1DRC5JUV9ESVZfU0hBUkUuRlkyMDE4AQAAAOAgAgACAAAABDQuMTkBCAAAAAUAAAABMQEAAAAKMjA4MTQxNDY3NAMAAAADMTYwAgAAAAQzMDU4BAAAAAEwBwAAAAg2LzQvMjAyNAgAAAAKMTIvMzEvMjAxOAkAAAABMLnH2ZjUhNwIKSgImdSE3AgjQ0lRLlMmUCA1MDAuSVFfQ0xPU0VQUklDRS4zLzI5LzIwMTkFAAAAAAAAAAgAAAAUKEludmFsaWQgSWRlbnRpZmllciniAPCzRYXcCFabIbRFhdwII0NJUS5TJlAgNTAwLklRX0NMT1NFUFJJQ0UuNi8yOC8yMDE5BQAAAAAAAAAIAAAAFChJbnZhbGlkIElkZW50aWZpZXIp4gDws0WF3AhWmyG0RYXcCCNDSVEuUyZQIDUwMC5JUV9DTE9TRVBSSUNFLjgvMzAvMjAxOQUA</t>
  </si>
  <si>
    <t>AAAAAAAACAAAABQoSW52YWxpZCBJZGVudGlmaWVyKeIA8LNFhdwIVpshtEWF3AgkQ0lRLlMmUCA1MDAuSVFfQ0xPU0VQUklDRS4xMS8yOS8yMDE5BQAAAAAAAAAIAAAAFChJbnZhbGlkIElkZW50aWZpZXIp4gDws0WF3AhWmyG0RYXcCCNDSVEuUyZQIDUwMC5JUV9DTE9TRVBSSUNFLjIvMjgvMjAyMAUAAAAAAAAACAAAABQoSW52YWxpZCBJZGVudGlmaWVyKeIA8LNFhdwIVpshtEWF3AgjQ0lRLlMmUCA1MDAuSVFfQ0xPU0VQUklDRS41LzI5LzIwMjAFAAAAAAAAAAgAAAAUKEludmFsaWQgSWRlbnRpZmllciniAPCzRYXcCFabIbRFhdwIJENJUS5TJlAgNTAwLklRX0NMT1NFUFJJQ0UuMTAvMzAvMjAyMAUAAAAAAAAACAAAABQoSW52YWxpZCBJZGVudGlmaWVyKeIA8LNFhdwIVpshtEWF3AgjQ0lRLlMmUCA1MDAuSVFfQ0xPU0VQUklDRS4xLzI5LzIwMjEFAAAAAAAAAAgAAAAUKEludmFsaWQgSWRlbnRpZmllciniAPCzRYXcCFabIbRFhdwII0NJUS5TJlAgNTAwLklRX0NMT1NFUFJJQ0UuMi8yNi8yMDIxBQAAAAAAAAAIAAAAFChJbnZhbGlkIElkZW50aWZpZXIp4gDws0WF3AhWmyG0RYXcCCNDSVEuUyZQIDUwMC5JUV9DTE9TRVBSSUNFLjUvMjgvMjAyMQUAAAAAAAAACAAAABQoSW52YWxpZCBJZGVudGlmaWVyKeIA8LNFhdwIVpshtEWF3AgjQ0lRLlMmUCA1MDAuSVFfQ0xPU0VQUklDRS43LzMwLzIwMjEF</t>
  </si>
  <si>
    <t>AAAAAAAAAAgAAAAUKEludmFsaWQgSWRlbnRpZmllciniAPCzRYXcCFabIbRFhdwIJENJUS5TJlAgNTAwLklRX0NMT1NFUFJJQ0UuMTAvMjkvMjAyMQUAAAAAAAAACAAAABQoSW52YWxpZCBJZGVudGlmaWVyKeIA8LNFhdwIVpshtEWF3AgjQ0lRLlMmUCA1MDAuSVFfQ0xPU0VQUklDRS40LzI5LzIwMjIFAAAAAAAAAAgAAAAUKEludmFsaWQgSWRlbnRpZmllciniAPCzRYXcCFabIbRFhdwII0NJUS5TJlAgNTAwLklRX0NMT1NFUFJJQ0UuNy8yOS8yMDIyBQAAAAAAAAAIAAAAFChJbnZhbGlkIElkZW50aWZpZXIp4gDws0WF3AhWmyG0RYXcCCRDSVEuUyZQIDUwMC5JUV9DTE9TRVBSSUNFLjEyLzMwLzIwMjIFAAAAAAAAAAgAAAAUKEludmFsaWQgSWRlbnRpZmllciniAPCzRYXcCFabIbRFhdwII0NJUS5TJlAgNTAwLklRX0NMT1NFUFJJQ0UuNC8yOC8yMDIzBQAAAAAAAAAIAAAAFChJbnZhbGlkIElkZW50aWZpZXIp4gDws0WF3AhWmyG0RYXcCCNDSVEuUyZQIDUwMC5JUV9DTE9TRVBSSUNFLjkvMjkvMjAyMwUAAAAAAAAACAAAABQoSW52YWxpZCBJZGVudGlmaWVyKeIA8LNFhdwIVpshtEWF3AgkQ0lRLlMmUCA1MDAuSVFfQ0xPU0VQUklDRS4xMi8yOS8yMDIzBQAAAAAAAAAIAAAAFChJbnZhbGlkIElkZW50aWZpZXIp4gDws0WF3AhWmyG0RYXcCCRDSVEuUyZQIDUwMC5JUV9DTE9TRVBSSUNFLjExLzMwLzIw</t>
  </si>
  <si>
    <t>MjMFAAAAAAAAAAgAAAAUKEludmFsaWQgSWRlbnRpZmllciniAPCzRYXcCFabIbRFhdwIJENJUS5TJlAgNTAwLklRX0NMT1NFUFJJQ0UuMTAvMzEvMjAyMwUAAAAAAAAACAAAABQoSW52YWxpZCBJZGVudGlmaWVyKeIA8LNFhdwIVpshtEWF3AgjQ0lRLlMmUCA1MDAuSVFfQ0xPU0VQUklDRS44LzMxLzIwMjMFAAAAAAAAAAgAAAAUKEludmFsaWQgSWRlbnRpZmllcinUJ/CzRYXcCFabIbRFhdwII0NJUS5TJlAgNTAwLklRX0NMT1NFUFJJQ0UuNy8zMS8yMDIzBQAAAAAAAAAIAAAAFChJbnZhbGlkIElkZW50aWZpZXIp1Cfws0WF3AhWmyG0RYXcCCNDSVEuUyZQIDUwMC5JUV9DTE9TRVBSSUNFLjYvMzAvMjAyMwUAAAAAAAAACAAAABQoSW52YWxpZCBJZGVudGlmaWVyKdQn8LNFhdwIVpshtEWF3AgjQ0lRLlMmUCA1MDAuSVFfQ0xPU0VQUklDRS41LzMxLzIwMjMFAAAAAAAAAAgAAAAUKEludmFsaWQgSWRlbnRpZmllcinUJ/CzRYXcCFabIbRFhdwII0NJUS5TJlAgNTAwLklRX0NMT1NFUFJJQ0UuMy8zMS8yMDIzBQAAAAAAAAAIAAAAFChJbnZhbGlkIElkZW50aWZpZXIp1Cfws0WF3AhWmyG0RYXcCCNDSVEuUyZQIDUwMC5JUV9DTE9TRVBSSUNFLjIvMjgvMjAyMwUAAAAAAAAACAAAABQoSW52YWxpZCBJZGVudGlmaWVyKdQn8LNFhdwIVpshtEWF3AgjQ0lRLlMmUCA1MDAuSVFfQ0xPU0VQUklDRS4xLzMxLzIw</t>
  </si>
  <si>
    <t>MjMFAAAAAAAAAAgAAAAUKEludmFsaWQgSWRlbnRpZmllcinUJ/CzRYXcCFabIbRFhdwIJENJUS5TJlAgNTAwLklRX0NMT1NFUFJJQ0UuMTEvMzAvMjAyMgUAAAAAAAAACAAAABQoSW52YWxpZCBJZGVudGlmaWVyKdQn8LNFhdwIVpshtEWF3AgkQ0lRLlMmUCA1MDAuSVFfQ0xPU0VQUklDRS4xMC8zMS8yMDIyBQAAAAAAAAAIAAAAFChJbnZhbGlkIElkZW50aWZpZXIp1Cfws0WF3AhWmyG0RYXcCCNDSVEuUyZQIDUwMC5JUV9DTE9TRVBSSUNFLjcvMzEvMjAyMAUAAAAAAAAACAAAABQoSW52YWxpZCBJZGVudGlmaWVyKdQn8LNFhdwIVpshtEWF3AgjQ0lRLlMmUCA1MDAuSVFfQ0xPU0VQUklDRS42LzMwLzIwMjIFAAAAAAAAAAgAAAAUKEludmFsaWQgSWRlbnRpZmllcinUJ/CzRYXcCFF0IbRFhdwII0NJUS5TJlAgNTAwLklRX0NMT1NFUFJJQ0UuNi8zMC8yMDIwBQAAAAAAAAAIAAAAFChJbnZhbGlkIElkZW50aWZpZXIp1Cfws0WF3AhWmyG0RYXcCCRDSVEuUyZQIDUwMC5JUV9DTE9TRVBSSUNFLjEwLzMxLzIwMTkFAAAAAAAAAAgAAAAUKEludmFsaWQgSWRlbnRpZmllcinUJ/CzRYXcCFabIbRFhdwII0NJUS5TJlAgNTAwLklRX0NMT1NFUFJJQ0UuMi8yOC8yMDE5BQAAAAAAAAAIAAAAFChJbnZhbGlkIElkZW50aWZpZXIp1Cfws0WF3AhWmyG0RYXcCCRDSVEuUyZQIDUwMC5JUV9DTE9TRVBSSUNFLjEyLzMx</t>
  </si>
  <si>
    <t>LzIwMTkFAAAAAAAAAAgAAAAUKEludmFsaWQgSWRlbnRpZmllcinUJ/CzRYXcCFabIbRFhdwIJENJUS5TJlAgNTAwLklRX0NMT1NFUFJJQ0UuMTIvMzEvMjAyMQUAAAAAAAAACAAAABQoSW52YWxpZCBJZGVudGlmaWVyKdQn8LNFhdwIUXQhtEWF3AgjQ0lRLlMmUCA1MDAuSVFfQ0xPU0VQUklDRS4zLzMxLzIwMjIFAAAAAAAAAAgAAAAUKEludmFsaWQgSWRlbnRpZmllcinUJ/CzRYXcCFF0IbRFhdwII0NJUS5TJlAgNTAwLklRX0NMT1NFUFJJQ0UuMy8zMS8yMDIwBQAAAAAAAAAIAAAAFChJbnZhbGlkIElkZW50aWZpZXIp1Cfws0WF3AhRdCG0RYXcCCNDSVEuUyZQIDUwMC5JUV9DTE9TRVBSSUNFLjYvMzAvMjAyMQUAAAAAAAAACAAAABQoSW52YWxpZCBJZGVudGlmaWVyKdQn8LNFhdwIUXQhtEWF3AgjQ0lRLlMmUCA1MDAuSVFfQ0xPU0VQUklDRS4xLzMxLzIwMjAFAAAAAAAAAAgAAAAUKEludmFsaWQgSWRlbnRpZmllcinUJ/CzRYXcCFF0IbRFhdwII0NJUS5TJlAgNTAwLklRX0NMT1NFUFJJQ0UuNC8zMC8yMDIxBQAAAAAAAAAIAAAAFChJbnZhbGlkIElkZW50aWZpZXIp1Cfws0WF3AhRdCG0RYXcCCNDSVEuUyZQIDUwMC5JUV9DTE9TRVBSSUNFLjQvMzAvMjAxOQUAAAAAAAAACAAAABQoSW52YWxpZCBJZGVudGlmaWVyKdQn8LNFhdwIUXQhtEWF3AgjQ0lRLlMmUCA1MDAuSVFfQ0xPU0VQUklDRS4xLzMx</t>
  </si>
  <si>
    <t>LzIwMjIFAAAAAAAAAAgAAAAUKEludmFsaWQgSWRlbnRpZmllcinUJ/CzRYXcCFF0IbRFhdwIJENJUS5TJlAgNTAwLklRX0NMT1NFUFJJQ0UuMTEvMzAvMjAyMQUAAAAAAAAACAAAABQoSW52YWxpZCBJZGVudGlmaWVyKdQn8LNFhdwIUXQhtEWF3AgjQ0lRLlMmUCA1MDAuSVFfQ0xPU0VQUklDRS4zLzMxLzIwMjEFAAAAAAAAAAgAAAAUKEludmFsaWQgSWRlbnRpZmllcinUJ/CzRYXcCFF0IbRFhdwII0NJUS5TJlAgNTAwLklRX0NMT1NFUFJJQ0UuOC8zMS8yMDIxBQAAAAAAAAAIAAAAFChJbnZhbGlkIElkZW50aWZpZXIp1Cfws0WF3AhRdCG0RYXcCCRDSVEuUyZQIDUwMC5JUV9DTE9TRVBSSUNFLjEyLzMxLzIwMjAFAAAAAAAAAAgAAAAUKEludmFsaWQgSWRlbnRpZmllcinUJ/CzRYXcCFF0IbRFhdwII0NJUS5TJlAgNTAwLklRX0NMT1NFUFJJQ0UuNC8zMC8yMDIwBQAAAAAAAAAIAAAAFChJbnZhbGlkIElkZW50aWZpZXIp1Cfws0WF3AhRdCG0RYXcCCRDSVEuUyZQIDUwMC5JUV9DTE9TRVBSSUNFLjEyLzMxLzIwMTgFAAAAAAAAAAgAAAAUKEludmFsaWQgSWRlbnRpZmllcinUJ/CzRYXcCFF0IbRFhdwII0NJUS5TJlAgNTAwLklRX0NMT1NFUFJJQ0UuNy8zMS8yMDE5BQAAAAAAAAAIAAAAFChJbnZhbGlkIElkZW50aWZpZXIp1Cfws0WF3AhRdCG0RYXcCCNDSVEuUyZQIDUwMC5JUV9DTE9TRVBSSUNFLjIv</t>
  </si>
  <si>
    <t>MjgvMjAyMgUAAAAAAAAACAAAABQoSW52YWxpZCBJZGVudGlmaWVyKdQn8LNFhdwIUXQhtEWF3AgjQ0lRLlMmUCA1MDAuSVFfQ0xPU0VQUklDRS45LzMwLzIwMjAFAAAAAAAAAAgAAAAUKEludmFsaWQgSWRlbnRpZmllcinUJ/CzRYXcCFF0IbRFhdwII0NJUS5TJlAgNTAwLklRX0NMT1NFUFJJQ0UuNS8zMS8yMDIyBQAAAAAAAAAIAAAAFChJbnZhbGlkIElkZW50aWZpZXIp1Cfws0WF3AhRdCG0RYXcCCNDSVEuUyZQIDUwMC5JUV9DTE9TRVBSSUNFLjkvMzAvMjAyMQUAAAAAAAAACAAAABQoSW52YWxpZCBJZGVudGlmaWVyKdQn8LNFhdwIUXQhtEWF3AgjQ0lRLlMmUCA1MDAuSVFfQ0xPU0VQUklDRS45LzMwLzIwMTkFAAAAAAAAAAgAAAAUKEludmFsaWQgSWRlbnRpZmllcinUJ/CzRYXcCFF0IbRFhdwII0NJUS5TJlAgNTAwLklRX0NMT1NFUFJJQ0UuMS8zMS8yMDE5BQAAAAAAAAAIAAAAFChJbnZhbGlkIElkZW50aWZpZXIp1Cfws0WF3AhRdCG0RYXcCCRDSVEuUyZQIDUwMC5JUV9DTE9TRVBSSUNFLjExLzMwLzIwMjAFAAAAAAAAAAgAAAAUKEludmFsaWQgSWRlbnRpZmllcinUJ/CzRYXcCFF0IbRFhdwII0NJUS5TJlAgNTAwLklRX0NMT1NFUFJJQ0UuNS8zMS8yMDE5BQAAAAAAAAAIAAAAFChJbnZhbGlkIElkZW50aWZpZXIp1Cfws0WF3AhRdCG0RYXcCCNDSVEuUyZQIDUwMC5JUV9DTE9TRVBSSUNFLjgv</t>
  </si>
  <si>
    <t>MzEvMjAyMAUAAAAAAAAACAAAABQoSW52YWxpZCBJZGVudGlmaWVyKdQn8LNFhdwIUXQhtEWF3AgjQ0lRLlMmUCA1MDAuSVFfQ0xPU0VQUklDRS45LzMwLzIwMjIFAAAAAAAAAAgAAAAUKEludmFsaWQgSWRlbnRpZmllcinUJ/CzRYXcCFF0IbRFhdwII0NJUS5TJlAgNTAwLklRX0NMT1NFUFJJQ0UuOC8zMS8yMDIyBQAAAAAAAAAIAAAAFChJbnZhbGlkIElkZW50aWZpZXIp1Cfws0WF3AhRdCG0RYXcCCVDSVEuSVEyNjY4Njk5LklRX0NMT1NFUFJJQ0UuOC8zMS8yMDIyAQAAAJu4KAACAAAAEDM5NTQuOTk5MDAxMDI3NzcAeEQ3tUWF3Ajc+We1RYXcCCVDSVEuSVEyNjY4Njk5LklRX0NMT1NFUFJJQ0UuMS8zMS8yMDE5AQAAAJu4KAACAAAAEDI3MDQuMTAwNTc5NzAyNTYAeEQ3tUWF3Ajc+We1RYXcCCZDSVEuSVEyNjY4Njk5LklRX0NMT1NFUFJJQ0UuMTEvMzAvMjAyMAEAAACbuCgAAgAAABAzNjIxLjYzMzQzMDY5NDY1AHhEN7VFhdwI3PlntUWF3AglQ0lRLklRMjY2ODY5OS5JUV9DTE9TRVBSSUNFLjUvMzEvMjAxOQEAAACbuCgAAgAAABAyNzUyLjA2Mjg4NjEzMjE4AHhEN7VFhdwI3PlntUWF3AglQ0lRLklRMjY2ODY5OS5JUV9DTE9TRVBSSUNFLjgvMzEvMjAyMAEAAACbuCgAAgAAAA8zNTAwLjMwODUyMDI4NzMAeEQ3tUWF3Ajc+We1RYXcCCVDSVEuSVEyNjY4Njk5LklRX0NMT1NFUFJJQ0UuOS8zMC8y</t>
  </si>
  <si>
    <t>MDIyAQAAAJu4KAACAAAAEDM1ODUuNjI0MTAzNTQ4NjgAeEQ3tUWF3Aivz2e1RYXcCCVDSVEuSVEyNjY4Njk5LklRX0NMT1NFUFJJQ0UuMi8yOC8yMDIyAQAAAJu4KAACAAAAEDQzNzMuOTM5MTQ4ODA0NDQAeEQ3tUWF3Aivz2e1RYXcCCVDSVEuSVEyNjY4Njk5LklRX0NMT1NFUFJJQ0UuOS8zMC8yMDIwAQAAAJu4KAACAAAAEDMzNjIuOTk4OTg3NjQ5NjYAeEQ3tUWF3Aivz2e1RYXcCCVDSVEuSVEyNjY4Njk5LklRX0NMT1NFUFJJQ0UuNS8zMS8yMDIyAQAAAJu4KAACAAAAEDQxMzIuMTQ3NzgxOTYxODkAeEQ3tUWF3Aivz2e1RYXcCCVDSVEuSVEyNjY4Njk5LklRX0NMT1NFUFJJQ0UuOS8zMC8yMDIxAQAAAJu4KAACAAAAEDQzMDcuNTM4NzUwNzg5NzEAeEQ3tUWF3Ajc+We1RYXcCCVDSVEuSVEyNjY4Njk5LklRX0NMT1NFUFJJQ0UuOS8zMC8yMDE5AQAAAJu4KAACAAAAEDI5NzYuNzM3MjcxNzQ0MzMAeEQ3tUWF3Aivz2e1RYXcCCVDSVEuSVEyNjY4Njk5LklRX0NMT1NFUFJJQ0UuOC8zMS8yMDIxAQAAAJu4KAACAAAAEDQ1MjIuNjgwMTE5MzY0NTUAeEQ3tUWF3Aivz2e1RYXcCCZDSVEuSVEyNjY4Njk5LklRX0NMT1NFUFJJQ0UuMTIvMzEvMjAyMAEAAACbuCgAAgAAAA8zNzU2LjA3MTQ2ODk1NzIAeEQ3tUWF3Aivz2e1RYXcCCVDSVEuSVEyNjY4Njk5LklRX0NMT1NFUFJJQ0UuNC8zMC8yMDIwAQAAAJu4</t>
  </si>
  <si>
    <t>KAACAAAADzI5MTIuNDMwNTI0NjYwNwB4RDe1RYXcCK/PZ7VFhdwIJkNJUS5JUTI2Njg2OTkuSVFfQ0xPU0VQUklDRS4xMi8zMS8yMDE4AQAAAJu4KAACAAAAEDI1MDYuODQ3MTgyNjI3MjIAeEQ3tUWF3Aivz2e1RYXcCCVDSVEuSVEyNjY4Njk5LklRX0NMT1NFUFJJQ0UuNy8zMS8yMDE5AQAAAJu4KAACAAAAEDI5ODAuMzc4ODU0NDY0MjcAeEQ3tUWF3Aivz2e1RYXcCCVDSVEuSVEyNjY4Njk5LklRX0NMT1NFUFJJQ0UuNC8zMC8yMDIxAQAAAJu4KAACAAAAEDQxODEuMTc0ODk1NDQwNzkAeEQ3tUWF3Aivz2e1RYXcCCVDSVEuSVEyNjY4Njk5LklRX0NMT1NFUFJJQ0UuNC8zMC8yMDE5AQAAAJu4KAACAAAAEDI5NDUuODMwODg2ODQ1ODEAeEQ3tUWF3Aivz2e1RYXcCCVDSVEuSVEyNjY4Njk5LklRX0NMT1NFUFJJQ0UuMS8zMS8yMDIyAQAAAJu4KAACAAAACzQ1MTUuNTQ3NTc5AHhEN7VFhdwIr89ntUWF3AgmQ0lRLklRMjY2ODY5OS5JUV9DTE9TRVBSSUNFLjExLzMwLzIwMjEBAAAAm7goAAIAAAAQNDU2Ny4wMDE0OTQwMDkyNAB4RDe1RYXcCK/PZ7VFhdwIJUNJUS5JUTI2Njg2OTkuSVFfQ0xPU0VQUklDRS4zLzMxLzIwMjEBAAAAm7goAAIAAAAQMzk3Mi44OTIyMDg0MzAyNQB4RDe1RYXcCK/PZ7VFhdwIJkNJUS5JUTI2Njg2OTkuSVFfQ0xPU0VQUklDRS4xMi8zMS8yMDIxAQAAAJu4KAACAAAAEDQ3NjYu</t>
  </si>
  <si>
    <t>MTgyOTcyNDI4MzEAeEQ3tUWF3Aivz2e1RYXcCCVDSVEuSVEyNjY4Njk5LklRX0NMT1NFUFJJQ0UuMy8zMS8yMDIyAQAAAJu4KAACAAAAEDQ1MzAuNDEzNDUxNjgzNDcAeEQ3tUWF3Aivz2e1RYXcCCVDSVEuSVEyNjY4Njk5LklRX0NMT1NFUFJJQ0UuMy8zMS8yMDIwAQAAAJu4KAACAAAAEDI1ODQuNTkwNzU5OTM0MzEAeEQ3tUWF3Aivz2e1RYXcCCVDSVEuSVEyNjY4Njk5LklRX0NMT1NFUFJJQ0UuNi8zMC8yMDIxAQAAAJu4KAACAAAAEDQyOTcuNDk2NjMxODgxODgAeEQ3tUWF3Aivz2e1RYXcCCVDSVEuSVEyNjY4Njk5LklRX0NMT1NFUFJJQ0UuMS8zMS8yMDIwAQAAAJu4KAACAAAAEDMyMjUuNTE2MzE2NDY0MDkAeEQ3tUWF3Aivz2e1RYXcCCVDSVEuSVEyNjY4Njk5LklRX0NMT1NFUFJJQ0UuNi8zMC8yMDIyAQAAAJu4KAACAAAAEDM3ODUuMzg0ODQ1OTMxMTQAeEQ3tUWF3Aivz2e1RYXcCCVDSVEuSVEyNjY4Njk5LklRX0NMT1NFUFJJQ0UuNi8zMC8yMDIwAQAAAJu4KAACAAAAEDMxMDAuMjg1MTI4NjU5NTQAeEQ3tUWF3Aivz2e1RYXcCCZDSVEuSVEyNjY4Njk5LklRX0NMT1NFUFJJQ0UuMTAvMzEvMjAxOQEAAACbuCgAAgAAABAzMDM3LjU2NDQzNTI1OTk2AHhEN7VFhdwIr89ntUWF3AglQ0lRLklRMjY2ODY5OS5JUV9DTE9TRVBSSUNFLjIvMjgvMjAxOQEAAACbuCgAAgAAABAyNzg0LjQ5MTM1ODUy</t>
  </si>
  <si>
    <t>MTI4AHhEN7VFhdwIr89ntUWF3AgmQ0lRLklRMjY2ODY5OS5JUV9DTE9TRVBSSUNFLjEyLzMxLzIwMTkBAAAAm7goAAIAAAAQMzIzMC43ODE5NTAwOTA0MwB4RDe1RYXcCK/PZ7VFhdwIJUNJUS5JUTI2Njg2OTkuSVFfQ0xPU0VQUklDRS4yLzI4LzIwMjMBAAAAm7goAAIAAAAQMzk3MC4xNTM0NDI0ODY2NAB4RDe1RYXcCK/PZ7VFhdwIJUNJUS5JUTI2Njg2OTkuSVFfQ0xPU0VQUklDRS4xLzMxLzIwMjMBAAAAm7goAAIAAAAQNDA3Ni42MDM4MTk0MDI3OAB4RDe1RYXcCK/PZ7VFhdwIJkNJUS5JUTI2Njg2OTkuSVFfQ0xPU0VQUklDRS4xMS8zMC8yMDIyAQAAAJu4KAACAAAAEDQwODAuMTA2NTUyMTc5MjQAeEQ3tUWF3Aivz2e1RYXcCCZDSVEuSVEyNjY4Njk5LklRX0NMT1NFUFJJQ0UuMTAvMzEvMjAyMgEAAACbuCgAAgAAABAzODcxLjk3NzIyMTQxNjc0AHhEN7VFhdwIr89ntUWF3AglQ0lRLklRMjY2ODY5OS5JUV9DTE9TRVBSSUNFLjcvMzEvMjAyMAEAAACbuCgAAgAAABAzMjcxLjEyNDg4MDI2MzI2AHhEN7VFhdwIr89ntUWF3AglQ0lRLklRMjY2ODY5OS5JUV9DTE9TRVBSSUNFLjgvMzEvMjAyMwEAAACbuCgAAgAAABA0NTA3LjY2MTc5MTk1OTI5AHhEN7VFhdwIr89ntUWF3AglQ0lRLklRMjY2ODY5OS5JUV9DTE9TRVBSSUNFLjcvMzEvMjAyMwEAAACbuCgAAgAAABA0NTg4Ljk2MTEzODQ5Nzg1AHhE</t>
  </si>
  <si>
    <t>N7VFhdwIr89ntUWF3AglQ0lRLklRMjY2ODY5OS5JUV9DTE9TRVBSSUNFLjYvMzAvMjAyMwEAAACbuCgAAgAAABA0NDUwLjM4MTMxMTgwOTIxAHhEN7VFhdwIr89ntUWF3AglQ0lRLklRMjY2ODY5OS5JUV9DTE9TRVBSSUNFLjUvMzEvMjAyMwEAAACbuCgAAgAAABA0MTc5LjgyNTQ2MTY2NzM1AHhEN7VFhdwIr89ntUWF3AglQ0lRLklRMjY2ODY5OS5JUV9DTE9TRVBSSUNFLjMvMzEvMjAyMwEAAACbuCgAAgAAABA0MTA5LjMxMjQ0NDYyMTQ3AHhEN7VFhdwIr89ntUWF3AglQ0lRLklRMjY2ODY5OS5JUV9DTE9TRVBSSUNFLjQvMjgvMjAyMwEAAACbuCgAAgAAABA0MTY5LjQ4MTQwMDYzNTk4AHhEN7VFhdwIr89ntUWF3AglQ0lRLklRMjY2ODY5OS5JUV9DTE9TRVBSSUNFLjkvMjkvMjAyMwEAAACbuCgAAgAAABA0Mjg4LjA1NDEyMjYzOTkyAHhEN7VFhdwIr89ntUWF3AgmQ0lRLklRMjY2ODY5OS5JUV9DTE9TRVBSSUNFLjEyLzI5LzIwMjMBAAAAm7goAAIAAAAQNDc2OS44Mjk0MTA3OTA2NwB4RDe1RYXcCFfx+75FhdwIJkNJUS5JUTI2Njg2OTkuSVFfQ0xPU0VQUklDRS4xMS8zMC8yMDIzAQAAAJu4KAACAAAAEDQ1NjcuNzk4NjQyMjc1NTMAeEQ3tUWF3Aivz2e1RYXcCCZDSVEuSVEyNjY4Njk5LklRX0NMT1NFUFJJQ0UuMTAvMzEvMjAyMwEAAACbuCgAAgAAABA0MTkzLjgwMDk1NTI0NzQ3AHhEN7VFhdwI</t>
  </si>
  <si>
    <t>r89ntUWF3AglQ0lRLklRMjY2ODY5OS5JUV9DTE9TRVBSSUNFLjcvMzAvMjAyMQEAAACbuCgAAgAAABA0Mzk1LjI2Mzk3MjE2MzE4AHhEN7VFhdwIr89ntUWF3AgmQ0lRLklRMjY2ODY5OS5JUV9DTE9TRVBSSUNFLjEwLzI5LzIwMjEBAAAAm7goAAIAAAAPNDYwNS4zNzY2NDgxNzc2AHhEN7VFhdwIr89ntUWF3AglQ0lRLklRMjY2ODY5OS5JUV9DTE9TRVBSSUNFLjQvMjkvMjAyMgEAAACbuCgAAgAAAA80MTMxLjkyNjQxMDM3NzYAeEQ3tUWF3Aivz2e1RYXcCCVDSVEuSVEyNjY4Njk5LklRX0NMT1NFUFJJQ0UuNy8yOS8yMDIyAQAAAJu4KAACAAAAEDQxMzAuMjg1NzczODE5MTYAeEQ3tUWF3Aivz2e1RYXcCCZDSVEuSVEyNjY4Njk5LklRX0NMT1NFUFJJQ0UuMTIvMzAvMjAyMgEAAACbuCgAAgAAABAzODM5LjQ5NjU4NjY3NjgxAHhEN7VFhdwIr89ntUWF3AglQ0lRLklRMjY2ODY5OS5JUV9DTE9TRVBSSUNFLjUvMjkvMjAyMAEAAACbuCgAAgAAABAzMDQ0LjMwNTE1NDg2OTc2AHhEN7VFhdwIr89ntUWF3AgmQ0lRLklRMjY2ODY5OS5JUV9DTE9TRVBSSUNFLjEwLzMwLzIwMjABAAAAm7goAAIAAAAQMzI2OS45NTkwODU5NDA3NQB4RDe1RYXcCK/PZ7VFhdwIJUNJUS5JUTI2Njg2OTkuSVFfQ0xPU0VQUklDRS4xLzI5LzIwMjEBAAAAm7goAAIAAAAQMzcxNC4yNDI2ODk3NzY2NAB4RDe1RYXcCK/PZ7VFhdwI</t>
  </si>
  <si>
    <t>&lt;-- Aswath Damodaran</t>
  </si>
  <si>
    <t>Cost of Debt</t>
  </si>
  <si>
    <t>&lt;-- Risk-free rate</t>
  </si>
  <si>
    <t>Method 1</t>
  </si>
  <si>
    <t>Method 2</t>
  </si>
  <si>
    <t>Stock Price as of 12/31/2023</t>
  </si>
  <si>
    <t>Dividend Yield</t>
  </si>
  <si>
    <t>Cost of Equity Estimates</t>
  </si>
  <si>
    <t xml:space="preserve">   Gordon Growth Model</t>
  </si>
  <si>
    <t xml:space="preserve">   CAPM</t>
  </si>
  <si>
    <t>KO Return</t>
  </si>
  <si>
    <t xml:space="preserve">      Beta</t>
  </si>
  <si>
    <t xml:space="preserve">      Equity Risk Premium</t>
  </si>
  <si>
    <t>10 Years</t>
  </si>
  <si>
    <t>20 Years</t>
  </si>
  <si>
    <t>30 Years</t>
  </si>
  <si>
    <t xml:space="preserve">      Risk-Free Rate</t>
  </si>
  <si>
    <t xml:space="preserve">      Cost of Equity</t>
  </si>
  <si>
    <t>WACC</t>
  </si>
  <si>
    <t>BAABTAVMT0NBTAFI/////wFQSgEAABZDSVEuS08uSVFfQ09NUEFOWV9OQU1FAQAAABJoAAADAAAAFVRoZSBDb2NhLUNvbGEgQ29tcGFueQCjNEqnS4XcCNaQIANOhdwIHkNJUS5LTy5JUV9NQVJLRVRDQVAuMTIvMzEvMjAyMwEAAAASaAAAAgAAAA0yNTQ3NzguNzc1ODIzAQYAAAAFAAAAATEBAAAACy0yMDIzMTY2NDc2AwAAAAMxNjACAAAABjEwMDA1NAQAAAABMAcAAAAKMTIvMzEvMjAyM6M0SqdLhdwI1pAgA06F3AgbQ0lRLktPLklRX1RPVEFMX0RFQlQuRlkyMDIzAQAAABJoAAACAAAABTQ0NTQ0AQgAAAAFAAAAATEBAAAACy0yMDA5MzYzNzU1AwAAAAMxNjACAAAABDQxNzMEAAAAATAHAAAACDYvNS8yMDI0CAAAAAoxMi8zMS8yMDIzCQAAAAEwozRKp0uF3AjWkCADToXcCCBDSVEuS08uSVFfRUZGRUNUX1RBWF9SQVRFLkZZMjAyMwEAAAASaAAAAgAAAAcxNy4zNjQxAQgAAAAFAAAAATEBAAAACy0yMDA5MzYzNzU1AwAAAAMxNjACAAAABDQzNzYEAAAAATAHAAAACDYvNS8yMDI0CAAAAAoxMi8zMS8yMDIzCQAAAAEwozRKp0uF3AjWkCADToXcCBpDSVEuS08uSVFfRElWX1NIQVJFLkZZMjAyMwEAAAASaAAAAgAAAAQxLjg0AQgAAAAFAAAAATEBAAAACy0yMDA5MzYzNzU1AwAAAAMxNjACAAAABDMwNTgEAAAAATAHAAAACDYvNS8yMDI0CAAAAAoxMi8zMS8yMDIzCQAAAAEwozRKp0uF3AjWkCADToXcCBpD</t>
  </si>
  <si>
    <t>SVEuS08uSVFfRElWX1NIQVJFLkZZMjAyMgEAAAASaAAAAgAAAAQxLjc2AQgAAAAFAAAAATEBAAAACy0yMDA5MzYzNzYyAwAAAAMxNjACAAAABDMwNTgEAAAAATAHAAAACDYvNS8yMDI0CAAAAAoxMi8zMS8yMDIyCQAAAAEwozRKp0uF3AjWkCADToXcCBpDSVEuS08uSVFfRElWX1NIQVJFLkZZMjAyMAEAAAASaAAAAgAAAAQxLjY0AQgAAAAFAAAAATEBAAAACy0yMDYwMTQ3NDE2AwAAAAMxNjACAAAABDMwNTgEAAAAATAHAAAACDYvNS8yMDI0CAAAAAoxMi8zMS8yMDIwCQAAAAEwozRKp0uF3AjWkCADToXcCBpDSVEuS08uSVFfRElWX1NIQVJFLkZZMjAxOQEAAAASaAAAAgAAAAMxLjYBCAAAAAUAAAABMQEAAAALLTIxMTEyMTMzNzYDAAAAAzE2MAIAAAAEMzA1OAQAAAABMAcAAAAINi81LzIwMjQIAAAACjEyLzMxLzIwMTkJAAAAATCjNEqnS4XcCNaQIANOhdwIGkNJUS5LTy5JUV9ESVZfU0hBUkUuRlkyMDE4AQAAABJoAAACAAAABDEuNTYBCAAAAAUAAAABMQEAAAAKMjA4MjI1NzIxOAMAAAADMTYwAgAAAAQzMDU4BAAAAAEwBwAAAAg2LzUvMjAyNAgAAAAKMTIvMzEvMjAxOAkAAAABMKM0SqdLhdwI1pAgA06F3AgaQ0lRLktPLklRX0RJVl9TSEFSRS5GWTIwMjEBAAAAEmgAAAIAAAAEMS42OAEIAAAABQAAAAExAQAAAAstMjAwOTM2Mzc0OAMAAAADMTYwAgAAAAQzMDU4BAAAAAEwBwAAAAg2LzUvMjAyNAgA</t>
  </si>
  <si>
    <t>AAAKMTIvMzEvMjAyMQkAAAABMKM0SqdLhdwI1pAgA06F3AgjQ0lRLktPLklRX0NMT1NFUFJJQ0VfQURKLjExLzMwLzIwMjMBAAAAEmgAAAIAAAAJNTcuOTc2MjY2AKM0SqdLhdwI1pAgA06F3AgiQ0lRLktPLklRX0NMT1NFUFJJQ0VfQURKLjMvMzEvMjAyMwEAAAASaAAAAgAAAAk2MC4xMTMyNzUAozRKp0uF3AjWkCADToXcCCNDSVEuS08uSVFfQ0xPU0VQUklDRV9BREouMTEvMzAvMjAyMQEAAAASaAAAAgAAAAk0OC45OTI5MDQAozRKp0uF3AieaSADToXcCCJDSVEuS08uSVFfQ0xPU0VQUklDRV9BREouMy8zMS8yMDIxAQAAABJoAAACAAAACTQ4LjEyODI3NgCjNEqnS4XcCJ5pIANOhdwIIkNJUS5LTy5JUV9DTE9TRVBSSUNFX0FESi43LzMxLzIwMjABAAAAEmgAAAIAAAAJNDIuMTA0MDYxAKM0SqdLhdwI0EAgA06F3AgjQ0lRLktPLklRX0NMT1NFUFJJQ0VfQURKLjEwLzMxLzIwMjMBAAAAEmgAAAIAAAAJNTUuNTk5MDI3AKM0SqdLhdwI1pAgA06F3AgiQ0lRLktPLklRX0NMT1NFUFJJQ0VfQURKLjIvMjgvMjAyMwEAAAASaAAAAgAAAAk1Ny4yMzIxNDQAozRKp0uF3AjWkCADToXcCCJDSVEuS08uSVFfQ0xPU0VQUklDRV9BREouNi8zMC8yMDIyAQAAABJoAAACAAAABzU5LjY0MTEAozRKp0uF3AieaSADToXcCCNDSVEuS08uSVFfQ0xPU0VQUklDRV9BREouMTAvMzEvMjAxOQEAAAASaAAAAgAAAAk0Ny4z</t>
  </si>
  <si>
    <t>MDQyOTYAozRKp0uF3AjQQCADToXcCCJDSVEuS08uSVFfQ0xPU0VQUklDRV9BREouMS8zMS8yMDIwAQAAABJoAAACAAAACTUxLjEzMzY4MwCjNEqnS4XcCNBAIANOhdwIIkNJUS5LTy5JUV9DTE9TRVBSSUNFX0FESi4xLzMxLzIwMjMBAAAAEmgAAAIAAAAJNTguOTcyODYzAKM0SqdLhdwInmkgA06F3AgiQ0lRLktPLklRX0NMT1NFUFJJQ0VfQURKLjUvMzEvMjAyMgEAAAASaAAAAgAAAAk1OS42NTU2NjkAozRKp0uF3AieaSADToXcCCJDSVEuS08uSVFfQ0xPU0VQUklDRV9BREouOS8zMC8yMDIxAQAAABJoAAACAAAACTQ4LjYzNDQzNQCjNEqnS4XcCJ5pIANOhdwIIkNJUS5LTy5JUV9DTE9TRVBSSUNFX0FESi45LzMwLzIwMTkBAAAAEmgAAAIAAAAJNDcuMzEyOTg3AKM0SqdLhdwI0EAgA06F3AgiQ0lRLktPLklRX0NMT1NFUFJJQ0VfQURKLjEvMzEvMjAxOQEAAAASaAAAAgAAAAk0MC44NDcyMTUAozRKp0uF3AjQQCADToXcCCJDSVEuS08uSVFfQ0xPU0VQUklDRV9BREouOC8zMS8yMDIxAQAAABJoAAACAAAACTUxLjgwMjc2NgCjNEqnS4XcCJ5pIANOhdwIIkNJUS5LTy5JUV9DTE9TRVBSSUNFX0FESi40LzMwLzIwMjABAAAAEmgAAAIAAAAHNDAuNTMyNgCjNEqnS4XcCJ5pIANOhdwII0NJUS5LTy5JUV9DTE9TRVBSSUNFX0FESi4xMi8zMS8yMDE4AQAAABJoAAACAAAACDQwLjE4NTI0AKM0SqdLhdwI0EAg</t>
  </si>
  <si>
    <t>A06F3AgiQ0lRLktPLklRX0NMT1NFUFJJQ0VfQURKLjkvMzAvMjAyMgEAAAASaAAAAgAAAAk1My40OTYzMjMAozRKp0uF3AjWkCADToXcCCJDSVEuS08uSVFfQ0xPU0VQUklDRV9BREouOC8zMS8yMDIzAQAAABJoAAACAAAACTU4LjQyMjgzNACjNEqnS4XcCNaQIANOhdwII0NJUS5LTy5JUV9DTE9TRVBSSUNFX0FESi4xMi8zMS8yMDIwAQAAABJoAAACAAAACDQ5LjY1OTc5AKM0SqdLhdwInmkgA06F3AgiQ0lRLktPLklRX0NMT1NFUFJJQ0VfQURKLjMvMzEvMjAyMAEAAAASaAAAAgAAAAkzOS4wODQwNjEAozRKp0uF3AieaSADToXcCCJDSVEuS08uSVFfQ0xPU0VQUklDRV9BREouNy8zMS8yMDE5AQAAABJoAAACAAAACTQ1LjQwNzk1MwCjNEqnS4XcCNBAIANOhdwIIkNJUS5LTy5JUV9DTE9TRVBSSUNFX0FESi4xLzMxLzIwMjIBAAAAEmgAAAIAAAAJNTYuOTg4Njk1AKM0SqdLhdwInmkgA06F3AgiQ0lRLktPLklRX0NMT1NFUFJJQ0VfQURKLjkvMzAvMjAyMAEAAAASaAAAAgAAAAk0NC4zNTg2NzcAozRKp0uF3AjQQCADToXcCCJDSVEuS08uSVFfQ0xPU0VQUklDRV9BREouNy8zMS8yMDIzAQAAABJoAAACAAAACTYwLjQ3MzQ0MwCjNEqnS4XcCNaQIANOhdwII0NJUS5LTy5JUV9DTE9TRVBSSUNFX0FESi4xMS8zMC8yMDIyAQAAABJoAAACAAAACTYxLjE3NTIwOQCjNEqnS4XcCJ5pIANOhdwIIkNJUS5LTy5J</t>
  </si>
  <si>
    <t>UV9DTE9TRVBSSUNFX0FESi4zLzMxLzIwMjIBAAAAEmgAAAIAAAAINTguMzU2NzYAozRKp0uF3AieaSADToXcCCNDSVEuS08uSVFfQ0xPU0VQUklDRV9BREouMTEvMzAvMjAyMAEAAAASaAAAAgAAAAk0Ni43MjU4NDIAozRKp0uF3AieaSADToXcCCJDSVEuS08uSVFfQ0xPU0VQUklDRV9BREouNS8zMS8yMDIzAQAAABJoAAACAAAACTU3LjgxNjUwOACjNEqnS4XcCNaQIANOhdwIIkNJUS5LTy5JUV9DTE9TRVBSSUNFX0FESi42LzMwLzIwMjMBAAAAEmgAAAIAAAAJNTguODAzNjYxAKM0SqdLhdwI1pAgA06F3AgjQ0lRLktPLklRX0NMT1NFUFJJQ0VfQURKLjEwLzMxLzIwMjIBAAAAEmgAAAIAAAAJNTcuMTUzNzg0AKM0SqdLhdwI1pAgA06F3AgiQ0lRLktPLklRX0NMT1NFUFJJQ0VfQURKLjIvMjgvMjAyMgEAAAASaAAAAgAAAAk1OC4xMzc2MjMAozRKp0uF3AieaSADToXcCCJDSVEuS08uSVFfQ0xPU0VQUklDRV9BREouNi8zMC8yMDIxAQAAABJoAAACAAAACTQ5Ljc3ODg2MgCjNEqnS4XcCJ5pIANOhdwIIkNJUS5LTy5JUV9DTE9TRVBSSUNFX0FESi44LzMxLzIwMjIBAAAAEmgAAAIAAAAJNTguNTAzNDU0AKM0SqdLhdwI1pAgA06F3AgjQ0lRLktPLklRX0NMT1NFUFJJQ0VfQURKLjEyLzMxLzIwMjEBAAAAEmgAAAIAAAAJNTUuMzA3MzM3AKM0SqdLhdwInmkgA06F3AgiQ0lRLktPLklRX0NMT1NFUFJJQ0Vf</t>
  </si>
  <si>
    <t>QURKLjQvMzAvMjAyMQEAAAASaAAAAgAAAAk0OS4yODc4ODQAozRKp0uF3AieaSADToXcCCJDSVEuS08uSVFfQ0xPU0VQUklDRV9BREouOC8zMS8yMDIwAQAAABJoAAACAAAACTQ0LjE0NTA5MgCjNEqnS4XcCNBAIANOhdwII0NJUS5LTy5JUV9DTE9TRVBSSUNFX0FESi4xMi8zMS8yMDE5AQAAABJoAAACAAAACTQ4LjQ2MzE3NACjNEqnS4XcCNBAIANOhdwIIkNJUS5LTy5JUV9DTE9TRVBSSUNFX0FESi40LzMwLzIwMTkBAAAAEmgAAAIAAAAJNDEuOTk5OTcxAKM0SqdLhdwI0EAgA06F3AgiQ0lRLktPLklRX0NMT1NFUFJJQ0VfQURKLjYvMzAvMjAyMAEAAAASaAAAAgAAAAkzOS44MjIzODUAozRKp0uF3AjQQCADToXcCCJDSVEuS08uSVFfQ0xPU0VQUklDRV9BREouMi8yOC8yMDE5AQAAABJoAAACAAAACTM4LjQ3OTM4MwCjNEqnS4XcCNBAIANOhdwIIkNJUS5LTy5JUV9DTE9TRVBSSUNFX0FESi41LzMxLzIwMTkBAAAAEmgAAAIAAAAJNDIuMDU5ODk3AKM0SqdLhdwI0EAgA06F3AgjQ0lRLktPLklRX0NMT1NFUFJJQ0VfQURKLjEyLzI5LzIwMjMBAAAAEmgAAAIAAAAJNTguNDYyMzc4AKM0SqdLhdwI1pAgA06F3AgiQ0lRLktPLklRX0NMT1NFUFJJQ0VfQURKLjkvMjkvMjAyMwEAAAASaAAAAgAAAAg1NS4wOTcwNwCjNEqnS4XcCNaQIANOhdwIIkNJUS5LTy5JUV9DTE9TRVBSSUNFX0FESi40LzI4LzIwMjMB</t>
  </si>
  <si>
    <t>AAAAEmgAAAIAAAAJNjIuMTY3NzY3AKM0SqdLhdwI1pAgA06F3AgjQ0lRLktPLklRX0NMT1NFUFJJQ0VfQURKLjEyLzMwLzIwMjIBAAAAEmgAAAIAAAAJNjEuMTc1MjA5AKM0SqdLhdwInmkgA06F3AgiQ0lRLktPLklRX0NMT1NFUFJJQ0VfQURKLjcvMjkvMjAyMgEAAAASaAAAAgAAAAk2MC44MzU2MjkAozRKp0uF3AjWkCADToXcCCJDSVEuS08uSVFfQ0xPU0VQUklDRV9BREouNC8yOS8yMDIyAQAAABJoAAACAAAACTYwLjgxMzM5MQCjNEqnS4XcCJ5pIANOhdwII0NJUS5LTy5JUV9DTE9TRVBSSUNFX0FESi4xMC8yOS8yMDIxAQAAABJoAAACAAAACTUyLjI0OTM0NQCjNEqnS4XcCJ5pIANOhdwIIkNJUS5LTy5JUV9DTE9TRVBSSUNFX0FESi43LzMwLzIwMjEBAAAAEmgAAAIAAAAJNTIuNDY1MTM1AKM0SqdLhdwInmkgA06F3AgiQ0lRLktPLklRX0NMT1NFUFJJQ0VfQURKLjUvMjgvMjAyMQEAAAASaAAAAgAAAAk1MC40ODQwMTQAozRKp0uF3AieaSADToXcCCJDSVEuS08uSVFfQ0xPU0VQUklDRV9BREouMi8yNi8yMDIxAQAAABJoAAACAAAACTQ0LjM2MjM4NACjNEqnS4XcCJ5pIANOhdwIIkNJUS5LTy5JUV9DTE9TRVBSSUNFX0FESi4xLzI5LzIwMjEBAAAAEmgAAAIAAAAJNDMuNjAxNzMxAKM0SqdLhdwInmkgA06F3AgjQ0lRLktPLklRX0NMT1NFUFJJQ0VfQURKLjEwLzMwLzIwMjABAAAAEmgAAAIAAAAI</t>
  </si>
  <si>
    <t>NDMuMTgxNjUAozRKp0uF3AieaSADToXcCCJDSVEuS08uSVFfQ0xPU0VQUklDRV9BREouNS8yOS8yMDIwAQAAABJoAAACAAAACTQxLjIzMDM3MgCjNEqnS4XcCNBAIANOhdwIIkNJUS5LTy5JUV9DTE9TRVBSSUNFX0FESi4yLzI4LzIwMjABAAAAEmgAAAIAAAAJNDYuODM0NjAxAKM0SqdLhdwI0EAgA06F3AgjQ0lRLktPLklRX0NMT1NFUFJJQ0VfQURKLjExLzI5LzIwMTkBAAAAEmgAAAIAAAAJNDYuNzU1Nzk5AKM0SqdLhdwI0EAgA06F3AgiQ0lRLktPLklRX0NMT1NFUFJJQ0VfQURKLjgvMzAvMjAxOQEAAAASaAAAAgAAAAk0Ny40ODcyNDYAozRKp0uF3AjQQCADToXcCCJDSVEuS08uSVFfQ0xPU0VQUklDRV9BREouNi8yOC8yMDE5AQAAABJoAAACAAAACTQzLjkzMjYwNQCjNEqnS4XcCNBAIANOhdwIIkNJUS5LTy5JUV9DTE9TRVBSSUNFX0FESi4zLzI5LzIwMTkBAAAAEmgAAAIAAAAJNDAuMTE2NTY0AKM0SqdLhdwI0EAgA06F3AgiQ0lRLlRTTEEuSVFfRUZGRUNUX1RBWF9SQVRFLkZZMjAyMwEAAAAQxqIBAwAAAAJOTQEIAAAABQAAAAExAQAAAAstMjAxMjM2MTc2MwMAAAADMTYwAgAAAAQ0Mzc2BAAAAAEwBwAAAAg2LzQvMjAyNAgAAAAKMTIvMzEvMjAyMwkAAAABMAGZiIXUhNwIa063hdSE3AgkQ0lRLlRTTEEuSVFfQ0xPU0VQUklDRV9BREouMy8yOS8yMDE5AQAAABDGogECAAAACTE4LjY1NzMzMwAB</t>
  </si>
  <si>
    <t>JUNJUS5JUTI2Njg2OTkuSVFfQ0xPU0VQUklDRS4yLzI2LzIwMjEBAAAAm7goAAIAAAAQMzgxMS4xNDk3NDk1OTgyOAB4RDe1RYXcCK/PZ7VFhdwIJUNJUS5JUTI2Njg2OTkuSVFfQ0xPU0VQUklDRS41LzI4LzIwMjEBAAAAm7goAAIAAAAQNDIwNC4xMTA1NDU2NTM2NAB4RDe1RYXcCK/PZ7VFhdwIJUNJUS5JUTI2Njg2OTkuSVFfQ0xPU0VQUklDRS4zLzI5LzIwMTkBAAAAm7goAAIAAAAQMjgzNC4zOTk4MTk1NzUxNQB4RDe1RYXcCK/PZ7VFhdwIJUNJUS5JUTI2Njg2OTkuSVFfQ0xPU0VQUklDRS42LzI4LzIwMTkBAAAAm7goAAIAAAAQMjk0MS43NjA2Mzc0NTc5MwB4RDe1RYXcCK/PZ7VFhdwIJUNJUS5JUTI2Njg2OTkuSVFfQ0xPU0VQUklDRS44LzMwLzIwMTkBAAAAm7goAAIAAAAQMjkyNi40NTgxMjg2MDg4OAB4RDe1RYXcCK/PZ7VFhdwIJkNJUS5JUTI2Njg2OTkuSVFfQ0xPU0VQUklDRS4xMS8yOS8yMDE5AQAAAJu4KAACAAAAEDMxNDAuOTgwNjI3NzAyNTQAeEQ3tUWF3Aivz2e1RYXcCCVDSVEuSVEyNjY4Njk5LklRX0NMT1NFUFJJQ0UuMi8yOC8yMDIwAQAAAJu4KAACAAAAEDI5NTQuMjIzNjg0MzY4NjMAeEQ3tUWF3AjGzGe1RYXcCB9DSVEuS08uSVFfQ0xPU0VQUklDRS4xMi8zMS8yMDIzAQAAABJoAAADAAAAAACWdT47SYXcCC+IzlZJhdwIH0NJUS5LTy5JUV9DTE9TRVBSSUNFLjEyLzI5LzIw</t>
  </si>
  <si>
    <t>MjMBAAAAEmgAAAIAAAAFNTguOTMAakSDS0mF3AiJFvJLSYXcCB5DSVEuS08uSVFfTUFSS0VUQ0FQLjEyLzI5LzIwMjMBAAAAEmgAAAIAAAANMjU0Nzc4Ljc3NTgyMwEGAAAABQAAAAExAQAAAAstMjAyMzE2NjQ3NgMAAAADMTYwAgAAAAYxMDAwNTQEAAAAATAHAAAACjEyLzI5LzIwMjNqRINLSYXcCIkW8ktJhdwI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</si>
</sst>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6" formatCode="_(&quot;$&quot;* #,##0.0000_);_(&quot;$&quot;* \(#,##0.0000\);_(&quot;$&quot;* &quot;-&quot;??_);_(@_)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">
    <xf numFmtId="0" fontId="0" fillId="0" borderId="0" xfId="0"/>
    <xf numFmtId="14" fontId="0" fillId="0" borderId="0" xfId="0" applyNumberFormat="1"/>
    <xf numFmtId="44" fontId="0" fillId="0" borderId="0" xfId="1" applyFont="1"/>
    <xf numFmtId="10" fontId="0" fillId="0" borderId="0" xfId="2" applyNumberFormat="1" applyFont="1"/>
    <xf numFmtId="10" fontId="0" fillId="0" borderId="0" xfId="0" applyNumberFormat="1"/>
    <xf numFmtId="166" fontId="0" fillId="0" borderId="0" xfId="0" applyNumberForma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B6B60-D8DD-4392-BB62-603FA068B9DB}">
  <dimension ref="A1:AP1"/>
  <sheetViews>
    <sheetView workbookViewId="0"/>
  </sheetViews>
  <sheetFormatPr defaultRowHeight="14.4" x14ac:dyDescent="0.3"/>
  <sheetData>
    <row r="1" spans="1:42" x14ac:dyDescent="0.3">
      <c r="A1">
        <v>42</v>
      </c>
      <c r="B1" t="s">
        <v>71</v>
      </c>
      <c r="C1" t="s">
        <v>72</v>
      </c>
      <c r="D1" t="s">
        <v>73</v>
      </c>
      <c r="E1" t="s">
        <v>74</v>
      </c>
      <c r="F1" t="s">
        <v>75</v>
      </c>
      <c r="G1" t="s">
        <v>76</v>
      </c>
      <c r="H1" t="s">
        <v>77</v>
      </c>
      <c r="I1" t="s">
        <v>78</v>
      </c>
      <c r="J1" t="s">
        <v>79</v>
      </c>
      <c r="K1" t="s">
        <v>17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  <c r="Q1" t="s">
        <v>23</v>
      </c>
      <c r="R1" t="s">
        <v>24</v>
      </c>
      <c r="S1" t="s">
        <v>25</v>
      </c>
      <c r="T1" t="s">
        <v>26</v>
      </c>
      <c r="U1" t="s">
        <v>27</v>
      </c>
      <c r="V1" t="s">
        <v>28</v>
      </c>
      <c r="W1" t="s">
        <v>29</v>
      </c>
      <c r="X1" t="s">
        <v>30</v>
      </c>
      <c r="Y1" t="s">
        <v>31</v>
      </c>
      <c r="Z1" t="s">
        <v>37</v>
      </c>
      <c r="AA1" t="s">
        <v>38</v>
      </c>
      <c r="AB1" t="s">
        <v>39</v>
      </c>
      <c r="AC1" t="s">
        <v>40</v>
      </c>
      <c r="AD1" t="s">
        <v>41</v>
      </c>
      <c r="AE1" t="s">
        <v>42</v>
      </c>
      <c r="AF1" t="s">
        <v>43</v>
      </c>
      <c r="AG1" t="s">
        <v>44</v>
      </c>
      <c r="AH1" t="s">
        <v>45</v>
      </c>
      <c r="AI1" t="s">
        <v>46</v>
      </c>
      <c r="AJ1" t="s">
        <v>47</v>
      </c>
      <c r="AK1" t="s">
        <v>48</v>
      </c>
      <c r="AL1" t="s">
        <v>49</v>
      </c>
      <c r="AM1" t="s">
        <v>50</v>
      </c>
      <c r="AN1" t="s">
        <v>51</v>
      </c>
      <c r="AO1" t="s">
        <v>80</v>
      </c>
      <c r="AP1" t="s">
        <v>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E4487-E727-46E5-B449-B52DC43E4AFB}">
  <dimension ref="A1:N62"/>
  <sheetViews>
    <sheetView tabSelected="1" topLeftCell="E1" zoomScale="175" zoomScaleNormal="175" workbookViewId="0">
      <selection activeCell="J13" sqref="J13"/>
    </sheetView>
  </sheetViews>
  <sheetFormatPr defaultRowHeight="14.4" x14ac:dyDescent="0.3"/>
  <cols>
    <col min="1" max="1" width="34.44140625" bestFit="1" customWidth="1"/>
    <col min="2" max="2" width="20.88671875" bestFit="1" customWidth="1"/>
    <col min="3" max="3" width="11.21875" bestFit="1" customWidth="1"/>
    <col min="5" max="5" width="12.6640625" bestFit="1" customWidth="1"/>
    <col min="6" max="6" width="16.88671875" bestFit="1" customWidth="1"/>
    <col min="7" max="7" width="16.88671875" customWidth="1"/>
    <col min="9" max="9" width="10.77734375" bestFit="1" customWidth="1"/>
    <col min="10" max="10" width="16.6640625" bestFit="1" customWidth="1"/>
    <col min="11" max="11" width="10.5546875" bestFit="1" customWidth="1"/>
    <col min="12" max="12" width="9.33203125" bestFit="1" customWidth="1"/>
    <col min="13" max="13" width="12.6640625" bestFit="1" customWidth="1"/>
  </cols>
  <sheetData>
    <row r="1" spans="1:14" x14ac:dyDescent="0.3">
      <c r="A1" t="s">
        <v>0</v>
      </c>
      <c r="B1" t="s">
        <v>5</v>
      </c>
      <c r="F1" t="s">
        <v>13</v>
      </c>
      <c r="I1" t="s">
        <v>2</v>
      </c>
      <c r="J1" t="s">
        <v>35</v>
      </c>
      <c r="K1" t="s">
        <v>36</v>
      </c>
      <c r="L1" t="s">
        <v>62</v>
      </c>
      <c r="M1" t="s">
        <v>16</v>
      </c>
    </row>
    <row r="2" spans="1:14" x14ac:dyDescent="0.3">
      <c r="A2" t="s">
        <v>1</v>
      </c>
      <c r="B2" t="str">
        <f>_xll.ciqfunctions.udf.CIQ(B1, "IQ_COMPANY_NAME")</f>
        <v>The Coca-Cola Company</v>
      </c>
      <c r="E2" t="s">
        <v>6</v>
      </c>
      <c r="F2">
        <f>_xll.ciqfunctions.udf.CIQ($B$1, "IQ_DIV_SHARE", E2)</f>
        <v>1.84</v>
      </c>
      <c r="G2" s="3"/>
      <c r="I2" s="1">
        <v>45289</v>
      </c>
      <c r="J2" s="2">
        <v>58.462380000000003</v>
      </c>
      <c r="K2" s="2">
        <v>4769.8294100000003</v>
      </c>
      <c r="L2" s="3"/>
      <c r="M2" s="3"/>
      <c r="N2" t="e">
        <f ca="1">_xlfn.FORMULATEXT(M2)</f>
        <v>#N/A</v>
      </c>
    </row>
    <row r="3" spans="1:14" x14ac:dyDescent="0.3">
      <c r="E3" t="s">
        <v>8</v>
      </c>
      <c r="F3">
        <f>_xll.ciqfunctions.udf.CIQ($B$1, "IQ_DIV_SHARE", E3)</f>
        <v>1.76</v>
      </c>
      <c r="G3" s="3"/>
      <c r="I3" s="1">
        <v>45260</v>
      </c>
      <c r="J3" s="2">
        <v>57.97627</v>
      </c>
      <c r="K3" s="2">
        <v>4567.79864</v>
      </c>
      <c r="L3" s="3"/>
      <c r="M3" s="3"/>
    </row>
    <row r="4" spans="1:14" x14ac:dyDescent="0.3">
      <c r="A4" t="s">
        <v>2</v>
      </c>
      <c r="B4" s="1">
        <v>45291</v>
      </c>
      <c r="E4" t="s">
        <v>9</v>
      </c>
      <c r="F4">
        <f>_xll.ciqfunctions.udf.CIQ($B$1, "IQ_DIV_SHARE", E4)</f>
        <v>1.68</v>
      </c>
      <c r="G4" s="3"/>
      <c r="I4" s="1">
        <v>45230</v>
      </c>
      <c r="J4" s="2">
        <v>55.599029999999999</v>
      </c>
      <c r="K4" s="2">
        <v>4193.8009599999996</v>
      </c>
      <c r="L4" s="3"/>
      <c r="M4" s="3"/>
    </row>
    <row r="5" spans="1:14" x14ac:dyDescent="0.3">
      <c r="B5" s="1"/>
      <c r="E5" t="s">
        <v>10</v>
      </c>
      <c r="F5">
        <f>_xll.ciqfunctions.udf.CIQ($B$1, "IQ_DIV_SHARE", E5)</f>
        <v>1.64</v>
      </c>
      <c r="G5" s="3"/>
      <c r="I5" s="1">
        <v>45198</v>
      </c>
      <c r="J5" s="2">
        <v>55.097070000000002</v>
      </c>
      <c r="K5" s="2">
        <v>4288.0541199999998</v>
      </c>
      <c r="L5" s="3"/>
      <c r="M5" s="3"/>
    </row>
    <row r="6" spans="1:14" x14ac:dyDescent="0.3">
      <c r="A6" t="s">
        <v>57</v>
      </c>
      <c r="B6" s="2">
        <v>58.93</v>
      </c>
      <c r="E6" t="s">
        <v>11</v>
      </c>
      <c r="F6">
        <f>_xll.ciqfunctions.udf.CIQ($B$1, "IQ_DIV_SHARE", E6)</f>
        <v>1.6</v>
      </c>
      <c r="G6" s="3"/>
      <c r="I6" s="1">
        <v>45169</v>
      </c>
      <c r="J6" s="2">
        <v>58.422829999999998</v>
      </c>
      <c r="K6" s="2">
        <v>4507.6617900000001</v>
      </c>
      <c r="L6" s="3"/>
      <c r="M6" s="3"/>
    </row>
    <row r="7" spans="1:14" x14ac:dyDescent="0.3">
      <c r="A7" t="s">
        <v>3</v>
      </c>
      <c r="B7" s="2">
        <v>254778.77582000001</v>
      </c>
      <c r="C7" s="2"/>
      <c r="E7" t="s">
        <v>12</v>
      </c>
      <c r="F7">
        <f>_xll.ciqfunctions.udf.CIQ($B$1, "IQ_DIV_SHARE", E7)</f>
        <v>1.56</v>
      </c>
      <c r="I7" s="1">
        <v>45138</v>
      </c>
      <c r="J7" s="2">
        <v>60.473439999999997</v>
      </c>
      <c r="K7" s="2">
        <v>4588.9611400000003</v>
      </c>
      <c r="L7" s="3"/>
      <c r="M7" s="3"/>
    </row>
    <row r="8" spans="1:14" x14ac:dyDescent="0.3">
      <c r="A8" t="s">
        <v>4</v>
      </c>
      <c r="B8" s="2">
        <v>44544</v>
      </c>
      <c r="I8" s="1">
        <v>45107</v>
      </c>
      <c r="J8" s="2">
        <v>58.803660000000001</v>
      </c>
      <c r="K8" s="2">
        <v>4450.3813099999998</v>
      </c>
      <c r="L8" s="3"/>
      <c r="M8" s="3"/>
    </row>
    <row r="9" spans="1:14" x14ac:dyDescent="0.3">
      <c r="B9" s="3"/>
      <c r="E9" t="s">
        <v>55</v>
      </c>
      <c r="F9" s="4"/>
      <c r="G9" t="e">
        <f ca="1">_xlfn.FORMULATEXT(F9)</f>
        <v>#N/A</v>
      </c>
      <c r="I9" s="1">
        <v>45077</v>
      </c>
      <c r="J9" s="2">
        <v>57.816510000000001</v>
      </c>
      <c r="K9" s="2">
        <v>4179.82546</v>
      </c>
      <c r="L9" s="3"/>
      <c r="M9" s="3"/>
    </row>
    <row r="10" spans="1:14" x14ac:dyDescent="0.3">
      <c r="A10" t="s">
        <v>7</v>
      </c>
      <c r="B10" s="3">
        <f>_xll.ciqfunctions.udf.CIQ(B1, "IQ_EFFECT_TAX_RATE", "FY2023")/100</f>
        <v>0.17364100000000002</v>
      </c>
      <c r="E10" t="s">
        <v>56</v>
      </c>
      <c r="F10" s="3"/>
      <c r="G10" t="e">
        <f ca="1">_xlfn.FORMULATEXT(F10)</f>
        <v>#N/A</v>
      </c>
      <c r="I10" s="1">
        <v>45044</v>
      </c>
      <c r="J10" s="2">
        <v>62.167769999999997</v>
      </c>
      <c r="K10" s="2">
        <v>4169.4813999999997</v>
      </c>
      <c r="L10" s="3"/>
      <c r="M10" s="3"/>
    </row>
    <row r="11" spans="1:14" x14ac:dyDescent="0.3">
      <c r="I11" s="1">
        <v>45016</v>
      </c>
      <c r="J11" s="2">
        <v>60.113280000000003</v>
      </c>
      <c r="K11" s="2">
        <v>4109.3124399999997</v>
      </c>
      <c r="L11" s="3"/>
      <c r="M11" s="3"/>
    </row>
    <row r="12" spans="1:14" x14ac:dyDescent="0.3">
      <c r="A12" t="s">
        <v>14</v>
      </c>
      <c r="B12" s="4">
        <v>3.95E-2</v>
      </c>
      <c r="C12" t="s">
        <v>54</v>
      </c>
      <c r="E12" t="s">
        <v>58</v>
      </c>
      <c r="F12" s="3"/>
      <c r="G12" t="e">
        <f ca="1">_xlfn.FORMULATEXT(F12)</f>
        <v>#N/A</v>
      </c>
      <c r="I12" s="1">
        <v>44985</v>
      </c>
      <c r="J12" s="2">
        <v>57.232140000000001</v>
      </c>
      <c r="K12" s="2">
        <v>3970.15344</v>
      </c>
      <c r="L12" s="3"/>
      <c r="M12" s="3"/>
    </row>
    <row r="13" spans="1:14" x14ac:dyDescent="0.3">
      <c r="A13" t="s">
        <v>15</v>
      </c>
      <c r="B13" s="4">
        <v>9.1999999999999998E-3</v>
      </c>
      <c r="C13" t="s">
        <v>52</v>
      </c>
      <c r="F13" s="3"/>
      <c r="G13" t="e">
        <f ca="1">_xlfn.FORMULATEXT(F13)</f>
        <v>#N/A</v>
      </c>
      <c r="I13" s="1">
        <v>44957</v>
      </c>
      <c r="J13" s="2">
        <v>58.972859999999997</v>
      </c>
      <c r="K13" s="2">
        <v>4076.6038199999998</v>
      </c>
      <c r="L13" s="3"/>
      <c r="M13" s="3"/>
    </row>
    <row r="14" spans="1:14" x14ac:dyDescent="0.3">
      <c r="A14" t="s">
        <v>53</v>
      </c>
      <c r="B14" s="4"/>
      <c r="C14" t="e">
        <f ca="1">_xlfn.FORMULATEXT(B14)</f>
        <v>#N/A</v>
      </c>
      <c r="F14" s="5"/>
      <c r="I14" s="1">
        <v>44925</v>
      </c>
      <c r="J14" s="2">
        <v>61.17521</v>
      </c>
      <c r="K14" s="2">
        <v>3839.4965900000002</v>
      </c>
      <c r="L14" s="3"/>
      <c r="M14" s="3"/>
    </row>
    <row r="15" spans="1:14" x14ac:dyDescent="0.3">
      <c r="A15" t="s">
        <v>34</v>
      </c>
      <c r="F15" s="4"/>
      <c r="I15" s="1">
        <v>44895</v>
      </c>
      <c r="J15" s="2">
        <v>61.17521</v>
      </c>
      <c r="K15" s="2">
        <v>4080.10655</v>
      </c>
      <c r="L15" s="3"/>
      <c r="M15" s="3"/>
    </row>
    <row r="16" spans="1:14" x14ac:dyDescent="0.3">
      <c r="I16" s="1">
        <v>44865</v>
      </c>
      <c r="J16" s="2">
        <v>57.153779999999998</v>
      </c>
      <c r="K16" s="2">
        <v>3871.9772200000002</v>
      </c>
      <c r="L16" s="3"/>
      <c r="M16" s="3"/>
    </row>
    <row r="17" spans="1:13" x14ac:dyDescent="0.3">
      <c r="A17" t="s">
        <v>59</v>
      </c>
      <c r="I17" s="1">
        <v>44834</v>
      </c>
      <c r="J17" s="2">
        <v>53.496319999999997</v>
      </c>
      <c r="K17" s="2">
        <v>3585.6241</v>
      </c>
      <c r="L17" s="3"/>
      <c r="M17" s="3"/>
    </row>
    <row r="18" spans="1:13" x14ac:dyDescent="0.3">
      <c r="A18" t="s">
        <v>60</v>
      </c>
      <c r="B18" s="4"/>
      <c r="C18" t="e">
        <f ca="1">_xlfn.FORMULATEXT(B18)</f>
        <v>#N/A</v>
      </c>
      <c r="I18" s="1">
        <v>44804</v>
      </c>
      <c r="J18" s="2">
        <v>58.503450000000001</v>
      </c>
      <c r="K18" s="2">
        <v>3954.9989999999998</v>
      </c>
      <c r="L18" s="3"/>
      <c r="M18" s="3"/>
    </row>
    <row r="19" spans="1:13" x14ac:dyDescent="0.3">
      <c r="A19" t="s">
        <v>61</v>
      </c>
      <c r="I19" s="1">
        <v>44771</v>
      </c>
      <c r="J19" s="2">
        <v>60.835630000000002</v>
      </c>
      <c r="K19" s="2">
        <v>4130.2857700000004</v>
      </c>
      <c r="L19" s="3"/>
      <c r="M19" s="3"/>
    </row>
    <row r="20" spans="1:13" x14ac:dyDescent="0.3">
      <c r="A20" t="s">
        <v>63</v>
      </c>
      <c r="I20" s="1">
        <v>44742</v>
      </c>
      <c r="J20" s="2">
        <v>59.641100000000002</v>
      </c>
      <c r="K20" s="2">
        <v>3785.3848499999999</v>
      </c>
      <c r="L20" s="3"/>
      <c r="M20" s="3"/>
    </row>
    <row r="21" spans="1:13" x14ac:dyDescent="0.3">
      <c r="A21" t="s">
        <v>64</v>
      </c>
      <c r="B21" s="4"/>
      <c r="C21" t="e">
        <f t="shared" ref="C20:C22" ca="1" si="0">_xlfn.FORMULATEXT(B21)</f>
        <v>#N/A</v>
      </c>
      <c r="I21" s="1">
        <v>44712</v>
      </c>
      <c r="J21" s="2">
        <v>59.655670000000001</v>
      </c>
      <c r="K21" s="2">
        <v>4132.1477800000002</v>
      </c>
      <c r="L21" s="3"/>
      <c r="M21" s="3"/>
    </row>
    <row r="22" spans="1:13" x14ac:dyDescent="0.3">
      <c r="A22" t="s">
        <v>68</v>
      </c>
      <c r="B22" s="4"/>
      <c r="C22" t="e">
        <f t="shared" ca="1" si="0"/>
        <v>#N/A</v>
      </c>
      <c r="I22" s="1">
        <v>44680</v>
      </c>
      <c r="J22" s="2">
        <v>60.813389999999998</v>
      </c>
      <c r="K22" s="2">
        <v>4131.92641</v>
      </c>
      <c r="L22" s="3"/>
      <c r="M22" s="3"/>
    </row>
    <row r="23" spans="1:13" x14ac:dyDescent="0.3">
      <c r="A23" t="s">
        <v>69</v>
      </c>
      <c r="B23" s="3"/>
      <c r="C23" t="e">
        <f ca="1">_xlfn.FORMULATEXT(B23)</f>
        <v>#N/A</v>
      </c>
      <c r="I23" s="1">
        <v>44651</v>
      </c>
      <c r="J23" s="2">
        <v>58.356760000000001</v>
      </c>
      <c r="K23" s="2">
        <v>4530.41345</v>
      </c>
      <c r="L23" s="3"/>
      <c r="M23" s="3"/>
    </row>
    <row r="24" spans="1:13" x14ac:dyDescent="0.3">
      <c r="I24" s="1">
        <v>44620</v>
      </c>
      <c r="J24" s="2">
        <v>58.137619999999998</v>
      </c>
      <c r="K24" s="2">
        <v>4373.9391500000002</v>
      </c>
      <c r="L24" s="3"/>
      <c r="M24" s="3"/>
    </row>
    <row r="25" spans="1:13" x14ac:dyDescent="0.3">
      <c r="I25" s="1">
        <v>44592</v>
      </c>
      <c r="J25" s="2">
        <v>56.988700000000001</v>
      </c>
      <c r="K25" s="2">
        <v>4515.5475800000004</v>
      </c>
      <c r="L25" s="3"/>
      <c r="M25" s="3"/>
    </row>
    <row r="26" spans="1:13" x14ac:dyDescent="0.3">
      <c r="A26" t="s">
        <v>70</v>
      </c>
      <c r="B26" s="3"/>
      <c r="C26" t="e">
        <f ca="1">_xlfn.FORMULATEXT(B26)</f>
        <v>#N/A</v>
      </c>
      <c r="I26" s="1">
        <v>44561</v>
      </c>
      <c r="J26" s="2">
        <v>55.307340000000003</v>
      </c>
      <c r="K26" s="2">
        <v>4766.1829699999998</v>
      </c>
      <c r="L26" s="3"/>
      <c r="M26" s="3"/>
    </row>
    <row r="27" spans="1:13" x14ac:dyDescent="0.3">
      <c r="I27" s="1">
        <v>44530</v>
      </c>
      <c r="J27" s="2">
        <v>48.992899999999999</v>
      </c>
      <c r="K27" s="2">
        <v>4567.0014899999996</v>
      </c>
      <c r="L27" s="3"/>
      <c r="M27" s="3"/>
    </row>
    <row r="28" spans="1:13" x14ac:dyDescent="0.3">
      <c r="I28" s="1">
        <v>44498</v>
      </c>
      <c r="J28" s="2">
        <v>52.24935</v>
      </c>
      <c r="K28" s="2">
        <v>4605.3766500000002</v>
      </c>
      <c r="L28" s="3"/>
      <c r="M28" s="3"/>
    </row>
    <row r="29" spans="1:13" x14ac:dyDescent="0.3">
      <c r="I29" s="1">
        <v>44469</v>
      </c>
      <c r="J29" s="2">
        <v>48.634439999999998</v>
      </c>
      <c r="K29" s="2">
        <v>4307.5387499999997</v>
      </c>
      <c r="L29" s="3"/>
      <c r="M29" s="3"/>
    </row>
    <row r="30" spans="1:13" x14ac:dyDescent="0.3">
      <c r="I30" s="1">
        <v>44439</v>
      </c>
      <c r="J30" s="2">
        <v>51.802770000000002</v>
      </c>
      <c r="K30" s="2">
        <v>4522.68012</v>
      </c>
      <c r="L30" s="3"/>
      <c r="M30" s="3"/>
    </row>
    <row r="31" spans="1:13" x14ac:dyDescent="0.3">
      <c r="I31" s="1">
        <v>44407</v>
      </c>
      <c r="J31" s="2">
        <v>52.465139999999998</v>
      </c>
      <c r="K31" s="2">
        <v>4395.26397</v>
      </c>
      <c r="L31" s="3"/>
      <c r="M31" s="3"/>
    </row>
    <row r="32" spans="1:13" x14ac:dyDescent="0.3">
      <c r="I32" s="1">
        <v>44377</v>
      </c>
      <c r="J32" s="2">
        <v>49.778860000000002</v>
      </c>
      <c r="K32" s="2">
        <v>4297.4966299999996</v>
      </c>
      <c r="L32" s="3"/>
      <c r="M32" s="3"/>
    </row>
    <row r="33" spans="9:13" x14ac:dyDescent="0.3">
      <c r="I33" s="1">
        <v>44344</v>
      </c>
      <c r="J33" s="2">
        <v>50.484009999999998</v>
      </c>
      <c r="K33" s="2">
        <v>4204.1105500000003</v>
      </c>
      <c r="L33" s="3"/>
      <c r="M33" s="3"/>
    </row>
    <row r="34" spans="9:13" x14ac:dyDescent="0.3">
      <c r="I34" s="1">
        <v>44316</v>
      </c>
      <c r="J34" s="2">
        <v>49.287880000000001</v>
      </c>
      <c r="K34" s="2">
        <v>4181.1749</v>
      </c>
      <c r="L34" s="3"/>
      <c r="M34" s="3"/>
    </row>
    <row r="35" spans="9:13" x14ac:dyDescent="0.3">
      <c r="I35" s="1">
        <v>44286</v>
      </c>
      <c r="J35" s="2">
        <v>48.128279999999997</v>
      </c>
      <c r="K35" s="2">
        <v>3972.89221</v>
      </c>
      <c r="L35" s="3"/>
      <c r="M35" s="3"/>
    </row>
    <row r="36" spans="9:13" x14ac:dyDescent="0.3">
      <c r="I36" s="1">
        <v>44253</v>
      </c>
      <c r="J36" s="2">
        <v>44.362380000000002</v>
      </c>
      <c r="K36" s="2">
        <v>3811.14975</v>
      </c>
      <c r="L36" s="3"/>
      <c r="M36" s="3"/>
    </row>
    <row r="37" spans="9:13" x14ac:dyDescent="0.3">
      <c r="I37" s="1">
        <v>44225</v>
      </c>
      <c r="J37" s="2">
        <v>43.601730000000003</v>
      </c>
      <c r="K37" s="2">
        <v>3714.24269</v>
      </c>
      <c r="L37" s="3"/>
      <c r="M37" s="3"/>
    </row>
    <row r="38" spans="9:13" x14ac:dyDescent="0.3">
      <c r="I38" s="1">
        <v>44196</v>
      </c>
      <c r="J38" s="2">
        <v>49.659790000000001</v>
      </c>
      <c r="K38" s="2">
        <v>3756.0714699999999</v>
      </c>
      <c r="L38" s="3"/>
      <c r="M38" s="3"/>
    </row>
    <row r="39" spans="9:13" x14ac:dyDescent="0.3">
      <c r="I39" s="1">
        <v>44165</v>
      </c>
      <c r="J39" s="2">
        <v>46.725839999999998</v>
      </c>
      <c r="K39" s="2">
        <v>3621.6334299999999</v>
      </c>
      <c r="L39" s="3"/>
      <c r="M39" s="3"/>
    </row>
    <row r="40" spans="9:13" x14ac:dyDescent="0.3">
      <c r="I40" s="1">
        <v>44134</v>
      </c>
      <c r="J40" s="2">
        <v>43.181649999999998</v>
      </c>
      <c r="K40" s="2">
        <v>3269.9590899999998</v>
      </c>
      <c r="L40" s="3"/>
      <c r="M40" s="3"/>
    </row>
    <row r="41" spans="9:13" x14ac:dyDescent="0.3">
      <c r="I41" s="1">
        <v>44104</v>
      </c>
      <c r="J41" s="2">
        <v>44.35868</v>
      </c>
      <c r="K41" s="2">
        <v>3362.99899</v>
      </c>
      <c r="L41" s="3"/>
      <c r="M41" s="3"/>
    </row>
    <row r="42" spans="9:13" x14ac:dyDescent="0.3">
      <c r="I42" s="1">
        <v>44074</v>
      </c>
      <c r="J42" s="2">
        <v>44.145090000000003</v>
      </c>
      <c r="K42" s="2">
        <v>3500.30852</v>
      </c>
      <c r="L42" s="3"/>
      <c r="M42" s="3"/>
    </row>
    <row r="43" spans="9:13" x14ac:dyDescent="0.3">
      <c r="I43" s="1">
        <v>44043</v>
      </c>
      <c r="J43" s="2">
        <v>42.104059999999997</v>
      </c>
      <c r="K43" s="2">
        <v>3271.1248799999998</v>
      </c>
      <c r="L43" s="3"/>
      <c r="M43" s="3"/>
    </row>
    <row r="44" spans="9:13" x14ac:dyDescent="0.3">
      <c r="I44" s="1">
        <v>44012</v>
      </c>
      <c r="J44" s="2">
        <v>39.822389999999999</v>
      </c>
      <c r="K44" s="2">
        <v>3100.2851300000002</v>
      </c>
      <c r="L44" s="3"/>
      <c r="M44" s="3"/>
    </row>
    <row r="45" spans="9:13" x14ac:dyDescent="0.3">
      <c r="I45" s="1">
        <v>43980</v>
      </c>
      <c r="J45" s="2">
        <v>41.230370000000001</v>
      </c>
      <c r="K45" s="2">
        <v>3044.3051500000001</v>
      </c>
      <c r="L45" s="3"/>
      <c r="M45" s="3"/>
    </row>
    <row r="46" spans="9:13" x14ac:dyDescent="0.3">
      <c r="I46" s="1">
        <v>43951</v>
      </c>
      <c r="J46" s="2">
        <v>40.532600000000002</v>
      </c>
      <c r="K46" s="2">
        <v>2912.4305199999999</v>
      </c>
      <c r="L46" s="3"/>
      <c r="M46" s="3"/>
    </row>
    <row r="47" spans="9:13" x14ac:dyDescent="0.3">
      <c r="I47" s="1">
        <v>43921</v>
      </c>
      <c r="J47" s="2">
        <v>39.084060000000001</v>
      </c>
      <c r="K47" s="2">
        <v>2584.59076</v>
      </c>
      <c r="L47" s="3"/>
      <c r="M47" s="3"/>
    </row>
    <row r="48" spans="9:13" x14ac:dyDescent="0.3">
      <c r="I48" s="1">
        <v>43889</v>
      </c>
      <c r="J48" s="2">
        <v>46.834600000000002</v>
      </c>
      <c r="K48" s="2">
        <v>2954.2236800000001</v>
      </c>
      <c r="L48" s="3"/>
      <c r="M48" s="3"/>
    </row>
    <row r="49" spans="9:13" x14ac:dyDescent="0.3">
      <c r="I49" s="1">
        <v>43861</v>
      </c>
      <c r="J49" s="2">
        <v>51.133679999999998</v>
      </c>
      <c r="K49" s="2">
        <v>3225.5163200000002</v>
      </c>
      <c r="L49" s="3"/>
      <c r="M49" s="3"/>
    </row>
    <row r="50" spans="9:13" x14ac:dyDescent="0.3">
      <c r="I50" s="1">
        <v>43830</v>
      </c>
      <c r="J50" s="2">
        <v>48.463169999999998</v>
      </c>
      <c r="K50" s="2">
        <v>3230.7819500000001</v>
      </c>
      <c r="L50" s="3"/>
      <c r="M50" s="3"/>
    </row>
    <row r="51" spans="9:13" x14ac:dyDescent="0.3">
      <c r="I51" s="1">
        <v>43798</v>
      </c>
      <c r="J51" s="2">
        <v>46.755800000000001</v>
      </c>
      <c r="K51" s="2">
        <v>3140.98063</v>
      </c>
      <c r="L51" s="3"/>
      <c r="M51" s="3"/>
    </row>
    <row r="52" spans="9:13" x14ac:dyDescent="0.3">
      <c r="I52" s="1">
        <v>43769</v>
      </c>
      <c r="J52" s="2">
        <v>47.304299999999998</v>
      </c>
      <c r="K52" s="2">
        <v>3037.5644400000001</v>
      </c>
      <c r="L52" s="3"/>
      <c r="M52" s="3"/>
    </row>
    <row r="53" spans="9:13" x14ac:dyDescent="0.3">
      <c r="I53" s="1">
        <v>43738</v>
      </c>
      <c r="J53" s="2">
        <v>47.312989999999999</v>
      </c>
      <c r="K53" s="2">
        <v>2976.7372700000001</v>
      </c>
      <c r="L53" s="3"/>
      <c r="M53" s="3"/>
    </row>
    <row r="54" spans="9:13" x14ac:dyDescent="0.3">
      <c r="I54" s="1">
        <v>43707</v>
      </c>
      <c r="J54" s="2">
        <v>47.487250000000003</v>
      </c>
      <c r="K54" s="2">
        <v>2926.45813</v>
      </c>
      <c r="L54" s="3"/>
      <c r="M54" s="3"/>
    </row>
    <row r="55" spans="9:13" x14ac:dyDescent="0.3">
      <c r="I55" s="1">
        <v>43677</v>
      </c>
      <c r="J55" s="2">
        <v>45.40795</v>
      </c>
      <c r="K55" s="2">
        <v>2980.3788500000001</v>
      </c>
      <c r="L55" s="3"/>
      <c r="M55" s="3"/>
    </row>
    <row r="56" spans="9:13" x14ac:dyDescent="0.3">
      <c r="I56" s="1">
        <v>43644</v>
      </c>
      <c r="J56" s="2">
        <v>43.932609999999997</v>
      </c>
      <c r="K56" s="2">
        <v>2941.76064</v>
      </c>
      <c r="L56" s="3"/>
      <c r="M56" s="3"/>
    </row>
    <row r="57" spans="9:13" x14ac:dyDescent="0.3">
      <c r="I57" s="1">
        <v>43616</v>
      </c>
      <c r="J57" s="2">
        <v>42.059899999999999</v>
      </c>
      <c r="K57" s="2">
        <v>2752.0628900000002</v>
      </c>
      <c r="L57" s="3"/>
      <c r="M57" s="3"/>
    </row>
    <row r="58" spans="9:13" x14ac:dyDescent="0.3">
      <c r="I58" s="1">
        <v>43585</v>
      </c>
      <c r="J58" s="2">
        <v>41.999969999999998</v>
      </c>
      <c r="K58" s="2">
        <v>2945.8308900000002</v>
      </c>
      <c r="L58" s="3"/>
      <c r="M58" s="3"/>
    </row>
    <row r="59" spans="9:13" x14ac:dyDescent="0.3">
      <c r="I59" s="1">
        <v>43553</v>
      </c>
      <c r="J59" s="2">
        <v>40.11656</v>
      </c>
      <c r="K59" s="2">
        <v>2834.3998200000001</v>
      </c>
      <c r="L59" s="3"/>
      <c r="M59" s="3"/>
    </row>
    <row r="60" spans="9:13" x14ac:dyDescent="0.3">
      <c r="I60" s="1">
        <v>43524</v>
      </c>
      <c r="J60" s="2">
        <v>38.479379999999999</v>
      </c>
      <c r="K60" s="2">
        <v>2784.49136</v>
      </c>
      <c r="L60" s="3"/>
      <c r="M60" s="3"/>
    </row>
    <row r="61" spans="9:13" x14ac:dyDescent="0.3">
      <c r="I61" s="1">
        <v>43496</v>
      </c>
      <c r="J61" s="2">
        <v>40.84722</v>
      </c>
      <c r="K61" s="2">
        <v>2704.1005799999998</v>
      </c>
      <c r="L61" s="3"/>
      <c r="M61" s="3"/>
    </row>
    <row r="62" spans="9:13" x14ac:dyDescent="0.3">
      <c r="I62" s="1">
        <v>43465</v>
      </c>
      <c r="J62" s="2">
        <v>40.18524</v>
      </c>
      <c r="K62" s="2">
        <v>2506.8471800000002</v>
      </c>
      <c r="L62" s="3"/>
      <c r="M62" s="3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07DD6-46DA-42FB-B512-AECBF7A98C52}">
  <dimension ref="A1:I469"/>
  <sheetViews>
    <sheetView zoomScale="175" zoomScaleNormal="175" workbookViewId="0">
      <selection activeCell="C4" sqref="C4"/>
    </sheetView>
  </sheetViews>
  <sheetFormatPr defaultRowHeight="14.4" x14ac:dyDescent="0.3"/>
  <cols>
    <col min="1" max="1" width="9.33203125" bestFit="1" customWidth="1"/>
    <col min="2" max="2" width="12.6640625" bestFit="1" customWidth="1"/>
    <col min="3" max="3" width="19.44140625" bestFit="1" customWidth="1"/>
    <col min="4" max="4" width="18.88671875" bestFit="1" customWidth="1"/>
  </cols>
  <sheetData>
    <row r="1" spans="1:9" x14ac:dyDescent="0.3">
      <c r="A1" t="s">
        <v>2</v>
      </c>
      <c r="B1" t="s">
        <v>16</v>
      </c>
      <c r="C1" t="s">
        <v>32</v>
      </c>
      <c r="D1" t="s">
        <v>33</v>
      </c>
    </row>
    <row r="2" spans="1:9" x14ac:dyDescent="0.3">
      <c r="A2" s="1">
        <v>45292</v>
      </c>
      <c r="B2" s="3">
        <v>1.5770693841692256E-2</v>
      </c>
      <c r="C2" s="3">
        <v>3.3058333333333334E-3</v>
      </c>
      <c r="D2" s="4"/>
      <c r="E2" t="e">
        <f ca="1">_xlfn.FORMULATEXT(D2)</f>
        <v>#N/A</v>
      </c>
      <c r="G2" t="s">
        <v>65</v>
      </c>
      <c r="H2" s="4"/>
      <c r="I2" t="e">
        <f ca="1">_xlfn.FORMULATEXT(H2)</f>
        <v>#N/A</v>
      </c>
    </row>
    <row r="3" spans="1:9" x14ac:dyDescent="0.3">
      <c r="A3" s="1">
        <v>45261</v>
      </c>
      <c r="B3" s="3">
        <v>4.327903533698834E-2</v>
      </c>
      <c r="C3" s="3">
        <v>3.2216666666666669E-3</v>
      </c>
      <c r="D3" s="4"/>
      <c r="G3" t="s">
        <v>66</v>
      </c>
      <c r="H3" s="3"/>
      <c r="I3" t="e">
        <f ca="1">_xlfn.FORMULATEXT(H3)</f>
        <v>#N/A</v>
      </c>
    </row>
    <row r="4" spans="1:9" x14ac:dyDescent="0.3">
      <c r="A4" s="1">
        <v>45231</v>
      </c>
      <c r="B4" s="3">
        <v>8.5424448194651656E-2</v>
      </c>
      <c r="C4" s="3">
        <v>3.6266666666666669E-3</v>
      </c>
      <c r="D4" s="4"/>
      <c r="G4" t="s">
        <v>67</v>
      </c>
      <c r="H4" s="3"/>
      <c r="I4" t="e">
        <f ca="1">_xlfn.FORMULATEXT(H4)</f>
        <v>#N/A</v>
      </c>
    </row>
    <row r="5" spans="1:9" x14ac:dyDescent="0.3">
      <c r="A5" s="1">
        <v>45200</v>
      </c>
      <c r="B5" s="3">
        <v>-2.2224840999765658E-2</v>
      </c>
      <c r="C5" s="3">
        <v>4.0625000000000001E-3</v>
      </c>
      <c r="D5" s="4"/>
    </row>
    <row r="6" spans="1:9" x14ac:dyDescent="0.3">
      <c r="A6" s="1">
        <v>45170</v>
      </c>
      <c r="B6" s="3">
        <v>-4.9946167794944075E-2</v>
      </c>
      <c r="C6" s="3">
        <v>3.8108333333333336E-3</v>
      </c>
      <c r="D6" s="4"/>
    </row>
    <row r="7" spans="1:9" x14ac:dyDescent="0.3">
      <c r="A7" s="1">
        <v>45139</v>
      </c>
      <c r="B7" s="3">
        <v>-1.78752039120747E-2</v>
      </c>
      <c r="C7" s="3">
        <v>3.4108333333333334E-3</v>
      </c>
      <c r="D7" s="4"/>
    </row>
    <row r="8" spans="1:9" x14ac:dyDescent="0.3">
      <c r="A8" s="1">
        <v>45108</v>
      </c>
      <c r="B8" s="3">
        <v>3.0663950879192357E-2</v>
      </c>
      <c r="C8" s="3">
        <v>3.2991666666666668E-3</v>
      </c>
      <c r="D8" s="4"/>
    </row>
    <row r="9" spans="1:9" x14ac:dyDescent="0.3">
      <c r="A9" s="1">
        <v>45078</v>
      </c>
      <c r="B9" s="3">
        <v>6.2718864986678322E-2</v>
      </c>
      <c r="C9" s="3">
        <v>3.1825E-3</v>
      </c>
      <c r="D9" s="4"/>
    </row>
    <row r="10" spans="1:9" x14ac:dyDescent="0.3">
      <c r="A10" s="1">
        <v>45047</v>
      </c>
      <c r="B10" s="3">
        <v>2.4792715157910205E-3</v>
      </c>
      <c r="C10" s="3">
        <v>3.0308333333333333E-3</v>
      </c>
      <c r="D10" s="4"/>
    </row>
    <row r="11" spans="1:9" x14ac:dyDescent="0.3">
      <c r="A11" s="1">
        <v>45017</v>
      </c>
      <c r="B11" s="3">
        <v>1.4536177438277171E-2</v>
      </c>
      <c r="C11" s="3">
        <v>2.8766666666666667E-3</v>
      </c>
      <c r="D11" s="4"/>
    </row>
    <row r="12" spans="1:9" x14ac:dyDescent="0.3">
      <c r="A12" s="1">
        <v>44986</v>
      </c>
      <c r="B12" s="3">
        <v>3.4451292883708143E-2</v>
      </c>
      <c r="C12" s="3">
        <v>2.911666666666667E-3</v>
      </c>
      <c r="D12" s="4"/>
    </row>
    <row r="13" spans="1:9" x14ac:dyDescent="0.3">
      <c r="A13" s="1">
        <v>44958</v>
      </c>
      <c r="B13" s="3">
        <v>-2.6459479030699447E-2</v>
      </c>
      <c r="C13" s="3">
        <v>3.2633333333333334E-3</v>
      </c>
      <c r="D13" s="4"/>
    </row>
    <row r="14" spans="1:9" x14ac:dyDescent="0.3">
      <c r="A14" s="1">
        <v>44927</v>
      </c>
      <c r="B14" s="3">
        <v>5.9921181918672232E-2</v>
      </c>
      <c r="C14" s="3">
        <v>2.9408333333333331E-3</v>
      </c>
      <c r="D14" s="4"/>
    </row>
    <row r="15" spans="1:9" x14ac:dyDescent="0.3">
      <c r="A15" s="1">
        <v>44896</v>
      </c>
      <c r="B15" s="3">
        <v>-6.0781825273270251E-2</v>
      </c>
      <c r="C15" s="3">
        <v>3.2325000000000001E-3</v>
      </c>
      <c r="D15" s="4"/>
    </row>
    <row r="16" spans="1:9" x14ac:dyDescent="0.3">
      <c r="A16" s="1">
        <v>44866</v>
      </c>
      <c r="B16" s="3">
        <v>5.2357976115313107E-2</v>
      </c>
      <c r="C16" s="3">
        <v>3.0858333333333332E-3</v>
      </c>
      <c r="D16" s="4"/>
    </row>
    <row r="17" spans="1:4" x14ac:dyDescent="0.3">
      <c r="A17" s="1">
        <v>44835</v>
      </c>
      <c r="B17" s="3">
        <v>7.6834564400085875E-2</v>
      </c>
      <c r="C17" s="3">
        <v>3.3974999999999999E-3</v>
      </c>
      <c r="D17" s="4"/>
    </row>
    <row r="18" spans="1:4" x14ac:dyDescent="0.3">
      <c r="A18" s="1">
        <v>44805</v>
      </c>
      <c r="B18" s="3">
        <v>-9.8049166673284727E-2</v>
      </c>
      <c r="C18" s="3">
        <v>3.1699999999999996E-3</v>
      </c>
      <c r="D18" s="4"/>
    </row>
    <row r="19" spans="1:4" x14ac:dyDescent="0.3">
      <c r="A19" s="1">
        <v>44774</v>
      </c>
      <c r="B19" s="3">
        <v>-4.3367030648273505E-2</v>
      </c>
      <c r="C19" s="3">
        <v>2.6108333333333335E-3</v>
      </c>
      <c r="D19" s="4"/>
    </row>
    <row r="20" spans="1:4" x14ac:dyDescent="0.3">
      <c r="A20" s="1">
        <v>44743</v>
      </c>
      <c r="B20" s="3">
        <v>8.7201384625051226E-2</v>
      </c>
      <c r="C20" s="3">
        <v>2.2016666666666664E-3</v>
      </c>
      <c r="D20" s="4"/>
    </row>
    <row r="21" spans="1:4" x14ac:dyDescent="0.3">
      <c r="A21" s="1">
        <v>44713</v>
      </c>
      <c r="B21" s="3">
        <v>-8.7651581672096149E-2</v>
      </c>
      <c r="C21" s="3">
        <v>2.4766666666666665E-3</v>
      </c>
      <c r="D21" s="4"/>
    </row>
    <row r="22" spans="1:4" x14ac:dyDescent="0.3">
      <c r="A22" s="1">
        <v>44682</v>
      </c>
      <c r="B22" s="3">
        <v>5.3176154630096034E-5</v>
      </c>
      <c r="C22" s="3">
        <v>2.3699999999999997E-3</v>
      </c>
      <c r="D22" s="4"/>
    </row>
    <row r="23" spans="1:4" x14ac:dyDescent="0.3">
      <c r="A23" s="1">
        <v>44652</v>
      </c>
      <c r="B23" s="3">
        <v>-9.2067824799298315E-2</v>
      </c>
      <c r="C23" s="3">
        <v>2.4058333333333332E-3</v>
      </c>
      <c r="D23" s="4"/>
    </row>
    <row r="24" spans="1:4" x14ac:dyDescent="0.3">
      <c r="A24" s="1">
        <v>44621</v>
      </c>
      <c r="B24" s="3">
        <v>3.5148286309219845E-2</v>
      </c>
      <c r="C24" s="3">
        <v>1.9391666666666667E-3</v>
      </c>
      <c r="D24" s="4"/>
    </row>
    <row r="25" spans="1:4" x14ac:dyDescent="0.3">
      <c r="A25" s="1">
        <v>44593</v>
      </c>
      <c r="B25" s="3">
        <v>-3.1862761183796384E-2</v>
      </c>
      <c r="C25" s="3">
        <v>1.5325E-3</v>
      </c>
      <c r="D25" s="4"/>
    </row>
    <row r="26" spans="1:4" x14ac:dyDescent="0.3">
      <c r="A26" s="1">
        <v>44562</v>
      </c>
      <c r="B26" s="3">
        <v>-5.401822997597449E-2</v>
      </c>
      <c r="C26" s="3">
        <v>1.485E-3</v>
      </c>
      <c r="D26" s="4"/>
    </row>
    <row r="27" spans="1:4" x14ac:dyDescent="0.3">
      <c r="A27" s="1">
        <v>44531</v>
      </c>
      <c r="B27" s="3">
        <v>4.2688648207292887E-2</v>
      </c>
      <c r="C27" s="3">
        <v>1.2600000000000001E-3</v>
      </c>
      <c r="D27" s="4"/>
    </row>
    <row r="28" spans="1:4" x14ac:dyDescent="0.3">
      <c r="A28" s="1">
        <v>44501</v>
      </c>
      <c r="B28" s="3">
        <v>-8.3686256959183726E-3</v>
      </c>
      <c r="C28" s="3">
        <v>1.2025E-3</v>
      </c>
      <c r="D28" s="4"/>
    </row>
    <row r="29" spans="1:4" x14ac:dyDescent="0.3">
      <c r="A29" s="1">
        <v>44470</v>
      </c>
      <c r="B29" s="3">
        <v>6.6858175339211984E-2</v>
      </c>
      <c r="C29" s="3">
        <v>1.2975E-3</v>
      </c>
      <c r="D29" s="4"/>
    </row>
    <row r="30" spans="1:4" x14ac:dyDescent="0.3">
      <c r="A30" s="1">
        <v>44440</v>
      </c>
      <c r="B30" s="3">
        <v>-4.8737792845709803E-2</v>
      </c>
      <c r="C30" s="3">
        <v>1.2741666666666665E-3</v>
      </c>
      <c r="D30" s="4"/>
    </row>
    <row r="31" spans="1:4" x14ac:dyDescent="0.3">
      <c r="A31" s="1">
        <v>44409</v>
      </c>
      <c r="B31" s="3">
        <v>2.8578143122840471E-2</v>
      </c>
      <c r="C31" s="3">
        <v>1.0866666666666668E-3</v>
      </c>
      <c r="D31" s="4"/>
    </row>
    <row r="32" spans="1:4" x14ac:dyDescent="0.3">
      <c r="A32" s="1">
        <v>44378</v>
      </c>
      <c r="B32" s="3">
        <v>2.2493176007570441E-2</v>
      </c>
      <c r="C32" s="3">
        <v>1.0325E-3</v>
      </c>
      <c r="D32" s="4"/>
    </row>
    <row r="33" spans="1:4" x14ac:dyDescent="0.3">
      <c r="A33" s="1">
        <v>44348</v>
      </c>
      <c r="B33" s="3">
        <v>2.1970872633021454E-2</v>
      </c>
      <c r="C33" s="3">
        <v>1.2025E-3</v>
      </c>
      <c r="D33" s="4"/>
    </row>
    <row r="34" spans="1:4" x14ac:dyDescent="0.3">
      <c r="A34" s="1">
        <v>44317</v>
      </c>
      <c r="B34" s="3">
        <v>5.4714926199284086E-3</v>
      </c>
      <c r="C34" s="3">
        <v>1.3174999999999999E-3</v>
      </c>
      <c r="D34" s="4"/>
    </row>
    <row r="35" spans="1:4" x14ac:dyDescent="0.3">
      <c r="A35" s="1">
        <v>44287</v>
      </c>
      <c r="B35" s="3">
        <v>5.1097330391763854E-2</v>
      </c>
      <c r="C35" s="3">
        <v>1.3591666666666667E-3</v>
      </c>
      <c r="D35" s="4"/>
    </row>
    <row r="36" spans="1:4" x14ac:dyDescent="0.3">
      <c r="A36" s="1">
        <v>44256</v>
      </c>
      <c r="B36" s="3">
        <v>4.1562807478931027E-2</v>
      </c>
      <c r="C36" s="3">
        <v>1.4549999999999999E-3</v>
      </c>
      <c r="D36" s="4"/>
    </row>
    <row r="37" spans="1:4" x14ac:dyDescent="0.3">
      <c r="A37" s="1">
        <v>44228</v>
      </c>
      <c r="B37" s="3">
        <v>2.5756876645442687E-2</v>
      </c>
      <c r="C37" s="3">
        <v>1.2166666666666667E-3</v>
      </c>
      <c r="D37" s="4"/>
    </row>
    <row r="38" spans="1:4" x14ac:dyDescent="0.3">
      <c r="A38" s="1">
        <v>44197</v>
      </c>
      <c r="B38" s="3">
        <v>-1.1199137618311695E-2</v>
      </c>
      <c r="C38" s="3">
        <v>9.1083333333333326E-4</v>
      </c>
      <c r="D38" s="4"/>
    </row>
    <row r="39" spans="1:4" x14ac:dyDescent="0.3">
      <c r="A39" s="1">
        <v>44166</v>
      </c>
      <c r="B39" s="3">
        <v>3.6449047693140835E-2</v>
      </c>
      <c r="C39" s="3">
        <v>7.6416666666666668E-4</v>
      </c>
      <c r="D39" s="4"/>
    </row>
    <row r="40" spans="1:4" x14ac:dyDescent="0.3">
      <c r="A40" s="1">
        <v>44136</v>
      </c>
      <c r="B40" s="3">
        <v>0.10214642793925913</v>
      </c>
      <c r="C40" s="3">
        <v>7.0333333333333326E-4</v>
      </c>
      <c r="D40" s="4"/>
    </row>
    <row r="41" spans="1:4" x14ac:dyDescent="0.3">
      <c r="A41" s="1">
        <v>44105</v>
      </c>
      <c r="B41" s="3">
        <v>-2.8055692266440762E-2</v>
      </c>
      <c r="C41" s="3">
        <v>7.1666666666666667E-4</v>
      </c>
      <c r="D41" s="4"/>
    </row>
    <row r="42" spans="1:4" x14ac:dyDescent="0.3">
      <c r="A42" s="1">
        <v>44075</v>
      </c>
      <c r="B42" s="3">
        <v>-4.0018120099239295E-2</v>
      </c>
      <c r="C42" s="3">
        <v>5.641666666666667E-4</v>
      </c>
      <c r="D42" s="4"/>
    </row>
    <row r="43" spans="1:4" x14ac:dyDescent="0.3">
      <c r="A43" s="1">
        <v>44044</v>
      </c>
      <c r="B43" s="3">
        <v>6.7719083177738171E-2</v>
      </c>
      <c r="C43" s="3">
        <v>5.775E-4</v>
      </c>
      <c r="D43" s="4"/>
    </row>
    <row r="44" spans="1:4" x14ac:dyDescent="0.3">
      <c r="A44" s="1">
        <v>44013</v>
      </c>
      <c r="B44" s="3">
        <v>5.363680159734547E-2</v>
      </c>
      <c r="C44" s="3">
        <v>4.4666666666666672E-4</v>
      </c>
      <c r="D44" s="4"/>
    </row>
    <row r="45" spans="1:4" x14ac:dyDescent="0.3">
      <c r="A45" s="1">
        <v>43983</v>
      </c>
      <c r="B45" s="3">
        <v>1.822137420311417E-2</v>
      </c>
      <c r="C45" s="3">
        <v>5.4416666666666665E-4</v>
      </c>
      <c r="D45" s="4"/>
    </row>
    <row r="46" spans="1:4" x14ac:dyDescent="0.3">
      <c r="A46" s="1">
        <v>43952</v>
      </c>
      <c r="B46" s="3">
        <v>4.4286532959149118E-2</v>
      </c>
      <c r="C46" s="3">
        <v>5.4000000000000001E-4</v>
      </c>
      <c r="D46" s="4"/>
    </row>
    <row r="47" spans="1:4" x14ac:dyDescent="0.3">
      <c r="A47" s="1">
        <v>43922</v>
      </c>
      <c r="B47" s="3">
        <v>0.11942083884125214</v>
      </c>
      <c r="C47" s="3">
        <v>5.1833333333333332E-4</v>
      </c>
      <c r="D47" s="4"/>
    </row>
    <row r="48" spans="1:4" x14ac:dyDescent="0.3">
      <c r="A48" s="1">
        <v>43891</v>
      </c>
      <c r="B48" s="3">
        <v>-0.13366772472854824</v>
      </c>
      <c r="C48" s="3">
        <v>5.8166666666666664E-4</v>
      </c>
      <c r="D48" s="4"/>
    </row>
    <row r="49" spans="1:4" x14ac:dyDescent="0.3">
      <c r="A49" s="1">
        <v>43862</v>
      </c>
      <c r="B49" s="3">
        <v>-8.7859536953221323E-2</v>
      </c>
      <c r="C49" s="3">
        <v>9.3916666666666671E-4</v>
      </c>
      <c r="D49" s="4"/>
    </row>
    <row r="50" spans="1:4" x14ac:dyDescent="0.3">
      <c r="A50" s="1">
        <v>43831</v>
      </c>
      <c r="B50" s="3">
        <v>-1.6294193652275938E-3</v>
      </c>
      <c r="C50" s="3">
        <v>1.2666666666666666E-3</v>
      </c>
      <c r="D50" s="4"/>
    </row>
    <row r="51" spans="1:4" x14ac:dyDescent="0.3">
      <c r="A51" s="1">
        <v>43800</v>
      </c>
      <c r="B51" s="3">
        <v>2.8188756355889417E-2</v>
      </c>
      <c r="C51" s="3">
        <v>1.5991666666666667E-3</v>
      </c>
      <c r="D51" s="4"/>
    </row>
    <row r="52" spans="1:4" x14ac:dyDescent="0.3">
      <c r="A52" s="1">
        <v>43770</v>
      </c>
      <c r="B52" s="3">
        <v>3.3480265788399043E-2</v>
      </c>
      <c r="C52" s="3">
        <v>1.48E-3</v>
      </c>
      <c r="D52" s="4"/>
    </row>
    <row r="53" spans="1:4" x14ac:dyDescent="0.3">
      <c r="A53" s="1">
        <v>43739</v>
      </c>
      <c r="B53" s="3">
        <v>2.0225842365795155E-2</v>
      </c>
      <c r="C53" s="3">
        <v>1.4091666666666666E-3</v>
      </c>
      <c r="D53" s="4"/>
    </row>
    <row r="54" spans="1:4" x14ac:dyDescent="0.3">
      <c r="A54" s="1">
        <v>43709</v>
      </c>
      <c r="B54" s="3">
        <v>1.7035250490979523E-2</v>
      </c>
      <c r="C54" s="3">
        <v>1.3958333333333333E-3</v>
      </c>
      <c r="D54" s="4"/>
    </row>
    <row r="55" spans="1:4" x14ac:dyDescent="0.3">
      <c r="A55" s="1">
        <v>43678</v>
      </c>
      <c r="B55" s="3">
        <v>-1.825728178481683E-2</v>
      </c>
      <c r="C55" s="3">
        <v>1.255E-3</v>
      </c>
      <c r="D55" s="4"/>
    </row>
    <row r="56" spans="1:4" x14ac:dyDescent="0.3">
      <c r="A56" s="1">
        <v>43647</v>
      </c>
      <c r="B56" s="3">
        <v>1.3042724816945116E-2</v>
      </c>
      <c r="C56" s="3">
        <v>1.6841666666666665E-3</v>
      </c>
      <c r="D56" s="4"/>
    </row>
    <row r="57" spans="1:4" x14ac:dyDescent="0.3">
      <c r="A57" s="1">
        <v>43617</v>
      </c>
      <c r="B57" s="3">
        <v>6.6658301495081035E-2</v>
      </c>
      <c r="C57" s="3">
        <v>1.6666666666666668E-3</v>
      </c>
      <c r="D57" s="4"/>
    </row>
    <row r="58" spans="1:4" x14ac:dyDescent="0.3">
      <c r="A58" s="1">
        <v>43586</v>
      </c>
      <c r="B58" s="3">
        <v>-6.8040893892824417E-2</v>
      </c>
      <c r="C58" s="3">
        <v>1.7849999999999999E-3</v>
      </c>
      <c r="D58" s="4"/>
    </row>
    <row r="59" spans="1:4" x14ac:dyDescent="0.3">
      <c r="A59" s="1">
        <v>43556</v>
      </c>
      <c r="B59" s="3">
        <v>3.8560397496415821E-2</v>
      </c>
      <c r="C59" s="3">
        <v>2.0908333333333334E-3</v>
      </c>
      <c r="D59" s="4"/>
    </row>
    <row r="60" spans="1:4" x14ac:dyDescent="0.3">
      <c r="A60" s="1">
        <v>43525</v>
      </c>
      <c r="B60" s="3">
        <v>1.7765510853122508E-2</v>
      </c>
      <c r="C60" s="3">
        <v>2.0116666666666668E-3</v>
      </c>
      <c r="D60" s="4"/>
    </row>
    <row r="61" spans="1:4" x14ac:dyDescent="0.3">
      <c r="A61" s="1">
        <v>43497</v>
      </c>
      <c r="B61" s="3">
        <v>2.9295553154109054E-2</v>
      </c>
      <c r="C61" s="3">
        <v>2.2591666666666667E-3</v>
      </c>
      <c r="D61" s="4"/>
    </row>
    <row r="62" spans="1:4" x14ac:dyDescent="0.3">
      <c r="A62" s="1">
        <v>43466</v>
      </c>
      <c r="B62" s="3">
        <v>7.5742151976753658E-2</v>
      </c>
      <c r="C62" s="3">
        <v>2.1958333333333331E-3</v>
      </c>
      <c r="D62" s="4"/>
    </row>
    <row r="63" spans="1:4" x14ac:dyDescent="0.3">
      <c r="A63" s="1">
        <v>43435</v>
      </c>
      <c r="B63" s="3">
        <v>-9.6265219766061866E-2</v>
      </c>
      <c r="C63" s="3">
        <v>2.2383333333333335E-3</v>
      </c>
      <c r="D63" s="4"/>
    </row>
    <row r="64" spans="1:4" x14ac:dyDescent="0.3">
      <c r="A64" s="1">
        <v>43405</v>
      </c>
      <c r="B64" s="3">
        <v>1.7701752187834409E-2</v>
      </c>
      <c r="C64" s="3">
        <v>2.5108333333333332E-3</v>
      </c>
      <c r="D64" s="4"/>
    </row>
    <row r="65" spans="1:4" x14ac:dyDescent="0.3">
      <c r="A65" s="1">
        <v>43374</v>
      </c>
      <c r="B65" s="3">
        <v>-7.1929345879864132E-2</v>
      </c>
      <c r="C65" s="3">
        <v>2.6324999999999999E-3</v>
      </c>
      <c r="D65" s="4"/>
    </row>
    <row r="66" spans="1:4" x14ac:dyDescent="0.3">
      <c r="A66" s="1">
        <v>43344</v>
      </c>
      <c r="B66" s="3">
        <v>4.2850929639178534E-3</v>
      </c>
      <c r="C66" s="3">
        <v>2.5466666666666667E-3</v>
      </c>
      <c r="D66" s="4"/>
    </row>
    <row r="67" spans="1:4" x14ac:dyDescent="0.3">
      <c r="A67" s="1">
        <v>43313</v>
      </c>
      <c r="B67" s="3">
        <v>2.9814314708128044E-2</v>
      </c>
      <c r="C67" s="3">
        <v>2.3775000000000003E-3</v>
      </c>
      <c r="D67" s="4"/>
    </row>
    <row r="68" spans="1:4" x14ac:dyDescent="0.3">
      <c r="A68" s="1">
        <v>43282</v>
      </c>
      <c r="B68" s="3">
        <v>3.5387950784307211E-2</v>
      </c>
      <c r="C68" s="3">
        <v>2.47E-3</v>
      </c>
      <c r="D68" s="4"/>
    </row>
    <row r="69" spans="1:4" x14ac:dyDescent="0.3">
      <c r="A69" s="1">
        <v>43252</v>
      </c>
      <c r="B69" s="3">
        <v>4.830749144322073E-3</v>
      </c>
      <c r="C69" s="3">
        <v>2.3741666666666668E-3</v>
      </c>
      <c r="D69" s="4"/>
    </row>
    <row r="70" spans="1:4" x14ac:dyDescent="0.3">
      <c r="A70" s="1">
        <v>43221</v>
      </c>
      <c r="B70" s="3">
        <v>2.1378191291432879E-2</v>
      </c>
      <c r="C70" s="3">
        <v>2.3516666666666668E-3</v>
      </c>
      <c r="D70" s="4"/>
    </row>
    <row r="71" spans="1:4" x14ac:dyDescent="0.3">
      <c r="A71" s="1">
        <v>43191</v>
      </c>
      <c r="B71" s="3">
        <v>2.7150859477301889E-3</v>
      </c>
      <c r="C71" s="3">
        <v>2.4466666666666664E-3</v>
      </c>
      <c r="D71" s="4"/>
    </row>
    <row r="72" spans="1:4" x14ac:dyDescent="0.3">
      <c r="A72" s="1">
        <v>43160</v>
      </c>
      <c r="B72" s="3">
        <v>-2.725249739187887E-2</v>
      </c>
      <c r="C72" s="3">
        <v>2.2841666666666666E-3</v>
      </c>
      <c r="D72" s="4"/>
    </row>
    <row r="73" spans="1:4" x14ac:dyDescent="0.3">
      <c r="A73" s="1">
        <v>43132</v>
      </c>
      <c r="B73" s="3">
        <v>-3.9726107788010244E-2</v>
      </c>
      <c r="C73" s="3">
        <v>2.3899999999999998E-3</v>
      </c>
      <c r="D73" s="4"/>
    </row>
    <row r="74" spans="1:4" x14ac:dyDescent="0.3">
      <c r="A74" s="1">
        <v>43101</v>
      </c>
      <c r="B74" s="3">
        <v>5.4657398659986728E-2</v>
      </c>
      <c r="C74" s="3">
        <v>2.2666666666666668E-3</v>
      </c>
      <c r="D74" s="4"/>
    </row>
    <row r="75" spans="1:4" x14ac:dyDescent="0.3">
      <c r="A75" s="1">
        <v>43070</v>
      </c>
      <c r="B75" s="3">
        <v>9.7836144642919464E-3</v>
      </c>
      <c r="C75" s="3">
        <v>2.0041666666666667E-3</v>
      </c>
      <c r="D75" s="4"/>
    </row>
    <row r="76" spans="1:4" x14ac:dyDescent="0.3">
      <c r="A76" s="1">
        <v>43040</v>
      </c>
      <c r="B76" s="3">
        <v>2.7695540908411347E-2</v>
      </c>
      <c r="C76" s="3">
        <v>2.0141666666666667E-3</v>
      </c>
      <c r="D76" s="4"/>
    </row>
    <row r="77" spans="1:4" x14ac:dyDescent="0.3">
      <c r="A77" s="1">
        <v>43009</v>
      </c>
      <c r="B77" s="3">
        <v>2.1945560290305279E-2</v>
      </c>
      <c r="C77" s="3">
        <v>1.98E-3</v>
      </c>
      <c r="D77" s="4"/>
    </row>
    <row r="78" spans="1:4" x14ac:dyDescent="0.3">
      <c r="A78" s="1">
        <v>42979</v>
      </c>
      <c r="B78" s="3">
        <v>1.911903932397916E-2</v>
      </c>
      <c r="C78" s="3">
        <v>1.9383333333333334E-3</v>
      </c>
      <c r="D78" s="4"/>
    </row>
    <row r="79" spans="1:4" x14ac:dyDescent="0.3">
      <c r="A79" s="1">
        <v>42948</v>
      </c>
      <c r="B79" s="3">
        <v>5.4628357104102084E-4</v>
      </c>
      <c r="C79" s="3">
        <v>1.7675E-3</v>
      </c>
      <c r="D79" s="4"/>
    </row>
    <row r="80" spans="1:4" x14ac:dyDescent="0.3">
      <c r="A80" s="1">
        <v>42917</v>
      </c>
      <c r="B80" s="3">
        <v>1.916401766181007E-2</v>
      </c>
      <c r="C80" s="3">
        <v>1.9099999999999998E-3</v>
      </c>
      <c r="D80" s="4"/>
    </row>
    <row r="81" spans="1:4" x14ac:dyDescent="0.3">
      <c r="A81" s="1">
        <v>42887</v>
      </c>
      <c r="B81" s="3">
        <v>4.8022259241070758E-3</v>
      </c>
      <c r="C81" s="3">
        <v>1.9183333333333333E-3</v>
      </c>
      <c r="D81" s="4"/>
    </row>
    <row r="82" spans="1:4" x14ac:dyDescent="0.3">
      <c r="A82" s="1">
        <v>42856</v>
      </c>
      <c r="B82" s="3">
        <v>1.1509759254333795E-2</v>
      </c>
      <c r="C82" s="3">
        <v>1.8300000000000002E-3</v>
      </c>
      <c r="D82" s="4"/>
    </row>
    <row r="83" spans="1:4" x14ac:dyDescent="0.3">
      <c r="A83" s="1">
        <v>42826</v>
      </c>
      <c r="B83" s="3">
        <v>9.0501322804594966E-3</v>
      </c>
      <c r="C83" s="3">
        <v>1.9016666666666667E-3</v>
      </c>
      <c r="D83" s="4"/>
    </row>
    <row r="84" spans="1:4" x14ac:dyDescent="0.3">
      <c r="A84" s="1">
        <v>42795</v>
      </c>
      <c r="B84" s="3">
        <v>-3.8927294496698804E-4</v>
      </c>
      <c r="C84" s="3">
        <v>1.9966666666666666E-3</v>
      </c>
      <c r="D84" s="4"/>
    </row>
    <row r="85" spans="1:4" x14ac:dyDescent="0.3">
      <c r="A85" s="1">
        <v>42767</v>
      </c>
      <c r="B85" s="3">
        <v>3.6523000999039816E-2</v>
      </c>
      <c r="C85" s="3">
        <v>1.9650000000000002E-3</v>
      </c>
      <c r="D85" s="4"/>
    </row>
    <row r="86" spans="1:4" x14ac:dyDescent="0.3">
      <c r="A86" s="1">
        <v>42736</v>
      </c>
      <c r="B86" s="3">
        <v>1.7726314594617782E-2</v>
      </c>
      <c r="C86" s="3">
        <v>2.0425E-3</v>
      </c>
      <c r="D86" s="4"/>
    </row>
    <row r="87" spans="1:4" x14ac:dyDescent="0.3">
      <c r="A87" s="1">
        <v>42705</v>
      </c>
      <c r="B87" s="3">
        <v>1.8037111058687334E-2</v>
      </c>
      <c r="C87" s="3">
        <v>2.0383333333333334E-3</v>
      </c>
      <c r="D87" s="4"/>
    </row>
    <row r="88" spans="1:4" x14ac:dyDescent="0.3">
      <c r="A88" s="1">
        <v>42675</v>
      </c>
      <c r="B88" s="3">
        <v>3.3603545390870432E-2</v>
      </c>
      <c r="C88" s="3">
        <v>1.9733333333333334E-3</v>
      </c>
      <c r="D88" s="4"/>
    </row>
    <row r="89" spans="1:4" x14ac:dyDescent="0.3">
      <c r="A89" s="1">
        <v>42644</v>
      </c>
      <c r="B89" s="3">
        <v>-1.9616837421336072E-2</v>
      </c>
      <c r="C89" s="3">
        <v>1.5283333333333334E-3</v>
      </c>
      <c r="D89" s="4"/>
    </row>
    <row r="90" spans="1:4" x14ac:dyDescent="0.3">
      <c r="A90" s="1">
        <v>42614</v>
      </c>
      <c r="B90" s="3">
        <v>-1.2352134063971093E-3</v>
      </c>
      <c r="C90" s="3">
        <v>1.34E-3</v>
      </c>
      <c r="D90" s="4"/>
    </row>
    <row r="91" spans="1:4" x14ac:dyDescent="0.3">
      <c r="A91" s="1">
        <v>42583</v>
      </c>
      <c r="B91" s="3">
        <v>-1.2199870176702919E-3</v>
      </c>
      <c r="C91" s="3">
        <v>1.3066666666666667E-3</v>
      </c>
      <c r="D91" s="4"/>
    </row>
    <row r="92" spans="1:4" x14ac:dyDescent="0.3">
      <c r="A92" s="1">
        <v>42552</v>
      </c>
      <c r="B92" s="3">
        <v>3.4990433050203752E-2</v>
      </c>
      <c r="C92" s="3">
        <v>1.2149999999999999E-3</v>
      </c>
      <c r="D92" s="4"/>
    </row>
    <row r="93" spans="1:4" x14ac:dyDescent="0.3">
      <c r="A93" s="1">
        <v>42522</v>
      </c>
      <c r="B93" s="3">
        <v>9.1050648411568206E-4</v>
      </c>
      <c r="C93" s="3">
        <v>1.24E-3</v>
      </c>
      <c r="D93" s="4"/>
    </row>
    <row r="94" spans="1:4" x14ac:dyDescent="0.3">
      <c r="A94" s="1">
        <v>42491</v>
      </c>
      <c r="B94" s="3">
        <v>1.5208366645339389E-2</v>
      </c>
      <c r="C94" s="3">
        <v>1.5283333333333334E-3</v>
      </c>
      <c r="D94" s="4"/>
    </row>
    <row r="95" spans="1:4" x14ac:dyDescent="0.3">
      <c r="A95" s="1">
        <v>42461</v>
      </c>
      <c r="B95" s="3">
        <v>2.6957616481642385E-3</v>
      </c>
      <c r="C95" s="3">
        <v>1.5158333333333332E-3</v>
      </c>
      <c r="D95" s="4"/>
    </row>
    <row r="96" spans="1:4" x14ac:dyDescent="0.3">
      <c r="A96" s="1">
        <v>42430</v>
      </c>
      <c r="B96" s="3">
        <v>6.3904990415635493E-2</v>
      </c>
      <c r="C96" s="3">
        <v>1.4883333333333333E-3</v>
      </c>
      <c r="D96" s="4"/>
    </row>
    <row r="97" spans="1:4" x14ac:dyDescent="0.3">
      <c r="A97" s="1">
        <v>42401</v>
      </c>
      <c r="B97" s="3">
        <v>-4.1369056367907874E-3</v>
      </c>
      <c r="C97" s="3">
        <v>1.4499999999999999E-3</v>
      </c>
      <c r="D97" s="4"/>
    </row>
    <row r="98" spans="1:4" x14ac:dyDescent="0.3">
      <c r="A98" s="1">
        <v>42370</v>
      </c>
      <c r="B98" s="3">
        <v>-5.2067617227535473E-2</v>
      </c>
      <c r="C98" s="3">
        <v>1.6091666666666667E-3</v>
      </c>
      <c r="D98" s="4"/>
    </row>
    <row r="99" spans="1:4" x14ac:dyDescent="0.3">
      <c r="A99" s="1">
        <v>42339</v>
      </c>
      <c r="B99" s="3">
        <v>-1.7685658536441762E-2</v>
      </c>
      <c r="C99" s="3">
        <v>1.8908333333333333E-3</v>
      </c>
      <c r="D99" s="4"/>
    </row>
    <row r="100" spans="1:4" x14ac:dyDescent="0.3">
      <c r="A100" s="1">
        <v>42309</v>
      </c>
      <c r="B100" s="3">
        <v>5.0474185711855491E-4</v>
      </c>
      <c r="C100" s="3">
        <v>1.8483333333333333E-3</v>
      </c>
      <c r="D100" s="4"/>
    </row>
    <row r="101" spans="1:4" x14ac:dyDescent="0.3">
      <c r="A101" s="1">
        <v>42278</v>
      </c>
      <c r="B101" s="3">
        <v>7.9719379495131665E-2</v>
      </c>
      <c r="C101" s="3">
        <v>1.7924999999999998E-3</v>
      </c>
      <c r="D101" s="4"/>
    </row>
    <row r="102" spans="1:4" x14ac:dyDescent="0.3">
      <c r="A102" s="1">
        <v>42248</v>
      </c>
      <c r="B102" s="3">
        <v>-2.6798731264652844E-2</v>
      </c>
      <c r="C102" s="3">
        <v>1.7166666666666667E-3</v>
      </c>
      <c r="D102" s="4"/>
    </row>
    <row r="103" spans="1:4" x14ac:dyDescent="0.3">
      <c r="A103" s="1">
        <v>42217</v>
      </c>
      <c r="B103" s="3">
        <v>-6.4624730898542204E-2</v>
      </c>
      <c r="C103" s="3">
        <v>1.8333333333333335E-3</v>
      </c>
      <c r="D103" s="4"/>
    </row>
    <row r="104" spans="1:4" x14ac:dyDescent="0.3">
      <c r="A104" s="1">
        <v>42186</v>
      </c>
      <c r="B104" s="3">
        <v>1.954968324649287E-2</v>
      </c>
      <c r="C104" s="3">
        <v>1.8375000000000002E-3</v>
      </c>
      <c r="D104" s="4"/>
    </row>
    <row r="105" spans="1:4" x14ac:dyDescent="0.3">
      <c r="A105" s="1">
        <v>42156</v>
      </c>
      <c r="B105" s="3">
        <v>-2.1235559276432083E-2</v>
      </c>
      <c r="C105" s="3">
        <v>1.9458333333333333E-3</v>
      </c>
      <c r="D105" s="4"/>
    </row>
    <row r="106" spans="1:4" x14ac:dyDescent="0.3">
      <c r="A106" s="1">
        <v>42125</v>
      </c>
      <c r="B106" s="3">
        <v>1.0436729763142673E-2</v>
      </c>
      <c r="C106" s="3">
        <v>1.7458333333333334E-3</v>
      </c>
      <c r="D106" s="4"/>
    </row>
    <row r="107" spans="1:4" x14ac:dyDescent="0.3">
      <c r="A107" s="1">
        <v>42095</v>
      </c>
      <c r="B107" s="3">
        <v>8.4847224530057719E-3</v>
      </c>
      <c r="C107" s="3">
        <v>1.7049999999999999E-3</v>
      </c>
      <c r="D107" s="4"/>
    </row>
    <row r="108" spans="1:4" x14ac:dyDescent="0.3">
      <c r="A108" s="1">
        <v>42064</v>
      </c>
      <c r="B108" s="3">
        <v>-1.7549197229950769E-2</v>
      </c>
      <c r="C108" s="3">
        <v>1.6116666666666666E-3</v>
      </c>
      <c r="D108" s="4"/>
    </row>
    <row r="109" spans="1:4" x14ac:dyDescent="0.3">
      <c r="A109" s="1">
        <v>42036</v>
      </c>
      <c r="B109" s="3">
        <v>5.343887644310899E-2</v>
      </c>
      <c r="C109" s="3">
        <v>1.6683333333333331E-3</v>
      </c>
      <c r="D109" s="4"/>
    </row>
    <row r="110" spans="1:4" x14ac:dyDescent="0.3">
      <c r="A110" s="1">
        <v>42005</v>
      </c>
      <c r="B110" s="3">
        <v>-3.1532779216949261E-2</v>
      </c>
      <c r="C110" s="3">
        <v>1.3958333333333333E-3</v>
      </c>
      <c r="D110" s="4"/>
    </row>
    <row r="111" spans="1:4" x14ac:dyDescent="0.3">
      <c r="A111" s="1">
        <v>41974</v>
      </c>
      <c r="B111" s="3">
        <v>-4.1973845845717124E-3</v>
      </c>
      <c r="C111" s="3">
        <v>1.8083333333333332E-3</v>
      </c>
      <c r="D111" s="4"/>
    </row>
    <row r="112" spans="1:4" x14ac:dyDescent="0.3">
      <c r="A112" s="1">
        <v>41944</v>
      </c>
      <c r="B112" s="3">
        <v>2.4237473674625542E-2</v>
      </c>
      <c r="C112" s="3">
        <v>1.8283333333333333E-3</v>
      </c>
      <c r="D112" s="4"/>
    </row>
    <row r="113" spans="1:4" x14ac:dyDescent="0.3">
      <c r="A113" s="1">
        <v>41913</v>
      </c>
      <c r="B113" s="3">
        <v>2.2936398946422354E-2</v>
      </c>
      <c r="C113" s="3">
        <v>1.9458333333333333E-3</v>
      </c>
      <c r="D113" s="4"/>
    </row>
    <row r="114" spans="1:4" x14ac:dyDescent="0.3">
      <c r="A114" s="1">
        <v>41883</v>
      </c>
      <c r="B114" s="3">
        <v>-1.5635436078483781E-2</v>
      </c>
      <c r="C114" s="3">
        <v>2.0899999999999998E-3</v>
      </c>
      <c r="D114" s="4"/>
    </row>
    <row r="115" spans="1:4" x14ac:dyDescent="0.3">
      <c r="A115" s="1">
        <v>41852</v>
      </c>
      <c r="B115" s="3">
        <v>3.6963644321168353E-2</v>
      </c>
      <c r="C115" s="3">
        <v>1.9525E-3</v>
      </c>
      <c r="D115" s="4"/>
    </row>
    <row r="116" spans="1:4" x14ac:dyDescent="0.3">
      <c r="A116" s="1">
        <v>41821</v>
      </c>
      <c r="B116" s="3">
        <v>-1.5194687370535838E-2</v>
      </c>
      <c r="C116" s="3">
        <v>2.1299999999999999E-3</v>
      </c>
      <c r="D116" s="4"/>
    </row>
    <row r="117" spans="1:4" x14ac:dyDescent="0.3">
      <c r="A117" s="1">
        <v>41791</v>
      </c>
      <c r="B117" s="3">
        <v>1.8878996624704429E-2</v>
      </c>
      <c r="C117" s="3">
        <v>2.0966666666666668E-3</v>
      </c>
      <c r="D117" s="4"/>
    </row>
    <row r="118" spans="1:4" x14ac:dyDescent="0.3">
      <c r="A118" s="1">
        <v>41760</v>
      </c>
      <c r="B118" s="3">
        <v>2.0812195954315483E-2</v>
      </c>
      <c r="C118" s="3">
        <v>2.0474999999999998E-3</v>
      </c>
      <c r="D118" s="4"/>
    </row>
    <row r="119" spans="1:4" x14ac:dyDescent="0.3">
      <c r="A119" s="1">
        <v>41730</v>
      </c>
      <c r="B119" s="3">
        <v>6.18164317838415E-3</v>
      </c>
      <c r="C119" s="3">
        <v>2.2066666666666667E-3</v>
      </c>
      <c r="D119" s="4"/>
    </row>
    <row r="120" spans="1:4" x14ac:dyDescent="0.3">
      <c r="A120" s="1">
        <v>41699</v>
      </c>
      <c r="B120" s="3">
        <v>6.9082486153468677E-3</v>
      </c>
      <c r="C120" s="3">
        <v>2.2691666666666667E-3</v>
      </c>
      <c r="D120" s="4"/>
    </row>
    <row r="121" spans="1:4" x14ac:dyDescent="0.3">
      <c r="A121" s="1">
        <v>41671</v>
      </c>
      <c r="B121" s="3">
        <v>4.2213374879040998E-2</v>
      </c>
      <c r="C121" s="3">
        <v>2.215E-3</v>
      </c>
      <c r="D121" s="4"/>
    </row>
    <row r="122" spans="1:4" x14ac:dyDescent="0.3">
      <c r="A122" s="1">
        <v>41640</v>
      </c>
      <c r="B122" s="3">
        <v>-3.623140748501559E-2</v>
      </c>
      <c r="C122" s="3">
        <v>2.2233333333333337E-3</v>
      </c>
      <c r="D122" s="4"/>
    </row>
    <row r="123" spans="1:4" x14ac:dyDescent="0.3">
      <c r="A123" s="1">
        <v>41609</v>
      </c>
      <c r="B123" s="3">
        <v>2.3289474066882893E-2</v>
      </c>
      <c r="C123" s="3">
        <v>2.5216666666666664E-3</v>
      </c>
      <c r="D123" s="4"/>
    </row>
    <row r="124" spans="1:4" x14ac:dyDescent="0.3">
      <c r="A124" s="1">
        <v>41579</v>
      </c>
      <c r="B124" s="3">
        <v>2.7663290033784871E-2</v>
      </c>
      <c r="C124" s="3">
        <v>2.2841666666666666E-3</v>
      </c>
      <c r="D124" s="4"/>
    </row>
    <row r="125" spans="1:4" x14ac:dyDescent="0.3">
      <c r="A125" s="1">
        <v>41548</v>
      </c>
      <c r="B125" s="3">
        <v>4.3629970975040296E-2</v>
      </c>
      <c r="C125" s="3">
        <v>2.1183333333333332E-3</v>
      </c>
      <c r="D125" s="4"/>
    </row>
    <row r="126" spans="1:4" x14ac:dyDescent="0.3">
      <c r="A126" s="1">
        <v>41518</v>
      </c>
      <c r="B126" s="3">
        <v>2.931559128683648E-2</v>
      </c>
      <c r="C126" s="3">
        <v>2.1791666666666669E-3</v>
      </c>
      <c r="D126" s="4"/>
    </row>
    <row r="127" spans="1:4" x14ac:dyDescent="0.3">
      <c r="A127" s="1">
        <v>41487</v>
      </c>
      <c r="B127" s="3">
        <v>-3.1798267578075287E-2</v>
      </c>
      <c r="C127" s="3">
        <v>2.2908333333333335E-3</v>
      </c>
      <c r="D127" s="4"/>
    </row>
    <row r="128" spans="1:4" x14ac:dyDescent="0.3">
      <c r="A128" s="1">
        <v>41456</v>
      </c>
      <c r="B128" s="3">
        <v>4.82777279585399E-2</v>
      </c>
      <c r="C128" s="3">
        <v>2.1608333333333332E-3</v>
      </c>
      <c r="D128" s="4"/>
    </row>
    <row r="129" spans="1:4" x14ac:dyDescent="0.3">
      <c r="A129" s="1">
        <v>41426</v>
      </c>
      <c r="B129" s="3">
        <v>-1.5112928811378473E-2</v>
      </c>
      <c r="C129" s="3">
        <v>2.065E-3</v>
      </c>
      <c r="D129" s="4"/>
    </row>
    <row r="130" spans="1:4" x14ac:dyDescent="0.3">
      <c r="A130" s="1">
        <v>41395</v>
      </c>
      <c r="B130" s="3">
        <v>2.0550202420727141E-2</v>
      </c>
      <c r="C130" s="3">
        <v>1.8033333333333334E-3</v>
      </c>
      <c r="D130" s="4"/>
    </row>
    <row r="131" spans="1:4" x14ac:dyDescent="0.3">
      <c r="A131" s="1">
        <v>41365</v>
      </c>
      <c r="B131" s="3">
        <v>1.792416591460497E-2</v>
      </c>
      <c r="C131" s="3">
        <v>1.3958333333333333E-3</v>
      </c>
      <c r="D131" s="4"/>
    </row>
    <row r="132" spans="1:4" x14ac:dyDescent="0.3">
      <c r="A132" s="1">
        <v>41334</v>
      </c>
      <c r="B132" s="3">
        <v>3.5355293879972854E-2</v>
      </c>
      <c r="C132" s="3">
        <v>1.5433333333333334E-3</v>
      </c>
      <c r="D132" s="4"/>
    </row>
    <row r="133" spans="1:4" x14ac:dyDescent="0.3">
      <c r="A133" s="1">
        <v>41306</v>
      </c>
      <c r="B133" s="3">
        <v>1.0999927551865671E-2</v>
      </c>
      <c r="C133" s="3">
        <v>1.5733333333333333E-3</v>
      </c>
      <c r="D133" s="4"/>
    </row>
    <row r="134" spans="1:4" x14ac:dyDescent="0.3">
      <c r="A134" s="1">
        <v>41275</v>
      </c>
      <c r="B134" s="3">
        <v>4.9197792048925292E-2</v>
      </c>
      <c r="C134" s="3">
        <v>1.6541666666666668E-3</v>
      </c>
      <c r="D134" s="4"/>
    </row>
    <row r="135" spans="1:4" x14ac:dyDescent="0.3">
      <c r="A135" s="1">
        <v>41244</v>
      </c>
      <c r="B135" s="3">
        <v>7.0433676117494142E-3</v>
      </c>
      <c r="C135" s="3">
        <v>1.4633333333333334E-3</v>
      </c>
      <c r="D135" s="4"/>
    </row>
    <row r="136" spans="1:4" x14ac:dyDescent="0.3">
      <c r="A136" s="1">
        <v>41214</v>
      </c>
      <c r="B136" s="3">
        <v>2.8426727918140823E-3</v>
      </c>
      <c r="C136" s="3">
        <v>1.3383333333333335E-3</v>
      </c>
      <c r="D136" s="4"/>
    </row>
    <row r="137" spans="1:4" x14ac:dyDescent="0.3">
      <c r="A137" s="1">
        <v>41183</v>
      </c>
      <c r="B137" s="3">
        <v>-1.9987842523252936E-2</v>
      </c>
      <c r="C137" s="3">
        <v>1.405E-3</v>
      </c>
      <c r="D137" s="4"/>
    </row>
    <row r="138" spans="1:4" x14ac:dyDescent="0.3">
      <c r="A138" s="1">
        <v>41153</v>
      </c>
      <c r="B138" s="3">
        <v>2.3947118873094017E-2</v>
      </c>
      <c r="C138" s="3">
        <v>1.3641666666666667E-3</v>
      </c>
      <c r="D138" s="4"/>
    </row>
    <row r="139" spans="1:4" x14ac:dyDescent="0.3">
      <c r="A139" s="1">
        <v>41122</v>
      </c>
      <c r="B139" s="3">
        <v>1.9570609872560242E-2</v>
      </c>
      <c r="C139" s="3">
        <v>1.3016666666666667E-3</v>
      </c>
      <c r="D139" s="4"/>
    </row>
    <row r="140" spans="1:4" x14ac:dyDescent="0.3">
      <c r="A140" s="1">
        <v>41091</v>
      </c>
      <c r="B140" s="3">
        <v>1.2518884862627446E-2</v>
      </c>
      <c r="C140" s="3">
        <v>1.2433333333333333E-3</v>
      </c>
      <c r="D140" s="4"/>
    </row>
    <row r="141" spans="1:4" x14ac:dyDescent="0.3">
      <c r="A141" s="1">
        <v>41061</v>
      </c>
      <c r="B141" s="3">
        <v>3.8792719783522139E-2</v>
      </c>
      <c r="C141" s="3">
        <v>1.3825E-3</v>
      </c>
      <c r="D141" s="4"/>
    </row>
    <row r="142" spans="1:4" x14ac:dyDescent="0.3">
      <c r="A142" s="1">
        <v>41030</v>
      </c>
      <c r="B142" s="3">
        <v>-6.4699308071820338E-2</v>
      </c>
      <c r="C142" s="3">
        <v>1.3174999999999999E-3</v>
      </c>
      <c r="D142" s="4"/>
    </row>
    <row r="143" spans="1:4" x14ac:dyDescent="0.3">
      <c r="A143" s="1">
        <v>41000</v>
      </c>
      <c r="B143" s="3">
        <v>-7.5256998843071772E-3</v>
      </c>
      <c r="C143" s="3">
        <v>1.5958333333333334E-3</v>
      </c>
      <c r="D143" s="4"/>
    </row>
    <row r="144" spans="1:4" x14ac:dyDescent="0.3">
      <c r="A144" s="1">
        <v>40969</v>
      </c>
      <c r="B144" s="3">
        <v>3.0851475632112556E-2</v>
      </c>
      <c r="C144" s="3">
        <v>1.8466666666666668E-3</v>
      </c>
      <c r="D144" s="4"/>
    </row>
    <row r="145" spans="1:4" x14ac:dyDescent="0.3">
      <c r="A145" s="1">
        <v>40940</v>
      </c>
      <c r="B145" s="3">
        <v>3.9787345020620563E-2</v>
      </c>
      <c r="C145" s="3">
        <v>1.6475000000000001E-3</v>
      </c>
      <c r="D145" s="4"/>
    </row>
    <row r="146" spans="1:4" x14ac:dyDescent="0.3">
      <c r="A146" s="1">
        <v>40909</v>
      </c>
      <c r="B146" s="3">
        <v>4.266004400164506E-2</v>
      </c>
      <c r="C146" s="3">
        <v>1.4991666666666667E-3</v>
      </c>
      <c r="D146" s="4"/>
    </row>
    <row r="147" spans="1:4" x14ac:dyDescent="0.3">
      <c r="A147" s="1">
        <v>40878</v>
      </c>
      <c r="B147" s="3">
        <v>8.4965656862407268E-3</v>
      </c>
      <c r="C147" s="3">
        <v>1.5591666666666666E-3</v>
      </c>
      <c r="D147" s="4"/>
    </row>
    <row r="148" spans="1:4" x14ac:dyDescent="0.3">
      <c r="A148" s="1">
        <v>40848</v>
      </c>
      <c r="B148" s="3">
        <v>-5.0715538095285817E-3</v>
      </c>
      <c r="C148" s="3">
        <v>1.7233333333333334E-3</v>
      </c>
      <c r="D148" s="4"/>
    </row>
    <row r="149" spans="1:4" x14ac:dyDescent="0.3">
      <c r="A149" s="1">
        <v>40817</v>
      </c>
      <c r="B149" s="3">
        <v>0.10230659185819124</v>
      </c>
      <c r="C149" s="3">
        <v>1.8124999999999999E-3</v>
      </c>
      <c r="D149" s="4"/>
    </row>
    <row r="150" spans="1:4" x14ac:dyDescent="0.3">
      <c r="A150" s="1">
        <v>40787</v>
      </c>
      <c r="B150" s="3">
        <v>-7.4467100959878879E-2</v>
      </c>
      <c r="C150" s="3">
        <v>1.6033333333333333E-3</v>
      </c>
      <c r="D150" s="4"/>
    </row>
    <row r="151" spans="1:4" x14ac:dyDescent="0.3">
      <c r="A151" s="1">
        <v>40756</v>
      </c>
      <c r="B151" s="3">
        <v>-5.8467501753798806E-2</v>
      </c>
      <c r="C151" s="3">
        <v>1.8483333333333333E-3</v>
      </c>
      <c r="D151" s="4"/>
    </row>
    <row r="152" spans="1:4" x14ac:dyDescent="0.3">
      <c r="A152" s="1">
        <v>40725</v>
      </c>
      <c r="B152" s="3">
        <v>-2.1708356352599566E-2</v>
      </c>
      <c r="C152" s="3">
        <v>2.3375000000000002E-3</v>
      </c>
      <c r="D152" s="4"/>
    </row>
    <row r="153" spans="1:4" x14ac:dyDescent="0.3">
      <c r="A153" s="1">
        <v>40695</v>
      </c>
      <c r="B153" s="3">
        <v>-1.8426185517957314E-2</v>
      </c>
      <c r="C153" s="3">
        <v>2.6316666666666667E-3</v>
      </c>
      <c r="D153" s="4"/>
    </row>
    <row r="154" spans="1:4" x14ac:dyDescent="0.3">
      <c r="A154" s="1">
        <v>40664</v>
      </c>
      <c r="B154" s="3">
        <v>-1.3592919325235627E-2</v>
      </c>
      <c r="C154" s="3">
        <v>2.5416666666666665E-3</v>
      </c>
      <c r="D154" s="4"/>
    </row>
    <row r="155" spans="1:4" x14ac:dyDescent="0.3">
      <c r="A155" s="1">
        <v>40634</v>
      </c>
      <c r="B155" s="3">
        <v>2.8096938553675548E-2</v>
      </c>
      <c r="C155" s="3">
        <v>2.7466666666666664E-3</v>
      </c>
      <c r="D155" s="4"/>
    </row>
    <row r="156" spans="1:4" x14ac:dyDescent="0.3">
      <c r="A156" s="1">
        <v>40603</v>
      </c>
      <c r="B156" s="3">
        <v>-1.0478620195134246E-3</v>
      </c>
      <c r="C156" s="3">
        <v>2.8783333333333334E-3</v>
      </c>
      <c r="D156" s="4"/>
    </row>
    <row r="157" spans="1:4" x14ac:dyDescent="0.3">
      <c r="A157" s="1">
        <v>40575</v>
      </c>
      <c r="B157" s="3">
        <v>3.1456577077623601E-2</v>
      </c>
      <c r="C157" s="3">
        <v>2.8450000000000003E-3</v>
      </c>
      <c r="D157" s="4"/>
    </row>
    <row r="158" spans="1:4" x14ac:dyDescent="0.3">
      <c r="A158" s="1">
        <v>40544</v>
      </c>
      <c r="B158" s="3">
        <v>2.2392969441753622E-2</v>
      </c>
      <c r="C158" s="3">
        <v>2.8150000000000002E-3</v>
      </c>
      <c r="D158" s="4"/>
    </row>
    <row r="159" spans="1:4" x14ac:dyDescent="0.3">
      <c r="A159" s="1">
        <v>40513</v>
      </c>
      <c r="B159" s="3">
        <v>6.3256487642950596E-2</v>
      </c>
      <c r="C159" s="3">
        <v>2.7541666666666669E-3</v>
      </c>
      <c r="D159" s="4"/>
    </row>
    <row r="160" spans="1:4" x14ac:dyDescent="0.3">
      <c r="A160" s="1">
        <v>40483</v>
      </c>
      <c r="B160" s="3">
        <v>-2.2928764322112105E-3</v>
      </c>
      <c r="C160" s="3">
        <v>2.3308333333333336E-3</v>
      </c>
      <c r="D160" s="4"/>
    </row>
    <row r="161" spans="1:4" x14ac:dyDescent="0.3">
      <c r="A161" s="1">
        <v>40452</v>
      </c>
      <c r="B161" s="3">
        <v>3.6193052099175581E-2</v>
      </c>
      <c r="C161" s="3">
        <v>2.1766666666666666E-3</v>
      </c>
      <c r="D161" s="4"/>
    </row>
    <row r="162" spans="1:4" x14ac:dyDescent="0.3">
      <c r="A162" s="1">
        <v>40422</v>
      </c>
      <c r="B162" s="3">
        <v>8.3928474089541724E-2</v>
      </c>
      <c r="C162" s="3">
        <v>2.0975E-3</v>
      </c>
      <c r="D162" s="4"/>
    </row>
    <row r="163" spans="1:4" x14ac:dyDescent="0.3">
      <c r="A163" s="1">
        <v>40391</v>
      </c>
      <c r="B163" s="3">
        <v>-4.8611823315409079E-2</v>
      </c>
      <c r="C163" s="3">
        <v>2.0641666666666664E-3</v>
      </c>
      <c r="D163" s="4"/>
    </row>
    <row r="164" spans="1:4" x14ac:dyDescent="0.3">
      <c r="A164" s="1">
        <v>40360</v>
      </c>
      <c r="B164" s="3">
        <v>6.6515799326092917E-2</v>
      </c>
      <c r="C164" s="3">
        <v>2.4225000000000002E-3</v>
      </c>
      <c r="D164" s="4"/>
    </row>
    <row r="165" spans="1:4" x14ac:dyDescent="0.3">
      <c r="A165" s="1">
        <v>40330</v>
      </c>
      <c r="B165" s="3">
        <v>-5.5388449179925643E-2</v>
      </c>
      <c r="C165" s="3">
        <v>2.4591666666666668E-3</v>
      </c>
      <c r="D165" s="4"/>
    </row>
    <row r="166" spans="1:4" x14ac:dyDescent="0.3">
      <c r="A166" s="1">
        <v>40299</v>
      </c>
      <c r="B166" s="3">
        <v>-8.5531572706092185E-2</v>
      </c>
      <c r="C166" s="3">
        <v>2.7508333333333334E-3</v>
      </c>
      <c r="D166" s="4"/>
    </row>
    <row r="167" spans="1:4" x14ac:dyDescent="0.3">
      <c r="A167" s="1">
        <v>40269</v>
      </c>
      <c r="B167" s="3">
        <v>1.4651372417397389E-2</v>
      </c>
      <c r="C167" s="3">
        <v>3.0524999999999997E-3</v>
      </c>
      <c r="D167" s="4"/>
    </row>
    <row r="168" spans="1:4" x14ac:dyDescent="0.3">
      <c r="A168" s="1">
        <v>40238</v>
      </c>
      <c r="B168" s="3">
        <v>5.713281587577692E-2</v>
      </c>
      <c r="C168" s="3">
        <v>3.1941666666666668E-3</v>
      </c>
      <c r="D168" s="4"/>
    </row>
    <row r="169" spans="1:4" x14ac:dyDescent="0.3">
      <c r="A169" s="1">
        <v>40210</v>
      </c>
      <c r="B169" s="3">
        <v>2.8114739638764777E-2</v>
      </c>
      <c r="C169" s="3">
        <v>2.9958333333333334E-3</v>
      </c>
      <c r="D169" s="4"/>
    </row>
    <row r="170" spans="1:4" x14ac:dyDescent="0.3">
      <c r="A170" s="1">
        <v>40179</v>
      </c>
      <c r="B170" s="3">
        <v>-3.7675124192644176E-2</v>
      </c>
      <c r="C170" s="3">
        <v>3.0075000000000002E-3</v>
      </c>
      <c r="D170" s="4"/>
    </row>
    <row r="171" spans="1:4" x14ac:dyDescent="0.3">
      <c r="A171" s="1">
        <v>40148</v>
      </c>
      <c r="B171" s="3">
        <v>1.7614520614664245E-2</v>
      </c>
      <c r="C171" s="3">
        <v>3.2025000000000001E-3</v>
      </c>
      <c r="D171" s="4"/>
    </row>
    <row r="172" spans="1:4" x14ac:dyDescent="0.3">
      <c r="A172" s="1">
        <v>40118</v>
      </c>
      <c r="B172" s="3">
        <v>5.5779077085757335E-2</v>
      </c>
      <c r="C172" s="3">
        <v>2.6675000000000002E-3</v>
      </c>
      <c r="D172" s="4"/>
    </row>
    <row r="173" spans="1:4" x14ac:dyDescent="0.3">
      <c r="A173" s="1">
        <v>40087</v>
      </c>
      <c r="B173" s="3">
        <v>-1.9959880537446347E-2</v>
      </c>
      <c r="C173" s="3">
        <v>2.8266666666666666E-3</v>
      </c>
      <c r="D173" s="4"/>
    </row>
    <row r="174" spans="1:4" x14ac:dyDescent="0.3">
      <c r="A174" s="1">
        <v>40057</v>
      </c>
      <c r="B174" s="3">
        <v>3.5100067430831765E-2</v>
      </c>
      <c r="C174" s="3">
        <v>2.7558333333333332E-3</v>
      </c>
      <c r="D174" s="4"/>
    </row>
    <row r="175" spans="1:4" x14ac:dyDescent="0.3">
      <c r="A175" s="1">
        <v>40026</v>
      </c>
      <c r="B175" s="3">
        <v>3.3009336702728598E-2</v>
      </c>
      <c r="C175" s="3">
        <v>2.8341666666666667E-3</v>
      </c>
      <c r="D175" s="4"/>
    </row>
    <row r="176" spans="1:4" x14ac:dyDescent="0.3">
      <c r="A176" s="1">
        <v>39995</v>
      </c>
      <c r="B176" s="3">
        <v>7.1521949220993447E-2</v>
      </c>
      <c r="C176" s="3">
        <v>2.9175E-3</v>
      </c>
      <c r="D176" s="4"/>
    </row>
    <row r="177" spans="1:4" x14ac:dyDescent="0.3">
      <c r="A177" s="1">
        <v>39965</v>
      </c>
      <c r="B177" s="3">
        <v>1.9580735879086813E-4</v>
      </c>
      <c r="C177" s="3">
        <v>2.9358333333333333E-3</v>
      </c>
      <c r="D177" s="4"/>
    </row>
    <row r="178" spans="1:4" x14ac:dyDescent="0.3">
      <c r="A178" s="1">
        <v>39934</v>
      </c>
      <c r="B178" s="3">
        <v>5.1720577031934709E-2</v>
      </c>
      <c r="C178" s="3">
        <v>2.8874999999999999E-3</v>
      </c>
      <c r="D178" s="4"/>
    </row>
    <row r="179" spans="1:4" x14ac:dyDescent="0.3">
      <c r="A179" s="1">
        <v>39904</v>
      </c>
      <c r="B179" s="3">
        <v>8.9772218896205111E-2</v>
      </c>
      <c r="C179" s="3">
        <v>2.6033333333333334E-3</v>
      </c>
      <c r="D179" s="4"/>
    </row>
    <row r="180" spans="1:4" x14ac:dyDescent="0.3">
      <c r="A180" s="1">
        <v>39873</v>
      </c>
      <c r="B180" s="3">
        <v>8.1952693217763314E-2</v>
      </c>
      <c r="C180" s="3">
        <v>2.2374999999999999E-3</v>
      </c>
      <c r="D180" s="4"/>
    </row>
    <row r="181" spans="1:4" x14ac:dyDescent="0.3">
      <c r="A181" s="1">
        <v>39845</v>
      </c>
      <c r="B181" s="3">
        <v>-0.11645651314446717</v>
      </c>
      <c r="C181" s="3">
        <v>2.5341666666666668E-3</v>
      </c>
      <c r="D181" s="4"/>
    </row>
    <row r="182" spans="1:4" x14ac:dyDescent="0.3">
      <c r="A182" s="1">
        <v>39814</v>
      </c>
      <c r="B182" s="3">
        <v>-8.9549879456922679E-2</v>
      </c>
      <c r="C182" s="3">
        <v>2.3699999999999997E-3</v>
      </c>
      <c r="D182" s="4"/>
    </row>
    <row r="183" spans="1:4" x14ac:dyDescent="0.3">
      <c r="A183" s="1">
        <v>39783</v>
      </c>
      <c r="B183" s="3">
        <v>7.7911469350072987E-3</v>
      </c>
      <c r="C183" s="3">
        <v>1.8700000000000001E-3</v>
      </c>
      <c r="D183" s="4"/>
    </row>
    <row r="184" spans="1:4" x14ac:dyDescent="0.3">
      <c r="A184" s="1">
        <v>39753</v>
      </c>
      <c r="B184" s="3">
        <v>-7.7798357574814583E-2</v>
      </c>
      <c r="C184" s="3">
        <v>2.4641666666666666E-3</v>
      </c>
      <c r="D184" s="4"/>
    </row>
    <row r="185" spans="1:4" x14ac:dyDescent="0.3">
      <c r="A185" s="1">
        <v>39722</v>
      </c>
      <c r="B185" s="3">
        <v>-0.18563647358546415</v>
      </c>
      <c r="C185" s="3">
        <v>3.3083333333333337E-3</v>
      </c>
      <c r="D185" s="4"/>
    </row>
    <row r="186" spans="1:4" x14ac:dyDescent="0.3">
      <c r="A186" s="1">
        <v>39692</v>
      </c>
      <c r="B186" s="3">
        <v>-9.5180765335731526E-2</v>
      </c>
      <c r="C186" s="3">
        <v>3.1891666666666665E-3</v>
      </c>
      <c r="D186" s="4"/>
    </row>
    <row r="187" spans="1:4" x14ac:dyDescent="0.3">
      <c r="A187" s="1">
        <v>39661</v>
      </c>
      <c r="B187" s="3">
        <v>1.2116759216399294E-2</v>
      </c>
      <c r="C187" s="3">
        <v>3.1775000000000002E-3</v>
      </c>
      <c r="D187" s="4"/>
    </row>
    <row r="188" spans="1:4" x14ac:dyDescent="0.3">
      <c r="A188" s="1">
        <v>39630</v>
      </c>
      <c r="B188" s="3">
        <v>-9.9082965413096608E-3</v>
      </c>
      <c r="C188" s="3">
        <v>3.3158333333333334E-3</v>
      </c>
      <c r="D188" s="4"/>
    </row>
    <row r="189" spans="1:4" x14ac:dyDescent="0.3">
      <c r="A189" s="1">
        <v>39600</v>
      </c>
      <c r="B189" s="3">
        <v>-8.9883554001504828E-2</v>
      </c>
      <c r="C189" s="3">
        <v>3.3158333333333334E-3</v>
      </c>
      <c r="D189" s="4"/>
    </row>
    <row r="190" spans="1:4" x14ac:dyDescent="0.3">
      <c r="A190" s="1">
        <v>39569</v>
      </c>
      <c r="B190" s="3">
        <v>1.0617614761393173E-2</v>
      </c>
      <c r="C190" s="3">
        <v>3.3716666666666669E-3</v>
      </c>
      <c r="D190" s="4"/>
    </row>
    <row r="191" spans="1:4" x14ac:dyDescent="0.3">
      <c r="A191" s="1">
        <v>39539</v>
      </c>
      <c r="B191" s="3">
        <v>4.645095216721086E-2</v>
      </c>
      <c r="C191" s="3">
        <v>3.1324999999999999E-3</v>
      </c>
      <c r="D191" s="4"/>
    </row>
    <row r="192" spans="1:4" x14ac:dyDescent="0.3">
      <c r="A192" s="1">
        <v>39508</v>
      </c>
      <c r="B192" s="3">
        <v>-5.9774530444303862E-3</v>
      </c>
      <c r="C192" s="3">
        <v>2.8600000000000001E-3</v>
      </c>
      <c r="D192" s="4"/>
    </row>
    <row r="193" spans="1:4" x14ac:dyDescent="0.3">
      <c r="A193" s="1">
        <v>39479</v>
      </c>
      <c r="B193" s="3">
        <v>-3.5379739629056911E-2</v>
      </c>
      <c r="C193" s="3">
        <v>2.9449999999999997E-3</v>
      </c>
      <c r="D193" s="4"/>
    </row>
    <row r="194" spans="1:4" x14ac:dyDescent="0.3">
      <c r="A194" s="1">
        <v>39448</v>
      </c>
      <c r="B194" s="3">
        <v>-6.3113863842205242E-2</v>
      </c>
      <c r="C194" s="3">
        <v>3.0325E-3</v>
      </c>
      <c r="D194" s="4"/>
    </row>
    <row r="195" spans="1:4" x14ac:dyDescent="0.3">
      <c r="A195" s="1">
        <v>39417</v>
      </c>
      <c r="B195" s="3">
        <v>-8.6659501476144991E-3</v>
      </c>
      <c r="C195" s="3">
        <v>3.3625E-3</v>
      </c>
      <c r="D195" s="4"/>
    </row>
    <row r="196" spans="1:4" x14ac:dyDescent="0.3">
      <c r="A196" s="1">
        <v>39387</v>
      </c>
      <c r="B196" s="3">
        <v>-4.5042782469179185E-2</v>
      </c>
      <c r="C196" s="3">
        <v>3.31E-3</v>
      </c>
      <c r="D196" s="4"/>
    </row>
    <row r="197" spans="1:4" x14ac:dyDescent="0.3">
      <c r="A197" s="1">
        <v>39356</v>
      </c>
      <c r="B197" s="3">
        <v>1.4713561015805812E-2</v>
      </c>
      <c r="C197" s="3">
        <v>3.7291666666666662E-3</v>
      </c>
      <c r="D197" s="4"/>
    </row>
    <row r="198" spans="1:4" x14ac:dyDescent="0.3">
      <c r="A198" s="1">
        <v>39326</v>
      </c>
      <c r="B198" s="3">
        <v>3.5168290421797546E-2</v>
      </c>
      <c r="C198" s="3">
        <v>3.815833333333333E-3</v>
      </c>
      <c r="D198" s="4"/>
    </row>
    <row r="199" spans="1:4" x14ac:dyDescent="0.3">
      <c r="A199" s="1">
        <v>39295</v>
      </c>
      <c r="B199" s="3">
        <v>1.2781538537818309E-2</v>
      </c>
      <c r="C199" s="3">
        <v>3.7808333333333331E-3</v>
      </c>
      <c r="D199" s="4"/>
    </row>
    <row r="200" spans="1:4" x14ac:dyDescent="0.3">
      <c r="A200" s="1">
        <v>39264</v>
      </c>
      <c r="B200" s="3">
        <v>-3.2504471133686229E-2</v>
      </c>
      <c r="C200" s="3">
        <v>3.975833333333333E-3</v>
      </c>
      <c r="D200" s="4"/>
    </row>
    <row r="201" spans="1:4" x14ac:dyDescent="0.3">
      <c r="A201" s="1">
        <v>39234</v>
      </c>
      <c r="B201" s="3">
        <v>-1.7976943517687454E-2</v>
      </c>
      <c r="C201" s="3">
        <v>4.1941666666666672E-3</v>
      </c>
      <c r="D201" s="4"/>
    </row>
    <row r="202" spans="1:4" x14ac:dyDescent="0.3">
      <c r="A202" s="1">
        <v>39203</v>
      </c>
      <c r="B202" s="3">
        <v>3.2030723854388307E-2</v>
      </c>
      <c r="C202" s="3">
        <v>4.0749999999999996E-3</v>
      </c>
      <c r="D202" s="4"/>
    </row>
    <row r="203" spans="1:4" x14ac:dyDescent="0.3">
      <c r="A203" s="1">
        <v>39173</v>
      </c>
      <c r="B203" s="3">
        <v>4.2379843421614979E-2</v>
      </c>
      <c r="C203" s="3">
        <v>3.8583333333333334E-3</v>
      </c>
      <c r="D203" s="4"/>
    </row>
    <row r="204" spans="1:4" x14ac:dyDescent="0.3">
      <c r="A204" s="1">
        <v>39142</v>
      </c>
      <c r="B204" s="3">
        <v>9.9305117427416559E-3</v>
      </c>
      <c r="C204" s="3">
        <v>3.8733333333333332E-3</v>
      </c>
      <c r="D204" s="4"/>
    </row>
    <row r="205" spans="1:4" x14ac:dyDescent="0.3">
      <c r="A205" s="1">
        <v>39114</v>
      </c>
      <c r="B205" s="3">
        <v>-2.2088337095889421E-2</v>
      </c>
      <c r="C205" s="3">
        <v>3.7916666666666667E-3</v>
      </c>
      <c r="D205" s="4"/>
    </row>
    <row r="206" spans="1:4" x14ac:dyDescent="0.3">
      <c r="A206" s="1">
        <v>39083</v>
      </c>
      <c r="B206" s="3">
        <v>1.396113102318236E-2</v>
      </c>
      <c r="C206" s="3">
        <v>4.0216666666666664E-3</v>
      </c>
      <c r="D206" s="4"/>
    </row>
    <row r="207" spans="1:4" x14ac:dyDescent="0.3">
      <c r="A207" s="1">
        <v>39052</v>
      </c>
      <c r="B207" s="3">
        <v>1.2536866895427328E-2</v>
      </c>
      <c r="C207" s="3">
        <v>3.9249999999999997E-3</v>
      </c>
      <c r="D207" s="4"/>
    </row>
    <row r="208" spans="1:4" x14ac:dyDescent="0.3">
      <c r="A208" s="1">
        <v>39022</v>
      </c>
      <c r="B208" s="3">
        <v>1.6332551509721831E-2</v>
      </c>
      <c r="C208" s="3">
        <v>3.715E-3</v>
      </c>
      <c r="D208" s="4"/>
    </row>
    <row r="209" spans="1:4" x14ac:dyDescent="0.3">
      <c r="A209" s="1">
        <v>38991</v>
      </c>
      <c r="B209" s="3">
        <v>3.1021812065774996E-2</v>
      </c>
      <c r="C209" s="3">
        <v>3.8383333333333334E-3</v>
      </c>
      <c r="D209" s="4"/>
    </row>
    <row r="210" spans="1:4" x14ac:dyDescent="0.3">
      <c r="A210" s="1">
        <v>38961</v>
      </c>
      <c r="B210" s="3">
        <v>2.4269399645975777E-2</v>
      </c>
      <c r="C210" s="3">
        <v>3.8608333333333333E-3</v>
      </c>
      <c r="D210" s="4"/>
    </row>
    <row r="211" spans="1:4" x14ac:dyDescent="0.3">
      <c r="A211" s="1">
        <v>38930</v>
      </c>
      <c r="B211" s="3">
        <v>2.1051056539239044E-2</v>
      </c>
      <c r="C211" s="3">
        <v>3.9433333333333334E-3</v>
      </c>
      <c r="D211" s="4"/>
    </row>
    <row r="212" spans="1:4" x14ac:dyDescent="0.3">
      <c r="A212" s="1">
        <v>38899</v>
      </c>
      <c r="B212" s="3">
        <v>5.0729894005535608E-3</v>
      </c>
      <c r="C212" s="3">
        <v>4.156666666666667E-3</v>
      </c>
      <c r="D212" s="4"/>
    </row>
    <row r="213" spans="1:4" x14ac:dyDescent="0.3">
      <c r="A213" s="1">
        <v>38869</v>
      </c>
      <c r="B213" s="3">
        <v>8.6592478545621289E-5</v>
      </c>
      <c r="C213" s="3">
        <v>4.2816666666666663E-3</v>
      </c>
      <c r="D213" s="4"/>
    </row>
    <row r="214" spans="1:4" x14ac:dyDescent="0.3">
      <c r="A214" s="1">
        <v>38838</v>
      </c>
      <c r="B214" s="3">
        <v>-3.140492891059625E-2</v>
      </c>
      <c r="C214" s="3">
        <v>4.2608333333333335E-3</v>
      </c>
      <c r="D214" s="4"/>
    </row>
    <row r="215" spans="1:4" x14ac:dyDescent="0.3">
      <c r="A215" s="1">
        <v>38808</v>
      </c>
      <c r="B215" s="3">
        <v>1.208236609148346E-2</v>
      </c>
      <c r="C215" s="3">
        <v>4.2241666666666669E-3</v>
      </c>
      <c r="D215" s="4"/>
    </row>
    <row r="216" spans="1:4" x14ac:dyDescent="0.3">
      <c r="A216" s="1">
        <v>38777</v>
      </c>
      <c r="B216" s="3">
        <v>1.1034703559257248E-2</v>
      </c>
      <c r="C216" s="3">
        <v>4.0441666666666664E-3</v>
      </c>
      <c r="D216" s="4"/>
    </row>
    <row r="217" spans="1:4" x14ac:dyDescent="0.3">
      <c r="A217" s="1">
        <v>38749</v>
      </c>
      <c r="B217" s="3">
        <v>4.5305498581463483E-4</v>
      </c>
      <c r="C217" s="3">
        <v>3.7891666666666664E-3</v>
      </c>
      <c r="D217" s="4"/>
    </row>
    <row r="218" spans="1:4" x14ac:dyDescent="0.3">
      <c r="A218" s="1">
        <v>38718</v>
      </c>
      <c r="B218" s="3">
        <v>2.5147895614926353E-2</v>
      </c>
      <c r="C218" s="3">
        <v>3.7725000000000002E-3</v>
      </c>
      <c r="D218" s="4"/>
    </row>
    <row r="219" spans="1:4" x14ac:dyDescent="0.3">
      <c r="A219" s="1">
        <v>38687</v>
      </c>
      <c r="B219" s="3">
        <v>-9.5280276484283608E-4</v>
      </c>
      <c r="C219" s="3">
        <v>3.6624999999999995E-3</v>
      </c>
      <c r="D219" s="4"/>
    </row>
    <row r="220" spans="1:4" x14ac:dyDescent="0.3">
      <c r="A220" s="1">
        <v>38657</v>
      </c>
      <c r="B220" s="3">
        <v>3.4581213385394466E-2</v>
      </c>
      <c r="C220" s="3">
        <v>3.7499999999999999E-3</v>
      </c>
      <c r="D220" s="4"/>
    </row>
    <row r="221" spans="1:4" x14ac:dyDescent="0.3">
      <c r="A221" s="1">
        <v>38626</v>
      </c>
      <c r="B221" s="3">
        <v>-1.790003404276953E-2</v>
      </c>
      <c r="C221" s="3">
        <v>3.7991666666666668E-3</v>
      </c>
      <c r="D221" s="4"/>
    </row>
    <row r="222" spans="1:4" x14ac:dyDescent="0.3">
      <c r="A222" s="1">
        <v>38596</v>
      </c>
      <c r="B222" s="3">
        <v>6.9249914966113208E-3</v>
      </c>
      <c r="C222" s="3">
        <v>3.6066666666666669E-3</v>
      </c>
      <c r="D222" s="4"/>
    </row>
    <row r="223" spans="1:4" x14ac:dyDescent="0.3">
      <c r="A223" s="1">
        <v>38565</v>
      </c>
      <c r="B223" s="3">
        <v>-1.1285547781927063E-2</v>
      </c>
      <c r="C223" s="3">
        <v>3.3499999999999997E-3</v>
      </c>
      <c r="D223" s="4"/>
    </row>
    <row r="224" spans="1:4" x14ac:dyDescent="0.3">
      <c r="A224" s="1">
        <v>38534</v>
      </c>
      <c r="B224" s="3">
        <v>3.5336532551987196E-2</v>
      </c>
      <c r="C224" s="3">
        <v>3.5716666666666661E-3</v>
      </c>
      <c r="D224" s="4"/>
    </row>
    <row r="225" spans="1:4" x14ac:dyDescent="0.3">
      <c r="A225" s="1">
        <v>38504</v>
      </c>
      <c r="B225" s="3">
        <v>-1.4272441040996393E-4</v>
      </c>
      <c r="C225" s="3">
        <v>3.2875000000000001E-3</v>
      </c>
      <c r="D225" s="4"/>
    </row>
    <row r="226" spans="1:4" x14ac:dyDescent="0.3">
      <c r="A226" s="1">
        <v>38473</v>
      </c>
      <c r="B226" s="3">
        <v>2.9512244131097209E-2</v>
      </c>
      <c r="C226" s="3">
        <v>3.3383333333333333E-3</v>
      </c>
      <c r="D226" s="4"/>
    </row>
    <row r="227" spans="1:4" x14ac:dyDescent="0.3">
      <c r="A227" s="1">
        <v>38443</v>
      </c>
      <c r="B227" s="3">
        <v>-2.0313511294501645E-2</v>
      </c>
      <c r="C227" s="3">
        <v>3.5008333333333332E-3</v>
      </c>
      <c r="D227" s="4"/>
    </row>
    <row r="228" spans="1:4" x14ac:dyDescent="0.3">
      <c r="A228" s="1">
        <v>38412</v>
      </c>
      <c r="B228" s="3">
        <v>-1.9302761113509079E-2</v>
      </c>
      <c r="C228" s="3">
        <v>3.7466666666666672E-3</v>
      </c>
      <c r="D228" s="4"/>
    </row>
    <row r="229" spans="1:4" x14ac:dyDescent="0.3">
      <c r="A229" s="1">
        <v>38384</v>
      </c>
      <c r="B229" s="3">
        <v>1.8726898003228021E-2</v>
      </c>
      <c r="C229" s="3">
        <v>3.6324999999999999E-3</v>
      </c>
      <c r="D229" s="4"/>
    </row>
    <row r="230" spans="1:4" x14ac:dyDescent="0.3">
      <c r="A230" s="1">
        <v>38353</v>
      </c>
      <c r="B230" s="3">
        <v>-2.561576734361189E-2</v>
      </c>
      <c r="C230" s="3">
        <v>3.4441666666666666E-3</v>
      </c>
      <c r="D230" s="4"/>
    </row>
    <row r="231" spans="1:4" x14ac:dyDescent="0.3">
      <c r="A231" s="1">
        <v>38322</v>
      </c>
      <c r="B231" s="3">
        <v>3.1942573502865355E-2</v>
      </c>
      <c r="C231" s="3">
        <v>3.5133333333333336E-3</v>
      </c>
      <c r="D231" s="4"/>
    </row>
    <row r="232" spans="1:4" x14ac:dyDescent="0.3">
      <c r="A232" s="1">
        <v>38292</v>
      </c>
      <c r="B232" s="3">
        <v>3.7868776812645132E-2</v>
      </c>
      <c r="C232" s="3">
        <v>3.6316666666666663E-3</v>
      </c>
      <c r="D232" s="4"/>
    </row>
    <row r="233" spans="1:4" x14ac:dyDescent="0.3">
      <c r="A233" s="1">
        <v>38261</v>
      </c>
      <c r="B233" s="3">
        <v>1.3916951999808542E-2</v>
      </c>
      <c r="C233" s="3">
        <v>3.3574999999999998E-3</v>
      </c>
      <c r="D233" s="4"/>
    </row>
    <row r="234" spans="1:4" x14ac:dyDescent="0.3">
      <c r="A234" s="1">
        <v>38231</v>
      </c>
      <c r="B234" s="3">
        <v>9.3203063814545888E-3</v>
      </c>
      <c r="C234" s="3">
        <v>3.4324999999999998E-3</v>
      </c>
      <c r="D234" s="4"/>
    </row>
    <row r="235" spans="1:4" x14ac:dyDescent="0.3">
      <c r="A235" s="1">
        <v>38200</v>
      </c>
      <c r="B235" s="3">
        <v>2.2847378381895284E-3</v>
      </c>
      <c r="C235" s="3">
        <v>3.443333333333333E-3</v>
      </c>
      <c r="D235" s="4"/>
    </row>
    <row r="236" spans="1:4" x14ac:dyDescent="0.3">
      <c r="A236" s="1">
        <v>38169</v>
      </c>
      <c r="B236" s="3">
        <v>-3.4892234735206334E-2</v>
      </c>
      <c r="C236" s="3">
        <v>3.7291666666666662E-3</v>
      </c>
      <c r="D236" s="4"/>
    </row>
    <row r="237" spans="1:4" x14ac:dyDescent="0.3">
      <c r="A237" s="1">
        <v>38139</v>
      </c>
      <c r="B237" s="3">
        <v>1.7829111261681307E-2</v>
      </c>
      <c r="C237" s="3">
        <v>3.8474999999999998E-3</v>
      </c>
      <c r="D237" s="4"/>
    </row>
    <row r="238" spans="1:4" x14ac:dyDescent="0.3">
      <c r="A238" s="1">
        <v>38108</v>
      </c>
      <c r="B238" s="3">
        <v>1.2011028138810899E-2</v>
      </c>
      <c r="C238" s="3">
        <v>3.879166666666667E-3</v>
      </c>
      <c r="D238" s="4"/>
    </row>
    <row r="239" spans="1:4" x14ac:dyDescent="0.3">
      <c r="A239" s="1">
        <v>38078</v>
      </c>
      <c r="B239" s="3">
        <v>-1.6933314613340047E-2</v>
      </c>
      <c r="C239" s="3">
        <v>3.7508333333333334E-3</v>
      </c>
      <c r="D239" s="4"/>
    </row>
    <row r="240" spans="1:4" x14ac:dyDescent="0.3">
      <c r="A240" s="1">
        <v>38047</v>
      </c>
      <c r="B240" s="3">
        <v>-1.6494203768324594E-2</v>
      </c>
      <c r="C240" s="3">
        <v>3.1975000000000003E-3</v>
      </c>
      <c r="D240" s="4"/>
    </row>
    <row r="241" spans="1:4" x14ac:dyDescent="0.3">
      <c r="A241" s="1">
        <v>38018</v>
      </c>
      <c r="B241" s="3">
        <v>1.2135044877681666E-2</v>
      </c>
      <c r="C241" s="3">
        <v>3.32E-3</v>
      </c>
      <c r="D241" s="4"/>
    </row>
    <row r="242" spans="1:4" x14ac:dyDescent="0.3">
      <c r="A242" s="1">
        <v>37987</v>
      </c>
      <c r="B242" s="3">
        <v>1.71288471121341E-2</v>
      </c>
      <c r="C242" s="3">
        <v>3.4483333333333332E-3</v>
      </c>
      <c r="D242" s="4"/>
    </row>
    <row r="243" spans="1:4" x14ac:dyDescent="0.3">
      <c r="A243" s="1">
        <v>37956</v>
      </c>
      <c r="B243" s="3">
        <v>4.9518985182709981E-2</v>
      </c>
      <c r="C243" s="3">
        <v>3.5474999999999999E-3</v>
      </c>
      <c r="D243" s="4"/>
    </row>
    <row r="244" spans="1:4" x14ac:dyDescent="0.3">
      <c r="A244" s="1">
        <v>37926</v>
      </c>
      <c r="B244" s="3">
        <v>7.1032161687569423E-3</v>
      </c>
      <c r="C244" s="3">
        <v>3.6000000000000003E-3</v>
      </c>
      <c r="D244" s="4"/>
    </row>
    <row r="245" spans="1:4" x14ac:dyDescent="0.3">
      <c r="A245" s="1">
        <v>37895</v>
      </c>
      <c r="B245" s="3">
        <v>5.3504260464530697E-2</v>
      </c>
      <c r="C245" s="3">
        <v>3.5841666666666669E-3</v>
      </c>
      <c r="D245" s="4"/>
    </row>
    <row r="246" spans="1:4" x14ac:dyDescent="0.3">
      <c r="A246" s="1">
        <v>37865</v>
      </c>
      <c r="B246" s="3">
        <v>-1.2016271605865483E-2</v>
      </c>
      <c r="C246" s="3">
        <v>3.2808333333333331E-3</v>
      </c>
      <c r="D246" s="4"/>
    </row>
    <row r="247" spans="1:4" x14ac:dyDescent="0.3">
      <c r="A247" s="1">
        <v>37834</v>
      </c>
      <c r="B247" s="3">
        <v>1.7715355730742299E-2</v>
      </c>
      <c r="C247" s="3">
        <v>3.7116666666666665E-3</v>
      </c>
      <c r="D247" s="4"/>
    </row>
    <row r="248" spans="1:4" x14ac:dyDescent="0.3">
      <c r="A248" s="1">
        <v>37803</v>
      </c>
      <c r="B248" s="3">
        <v>1.6093504459204055E-2</v>
      </c>
      <c r="C248" s="3">
        <v>3.7283333333333335E-3</v>
      </c>
      <c r="D248" s="4"/>
    </row>
    <row r="249" spans="1:4" x14ac:dyDescent="0.3">
      <c r="A249" s="1">
        <v>37773</v>
      </c>
      <c r="B249" s="3">
        <v>1.125859799063666E-2</v>
      </c>
      <c r="C249" s="3">
        <v>2.9399999999999999E-3</v>
      </c>
      <c r="D249" s="4"/>
    </row>
    <row r="250" spans="1:4" x14ac:dyDescent="0.3">
      <c r="A250" s="1">
        <v>37742</v>
      </c>
      <c r="B250" s="3">
        <v>4.9645712049834187E-2</v>
      </c>
      <c r="C250" s="3">
        <v>2.7916666666666667E-3</v>
      </c>
      <c r="D250" s="4"/>
    </row>
    <row r="251" spans="1:4" x14ac:dyDescent="0.3">
      <c r="A251" s="1">
        <v>37712</v>
      </c>
      <c r="B251" s="3">
        <v>7.7927339742111107E-2</v>
      </c>
      <c r="C251" s="3">
        <v>3.2141666666666668E-3</v>
      </c>
      <c r="D251" s="4"/>
    </row>
    <row r="252" spans="1:4" x14ac:dyDescent="0.3">
      <c r="A252" s="1">
        <v>37681</v>
      </c>
      <c r="B252" s="3">
        <v>8.3228374674983053E-3</v>
      </c>
      <c r="C252" s="3">
        <v>3.1858333333333335E-3</v>
      </c>
      <c r="D252" s="4"/>
    </row>
    <row r="253" spans="1:4" x14ac:dyDescent="0.3">
      <c r="A253" s="1">
        <v>37653</v>
      </c>
      <c r="B253" s="3">
        <v>-1.7149829750079986E-2</v>
      </c>
      <c r="C253" s="3">
        <v>3.0800000000000003E-3</v>
      </c>
      <c r="D253" s="4"/>
    </row>
    <row r="254" spans="1:4" x14ac:dyDescent="0.3">
      <c r="A254" s="1">
        <v>37622</v>
      </c>
      <c r="B254" s="3">
        <v>-2.7797487603989514E-2</v>
      </c>
      <c r="C254" s="3">
        <v>3.3124999999999999E-3</v>
      </c>
      <c r="D254" s="4"/>
    </row>
    <row r="255" spans="1:4" x14ac:dyDescent="0.3">
      <c r="A255" s="1">
        <v>37591</v>
      </c>
      <c r="B255" s="3">
        <v>-6.222926703765793E-2</v>
      </c>
      <c r="C255" s="3">
        <v>3.1816666666666668E-3</v>
      </c>
      <c r="D255" s="4"/>
    </row>
    <row r="256" spans="1:4" x14ac:dyDescent="0.3">
      <c r="A256" s="1">
        <v>37561</v>
      </c>
      <c r="B256" s="3">
        <v>5.5500571250327826E-2</v>
      </c>
      <c r="C256" s="3">
        <v>3.5108333333333333E-3</v>
      </c>
      <c r="D256" s="4"/>
    </row>
    <row r="257" spans="1:4" x14ac:dyDescent="0.3">
      <c r="A257" s="1">
        <v>37530</v>
      </c>
      <c r="B257" s="3">
        <v>8.2914396747896094E-2</v>
      </c>
      <c r="C257" s="3">
        <v>3.2591666666666667E-3</v>
      </c>
      <c r="D257" s="4"/>
    </row>
    <row r="258" spans="1:4" x14ac:dyDescent="0.3">
      <c r="A258" s="1">
        <v>37500</v>
      </c>
      <c r="B258" s="3">
        <v>-0.11656114051860303</v>
      </c>
      <c r="C258" s="3">
        <v>3.0058333333333334E-3</v>
      </c>
      <c r="D258" s="4"/>
    </row>
    <row r="259" spans="1:4" x14ac:dyDescent="0.3">
      <c r="A259" s="1">
        <v>37469</v>
      </c>
      <c r="B259" s="3">
        <v>4.869557516394645E-3</v>
      </c>
      <c r="C259" s="3">
        <v>3.4474999999999996E-3</v>
      </c>
      <c r="D259" s="4"/>
    </row>
    <row r="260" spans="1:4" x14ac:dyDescent="0.3">
      <c r="A260" s="1">
        <v>37438</v>
      </c>
      <c r="B260" s="3">
        <v>-8.2299884394633427E-2</v>
      </c>
      <c r="C260" s="3">
        <v>3.7208333333333334E-3</v>
      </c>
      <c r="D260" s="4"/>
    </row>
    <row r="261" spans="1:4" x14ac:dyDescent="0.3">
      <c r="A261" s="1">
        <v>37408</v>
      </c>
      <c r="B261" s="3">
        <v>-7.5214350260175575E-2</v>
      </c>
      <c r="C261" s="3">
        <v>4.0200000000000001E-3</v>
      </c>
      <c r="D261" s="4"/>
    </row>
    <row r="262" spans="1:4" x14ac:dyDescent="0.3">
      <c r="A262" s="1">
        <v>37377</v>
      </c>
      <c r="B262" s="3">
        <v>-9.1229690981223469E-3</v>
      </c>
      <c r="C262" s="3">
        <v>4.2025000000000005E-3</v>
      </c>
      <c r="D262" s="4"/>
    </row>
    <row r="263" spans="1:4" x14ac:dyDescent="0.3">
      <c r="A263" s="1">
        <v>37347</v>
      </c>
      <c r="B263" s="3">
        <v>-6.3384655000303256E-2</v>
      </c>
      <c r="C263" s="3">
        <v>4.2424999999999997E-3</v>
      </c>
      <c r="D263" s="4"/>
    </row>
    <row r="264" spans="1:4" x14ac:dyDescent="0.3">
      <c r="A264" s="1">
        <v>37316</v>
      </c>
      <c r="B264" s="3">
        <v>3.6080107397161984E-2</v>
      </c>
      <c r="C264" s="3">
        <v>4.5049999999999995E-3</v>
      </c>
      <c r="D264" s="4"/>
    </row>
    <row r="265" spans="1:4" x14ac:dyDescent="0.3">
      <c r="A265" s="1">
        <v>37288</v>
      </c>
      <c r="B265" s="3">
        <v>-2.0984861391263428E-2</v>
      </c>
      <c r="C265" s="3">
        <v>4.0491666666666671E-3</v>
      </c>
      <c r="D265" s="4"/>
    </row>
    <row r="266" spans="1:4" x14ac:dyDescent="0.3">
      <c r="A266" s="1">
        <v>37257</v>
      </c>
      <c r="B266" s="3">
        <v>-1.5696378697236606E-2</v>
      </c>
      <c r="C266" s="3">
        <v>4.1875000000000002E-3</v>
      </c>
      <c r="D266" s="4"/>
    </row>
    <row r="267" spans="1:4" x14ac:dyDescent="0.3">
      <c r="A267" s="1">
        <v>37226</v>
      </c>
      <c r="B267" s="3">
        <v>7.5452967122441542E-3</v>
      </c>
      <c r="C267" s="3">
        <v>4.1933333333333336E-3</v>
      </c>
      <c r="D267" s="4"/>
    </row>
    <row r="268" spans="1:4" x14ac:dyDescent="0.3">
      <c r="A268" s="1">
        <v>37196</v>
      </c>
      <c r="B268" s="3">
        <v>7.2484280065999454E-2</v>
      </c>
      <c r="C268" s="3">
        <v>3.953333333333333E-3</v>
      </c>
      <c r="D268" s="4"/>
    </row>
    <row r="269" spans="1:4" x14ac:dyDescent="0.3">
      <c r="A269" s="1">
        <v>37165</v>
      </c>
      <c r="B269" s="3">
        <v>1.7937272372826191E-2</v>
      </c>
      <c r="C269" s="3">
        <v>3.5525000000000001E-3</v>
      </c>
      <c r="D269" s="4"/>
    </row>
    <row r="270" spans="1:4" x14ac:dyDescent="0.3">
      <c r="A270" s="1">
        <v>37135</v>
      </c>
      <c r="B270" s="3">
        <v>-8.5256633111449084E-2</v>
      </c>
      <c r="C270" s="3">
        <v>3.8125000000000004E-3</v>
      </c>
      <c r="D270" s="4"/>
    </row>
    <row r="271" spans="1:4" x14ac:dyDescent="0.3">
      <c r="A271" s="1">
        <v>37104</v>
      </c>
      <c r="B271" s="3">
        <v>-6.6255628190408505E-2</v>
      </c>
      <c r="C271" s="3">
        <v>4.0133333333333332E-3</v>
      </c>
      <c r="D271" s="4"/>
    </row>
    <row r="272" spans="1:4" x14ac:dyDescent="0.3">
      <c r="A272" s="1">
        <v>37073</v>
      </c>
      <c r="B272" s="3">
        <v>-1.0798241801740124E-2</v>
      </c>
      <c r="C272" s="3">
        <v>4.1974999999999998E-3</v>
      </c>
      <c r="D272" s="4"/>
    </row>
    <row r="273" spans="1:4" x14ac:dyDescent="0.3">
      <c r="A273" s="1">
        <v>37043</v>
      </c>
      <c r="B273" s="3">
        <v>-2.535410516593075E-2</v>
      </c>
      <c r="C273" s="3">
        <v>4.4916666666666664E-3</v>
      </c>
      <c r="D273" s="4"/>
    </row>
    <row r="274" spans="1:4" x14ac:dyDescent="0.3">
      <c r="A274" s="1">
        <v>37012</v>
      </c>
      <c r="B274" s="3">
        <v>5.0772759122992899E-3</v>
      </c>
      <c r="C274" s="3">
        <v>4.5108333333333337E-3</v>
      </c>
      <c r="D274" s="4"/>
    </row>
    <row r="275" spans="1:4" x14ac:dyDescent="0.3">
      <c r="A275" s="1">
        <v>36982</v>
      </c>
      <c r="B275" s="3">
        <v>7.4007017262743169E-2</v>
      </c>
      <c r="C275" s="3">
        <v>4.4483333333333337E-3</v>
      </c>
      <c r="D275" s="4"/>
    </row>
    <row r="276" spans="1:4" x14ac:dyDescent="0.3">
      <c r="A276" s="1">
        <v>36951</v>
      </c>
      <c r="B276" s="3">
        <v>-6.6358534267430061E-2</v>
      </c>
      <c r="C276" s="3">
        <v>4.0958333333333333E-3</v>
      </c>
      <c r="D276" s="4"/>
    </row>
    <row r="277" spans="1:4" x14ac:dyDescent="0.3">
      <c r="A277" s="1">
        <v>36923</v>
      </c>
      <c r="B277" s="3">
        <v>-9.6831145320080483E-2</v>
      </c>
      <c r="C277" s="3">
        <v>4.0899999999999999E-3</v>
      </c>
      <c r="D277" s="4"/>
    </row>
    <row r="278" spans="1:4" x14ac:dyDescent="0.3">
      <c r="A278" s="1">
        <v>36892</v>
      </c>
      <c r="B278" s="3">
        <v>3.4050231805694865E-2</v>
      </c>
      <c r="C278" s="3">
        <v>4.3158333333333338E-3</v>
      </c>
      <c r="D278" s="4"/>
    </row>
    <row r="279" spans="1:4" x14ac:dyDescent="0.3">
      <c r="A279" s="1">
        <v>36861</v>
      </c>
      <c r="B279" s="3">
        <v>4.0452524515355755E-3</v>
      </c>
      <c r="C279" s="3">
        <v>4.2583333333333336E-3</v>
      </c>
      <c r="D279" s="4"/>
    </row>
    <row r="280" spans="1:4" x14ac:dyDescent="0.3">
      <c r="A280" s="1">
        <v>36831</v>
      </c>
      <c r="B280" s="3">
        <v>-8.345618776462374E-2</v>
      </c>
      <c r="C280" s="3">
        <v>4.5325000000000001E-3</v>
      </c>
      <c r="D280" s="4"/>
    </row>
    <row r="281" spans="1:4" x14ac:dyDescent="0.3">
      <c r="A281" s="1">
        <v>36800</v>
      </c>
      <c r="B281" s="3">
        <v>-4.9617751447174271E-3</v>
      </c>
      <c r="C281" s="3">
        <v>4.7974999999999997E-3</v>
      </c>
      <c r="D281" s="4"/>
    </row>
    <row r="282" spans="1:4" x14ac:dyDescent="0.3">
      <c r="A282" s="1">
        <v>36770</v>
      </c>
      <c r="B282" s="3">
        <v>-5.4966320904054886E-2</v>
      </c>
      <c r="C282" s="3">
        <v>4.8149999999999998E-3</v>
      </c>
      <c r="D282" s="4"/>
    </row>
    <row r="283" spans="1:4" x14ac:dyDescent="0.3">
      <c r="A283" s="1">
        <v>36739</v>
      </c>
      <c r="B283" s="3">
        <v>5.8928223920216696E-2</v>
      </c>
      <c r="C283" s="3">
        <v>4.774166666666667E-3</v>
      </c>
      <c r="D283" s="4"/>
    </row>
    <row r="284" spans="1:4" x14ac:dyDescent="0.3">
      <c r="A284" s="1">
        <v>36708</v>
      </c>
      <c r="B284" s="3">
        <v>-1.6476267516363337E-2</v>
      </c>
      <c r="C284" s="3">
        <v>5.0241666666666664E-3</v>
      </c>
      <c r="D284" s="4"/>
    </row>
    <row r="285" spans="1:4" x14ac:dyDescent="0.3">
      <c r="A285" s="1">
        <v>36678</v>
      </c>
      <c r="B285" s="3">
        <v>2.3651631551619454E-2</v>
      </c>
      <c r="C285" s="3">
        <v>5.0149999999999995E-3</v>
      </c>
      <c r="D285" s="4"/>
    </row>
    <row r="286" spans="1:4" x14ac:dyDescent="0.3">
      <c r="A286" s="1">
        <v>36647</v>
      </c>
      <c r="B286" s="3">
        <v>-2.2158752303305253E-2</v>
      </c>
      <c r="C286" s="3">
        <v>5.2375E-3</v>
      </c>
      <c r="D286" s="4"/>
    </row>
    <row r="287" spans="1:4" x14ac:dyDescent="0.3">
      <c r="A287" s="1">
        <v>36617</v>
      </c>
      <c r="B287" s="3">
        <v>-3.1279910717877474E-2</v>
      </c>
      <c r="C287" s="3">
        <v>5.1783333333333334E-3</v>
      </c>
      <c r="D287" s="4"/>
    </row>
    <row r="288" spans="1:4" x14ac:dyDescent="0.3">
      <c r="A288" s="1">
        <v>36586</v>
      </c>
      <c r="B288" s="3">
        <v>9.2323750560161413E-2</v>
      </c>
      <c r="C288" s="3">
        <v>5.0191666666666666E-3</v>
      </c>
      <c r="D288" s="4"/>
    </row>
    <row r="289" spans="1:4" x14ac:dyDescent="0.3">
      <c r="A289" s="1">
        <v>36557</v>
      </c>
      <c r="B289" s="3">
        <v>-2.031300244169925E-2</v>
      </c>
      <c r="C289" s="3">
        <v>5.3408333333333328E-3</v>
      </c>
      <c r="D289" s="4"/>
    </row>
    <row r="290" spans="1:4" x14ac:dyDescent="0.3">
      <c r="A290" s="1">
        <v>36526</v>
      </c>
      <c r="B290" s="3">
        <v>-5.2244850920599821E-2</v>
      </c>
      <c r="C290" s="3">
        <v>5.5558333333333328E-3</v>
      </c>
      <c r="D290" s="4"/>
    </row>
    <row r="291" spans="1:4" x14ac:dyDescent="0.3">
      <c r="A291" s="1">
        <v>36495</v>
      </c>
      <c r="B291" s="3">
        <v>5.6232775174478035E-2</v>
      </c>
      <c r="C291" s="3">
        <v>5.3625000000000001E-3</v>
      </c>
      <c r="D291" s="4"/>
    </row>
    <row r="292" spans="1:4" x14ac:dyDescent="0.3">
      <c r="A292" s="1">
        <v>36465</v>
      </c>
      <c r="B292" s="3">
        <v>1.8882457620131396E-2</v>
      </c>
      <c r="C292" s="3">
        <v>5.1358333333333334E-3</v>
      </c>
      <c r="D292" s="4"/>
    </row>
    <row r="293" spans="1:4" x14ac:dyDescent="0.3">
      <c r="A293" s="1">
        <v>36434</v>
      </c>
      <c r="B293" s="3">
        <v>6.0661836771917145E-2</v>
      </c>
      <c r="C293" s="3">
        <v>5.0025E-3</v>
      </c>
      <c r="D293" s="4"/>
    </row>
    <row r="294" spans="1:4" x14ac:dyDescent="0.3">
      <c r="A294" s="1">
        <v>36404</v>
      </c>
      <c r="B294" s="3">
        <v>-2.896732323629056E-2</v>
      </c>
      <c r="C294" s="3">
        <v>4.9041666666666669E-3</v>
      </c>
      <c r="D294" s="4"/>
    </row>
    <row r="295" spans="1:4" x14ac:dyDescent="0.3">
      <c r="A295" s="1">
        <v>36373</v>
      </c>
      <c r="B295" s="3">
        <v>-6.2737308027028598E-3</v>
      </c>
      <c r="C295" s="3">
        <v>4.9824999999999999E-3</v>
      </c>
      <c r="D295" s="4"/>
    </row>
    <row r="296" spans="1:4" x14ac:dyDescent="0.3">
      <c r="A296" s="1">
        <v>36342</v>
      </c>
      <c r="B296" s="3">
        <v>-3.2570808767843608E-2</v>
      </c>
      <c r="C296" s="3">
        <v>4.9224999999999998E-3</v>
      </c>
      <c r="D296" s="4"/>
    </row>
    <row r="297" spans="1:4" x14ac:dyDescent="0.3">
      <c r="A297" s="1">
        <v>36312</v>
      </c>
      <c r="B297" s="3">
        <v>5.3008237497592654E-2</v>
      </c>
      <c r="C297" s="3">
        <v>4.841666666666666E-3</v>
      </c>
      <c r="D297" s="4"/>
    </row>
    <row r="298" spans="1:4" x14ac:dyDescent="0.3">
      <c r="A298" s="1">
        <v>36281</v>
      </c>
      <c r="B298" s="3">
        <v>-2.5287532414586051E-2</v>
      </c>
      <c r="C298" s="3">
        <v>4.6758333333333331E-3</v>
      </c>
      <c r="D298" s="4"/>
    </row>
    <row r="299" spans="1:4" x14ac:dyDescent="0.3">
      <c r="A299" s="1">
        <v>36251</v>
      </c>
      <c r="B299" s="3">
        <v>3.7241860279727264E-2</v>
      </c>
      <c r="C299" s="3">
        <v>4.4583333333333332E-3</v>
      </c>
      <c r="D299" s="4"/>
    </row>
    <row r="300" spans="1:4" x14ac:dyDescent="0.3">
      <c r="A300" s="1">
        <v>36220</v>
      </c>
      <c r="B300" s="3">
        <v>3.8060632211974851E-2</v>
      </c>
      <c r="C300" s="3">
        <v>4.3616666666666665E-3</v>
      </c>
      <c r="D300" s="4"/>
    </row>
    <row r="301" spans="1:4" x14ac:dyDescent="0.3">
      <c r="A301" s="1">
        <v>36192</v>
      </c>
      <c r="B301" s="3">
        <v>-3.2815137919149133E-2</v>
      </c>
      <c r="C301" s="3">
        <v>4.3933333333333333E-3</v>
      </c>
      <c r="D301" s="4"/>
    </row>
    <row r="302" spans="1:4" x14ac:dyDescent="0.3">
      <c r="A302" s="1">
        <v>36161</v>
      </c>
      <c r="B302" s="3">
        <v>4.0190859271553886E-2</v>
      </c>
      <c r="C302" s="3">
        <v>3.8774999999999994E-3</v>
      </c>
      <c r="D302" s="4"/>
    </row>
    <row r="303" spans="1:4" x14ac:dyDescent="0.3">
      <c r="A303" s="1">
        <v>36130</v>
      </c>
      <c r="B303" s="3">
        <v>5.484350716467426E-2</v>
      </c>
      <c r="C303" s="3">
        <v>3.8649999999999999E-3</v>
      </c>
      <c r="D303" s="4"/>
    </row>
    <row r="304" spans="1:4" x14ac:dyDescent="0.3">
      <c r="A304" s="1">
        <v>36100</v>
      </c>
      <c r="B304" s="3">
        <v>5.74440362556288E-2</v>
      </c>
      <c r="C304" s="3">
        <v>3.9383333333333336E-3</v>
      </c>
      <c r="D304" s="4"/>
    </row>
    <row r="305" spans="1:4" x14ac:dyDescent="0.3">
      <c r="A305" s="1">
        <v>36069</v>
      </c>
      <c r="B305" s="3">
        <v>7.7233437710999844E-2</v>
      </c>
      <c r="C305" s="3">
        <v>3.835833333333333E-3</v>
      </c>
      <c r="D305" s="4"/>
    </row>
    <row r="306" spans="1:4" x14ac:dyDescent="0.3">
      <c r="A306" s="1">
        <v>36039</v>
      </c>
      <c r="B306" s="3">
        <v>6.0526278738766016E-2</v>
      </c>
      <c r="C306" s="3">
        <v>3.6750000000000003E-3</v>
      </c>
      <c r="D306" s="4"/>
    </row>
    <row r="307" spans="1:4" x14ac:dyDescent="0.3">
      <c r="A307" s="1">
        <v>36008</v>
      </c>
      <c r="B307" s="3">
        <v>-0.15758607904235392</v>
      </c>
      <c r="C307" s="3">
        <v>4.1933333333333336E-3</v>
      </c>
      <c r="D307" s="4"/>
    </row>
    <row r="308" spans="1:4" x14ac:dyDescent="0.3">
      <c r="A308" s="1">
        <v>35977</v>
      </c>
      <c r="B308" s="3">
        <v>-1.168331189381326E-2</v>
      </c>
      <c r="C308" s="3">
        <v>4.5783333333333336E-3</v>
      </c>
      <c r="D308" s="4"/>
    </row>
    <row r="309" spans="1:4" x14ac:dyDescent="0.3">
      <c r="A309" s="1">
        <v>35947</v>
      </c>
      <c r="B309" s="3">
        <v>3.8680414405902981E-2</v>
      </c>
      <c r="C309" s="3">
        <v>4.5283333333333339E-3</v>
      </c>
      <c r="D309" s="4"/>
    </row>
    <row r="310" spans="1:4" x14ac:dyDescent="0.3">
      <c r="A310" s="1">
        <v>35916</v>
      </c>
      <c r="B310" s="3">
        <v>-1.9005692924653487E-2</v>
      </c>
      <c r="C310" s="3">
        <v>4.6216666666666672E-3</v>
      </c>
      <c r="D310" s="4"/>
    </row>
    <row r="311" spans="1:4" x14ac:dyDescent="0.3">
      <c r="A311" s="1">
        <v>35886</v>
      </c>
      <c r="B311" s="3">
        <v>9.0355256687094428E-3</v>
      </c>
      <c r="C311" s="3">
        <v>4.7225000000000001E-3</v>
      </c>
      <c r="D311" s="4"/>
    </row>
    <row r="312" spans="1:4" x14ac:dyDescent="0.3">
      <c r="A312" s="1">
        <v>35855</v>
      </c>
      <c r="B312" s="3">
        <v>4.8738462034261035E-2</v>
      </c>
      <c r="C312" s="3">
        <v>4.7183333333333331E-3</v>
      </c>
      <c r="D312" s="4"/>
    </row>
    <row r="313" spans="1:4" x14ac:dyDescent="0.3">
      <c r="A313" s="1">
        <v>35827</v>
      </c>
      <c r="B313" s="3">
        <v>6.8078366962673373E-2</v>
      </c>
      <c r="C313" s="3">
        <v>4.6800000000000001E-3</v>
      </c>
      <c r="D313" s="4"/>
    </row>
    <row r="314" spans="1:4" x14ac:dyDescent="0.3">
      <c r="A314" s="1">
        <v>35796</v>
      </c>
      <c r="B314" s="3">
        <v>1.0099009699918129E-2</v>
      </c>
      <c r="C314" s="3">
        <v>4.5933333333333329E-3</v>
      </c>
      <c r="D314" s="4"/>
    </row>
    <row r="315" spans="1:4" x14ac:dyDescent="0.3">
      <c r="A315" s="1">
        <v>35765</v>
      </c>
      <c r="B315" s="3">
        <v>1.5609138949014363E-2</v>
      </c>
      <c r="C315" s="3">
        <v>4.7825000000000003E-3</v>
      </c>
      <c r="D315" s="4"/>
    </row>
    <row r="316" spans="1:4" x14ac:dyDescent="0.3">
      <c r="A316" s="1">
        <v>35735</v>
      </c>
      <c r="B316" s="3">
        <v>4.3621453075063196E-2</v>
      </c>
      <c r="C316" s="3">
        <v>4.8758333333333336E-3</v>
      </c>
      <c r="D316" s="4"/>
    </row>
    <row r="317" spans="1:4" x14ac:dyDescent="0.3">
      <c r="A317" s="1">
        <v>35704</v>
      </c>
      <c r="B317" s="3">
        <v>-3.5086077635503005E-2</v>
      </c>
      <c r="C317" s="3">
        <v>4.8491666666666666E-3</v>
      </c>
      <c r="D317" s="4"/>
    </row>
    <row r="318" spans="1:4" x14ac:dyDescent="0.3">
      <c r="A318" s="1">
        <v>35674</v>
      </c>
      <c r="B318" s="3">
        <v>5.1789081905622182E-2</v>
      </c>
      <c r="C318" s="3">
        <v>5.0891666666666672E-3</v>
      </c>
      <c r="D318" s="4"/>
    </row>
    <row r="319" spans="1:4" x14ac:dyDescent="0.3">
      <c r="A319" s="1">
        <v>35643</v>
      </c>
      <c r="B319" s="3">
        <v>-5.9182895426549337E-2</v>
      </c>
      <c r="C319" s="3">
        <v>5.2750000000000002E-3</v>
      </c>
      <c r="D319" s="4"/>
    </row>
    <row r="320" spans="1:4" x14ac:dyDescent="0.3">
      <c r="A320" s="1">
        <v>35612</v>
      </c>
      <c r="B320" s="3">
        <v>7.5242722623849359E-2</v>
      </c>
      <c r="C320" s="3">
        <v>5.0033333333333327E-3</v>
      </c>
      <c r="D320" s="4"/>
    </row>
    <row r="321" spans="1:4" x14ac:dyDescent="0.3">
      <c r="A321" s="1">
        <v>35582</v>
      </c>
      <c r="B321" s="3">
        <v>4.2535037376059702E-2</v>
      </c>
      <c r="C321" s="3">
        <v>5.4183333333333332E-3</v>
      </c>
      <c r="D321" s="4"/>
    </row>
    <row r="322" spans="1:4" x14ac:dyDescent="0.3">
      <c r="A322" s="1">
        <v>35551</v>
      </c>
      <c r="B322" s="3">
        <v>5.6925444044188832E-2</v>
      </c>
      <c r="C322" s="3">
        <v>5.5525000000000001E-3</v>
      </c>
      <c r="D322" s="4"/>
    </row>
    <row r="323" spans="1:4" x14ac:dyDescent="0.3">
      <c r="A323" s="1">
        <v>35521</v>
      </c>
      <c r="B323" s="3">
        <v>5.6763605367504341E-2</v>
      </c>
      <c r="C323" s="3">
        <v>5.5849999999999997E-3</v>
      </c>
      <c r="D323" s="4"/>
    </row>
    <row r="324" spans="1:4" x14ac:dyDescent="0.3">
      <c r="A324" s="1">
        <v>35490</v>
      </c>
      <c r="B324" s="3">
        <v>-4.3548635926945516E-2</v>
      </c>
      <c r="C324" s="3">
        <v>5.7558333333333333E-3</v>
      </c>
      <c r="D324" s="4"/>
    </row>
    <row r="325" spans="1:4" x14ac:dyDescent="0.3">
      <c r="A325" s="1">
        <v>35462</v>
      </c>
      <c r="B325" s="3">
        <v>5.9100909629228931E-3</v>
      </c>
      <c r="C325" s="3">
        <v>5.4458333333333338E-3</v>
      </c>
      <c r="D325" s="4"/>
    </row>
    <row r="326" spans="1:4" x14ac:dyDescent="0.3">
      <c r="A326" s="1">
        <v>35431</v>
      </c>
      <c r="B326" s="3">
        <v>5.9510626678731596E-2</v>
      </c>
      <c r="C326" s="3">
        <v>5.4191666666666667E-3</v>
      </c>
      <c r="D326" s="4"/>
    </row>
    <row r="327" spans="1:4" x14ac:dyDescent="0.3">
      <c r="A327" s="1">
        <v>35400</v>
      </c>
      <c r="B327" s="3">
        <v>-2.1740026555800433E-2</v>
      </c>
      <c r="C327" s="3">
        <v>5.3391666666666665E-3</v>
      </c>
      <c r="D327" s="4"/>
    </row>
    <row r="328" spans="1:4" x14ac:dyDescent="0.3">
      <c r="A328" s="1">
        <v>35370</v>
      </c>
      <c r="B328" s="3">
        <v>7.0808963011111836E-2</v>
      </c>
      <c r="C328" s="3">
        <v>5.0333333333333332E-3</v>
      </c>
      <c r="D328" s="4"/>
    </row>
    <row r="329" spans="1:4" x14ac:dyDescent="0.3">
      <c r="A329" s="1">
        <v>35339</v>
      </c>
      <c r="B329" s="3">
        <v>2.576618560607349E-2</v>
      </c>
      <c r="C329" s="3">
        <v>5.2908333333333332E-3</v>
      </c>
      <c r="D329" s="4"/>
    </row>
    <row r="330" spans="1:4" x14ac:dyDescent="0.3">
      <c r="A330" s="1">
        <v>35309</v>
      </c>
      <c r="B330" s="3">
        <v>5.2785341921838452E-2</v>
      </c>
      <c r="C330" s="3">
        <v>5.5824999999999998E-3</v>
      </c>
      <c r="D330" s="4"/>
    </row>
    <row r="331" spans="1:4" x14ac:dyDescent="0.3">
      <c r="A331" s="1">
        <v>35278</v>
      </c>
      <c r="B331" s="3">
        <v>1.8639141994796438E-2</v>
      </c>
      <c r="C331" s="3">
        <v>5.7799999999999995E-3</v>
      </c>
      <c r="D331" s="4"/>
    </row>
    <row r="332" spans="1:4" x14ac:dyDescent="0.3">
      <c r="A332" s="1">
        <v>35247</v>
      </c>
      <c r="B332" s="3">
        <v>-4.6827509491173078E-2</v>
      </c>
      <c r="C332" s="3">
        <v>5.6583333333333338E-3</v>
      </c>
      <c r="D332" s="4"/>
    </row>
    <row r="333" spans="1:4" x14ac:dyDescent="0.3">
      <c r="A333" s="1">
        <v>35217</v>
      </c>
      <c r="B333" s="3">
        <v>2.2541677766712296E-3</v>
      </c>
      <c r="C333" s="3">
        <v>5.5925000000000002E-3</v>
      </c>
      <c r="D333" s="4"/>
    </row>
    <row r="334" spans="1:4" x14ac:dyDescent="0.3">
      <c r="A334" s="1">
        <v>35186</v>
      </c>
      <c r="B334" s="3">
        <v>2.2596178238023713E-2</v>
      </c>
      <c r="C334" s="3">
        <v>5.7033333333333337E-3</v>
      </c>
      <c r="D334" s="4"/>
    </row>
    <row r="335" spans="1:4" x14ac:dyDescent="0.3">
      <c r="A335" s="1">
        <v>35156</v>
      </c>
      <c r="B335" s="3">
        <v>1.334202024304668E-2</v>
      </c>
      <c r="C335" s="3">
        <v>5.5275000000000003E-3</v>
      </c>
      <c r="D335" s="4"/>
    </row>
    <row r="336" spans="1:4" x14ac:dyDescent="0.3">
      <c r="A336" s="1">
        <v>35125</v>
      </c>
      <c r="B336" s="3">
        <v>7.885395470096479E-3</v>
      </c>
      <c r="C336" s="3">
        <v>5.2783333333333328E-3</v>
      </c>
      <c r="D336" s="4"/>
    </row>
    <row r="337" spans="1:4" x14ac:dyDescent="0.3">
      <c r="A337" s="1">
        <v>35096</v>
      </c>
      <c r="B337" s="3">
        <v>6.9097739844785361E-3</v>
      </c>
      <c r="C337" s="3">
        <v>5.0933333333333334E-3</v>
      </c>
      <c r="D337" s="4"/>
    </row>
    <row r="338" spans="1:4" x14ac:dyDescent="0.3">
      <c r="A338" s="1">
        <v>35065</v>
      </c>
      <c r="B338" s="3">
        <v>3.209673148426738E-2</v>
      </c>
      <c r="C338" s="3">
        <v>4.6508333333333341E-3</v>
      </c>
      <c r="D338" s="4"/>
    </row>
    <row r="339" spans="1:4" x14ac:dyDescent="0.3">
      <c r="A339" s="1">
        <v>35034</v>
      </c>
      <c r="B339" s="3">
        <v>1.7293476261363985E-2</v>
      </c>
      <c r="C339" s="3">
        <v>4.6458333333333334E-3</v>
      </c>
      <c r="D339" s="4"/>
    </row>
    <row r="340" spans="1:4" x14ac:dyDescent="0.3">
      <c r="A340" s="1">
        <v>35004</v>
      </c>
      <c r="B340" s="3">
        <v>4.0228861127771812E-2</v>
      </c>
      <c r="C340" s="3">
        <v>4.7875000000000001E-3</v>
      </c>
      <c r="D340" s="4"/>
    </row>
    <row r="341" spans="1:4" x14ac:dyDescent="0.3">
      <c r="A341" s="1">
        <v>34973</v>
      </c>
      <c r="B341" s="3">
        <v>-4.9917731384012537E-3</v>
      </c>
      <c r="C341" s="3">
        <v>5.0025E-3</v>
      </c>
      <c r="D341" s="4"/>
    </row>
    <row r="342" spans="1:4" x14ac:dyDescent="0.3">
      <c r="A342" s="1">
        <v>34943</v>
      </c>
      <c r="B342" s="3">
        <v>3.9314432235714063E-2</v>
      </c>
      <c r="C342" s="3">
        <v>5.1308333333333336E-3</v>
      </c>
      <c r="D342" s="4"/>
    </row>
    <row r="343" spans="1:4" x14ac:dyDescent="0.3">
      <c r="A343" s="1">
        <v>34912</v>
      </c>
      <c r="B343" s="3">
        <v>-3.2028934117168674E-4</v>
      </c>
      <c r="C343" s="3">
        <v>5.2274999999999995E-3</v>
      </c>
      <c r="D343" s="4"/>
    </row>
    <row r="344" spans="1:4" x14ac:dyDescent="0.3">
      <c r="A344" s="1">
        <v>34881</v>
      </c>
      <c r="B344" s="3">
        <v>3.1281628377848696E-2</v>
      </c>
      <c r="C344" s="3">
        <v>5.3575000000000003E-3</v>
      </c>
      <c r="D344" s="4"/>
    </row>
    <row r="345" spans="1:4" x14ac:dyDescent="0.3">
      <c r="A345" s="1">
        <v>34851</v>
      </c>
      <c r="B345" s="3">
        <v>2.1055317082440638E-2</v>
      </c>
      <c r="C345" s="3">
        <v>5.1691666666666665E-3</v>
      </c>
      <c r="D345" s="4"/>
    </row>
    <row r="346" spans="1:4" x14ac:dyDescent="0.3">
      <c r="A346" s="1">
        <v>34820</v>
      </c>
      <c r="B346" s="3">
        <v>3.5667978736330243E-2</v>
      </c>
      <c r="C346" s="3">
        <v>5.2383333333333327E-3</v>
      </c>
      <c r="D346" s="4"/>
    </row>
    <row r="347" spans="1:4" x14ac:dyDescent="0.3">
      <c r="A347" s="1">
        <v>34790</v>
      </c>
      <c r="B347" s="3">
        <v>2.7576604804829194E-2</v>
      </c>
      <c r="C347" s="3">
        <v>5.8716666666666665E-3</v>
      </c>
      <c r="D347" s="4"/>
    </row>
    <row r="348" spans="1:4" x14ac:dyDescent="0.3">
      <c r="A348" s="1">
        <v>34759</v>
      </c>
      <c r="B348" s="3">
        <v>2.6962418473460092E-2</v>
      </c>
      <c r="C348" s="3">
        <v>5.9908333333333333E-3</v>
      </c>
      <c r="D348" s="4"/>
    </row>
    <row r="349" spans="1:4" x14ac:dyDescent="0.3">
      <c r="A349" s="1">
        <v>34731</v>
      </c>
      <c r="B349" s="3">
        <v>3.543871440539266E-2</v>
      </c>
      <c r="C349" s="3">
        <v>6.0083333333333334E-3</v>
      </c>
      <c r="D349" s="4"/>
    </row>
    <row r="350" spans="1:4" x14ac:dyDescent="0.3">
      <c r="A350" s="1">
        <v>34700</v>
      </c>
      <c r="B350" s="3">
        <v>2.3987691861230103E-2</v>
      </c>
      <c r="C350" s="3">
        <v>6.3274999999999998E-3</v>
      </c>
      <c r="D350" s="4"/>
    </row>
    <row r="351" spans="1:4" x14ac:dyDescent="0.3">
      <c r="A351" s="1">
        <v>34669</v>
      </c>
      <c r="B351" s="3">
        <v>1.222409862199119E-2</v>
      </c>
      <c r="C351" s="3">
        <v>6.5224999999999997E-3</v>
      </c>
      <c r="D351" s="4"/>
    </row>
    <row r="352" spans="1:4" x14ac:dyDescent="0.3">
      <c r="A352" s="1">
        <v>34639</v>
      </c>
      <c r="B352" s="3">
        <v>-4.0306099078533261E-2</v>
      </c>
      <c r="C352" s="3">
        <v>6.5733333333333329E-3</v>
      </c>
      <c r="D352" s="4"/>
    </row>
    <row r="353" spans="1:4" x14ac:dyDescent="0.3">
      <c r="A353" s="1">
        <v>34608</v>
      </c>
      <c r="B353" s="3">
        <v>2.0619760413031863E-2</v>
      </c>
      <c r="C353" s="3">
        <v>6.4941666666666672E-3</v>
      </c>
      <c r="D353" s="4"/>
    </row>
    <row r="354" spans="1:4" x14ac:dyDescent="0.3">
      <c r="A354" s="1">
        <v>34578</v>
      </c>
      <c r="B354" s="3">
        <v>-2.7245341734590985E-2</v>
      </c>
      <c r="C354" s="3">
        <v>6.3325000000000005E-3</v>
      </c>
      <c r="D354" s="4"/>
    </row>
    <row r="355" spans="1:4" x14ac:dyDescent="0.3">
      <c r="A355" s="1">
        <v>34547</v>
      </c>
      <c r="B355" s="3">
        <v>3.6909099786278168E-2</v>
      </c>
      <c r="C355" s="3">
        <v>5.9708333333333332E-3</v>
      </c>
      <c r="D355" s="4"/>
    </row>
    <row r="356" spans="1:4" x14ac:dyDescent="0.3">
      <c r="A356" s="1">
        <v>34516</v>
      </c>
      <c r="B356" s="3">
        <v>3.1004269495066333E-2</v>
      </c>
      <c r="C356" s="3">
        <v>5.9125000000000002E-3</v>
      </c>
      <c r="D356" s="4"/>
    </row>
    <row r="357" spans="1:4" x14ac:dyDescent="0.3">
      <c r="A357" s="1">
        <v>34486</v>
      </c>
      <c r="B357" s="3">
        <v>-2.715623907722001E-2</v>
      </c>
      <c r="C357" s="3">
        <v>6.1075000000000001E-3</v>
      </c>
      <c r="D357" s="4"/>
    </row>
    <row r="358" spans="1:4" x14ac:dyDescent="0.3">
      <c r="A358" s="1">
        <v>34455</v>
      </c>
      <c r="B358" s="3">
        <v>1.2320928116470864E-2</v>
      </c>
      <c r="C358" s="3">
        <v>5.96E-3</v>
      </c>
      <c r="D358" s="4"/>
    </row>
    <row r="359" spans="1:4" x14ac:dyDescent="0.3">
      <c r="A359" s="1">
        <v>34425</v>
      </c>
      <c r="B359" s="3">
        <v>1.1464672658589562E-2</v>
      </c>
      <c r="C359" s="3">
        <v>5.8625000000000005E-3</v>
      </c>
      <c r="D359" s="4"/>
    </row>
    <row r="360" spans="1:4" x14ac:dyDescent="0.3">
      <c r="A360" s="1">
        <v>34394</v>
      </c>
      <c r="B360" s="3">
        <v>-4.6825931459655447E-2</v>
      </c>
      <c r="C360" s="3">
        <v>5.6449999999999998E-3</v>
      </c>
      <c r="D360" s="4"/>
    </row>
    <row r="361" spans="1:4" x14ac:dyDescent="0.3">
      <c r="A361" s="1">
        <v>34366</v>
      </c>
      <c r="B361" s="3">
        <v>-3.0505596033489828E-2</v>
      </c>
      <c r="C361" s="3">
        <v>5.1250000000000002E-3</v>
      </c>
      <c r="D361" s="4"/>
    </row>
    <row r="362" spans="1:4" x14ac:dyDescent="0.3">
      <c r="A362" s="1">
        <v>34335</v>
      </c>
      <c r="B362" s="3">
        <v>3.1983767619908336E-2</v>
      </c>
      <c r="C362" s="3">
        <v>4.698333333333333E-3</v>
      </c>
      <c r="D362" s="4"/>
    </row>
    <row r="363" spans="1:4" x14ac:dyDescent="0.3">
      <c r="A363" s="1">
        <v>34304</v>
      </c>
      <c r="B363" s="3">
        <v>1.0040597353728847E-2</v>
      </c>
      <c r="C363" s="3">
        <v>4.8191666666666669E-3</v>
      </c>
      <c r="D363" s="4"/>
    </row>
    <row r="364" spans="1:4" x14ac:dyDescent="0.3">
      <c r="A364" s="1">
        <v>34274</v>
      </c>
      <c r="B364" s="3">
        <v>-1.2994692496569805E-2</v>
      </c>
      <c r="C364" s="3">
        <v>4.8291666666666665E-3</v>
      </c>
      <c r="D364" s="4"/>
    </row>
    <row r="365" spans="1:4" x14ac:dyDescent="0.3">
      <c r="A365" s="1">
        <v>34243</v>
      </c>
      <c r="B365" s="3">
        <v>1.9207276545127695E-2</v>
      </c>
      <c r="C365" s="3">
        <v>4.4900000000000001E-3</v>
      </c>
      <c r="D365" s="4"/>
    </row>
    <row r="366" spans="1:4" x14ac:dyDescent="0.3">
      <c r="A366" s="1">
        <v>34213</v>
      </c>
      <c r="B366" s="3">
        <v>-1.0038144420841033E-2</v>
      </c>
      <c r="C366" s="3">
        <v>4.5000000000000005E-3</v>
      </c>
      <c r="D366" s="4"/>
    </row>
    <row r="367" spans="1:4" x14ac:dyDescent="0.3">
      <c r="A367" s="1">
        <v>34182</v>
      </c>
      <c r="B367" s="3">
        <v>3.3852442101522676E-2</v>
      </c>
      <c r="C367" s="3">
        <v>4.5416666666666669E-3</v>
      </c>
      <c r="D367" s="4"/>
    </row>
    <row r="368" spans="1:4" x14ac:dyDescent="0.3">
      <c r="A368" s="1">
        <v>34151</v>
      </c>
      <c r="B368" s="3">
        <v>-5.3412852361650375E-3</v>
      </c>
      <c r="C368" s="3">
        <v>4.8583333333333334E-3</v>
      </c>
      <c r="D368" s="4"/>
    </row>
    <row r="369" spans="1:4" x14ac:dyDescent="0.3">
      <c r="A369" s="1">
        <v>34121</v>
      </c>
      <c r="B369" s="3">
        <v>7.5494496796049541E-4</v>
      </c>
      <c r="C369" s="3">
        <v>4.8333333333333336E-3</v>
      </c>
      <c r="D369" s="4"/>
    </row>
    <row r="370" spans="1:4" x14ac:dyDescent="0.3">
      <c r="A370" s="1">
        <v>34090</v>
      </c>
      <c r="B370" s="3">
        <v>2.2463263887458181E-2</v>
      </c>
      <c r="C370" s="3">
        <v>5.1333333333333335E-3</v>
      </c>
      <c r="D370" s="4"/>
    </row>
    <row r="371" spans="1:4" x14ac:dyDescent="0.3">
      <c r="A371" s="1">
        <v>34060</v>
      </c>
      <c r="B371" s="3">
        <v>-2.5745397043356953E-2</v>
      </c>
      <c r="C371" s="3">
        <v>5.0416666666666665E-3</v>
      </c>
      <c r="D371" s="4"/>
    </row>
    <row r="372" spans="1:4" x14ac:dyDescent="0.3">
      <c r="A372" s="1">
        <v>34029</v>
      </c>
      <c r="B372" s="3">
        <v>1.8524652031519342E-2</v>
      </c>
      <c r="C372" s="3">
        <v>5.025E-3</v>
      </c>
      <c r="D372" s="4"/>
    </row>
    <row r="373" spans="1:4" x14ac:dyDescent="0.3">
      <c r="A373" s="1">
        <v>34001</v>
      </c>
      <c r="B373" s="3">
        <v>1.0429055210947079E-2</v>
      </c>
      <c r="C373" s="3">
        <v>5.025E-3</v>
      </c>
      <c r="D373" s="4"/>
    </row>
    <row r="374" spans="1:4" x14ac:dyDescent="0.3">
      <c r="A374" s="1">
        <v>33970</v>
      </c>
      <c r="B374" s="3">
        <v>7.021282455613554E-3</v>
      </c>
      <c r="C374" s="3">
        <v>5.3249999999999999E-3</v>
      </c>
      <c r="D374" s="4"/>
    </row>
    <row r="375" spans="1:4" x14ac:dyDescent="0.3">
      <c r="A375" s="1">
        <v>33939</v>
      </c>
      <c r="B375" s="3">
        <v>1.0057024343849025E-2</v>
      </c>
      <c r="C375" s="3">
        <v>5.5833333333333334E-3</v>
      </c>
      <c r="D375" s="4"/>
    </row>
    <row r="376" spans="1:4" x14ac:dyDescent="0.3">
      <c r="A376" s="1">
        <v>33909</v>
      </c>
      <c r="B376" s="3">
        <v>2.9812951164935438E-2</v>
      </c>
      <c r="C376" s="3">
        <v>5.7916666666666672E-3</v>
      </c>
      <c r="D376" s="4"/>
    </row>
    <row r="377" spans="1:4" x14ac:dyDescent="0.3">
      <c r="A377" s="1">
        <v>33878</v>
      </c>
      <c r="B377" s="3">
        <v>2.1040678668816895E-3</v>
      </c>
      <c r="C377" s="3">
        <v>5.6666666666666662E-3</v>
      </c>
      <c r="D377" s="4"/>
    </row>
    <row r="378" spans="1:4" x14ac:dyDescent="0.3">
      <c r="A378" s="1">
        <v>33848</v>
      </c>
      <c r="B378" s="3">
        <v>9.0643878478140743E-3</v>
      </c>
      <c r="C378" s="3">
        <v>5.3083333333333333E-3</v>
      </c>
      <c r="D378" s="4"/>
    </row>
    <row r="379" spans="1:4" x14ac:dyDescent="0.3">
      <c r="A379" s="1">
        <v>33817</v>
      </c>
      <c r="B379" s="3">
        <v>-2.429016186999295E-2</v>
      </c>
      <c r="C379" s="3">
        <v>5.5166666666666671E-3</v>
      </c>
      <c r="D379" s="4"/>
    </row>
    <row r="380" spans="1:4" x14ac:dyDescent="0.3">
      <c r="A380" s="1">
        <v>33786</v>
      </c>
      <c r="B380" s="3">
        <v>3.8618304869733423E-2</v>
      </c>
      <c r="C380" s="3">
        <v>5.5999999999999999E-3</v>
      </c>
      <c r="D380" s="4"/>
    </row>
    <row r="381" spans="1:4" x14ac:dyDescent="0.3">
      <c r="A381" s="1">
        <v>33756</v>
      </c>
      <c r="B381" s="3">
        <v>-1.7511263177694761E-2</v>
      </c>
      <c r="C381" s="3">
        <v>5.9499999999999996E-3</v>
      </c>
      <c r="D381" s="4"/>
    </row>
    <row r="382" spans="1:4" x14ac:dyDescent="0.3">
      <c r="A382" s="1">
        <v>33725</v>
      </c>
      <c r="B382" s="3">
        <v>9.6349276712514871E-4</v>
      </c>
      <c r="C382" s="3">
        <v>6.1083333333333337E-3</v>
      </c>
      <c r="D382" s="4"/>
    </row>
    <row r="383" spans="1:4" x14ac:dyDescent="0.3">
      <c r="A383" s="1">
        <v>33695</v>
      </c>
      <c r="B383" s="3">
        <v>2.75107983266723E-2</v>
      </c>
      <c r="C383" s="3">
        <v>6.3416666666666673E-3</v>
      </c>
      <c r="D383" s="4"/>
    </row>
    <row r="384" spans="1:4" x14ac:dyDescent="0.3">
      <c r="A384" s="1">
        <v>33664</v>
      </c>
      <c r="B384" s="3">
        <v>-2.2073704198415828E-2</v>
      </c>
      <c r="C384" s="3">
        <v>6.2833333333333335E-3</v>
      </c>
      <c r="D384" s="4"/>
    </row>
    <row r="385" spans="1:4" x14ac:dyDescent="0.3">
      <c r="A385" s="1">
        <v>33635</v>
      </c>
      <c r="B385" s="3">
        <v>9.5438542680189985E-3</v>
      </c>
      <c r="C385" s="3">
        <v>6.0583333333333331E-3</v>
      </c>
      <c r="D385" s="4"/>
    </row>
    <row r="386" spans="1:4" x14ac:dyDescent="0.3">
      <c r="A386" s="1">
        <v>33604</v>
      </c>
      <c r="B386" s="3">
        <v>-2.0124904691977172E-2</v>
      </c>
      <c r="C386" s="3">
        <v>6.0916666666666662E-3</v>
      </c>
      <c r="D386" s="4"/>
    </row>
    <row r="387" spans="1:4" x14ac:dyDescent="0.3">
      <c r="A387" s="1">
        <v>33573</v>
      </c>
      <c r="B387" s="3">
        <v>0.10578949297873724</v>
      </c>
      <c r="C387" s="3">
        <v>5.5916666666666667E-3</v>
      </c>
      <c r="D387" s="4"/>
    </row>
    <row r="388" spans="1:4" x14ac:dyDescent="0.3">
      <c r="A388" s="1">
        <v>33543</v>
      </c>
      <c r="B388" s="3">
        <v>-4.4896647869397746E-2</v>
      </c>
      <c r="C388" s="3">
        <v>6.1500000000000001E-3</v>
      </c>
      <c r="D388" s="4"/>
    </row>
    <row r="389" spans="1:4" x14ac:dyDescent="0.3">
      <c r="A389" s="1">
        <v>33512</v>
      </c>
      <c r="B389" s="3">
        <v>1.176476005562012E-2</v>
      </c>
      <c r="C389" s="3">
        <v>6.2249999999999996E-3</v>
      </c>
      <c r="D389" s="4"/>
    </row>
    <row r="390" spans="1:4" x14ac:dyDescent="0.3">
      <c r="A390" s="1">
        <v>33482</v>
      </c>
      <c r="B390" s="3">
        <v>-1.9329351595890019E-2</v>
      </c>
      <c r="C390" s="3">
        <v>6.2249999999999996E-3</v>
      </c>
      <c r="D390" s="4"/>
    </row>
    <row r="391" spans="1:4" x14ac:dyDescent="0.3">
      <c r="A391" s="1">
        <v>33451</v>
      </c>
      <c r="B391" s="3">
        <v>1.9458238883434252E-2</v>
      </c>
      <c r="C391" s="3">
        <v>6.5166666666666671E-3</v>
      </c>
      <c r="D391" s="4"/>
    </row>
    <row r="392" spans="1:4" x14ac:dyDescent="0.3">
      <c r="A392" s="1">
        <v>33420</v>
      </c>
      <c r="B392" s="3">
        <v>4.3882276544799453E-2</v>
      </c>
      <c r="C392" s="3">
        <v>6.8333333333333328E-3</v>
      </c>
      <c r="D392" s="4"/>
    </row>
    <row r="393" spans="1:4" x14ac:dyDescent="0.3">
      <c r="A393" s="1">
        <v>33390</v>
      </c>
      <c r="B393" s="3">
        <v>-4.9077466047018507E-2</v>
      </c>
      <c r="C393" s="3">
        <v>6.8666666666666668E-3</v>
      </c>
      <c r="D393" s="4"/>
    </row>
    <row r="394" spans="1:4" x14ac:dyDescent="0.3">
      <c r="A394" s="1">
        <v>33359</v>
      </c>
      <c r="B394" s="3">
        <v>3.7878442102898334E-2</v>
      </c>
      <c r="C394" s="3">
        <v>6.7166666666666668E-3</v>
      </c>
      <c r="D394" s="4"/>
    </row>
    <row r="395" spans="1:4" x14ac:dyDescent="0.3">
      <c r="A395" s="1">
        <v>33329</v>
      </c>
      <c r="B395" s="3">
        <v>3.1974792555411821E-4</v>
      </c>
      <c r="C395" s="3">
        <v>6.6833333333333328E-3</v>
      </c>
      <c r="D395" s="4"/>
    </row>
    <row r="396" spans="1:4" x14ac:dyDescent="0.3">
      <c r="A396" s="1">
        <v>33298</v>
      </c>
      <c r="B396" s="3">
        <v>2.195993864898307E-2</v>
      </c>
      <c r="C396" s="3">
        <v>6.7083333333333335E-3</v>
      </c>
      <c r="D396" s="4"/>
    </row>
    <row r="397" spans="1:4" x14ac:dyDescent="0.3">
      <c r="A397" s="1">
        <v>33270</v>
      </c>
      <c r="B397" s="3">
        <v>6.5114456689826503E-2</v>
      </c>
      <c r="C397" s="3">
        <v>6.6833333333333328E-3</v>
      </c>
      <c r="D397" s="4"/>
    </row>
    <row r="398" spans="1:4" x14ac:dyDescent="0.3">
      <c r="A398" s="1">
        <v>33239</v>
      </c>
      <c r="B398" s="3">
        <v>4.0679025909787919E-2</v>
      </c>
      <c r="C398" s="3">
        <v>6.6916666666666661E-3</v>
      </c>
      <c r="D398" s="4"/>
    </row>
    <row r="399" spans="1:4" x14ac:dyDescent="0.3">
      <c r="A399" s="1">
        <v>33208</v>
      </c>
      <c r="B399" s="3">
        <v>2.4524556865660293E-2</v>
      </c>
      <c r="C399" s="3">
        <v>6.7333333333333334E-3</v>
      </c>
      <c r="D399" s="4"/>
    </row>
    <row r="400" spans="1:4" x14ac:dyDescent="0.3">
      <c r="A400" s="1">
        <v>33178</v>
      </c>
      <c r="B400" s="3">
        <v>5.8206843760088507E-2</v>
      </c>
      <c r="C400" s="3">
        <v>6.8833333333333333E-3</v>
      </c>
      <c r="D400" s="4"/>
    </row>
    <row r="401" spans="1:4" x14ac:dyDescent="0.3">
      <c r="A401" s="1">
        <v>33147</v>
      </c>
      <c r="B401" s="3">
        <v>-6.7207466815767591E-3</v>
      </c>
      <c r="C401" s="3">
        <v>7.208333333333334E-3</v>
      </c>
      <c r="D401" s="4"/>
    </row>
    <row r="402" spans="1:4" x14ac:dyDescent="0.3">
      <c r="A402" s="1">
        <v>33117</v>
      </c>
      <c r="B402" s="3">
        <v>-5.2540711154753818E-2</v>
      </c>
      <c r="C402" s="3">
        <v>7.3500000000000006E-3</v>
      </c>
      <c r="D402" s="4"/>
    </row>
    <row r="403" spans="1:4" x14ac:dyDescent="0.3">
      <c r="A403" s="1">
        <v>33086</v>
      </c>
      <c r="B403" s="3">
        <v>-9.9062814334976157E-2</v>
      </c>
      <c r="C403" s="3">
        <v>7.3833333333333329E-3</v>
      </c>
      <c r="D403" s="4"/>
    </row>
    <row r="404" spans="1:4" x14ac:dyDescent="0.3">
      <c r="A404" s="1">
        <v>33055</v>
      </c>
      <c r="B404" s="3">
        <v>-5.2368464599760831E-3</v>
      </c>
      <c r="C404" s="3">
        <v>6.9666666666666661E-3</v>
      </c>
      <c r="D404" s="4"/>
    </row>
    <row r="405" spans="1:4" x14ac:dyDescent="0.3">
      <c r="A405" s="1">
        <v>33025</v>
      </c>
      <c r="B405" s="3">
        <v>-8.9260849862451523E-3</v>
      </c>
      <c r="C405" s="3">
        <v>7.025E-3</v>
      </c>
      <c r="D405" s="4"/>
    </row>
    <row r="406" spans="1:4" x14ac:dyDescent="0.3">
      <c r="A406" s="1">
        <v>32994</v>
      </c>
      <c r="B406" s="3">
        <v>8.8000978149909537E-2</v>
      </c>
      <c r="C406" s="3">
        <v>7.1666666666666667E-3</v>
      </c>
      <c r="D406" s="4"/>
    </row>
    <row r="407" spans="1:4" x14ac:dyDescent="0.3">
      <c r="A407" s="1">
        <v>32964</v>
      </c>
      <c r="B407" s="3">
        <v>-2.7255210458756337E-2</v>
      </c>
      <c r="C407" s="3">
        <v>7.5333333333333329E-3</v>
      </c>
      <c r="D407" s="4"/>
    </row>
    <row r="408" spans="1:4" x14ac:dyDescent="0.3">
      <c r="A408" s="1">
        <v>32933</v>
      </c>
      <c r="B408" s="3">
        <v>2.3965503421971089E-2</v>
      </c>
      <c r="C408" s="3">
        <v>7.208333333333334E-3</v>
      </c>
      <c r="D408" s="4"/>
    </row>
    <row r="409" spans="1:4" x14ac:dyDescent="0.3">
      <c r="A409" s="1">
        <v>32905</v>
      </c>
      <c r="B409" s="3">
        <v>8.5027911139687554E-3</v>
      </c>
      <c r="C409" s="3">
        <v>7.0916666666666663E-3</v>
      </c>
      <c r="D409" s="4"/>
    </row>
    <row r="410" spans="1:4" x14ac:dyDescent="0.3">
      <c r="A410" s="1">
        <v>32874</v>
      </c>
      <c r="B410" s="3">
        <v>-7.1299700111010278E-2</v>
      </c>
      <c r="C410" s="3">
        <v>7.025E-3</v>
      </c>
      <c r="D410" s="4"/>
    </row>
    <row r="411" spans="1:4" x14ac:dyDescent="0.3">
      <c r="A411" s="1">
        <v>32843</v>
      </c>
      <c r="B411" s="3">
        <v>2.1190698904280048E-2</v>
      </c>
      <c r="C411" s="3">
        <v>6.6083333333333332E-3</v>
      </c>
      <c r="D411" s="4"/>
    </row>
    <row r="412" spans="1:4" x14ac:dyDescent="0.3">
      <c r="A412" s="1">
        <v>32813</v>
      </c>
      <c r="B412" s="3">
        <v>1.6406007093015242E-2</v>
      </c>
      <c r="C412" s="3">
        <v>6.5333333333333328E-3</v>
      </c>
      <c r="D412" s="4"/>
    </row>
    <row r="413" spans="1:4" x14ac:dyDescent="0.3">
      <c r="A413" s="1">
        <v>32782</v>
      </c>
      <c r="B413" s="3">
        <v>-2.5497775197081053E-2</v>
      </c>
      <c r="C413" s="3">
        <v>6.6E-3</v>
      </c>
      <c r="D413" s="4"/>
    </row>
    <row r="414" spans="1:4" x14ac:dyDescent="0.3">
      <c r="A414" s="1">
        <v>32752</v>
      </c>
      <c r="B414" s="3">
        <v>-6.5658756587203349E-3</v>
      </c>
      <c r="C414" s="3">
        <v>6.9250000000000006E-3</v>
      </c>
      <c r="D414" s="4"/>
    </row>
    <row r="415" spans="1:4" x14ac:dyDescent="0.3">
      <c r="A415" s="1">
        <v>32721</v>
      </c>
      <c r="B415" s="3">
        <v>1.5397563124994443E-2</v>
      </c>
      <c r="C415" s="3">
        <v>6.8833333333333333E-3</v>
      </c>
      <c r="D415" s="4"/>
    </row>
    <row r="416" spans="1:4" x14ac:dyDescent="0.3">
      <c r="A416" s="1">
        <v>32690</v>
      </c>
      <c r="B416" s="3">
        <v>8.4681402327245789E-2</v>
      </c>
      <c r="C416" s="3">
        <v>6.5166666666666671E-3</v>
      </c>
      <c r="D416" s="4"/>
    </row>
    <row r="417" spans="1:4" x14ac:dyDescent="0.3">
      <c r="A417" s="1">
        <v>32660</v>
      </c>
      <c r="B417" s="3">
        <v>-7.9561202767049928E-3</v>
      </c>
      <c r="C417" s="3">
        <v>6.7499999999999999E-3</v>
      </c>
      <c r="D417" s="4"/>
    </row>
    <row r="418" spans="1:4" x14ac:dyDescent="0.3">
      <c r="A418" s="1">
        <v>32629</v>
      </c>
      <c r="B418" s="3">
        <v>3.4534261810772994E-2</v>
      </c>
      <c r="C418" s="3">
        <v>7.1666666666666667E-3</v>
      </c>
      <c r="D418" s="4"/>
    </row>
    <row r="419" spans="1:4" x14ac:dyDescent="0.3">
      <c r="A419" s="1">
        <v>32599</v>
      </c>
      <c r="B419" s="3">
        <v>4.8875816489842377E-2</v>
      </c>
      <c r="C419" s="3">
        <v>7.5166666666666663E-3</v>
      </c>
      <c r="D419" s="4"/>
    </row>
    <row r="420" spans="1:4" x14ac:dyDescent="0.3">
      <c r="A420" s="1">
        <v>32568</v>
      </c>
      <c r="B420" s="3">
        <v>2.0592474545273094E-2</v>
      </c>
      <c r="C420" s="3">
        <v>7.7500000000000008E-3</v>
      </c>
      <c r="D420" s="4"/>
    </row>
    <row r="421" spans="1:4" x14ac:dyDescent="0.3">
      <c r="A421" s="1">
        <v>32540</v>
      </c>
      <c r="B421" s="3">
        <v>-2.9371293181755572E-2</v>
      </c>
      <c r="C421" s="3">
        <v>7.7666666666666665E-3</v>
      </c>
      <c r="D421" s="4"/>
    </row>
    <row r="422" spans="1:4" x14ac:dyDescent="0.3">
      <c r="A422" s="1">
        <v>32509</v>
      </c>
      <c r="B422" s="3">
        <v>6.8699967440683393E-2</v>
      </c>
      <c r="C422" s="3">
        <v>7.508333333333333E-3</v>
      </c>
      <c r="D422" s="4"/>
    </row>
    <row r="423" spans="1:4" x14ac:dyDescent="0.3">
      <c r="A423" s="1">
        <v>32478</v>
      </c>
      <c r="B423" s="3">
        <v>1.4580755595564867E-2</v>
      </c>
      <c r="C423" s="3">
        <v>7.6166666666666674E-3</v>
      </c>
      <c r="D423" s="4"/>
    </row>
    <row r="424" spans="1:4" x14ac:dyDescent="0.3">
      <c r="A424" s="1">
        <v>32448</v>
      </c>
      <c r="B424" s="3">
        <v>-1.9071592852573687E-2</v>
      </c>
      <c r="C424" s="3">
        <v>7.5500000000000003E-3</v>
      </c>
      <c r="D424" s="4"/>
    </row>
    <row r="425" spans="1:4" x14ac:dyDescent="0.3">
      <c r="A425" s="1">
        <v>32417</v>
      </c>
      <c r="B425" s="3">
        <v>2.5633108842668666E-2</v>
      </c>
      <c r="C425" s="3">
        <v>7.208333333333334E-3</v>
      </c>
      <c r="D425" s="4"/>
    </row>
    <row r="426" spans="1:4" x14ac:dyDescent="0.3">
      <c r="A426" s="1">
        <v>32387</v>
      </c>
      <c r="B426" s="3">
        <v>3.8960423546000156E-2</v>
      </c>
      <c r="C426" s="3">
        <v>7.3916666666666662E-3</v>
      </c>
      <c r="D426" s="4"/>
    </row>
    <row r="427" spans="1:4" x14ac:dyDescent="0.3">
      <c r="A427" s="1">
        <v>32356</v>
      </c>
      <c r="B427" s="3">
        <v>-3.9364832212241727E-2</v>
      </c>
      <c r="C427" s="3">
        <v>7.7083333333333335E-3</v>
      </c>
      <c r="D427" s="4"/>
    </row>
    <row r="428" spans="1:4" x14ac:dyDescent="0.3">
      <c r="A428" s="1">
        <v>32325</v>
      </c>
      <c r="B428" s="3">
        <v>-5.4260692956324416E-3</v>
      </c>
      <c r="C428" s="3">
        <v>7.5999999999999991E-3</v>
      </c>
      <c r="D428" s="4"/>
    </row>
    <row r="429" spans="1:4" x14ac:dyDescent="0.3">
      <c r="A429" s="1">
        <v>32295</v>
      </c>
      <c r="B429" s="3">
        <v>4.2346602213619057E-2</v>
      </c>
      <c r="C429" s="3">
        <v>7.3500000000000006E-3</v>
      </c>
      <c r="D429" s="4"/>
    </row>
    <row r="430" spans="1:4" x14ac:dyDescent="0.3">
      <c r="A430" s="1">
        <v>32264</v>
      </c>
      <c r="B430" s="3">
        <v>3.1710928950402454E-3</v>
      </c>
      <c r="C430" s="3">
        <v>7.6666666666666662E-3</v>
      </c>
      <c r="D430" s="4"/>
    </row>
    <row r="431" spans="1:4" x14ac:dyDescent="0.3">
      <c r="A431" s="1">
        <v>32234</v>
      </c>
      <c r="B431" s="3">
        <v>9.3806077539023147E-3</v>
      </c>
      <c r="C431" s="3">
        <v>7.3916666666666662E-3</v>
      </c>
      <c r="D431" s="4"/>
    </row>
    <row r="432" spans="1:4" x14ac:dyDescent="0.3">
      <c r="A432" s="1">
        <v>32203</v>
      </c>
      <c r="B432" s="3">
        <v>-3.3911820204902986E-2</v>
      </c>
      <c r="C432" s="3">
        <v>7.1416666666666668E-3</v>
      </c>
      <c r="D432" s="4"/>
    </row>
    <row r="433" spans="1:4" x14ac:dyDescent="0.3">
      <c r="A433" s="1">
        <v>32174</v>
      </c>
      <c r="B433" s="3">
        <v>4.0966690625303219E-2</v>
      </c>
      <c r="C433" s="3">
        <v>6.8000000000000005E-3</v>
      </c>
      <c r="D433" s="4"/>
    </row>
    <row r="434" spans="1:4" x14ac:dyDescent="0.3">
      <c r="A434" s="1">
        <v>32143</v>
      </c>
      <c r="B434" s="3">
        <v>3.9636269656831327E-2</v>
      </c>
      <c r="C434" s="3">
        <v>6.8833333333333333E-3</v>
      </c>
      <c r="D434" s="4"/>
    </row>
    <row r="435" spans="1:4" x14ac:dyDescent="0.3">
      <c r="A435" s="1">
        <v>32112</v>
      </c>
      <c r="B435" s="3">
        <v>7.032935906911611E-2</v>
      </c>
      <c r="C435" s="3">
        <v>7.358333333333333E-3</v>
      </c>
      <c r="D435" s="4"/>
    </row>
    <row r="436" spans="1:4" x14ac:dyDescent="0.3">
      <c r="A436" s="1">
        <v>32082</v>
      </c>
      <c r="B436" s="3">
        <v>-8.9212559108773626E-2</v>
      </c>
      <c r="C436" s="3">
        <v>7.4916666666666664E-3</v>
      </c>
      <c r="D436" s="4"/>
    </row>
    <row r="437" spans="1:4" x14ac:dyDescent="0.3">
      <c r="A437" s="1">
        <v>32051</v>
      </c>
      <c r="B437" s="3">
        <v>-0.24542803646311465</v>
      </c>
      <c r="C437" s="3">
        <v>7.4000000000000003E-3</v>
      </c>
      <c r="D437" s="4"/>
    </row>
    <row r="438" spans="1:4" x14ac:dyDescent="0.3">
      <c r="A438" s="1">
        <v>32021</v>
      </c>
      <c r="B438" s="3">
        <v>-2.4462958314794638E-2</v>
      </c>
      <c r="C438" s="3">
        <v>8.0250000000000009E-3</v>
      </c>
      <c r="D438" s="4"/>
    </row>
    <row r="439" spans="1:4" x14ac:dyDescent="0.3">
      <c r="A439" s="1">
        <v>31990</v>
      </c>
      <c r="B439" s="3">
        <v>3.4361657524882995E-2</v>
      </c>
      <c r="C439" s="3">
        <v>7.4999999999999997E-3</v>
      </c>
      <c r="D439" s="4"/>
    </row>
    <row r="440" spans="1:4" x14ac:dyDescent="0.3">
      <c r="A440" s="1">
        <v>31959</v>
      </c>
      <c r="B440" s="3">
        <v>4.709701480870495E-2</v>
      </c>
      <c r="C440" s="3">
        <v>7.2166666666666664E-3</v>
      </c>
      <c r="D440" s="4"/>
    </row>
    <row r="441" spans="1:4" x14ac:dyDescent="0.3">
      <c r="A441" s="1">
        <v>31929</v>
      </c>
      <c r="B441" s="3">
        <v>4.6801989596340264E-2</v>
      </c>
      <c r="C441" s="3">
        <v>6.9833333333333336E-3</v>
      </c>
      <c r="D441" s="4"/>
    </row>
    <row r="442" spans="1:4" x14ac:dyDescent="0.3">
      <c r="A442" s="1">
        <v>31898</v>
      </c>
      <c r="B442" s="3">
        <v>6.0160642918153451E-3</v>
      </c>
      <c r="C442" s="3">
        <v>7.0750000000000006E-3</v>
      </c>
      <c r="D442" s="4"/>
    </row>
    <row r="443" spans="1:4" x14ac:dyDescent="0.3">
      <c r="A443" s="1">
        <v>31868</v>
      </c>
      <c r="B443" s="3">
        <v>-1.1516270493764587E-2</v>
      </c>
      <c r="C443" s="3">
        <v>6.8416666666666678E-3</v>
      </c>
      <c r="D443" s="4"/>
    </row>
    <row r="444" spans="1:4" x14ac:dyDescent="0.3">
      <c r="A444" s="1">
        <v>31837</v>
      </c>
      <c r="B444" s="3">
        <v>2.6047660125045193E-2</v>
      </c>
      <c r="C444" s="3">
        <v>6.2583333333333328E-3</v>
      </c>
      <c r="D444" s="4"/>
    </row>
    <row r="445" spans="1:4" x14ac:dyDescent="0.3">
      <c r="A445" s="1">
        <v>31809</v>
      </c>
      <c r="B445" s="3">
        <v>3.6258270742383671E-2</v>
      </c>
      <c r="C445" s="3">
        <v>5.9916666666666668E-3</v>
      </c>
      <c r="D445" s="4"/>
    </row>
    <row r="446" spans="1:4" x14ac:dyDescent="0.3">
      <c r="A446" s="1">
        <v>31778</v>
      </c>
      <c r="B446" s="3">
        <v>0.12378003653065296</v>
      </c>
      <c r="C446" s="3">
        <v>5.9833333333333327E-3</v>
      </c>
      <c r="D446" s="4"/>
    </row>
    <row r="447" spans="1:4" x14ac:dyDescent="0.3">
      <c r="A447" s="1">
        <v>31747</v>
      </c>
      <c r="B447" s="3">
        <v>-2.8696093913491552E-2</v>
      </c>
      <c r="C447" s="3">
        <v>6.025E-3</v>
      </c>
      <c r="D447" s="4"/>
    </row>
    <row r="448" spans="1:4" x14ac:dyDescent="0.3">
      <c r="A448" s="1">
        <v>31717</v>
      </c>
      <c r="B448" s="3">
        <v>2.1249806201435559E-2</v>
      </c>
      <c r="C448" s="3">
        <v>5.9583333333333337E-3</v>
      </c>
      <c r="D448" s="4"/>
    </row>
    <row r="449" spans="1:4" x14ac:dyDescent="0.3">
      <c r="A449" s="1">
        <v>31686</v>
      </c>
      <c r="B449" s="3">
        <v>5.3284174774677645E-2</v>
      </c>
      <c r="C449" s="3">
        <v>6.116666666666667E-3</v>
      </c>
      <c r="D449" s="4"/>
    </row>
    <row r="450" spans="1:4" x14ac:dyDescent="0.3">
      <c r="A450" s="1">
        <v>31656</v>
      </c>
      <c r="B450" s="3">
        <v>-8.9310679375924823E-2</v>
      </c>
      <c r="C450" s="3">
        <v>6.2083333333333331E-3</v>
      </c>
      <c r="D450" s="4"/>
    </row>
    <row r="451" spans="1:4" x14ac:dyDescent="0.3">
      <c r="A451" s="1">
        <v>31625</v>
      </c>
      <c r="B451" s="3">
        <v>6.8772613730237159E-2</v>
      </c>
      <c r="C451" s="3">
        <v>5.7916666666666672E-3</v>
      </c>
      <c r="D451" s="4"/>
    </row>
    <row r="452" spans="1:4" x14ac:dyDescent="0.3">
      <c r="A452" s="1">
        <v>31594</v>
      </c>
      <c r="B452" s="3">
        <v>-6.047514053158503E-2</v>
      </c>
      <c r="C452" s="3">
        <v>6.116666666666667E-3</v>
      </c>
      <c r="D452" s="4"/>
    </row>
    <row r="453" spans="1:4" x14ac:dyDescent="0.3">
      <c r="A453" s="1">
        <v>31564</v>
      </c>
      <c r="B453" s="3">
        <v>1.4010907797557039E-2</v>
      </c>
      <c r="C453" s="3">
        <v>6.1249999999999994E-3</v>
      </c>
      <c r="D453" s="4"/>
    </row>
    <row r="454" spans="1:4" x14ac:dyDescent="0.3">
      <c r="A454" s="1">
        <v>31533</v>
      </c>
      <c r="B454" s="3">
        <v>4.9008509406635835E-2</v>
      </c>
      <c r="C454" s="3">
        <v>6.7083333333333335E-3</v>
      </c>
      <c r="D454" s="4"/>
    </row>
    <row r="455" spans="1:4" x14ac:dyDescent="0.3">
      <c r="A455" s="1">
        <v>31503</v>
      </c>
      <c r="B455" s="3">
        <v>-1.4249176692445678E-2</v>
      </c>
      <c r="C455" s="3">
        <v>6.1500000000000001E-3</v>
      </c>
      <c r="D455" s="4"/>
    </row>
    <row r="456" spans="1:4" x14ac:dyDescent="0.3">
      <c r="A456" s="1">
        <v>31472</v>
      </c>
      <c r="B456" s="3">
        <v>5.1447505571964994E-2</v>
      </c>
      <c r="C456" s="3">
        <v>6.1583333333333334E-3</v>
      </c>
      <c r="D456" s="4"/>
    </row>
    <row r="457" spans="1:4" x14ac:dyDescent="0.3">
      <c r="A457" s="1">
        <v>31444</v>
      </c>
      <c r="B457" s="3">
        <v>6.9049528364260315E-2</v>
      </c>
      <c r="C457" s="3">
        <v>6.7750000000000006E-3</v>
      </c>
      <c r="D457" s="4"/>
    </row>
    <row r="458" spans="1:4" x14ac:dyDescent="0.3">
      <c r="A458" s="1">
        <v>31413</v>
      </c>
      <c r="B458" s="3">
        <v>2.3637320246059782E-3</v>
      </c>
      <c r="C458" s="3">
        <v>7.5666666666666669E-3</v>
      </c>
      <c r="D458" s="4"/>
    </row>
    <row r="459" spans="1:4" x14ac:dyDescent="0.3">
      <c r="A459" s="1">
        <v>31382</v>
      </c>
      <c r="B459" s="3">
        <v>4.4075345522250432E-2</v>
      </c>
      <c r="C459" s="3">
        <v>7.4999999999999997E-3</v>
      </c>
      <c r="D459" s="4"/>
    </row>
    <row r="460" spans="1:4" x14ac:dyDescent="0.3">
      <c r="A460" s="1">
        <v>31352</v>
      </c>
      <c r="B460" s="3">
        <v>6.3032626154183841E-2</v>
      </c>
      <c r="C460" s="3">
        <v>7.991666666666666E-3</v>
      </c>
      <c r="D460" s="4"/>
    </row>
    <row r="461" spans="1:4" x14ac:dyDescent="0.3">
      <c r="A461" s="1">
        <v>31321</v>
      </c>
      <c r="B461" s="3">
        <v>4.1630129657238092E-2</v>
      </c>
      <c r="C461" s="3">
        <v>8.3416666666666656E-3</v>
      </c>
      <c r="D461" s="4"/>
    </row>
    <row r="462" spans="1:4" x14ac:dyDescent="0.3">
      <c r="A462" s="1">
        <v>31291</v>
      </c>
      <c r="B462" s="3">
        <v>-3.5341288942402321E-2</v>
      </c>
      <c r="C462" s="3">
        <v>8.5916666666666676E-3</v>
      </c>
      <c r="D462" s="4"/>
    </row>
    <row r="463" spans="1:4" x14ac:dyDescent="0.3">
      <c r="A463" s="1">
        <v>31260</v>
      </c>
      <c r="B463" s="3">
        <v>-1.2067030797552654E-2</v>
      </c>
      <c r="C463" s="3">
        <v>8.5666666666666669E-3</v>
      </c>
      <c r="D463" s="4"/>
    </row>
    <row r="464" spans="1:4" x14ac:dyDescent="0.3">
      <c r="A464" s="1">
        <v>31229</v>
      </c>
      <c r="B464" s="3">
        <v>-4.8593663052902379E-3</v>
      </c>
      <c r="C464" s="3">
        <v>8.8083333333333329E-3</v>
      </c>
      <c r="D464" s="4"/>
    </row>
    <row r="465" spans="1:4" x14ac:dyDescent="0.3">
      <c r="A465" s="1">
        <v>31199</v>
      </c>
      <c r="B465" s="3">
        <v>1.2060990178091759E-2</v>
      </c>
      <c r="C465" s="3">
        <v>8.5416666666666662E-3</v>
      </c>
      <c r="D465" s="4"/>
    </row>
    <row r="466" spans="1:4" x14ac:dyDescent="0.3">
      <c r="A466" s="1">
        <v>31168</v>
      </c>
      <c r="B466" s="3">
        <v>5.2640886490581906E-2</v>
      </c>
      <c r="C466" s="3">
        <v>8.5666666666666669E-3</v>
      </c>
      <c r="D466" s="4"/>
    </row>
    <row r="467" spans="1:4" x14ac:dyDescent="0.3">
      <c r="A467" s="1">
        <v>31138</v>
      </c>
      <c r="B467" s="3">
        <v>-4.6048625640152403E-3</v>
      </c>
      <c r="C467" s="3">
        <v>9.5083333333333339E-3</v>
      </c>
      <c r="D467" s="4"/>
    </row>
    <row r="468" spans="1:4" x14ac:dyDescent="0.3">
      <c r="A468" s="1">
        <v>31107</v>
      </c>
      <c r="B468" s="3">
        <v>-2.8741397427944639E-3</v>
      </c>
      <c r="C468" s="3">
        <v>9.7083333333333344E-3</v>
      </c>
      <c r="D468" s="4"/>
    </row>
    <row r="469" spans="1:4" x14ac:dyDescent="0.3">
      <c r="A469" s="1">
        <v>31079</v>
      </c>
      <c r="B469" s="3">
        <v>8.5917659897918486E-3</v>
      </c>
      <c r="C469" s="3">
        <v>9.9249999999999998E-3</v>
      </c>
      <c r="D469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WACC</vt:lpstr>
      <vt:lpstr>ERP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Shane Vandalsem</dc:creator>
  <cp:lastModifiedBy>Shane Vandalsem</cp:lastModifiedBy>
  <dcterms:created xsi:type="dcterms:W3CDTF">2024-06-04T20:23:12Z</dcterms:created>
  <dcterms:modified xsi:type="dcterms:W3CDTF">2024-06-05T16:20:31Z</dcterms:modified>
</cp:coreProperties>
</file>