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ze van Santen\OneDrive - Delft University of Technology\Documenten\3. Master\"/>
    </mc:Choice>
  </mc:AlternateContent>
  <xr:revisionPtr revIDLastSave="0" documentId="8_{B9E6B74D-4EA1-41C1-AB9B-FEE2D050235C}" xr6:coauthVersionLast="47" xr6:coauthVersionMax="47" xr10:uidLastSave="{00000000-0000-0000-0000-000000000000}"/>
  <bookViews>
    <workbookView xWindow="-108" yWindow="-108" windowWidth="23256" windowHeight="12576" xr2:uid="{5AB1FB42-5F9F-4A6F-A2A3-48013678D9D9}"/>
  </bookViews>
  <sheets>
    <sheet name="Parti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1" i="4" l="1"/>
  <c r="N201" i="4"/>
  <c r="M201" i="4"/>
  <c r="L201" i="4"/>
  <c r="K201" i="4"/>
  <c r="J201" i="4"/>
  <c r="I201" i="4"/>
  <c r="H201" i="4"/>
  <c r="G201" i="4"/>
  <c r="F201" i="4"/>
  <c r="P181" i="4"/>
  <c r="P67" i="4"/>
  <c r="P173" i="4"/>
  <c r="P156" i="4"/>
  <c r="P89" i="4"/>
  <c r="P189" i="4"/>
  <c r="P66" i="4"/>
  <c r="P188" i="4"/>
  <c r="P101" i="4"/>
  <c r="P120" i="4"/>
  <c r="P100" i="4"/>
  <c r="P190" i="4"/>
  <c r="P88" i="4"/>
  <c r="P128" i="4"/>
  <c r="P57" i="4"/>
  <c r="P127" i="4"/>
  <c r="P170" i="4"/>
  <c r="P117" i="4"/>
  <c r="P143" i="4"/>
  <c r="P169" i="4"/>
  <c r="P180" i="4"/>
  <c r="P36" i="4"/>
  <c r="P194" i="4"/>
  <c r="P142" i="4"/>
  <c r="P53" i="4"/>
  <c r="P56" i="4"/>
  <c r="P187" i="4"/>
  <c r="P65" i="4"/>
  <c r="P99" i="4"/>
  <c r="P126" i="4"/>
  <c r="P168" i="4"/>
  <c r="P198" i="4"/>
  <c r="P98" i="4"/>
  <c r="P116" i="4"/>
  <c r="P64" i="4"/>
  <c r="P59" i="4"/>
  <c r="P115" i="4"/>
  <c r="P167" i="4"/>
  <c r="P94" i="4"/>
  <c r="P166" i="4"/>
  <c r="P193" i="4"/>
  <c r="P192" i="4"/>
  <c r="P97" i="4"/>
  <c r="P17" i="4"/>
  <c r="P58" i="4"/>
  <c r="P155" i="4"/>
  <c r="P52" i="4"/>
  <c r="P165" i="4"/>
  <c r="P191" i="4"/>
  <c r="P123" i="4"/>
  <c r="P141" i="4"/>
  <c r="P92" i="4"/>
  <c r="P148" i="4"/>
  <c r="P154" i="4"/>
  <c r="P16" i="4"/>
  <c r="P12" i="4"/>
  <c r="P63" i="4"/>
  <c r="P164" i="4"/>
  <c r="P140" i="4"/>
  <c r="P179" i="4"/>
  <c r="P14" i="4"/>
  <c r="P62" i="4"/>
  <c r="P200" i="4"/>
  <c r="P186" i="4"/>
  <c r="P11" i="4"/>
  <c r="P139" i="4"/>
  <c r="P87" i="4"/>
  <c r="P138" i="4"/>
  <c r="P197" i="4"/>
  <c r="P61" i="4"/>
  <c r="P122" i="4"/>
  <c r="P93" i="4"/>
  <c r="P178" i="4"/>
  <c r="P38" i="4"/>
  <c r="P172" i="4"/>
  <c r="P96" i="4"/>
  <c r="P125" i="4"/>
  <c r="P121" i="4"/>
  <c r="P199" i="4"/>
  <c r="P153" i="4"/>
  <c r="P196" i="4"/>
  <c r="P195" i="4"/>
  <c r="P152" i="4"/>
  <c r="P177" i="4"/>
  <c r="P176" i="4"/>
  <c r="P175" i="4"/>
  <c r="P171" i="4"/>
  <c r="P60" i="4"/>
  <c r="P124" i="4"/>
  <c r="P185" i="4"/>
  <c r="P157" i="4"/>
  <c r="P114" i="4"/>
  <c r="P150" i="4"/>
  <c r="P174" i="4"/>
  <c r="P147" i="4"/>
  <c r="P13" i="4"/>
  <c r="P163" i="4"/>
  <c r="P149" i="4"/>
  <c r="P54" i="4"/>
  <c r="P151" i="4"/>
  <c r="P113" i="4"/>
  <c r="P35" i="4"/>
  <c r="P95" i="4"/>
  <c r="P15" i="4"/>
  <c r="P184" i="4"/>
  <c r="P86" i="4"/>
  <c r="P32" i="4"/>
  <c r="P112" i="4"/>
  <c r="P85" i="4"/>
  <c r="P119" i="4"/>
  <c r="P137" i="4"/>
  <c r="P183" i="4"/>
  <c r="P146" i="4"/>
  <c r="P111" i="4"/>
  <c r="P31" i="4"/>
  <c r="P110" i="4"/>
  <c r="P10" i="4"/>
  <c r="P109" i="4"/>
  <c r="P30" i="4"/>
  <c r="P39" i="4"/>
  <c r="P29" i="4"/>
  <c r="P108" i="4"/>
  <c r="P107" i="4"/>
  <c r="P28" i="4"/>
  <c r="P162" i="4"/>
  <c r="P51" i="4"/>
  <c r="P50" i="4"/>
  <c r="P84" i="4"/>
  <c r="P161" i="4"/>
  <c r="P136" i="4"/>
  <c r="P27" i="4"/>
  <c r="P49" i="4"/>
  <c r="P48" i="4"/>
  <c r="P47" i="4"/>
  <c r="P135" i="4"/>
  <c r="P26" i="4"/>
  <c r="P83" i="4"/>
  <c r="P25" i="4"/>
  <c r="P82" i="4"/>
  <c r="P118" i="4"/>
  <c r="P81" i="4"/>
  <c r="P80" i="4"/>
  <c r="P6" i="4"/>
  <c r="P160" i="4"/>
  <c r="P79" i="4"/>
  <c r="P106" i="4"/>
  <c r="P9" i="4"/>
  <c r="P37" i="4"/>
  <c r="P78" i="4"/>
  <c r="P34" i="4"/>
  <c r="P77" i="4"/>
  <c r="P76" i="4"/>
  <c r="P134" i="4"/>
  <c r="P8" i="4"/>
  <c r="P24" i="4"/>
  <c r="P46" i="4"/>
  <c r="P5" i="4"/>
  <c r="P75" i="4"/>
  <c r="P55" i="4"/>
  <c r="P45" i="4"/>
  <c r="P105" i="4"/>
  <c r="P4" i="4"/>
  <c r="P44" i="4"/>
  <c r="P74" i="4"/>
  <c r="P43" i="4"/>
  <c r="P104" i="4"/>
  <c r="Z34" i="4"/>
  <c r="Y34" i="4"/>
  <c r="P23" i="4"/>
  <c r="Z33" i="4"/>
  <c r="P73" i="4"/>
  <c r="P72" i="4"/>
  <c r="P91" i="4"/>
  <c r="P159" i="4"/>
  <c r="P133" i="4"/>
  <c r="AB28" i="4"/>
  <c r="AA28" i="4"/>
  <c r="P22" i="4"/>
  <c r="P145" i="4"/>
  <c r="P42" i="4"/>
  <c r="P21" i="4"/>
  <c r="P71" i="4"/>
  <c r="P132" i="4"/>
  <c r="P131" i="4"/>
  <c r="P41" i="4"/>
  <c r="P130" i="4"/>
  <c r="P129" i="4"/>
  <c r="P158" i="4"/>
  <c r="P20" i="4"/>
  <c r="P144" i="4"/>
  <c r="P33" i="4"/>
  <c r="P19" i="4"/>
  <c r="P70" i="4"/>
  <c r="P182" i="4"/>
  <c r="Q69" i="4"/>
  <c r="P69" i="4"/>
  <c r="P7" i="4"/>
  <c r="P68" i="4"/>
  <c r="P103" i="4"/>
  <c r="P102" i="4"/>
  <c r="P18" i="4"/>
  <c r="P40" i="4"/>
  <c r="P90" i="4"/>
  <c r="P3" i="4"/>
  <c r="AA27" i="4" l="1"/>
  <c r="AB27" i="4" s="1"/>
  <c r="P201" i="4"/>
</calcChain>
</file>

<file path=xl/sharedStrings.xml><?xml version="1.0" encoding="utf-8"?>
<sst xmlns="http://schemas.openxmlformats.org/spreadsheetml/2006/main" count="252" uniqueCount="251">
  <si>
    <t>Notes</t>
  </si>
  <si>
    <t>Finland</t>
  </si>
  <si>
    <t>ANNEX 1</t>
  </si>
  <si>
    <t>Australia</t>
  </si>
  <si>
    <t>Austria</t>
  </si>
  <si>
    <t>Belarus</t>
  </si>
  <si>
    <t>Belgium</t>
  </si>
  <si>
    <t>Bulgaria</t>
  </si>
  <si>
    <t>Canada</t>
  </si>
  <si>
    <t>Croatia</t>
  </si>
  <si>
    <t>Cyprus</t>
  </si>
  <si>
    <t>Czechia</t>
  </si>
  <si>
    <t>Denmark</t>
  </si>
  <si>
    <t>Estonia</t>
  </si>
  <si>
    <t>European Union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</si>
  <si>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</si>
  <si>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</si>
  <si>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</si>
  <si>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</si>
  <si>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</si>
  <si>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</si>
  <si>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</si>
  <si>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</si>
  <si>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Latvia</t>
  </si>
  <si>
    <t>Liechtenstein</t>
  </si>
  <si>
    <t>Lithuania</t>
  </si>
  <si>
    <t>Luxembourg</t>
  </si>
  <si>
    <t>Malta</t>
  </si>
  <si>
    <t>Monaco</t>
  </si>
  <si>
    <t>Netherlands</t>
  </si>
  <si>
    <t>New Zealand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</si>
  <si>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</si>
  <si>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</si>
  <si>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</si>
  <si>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</si>
  <si>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</si>
  <si>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</si>
  <si>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</si>
  <si>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</si>
  <si>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</si>
  <si>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Türkiye</t>
  </si>
  <si>
    <t>Ukraine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</si>
  <si>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</si>
  <si>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</si>
  <si>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</si>
  <si>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</si>
  <si>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</si>
  <si>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</si>
  <si>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</si>
  <si>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</si>
  <si>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Azerbaijan</t>
  </si>
  <si>
    <t>Bahamas</t>
  </si>
  <si>
    <t>Bahrain</t>
  </si>
  <si>
    <t>Bangladesh</t>
  </si>
  <si>
    <t>Barbados</t>
  </si>
  <si>
    <t>Belize</t>
  </si>
  <si>
    <t>Benin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</si>
  <si>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</si>
  <si>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</si>
  <si>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</si>
  <si>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</si>
  <si>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</si>
  <si>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</si>
  <si>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</si>
  <si>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</si>
  <si>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</si>
  <si>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</si>
  <si>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</si>
  <si>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</si>
  <si>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</si>
  <si>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</si>
  <si>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</si>
  <si>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</si>
  <si>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</si>
  <si>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</si>
  <si>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Cuba</t>
  </si>
  <si>
    <t>Democratic People's Republic of Korea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</si>
  <si>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</si>
  <si>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</si>
  <si>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</si>
  <si>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</si>
  <si>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</si>
  <si>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</si>
  <si>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</si>
  <si>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</si>
  <si>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</si>
  <si>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</si>
  <si>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</si>
  <si>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</si>
  <si>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</si>
  <si>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</t>
  </si>
  <si>
    <t>Georgia</t>
  </si>
  <si>
    <t>Ghana</t>
  </si>
  <si>
    <t>Grenada</t>
  </si>
  <si>
    <t>Guinea</t>
  </si>
  <si>
    <t>Guinea-Bissau</t>
  </si>
  <si>
    <t>Guyana</t>
  </si>
  <si>
    <t>Haiti</t>
  </si>
  <si>
    <t>Holy See</t>
  </si>
  <si>
    <t>Honduras</t>
  </si>
  <si>
    <t>India</t>
  </si>
  <si>
    <t>Indonesia</t>
  </si>
  <si>
    <t>Iraq</t>
  </si>
  <si>
    <t>Israel</t>
  </si>
  <si>
    <t>Jamaica</t>
  </si>
  <si>
    <t>Jordan</t>
  </si>
  <si>
    <t>Kazakhstan</t>
  </si>
  <si>
    <t>Kenya</t>
  </si>
  <si>
    <t>Kiribati</t>
  </si>
  <si>
    <t>Kuwait</t>
  </si>
  <si>
    <t>Kyrgyzstan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</si>
  <si>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</si>
  <si>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</si>
  <si>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</si>
  <si>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</si>
  <si>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</si>
  <si>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</si>
  <si>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</si>
  <si>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</si>
  <si>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Marshall Islands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</si>
  <si>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</si>
  <si>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</si>
  <si>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</si>
  <si>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</si>
  <si>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</si>
  <si>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</si>
  <si>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</si>
  <si>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</si>
  <si>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</si>
  <si>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</si>
  <si>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</si>
  <si>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</si>
  <si>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</si>
  <si>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</si>
  <si>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Niue</t>
  </si>
  <si>
    <t>North Macedonia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</si>
  <si>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</si>
  <si>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</si>
  <si>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</si>
  <si>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</si>
  <si>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</si>
  <si>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</si>
  <si>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</si>
  <si>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</si>
  <si>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</si>
  <si>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Republic of Korea</t>
  </si>
  <si>
    <t>Republic of Moldova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</si>
  <si>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</si>
  <si>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</si>
  <si>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</si>
  <si>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</si>
  <si>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</si>
  <si>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</si>
  <si>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</si>
  <si>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</si>
  <si>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</si>
  <si>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</si>
  <si>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</si>
  <si>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</si>
  <si>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</si>
  <si>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</si>
  <si>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Somalia</t>
  </si>
  <si>
    <t>South Africa</t>
  </si>
  <si>
    <t>South Sudan</t>
  </si>
  <si>
    <t>Sri Lanka</t>
  </si>
  <si>
    <t>State of Palestine</t>
  </si>
  <si>
    <t>Sudan</t>
  </si>
  <si>
    <t>Suriname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</si>
  <si>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</si>
  <si>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</si>
  <si>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</si>
  <si>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</si>
  <si>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</si>
  <si>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</si>
  <si>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</si>
  <si>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</si>
  <si>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</si>
  <si>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</si>
  <si>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</si>
  <si>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United Arab Emirates</t>
  </si>
  <si>
    <t>United Republic of Tanzania</t>
  </si>
  <si>
    <t>Uruguay</t>
  </si>
  <si>
    <t>Uzbekistan</t>
  </si>
  <si>
    <t>Vanuatu</t>
  </si>
  <si>
    <t>Viet Nam</t>
  </si>
  <si>
    <t>Yemen</t>
  </si>
  <si>
    <t>Zambia</t>
  </si>
  <si>
    <t>Zimbabwe</t>
  </si>
  <si>
    <t>United States of America</t>
  </si>
  <si>
    <t>Lao People's Democratic Republic</t>
  </si>
  <si>
    <t>COP19</t>
  </si>
  <si>
    <t>COP20</t>
  </si>
  <si>
    <t>COP21</t>
  </si>
  <si>
    <t>COP22</t>
  </si>
  <si>
    <t>COP23</t>
  </si>
  <si>
    <t>COP24</t>
  </si>
  <si>
    <t>COP25</t>
  </si>
  <si>
    <t>COP26</t>
  </si>
  <si>
    <t>COP27</t>
  </si>
  <si>
    <t>COP28</t>
  </si>
  <si>
    <t>LDC</t>
  </si>
  <si>
    <t>SIDS</t>
  </si>
  <si>
    <t>Party</t>
  </si>
  <si>
    <t xml:space="preserve">Non-Annex1 </t>
  </si>
  <si>
    <t>STATEMENTS (available)</t>
  </si>
  <si>
    <t>Guatemala</t>
  </si>
  <si>
    <t>Bhutan</t>
  </si>
  <si>
    <t>Switzerland</t>
  </si>
  <si>
    <t>Maldives</t>
  </si>
  <si>
    <t>Venezuela (Bolivarian Republic of)</t>
  </si>
  <si>
    <t>Iran (Islamic Republic of)</t>
  </si>
  <si>
    <t>Bolivia (Plurinational State of)</t>
  </si>
  <si>
    <t>Côte d'Ivoire</t>
  </si>
  <si>
    <t>United Kingdom of Great Britain and Northern Ireland</t>
  </si>
  <si>
    <t>Micronesia (Federated States of)</t>
  </si>
  <si>
    <t>Swaziland</t>
  </si>
  <si>
    <t>Annex 1</t>
  </si>
  <si>
    <t>Non- Annex1</t>
  </si>
  <si>
    <t xml:space="preserve">TOTAL ANNEX 1 Speeches: </t>
  </si>
  <si>
    <t>TOTAL SPEECHES</t>
  </si>
  <si>
    <t>%</t>
  </si>
  <si>
    <t xml:space="preserve">TOTAL NONANNEX 1 Speeches: </t>
  </si>
  <si>
    <t>Total Parties</t>
  </si>
  <si>
    <t>Total ENG</t>
  </si>
  <si>
    <t>TOTAL</t>
  </si>
  <si>
    <t>COP21  LDCS</t>
  </si>
  <si>
    <t>COP22 political statement</t>
  </si>
  <si>
    <t>extremely similar speeches</t>
  </si>
  <si>
    <t>Documents are translations</t>
  </si>
  <si>
    <t>COP25 AOSIS</t>
  </si>
  <si>
    <t>COP24&amp;28: eng. Fr. Combined</t>
  </si>
  <si>
    <t>COP23 G77 COP21 CELAC</t>
  </si>
  <si>
    <t>COP21 AGN</t>
  </si>
  <si>
    <t>COP23 strange format</t>
  </si>
  <si>
    <t>COP26: eu and on behalf of</t>
  </si>
  <si>
    <t>COP19: G77 and china</t>
  </si>
  <si>
    <t>COP27: short notes</t>
  </si>
  <si>
    <t>COP22 ASEAN</t>
  </si>
  <si>
    <t>COP21: EU</t>
  </si>
  <si>
    <t>COP21 OASIS</t>
  </si>
  <si>
    <t>COP20: ASEAN</t>
  </si>
  <si>
    <t>Also: macedonia</t>
  </si>
  <si>
    <t xml:space="preserve">COP26: CFRN </t>
  </si>
  <si>
    <t>COP21: G77 &amp; China</t>
  </si>
  <si>
    <t>COP20: Weird format</t>
  </si>
  <si>
    <t>COP25: G77 &amp; China</t>
  </si>
  <si>
    <t>COP20: PSIDS, COP21: layout</t>
  </si>
  <si>
    <t>COP21: layout</t>
  </si>
  <si>
    <t>COP19: african heads of state</t>
  </si>
  <si>
    <t>COP25: link to nonexistent site</t>
  </si>
  <si>
    <t>COP26: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</si>
</sst>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0" xfId="0" applyFont="1" applyFill="1"/>
    <xf numFmtId="0" fontId="1" fillId="0" borderId="4" xfId="0" applyFont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4" borderId="0" xfId="0" applyFill="1"/>
    <xf numFmtId="0" fontId="0" fillId="4" borderId="1" xfId="0" applyFill="1" applyBorder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203835</xdr:colOff>
      <xdr:row>2</xdr:row>
      <xdr:rowOff>5714</xdr:rowOff>
    </xdr:from>
    <xdr:to>
      <xdr:col>26</xdr:col>
      <xdr:colOff>449580</xdr:colOff>
      <xdr:row>31</xdr:row>
      <xdr:rowOff>22859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62CC46-CF4D-CB95-FA55-7D442A2BF7AB}"/>
            </a:ext>
          </a:extLst>
        </xdr:cNvPr>
        <xdr:cNvSpPr txBox="1"/>
      </xdr:nvSpPr>
      <xdr:spPr>
        <a:xfrm>
          <a:off x="15786735" y="371474"/>
          <a:ext cx="4512945" cy="5320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List of Countries:</a:t>
          </a:r>
        </a:p>
        <a:p>
          <a:r>
            <a:rPr lang="en-GB" sz="1100"/>
            <a:t>https://unfccc.int/process/parties-non-party-stakeholders/parties-convention-and-observer-states </a:t>
          </a:r>
        </a:p>
        <a:p>
          <a:endParaRPr lang="en-GB" sz="1100"/>
        </a:p>
        <a:p>
          <a:r>
            <a:rPr lang="en-GB" sz="1100"/>
            <a:t>Regional Groups of Member</a:t>
          </a:r>
          <a:r>
            <a:rPr lang="en-GB" sz="1100" baseline="0"/>
            <a:t> States:</a:t>
          </a:r>
        </a:p>
        <a:p>
          <a:r>
            <a:rPr lang="en-GB" sz="1100"/>
            <a:t>https://www.un.org/dgacm/en/content/regional-groups</a:t>
          </a:r>
        </a:p>
        <a:p>
          <a:endParaRPr lang="en-GB" sz="1100"/>
        </a:p>
        <a:p>
          <a:r>
            <a:rPr lang="en-GB" sz="1100"/>
            <a:t>List of least developed countries (18 december 2023):</a:t>
          </a:r>
        </a:p>
        <a:p>
          <a:r>
            <a:rPr lang="en-GB" sz="1100"/>
            <a:t>https://www.un.org/development/desa/dpad/wp-content/uploads/sites/45/publication/ldc_list.pdf</a:t>
          </a:r>
        </a:p>
        <a:p>
          <a:endParaRPr lang="en-GB" sz="1100"/>
        </a:p>
        <a:p>
          <a:r>
            <a:rPr lang="en-GB" sz="1100"/>
            <a:t>List</a:t>
          </a:r>
          <a:r>
            <a:rPr lang="en-GB" sz="1100" baseline="0"/>
            <a:t> of Small Island Developing states:</a:t>
          </a:r>
        </a:p>
        <a:p>
          <a:r>
            <a:rPr lang="en-GB" sz="1100"/>
            <a:t>https://www.un.org/ohrlls/content/list-sids</a:t>
          </a:r>
        </a:p>
        <a:p>
          <a:endParaRPr lang="en-GB" sz="1100"/>
        </a:p>
        <a:p>
          <a:r>
            <a:rPr lang="en-GB" sz="1100"/>
            <a:t>Information</a:t>
          </a:r>
          <a:r>
            <a:rPr lang="en-GB" sz="1100" baseline="0"/>
            <a:t> on Annex1 vs Non-Annex 1:</a:t>
          </a:r>
        </a:p>
        <a:p>
          <a:r>
            <a:rPr lang="en-GB" sz="1100"/>
            <a:t>https://unfccc.int/parties-observers</a:t>
          </a:r>
        </a:p>
        <a:p>
          <a:endParaRPr lang="en-GB" sz="1100"/>
        </a:p>
        <a:p>
          <a:r>
            <a:rPr lang="en-GB" sz="1100"/>
            <a:t>Source</a:t>
          </a:r>
          <a:r>
            <a:rPr lang="en-GB" sz="1100" baseline="0"/>
            <a:t> COP28 speeches:</a:t>
          </a:r>
        </a:p>
        <a:p>
          <a:r>
            <a:rPr lang="en-GB" sz="1100"/>
            <a:t>https://unfccc.int/cop28/high-level#High-Level-Segment</a:t>
          </a:r>
        </a:p>
        <a:p>
          <a:endParaRPr lang="en-GB" sz="1100"/>
        </a:p>
        <a:p>
          <a:r>
            <a:rPr lang="en-GB" sz="1100" i="1"/>
            <a:t>Limitations:</a:t>
          </a:r>
        </a:p>
        <a:p>
          <a:r>
            <a:rPr lang="en-GB" sz="1100" i="1"/>
            <a:t>Not always official documents. Also unofficial</a:t>
          </a:r>
          <a:r>
            <a:rPr lang="en-GB" sz="1100" i="1" baseline="0"/>
            <a:t> translations. However, are provided by the countries. Normally need to be compared with the official statement. </a:t>
          </a:r>
          <a:endParaRPr lang="en-GB" sz="1100" i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7308B-B08E-49A8-87CC-BDB14A7F2FE3}" name="Table2" displayName="Table2" ref="A2:R201" totalsRowCount="1" headerRowDxfId="6">
  <autoFilter ref="A2:R200" xr:uid="{3357308B-B08E-49A8-87CC-BDB14A7F2FE3}"/>
  <sortState xmlns:xlrd2="http://schemas.microsoft.com/office/spreadsheetml/2017/richdata2" ref="A3:R200">
    <sortCondition descending="1" ref="Q2:Q200"/>
  </sortState>
  <tableColumns count="18">
    <tableColumn id="1" xr3:uid="{D857B3BD-81B8-4D4D-80E0-82BA846FE0E3}" name="Party" dataDxfId="5" totalsRowDxfId="4"/>
    <tableColumn id="2" xr3:uid="{21DA5256-B4DE-424A-B36B-E1E226BB7ED4}" name="ANNEX 1" dataDxfId="3"/>
    <tableColumn id="3" xr3:uid="{AB7CD33E-5CDD-45D9-BBC1-F001A6D8975C}" name="Non-Annex1 "/>
    <tableColumn id="4" xr3:uid="{4C3982B4-55E5-4B84-AE29-C33ED6E292CD}" name="LDC"/>
    <tableColumn id="5" xr3:uid="{C15CD448-5E05-4B5B-8BC6-FB3BAAF3F5C5}" name="SIDS" dataDxfId="2" totalsRowDxfId="1"/>
    <tableColumn id="6" xr3:uid="{E2916082-19D9-4919-9431-A448DBCDD473}" name="COP28" totalsRowFunction="custom">
      <totalsRowFormula>SUM(Table2[COP28])</totalsRowFormula>
    </tableColumn>
    <tableColumn id="7" xr3:uid="{BD38EA93-E65D-472E-BDEC-F6D0092D62FA}" name="COP27" totalsRowFunction="custom">
      <totalsRowFormula>SUM(Table2[COP27])</totalsRowFormula>
    </tableColumn>
    <tableColumn id="8" xr3:uid="{2458859B-D030-43E3-9F67-85EED92059CE}" name="COP26" totalsRowFunction="custom">
      <totalsRowFormula>SUM(Table2[COP26])</totalsRowFormula>
    </tableColumn>
    <tableColumn id="9" xr3:uid="{0E0758D6-62D5-403E-AB2C-63BC25633FEA}" name="COP25" totalsRowFunction="custom">
      <totalsRowFormula>SUM(Table2[COP25])</totalsRowFormula>
    </tableColumn>
    <tableColumn id="10" xr3:uid="{D7ABE2CA-13EC-4627-B003-163F547A91F4}" name="COP24" totalsRowFunction="custom">
      <totalsRowFormula>SUM(Table2[COP24])</totalsRowFormula>
    </tableColumn>
    <tableColumn id="11" xr3:uid="{6F62FABC-B445-4A22-9CCA-D8AECF9BFD06}" name="COP23" totalsRowFunction="custom">
      <totalsRowFormula>SUM(Table2[COP23])</totalsRowFormula>
    </tableColumn>
    <tableColumn id="12" xr3:uid="{A7183B5B-952F-4A12-B225-E7B8737BBB97}" name="COP22" totalsRowFunction="custom">
      <totalsRowFormula>SUM(Table2[COP22])</totalsRowFormula>
    </tableColumn>
    <tableColumn id="13" xr3:uid="{F32E8000-1908-4217-9838-48A4F57C81A0}" name="COP21" totalsRowFunction="custom">
      <totalsRowFormula>SUM(Table2[COP21])</totalsRowFormula>
    </tableColumn>
    <tableColumn id="14" xr3:uid="{450603AE-4CAD-4942-A27A-E47BC1981BCF}" name="COP20" totalsRowFunction="custom">
      <totalsRowFormula>SUM(Table2[COP20])</totalsRowFormula>
    </tableColumn>
    <tableColumn id="15" xr3:uid="{9293037D-37AC-42F6-91DA-A9472F2EA432}" name="COP19" totalsRowFunction="custom">
      <totalsRowFormula>SUM(Table2[COP19])</totalsRowFormula>
    </tableColumn>
    <tableColumn id="16" xr3:uid="{17E4693E-767A-4808-9042-D3D6B6A09DB0}" name="Total ENG" totalsRowFunction="custom">
      <calculatedColumnFormula>SUM(Table2[[#This Row],[COP28]:[COP19]])</calculatedColumnFormula>
      <totalsRowFormula>SUM(Table2[Total ENG])</totalsRowFormula>
    </tableColumn>
    <tableColumn id="17" xr3:uid="{93F9E031-9743-4C5F-B183-6AA67CAE3F0C}" name="TOTAL"/>
    <tableColumn id="18" xr3:uid="{28FB5883-18BD-4F67-8E1B-F5DA833B4F4B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1615-3584-47B5-AFC2-CBE5871AFE3B}">
  <sheetPr codeName="Sheet2"/>
  <dimension ref="A1:AH277"/>
  <sheetViews>
    <sheetView tabSelected="1" topLeftCell="A113" zoomScale="90" zoomScaleNormal="90" workbookViewId="0">
      <selection activeCell="P202" sqref="P202"/>
    </sheetView>
  </sheetViews>
  <sheetFormatPr defaultRowHeight="14.4" x14ac:dyDescent="0.3"/>
  <cols>
    <col min="1" max="1" width="33" style="1" bestFit="1" customWidth="1"/>
    <col min="2" max="2" width="10.33203125" customWidth="1"/>
    <col min="3" max="3" width="13.88671875" customWidth="1"/>
    <col min="5" max="5" width="8.88671875" style="1"/>
    <col min="6" max="6" width="13" customWidth="1"/>
    <col min="7" max="7" width="10.5546875" customWidth="1"/>
    <col min="8" max="15" width="11" bestFit="1" customWidth="1"/>
    <col min="19" max="19" width="14" customWidth="1"/>
  </cols>
  <sheetData>
    <row r="1" spans="1:18" s="5" customFormat="1" x14ac:dyDescent="0.3">
      <c r="A1" s="6"/>
      <c r="B1" s="4"/>
      <c r="E1" s="7"/>
      <c r="F1" s="5" t="s">
        <v>204</v>
      </c>
    </row>
    <row r="2" spans="1:18" s="9" customFormat="1" x14ac:dyDescent="0.3">
      <c r="A2" s="8" t="s">
        <v>202</v>
      </c>
      <c r="B2" s="9" t="s">
        <v>2</v>
      </c>
      <c r="C2" s="9" t="s">
        <v>203</v>
      </c>
      <c r="D2" s="9" t="s">
        <v>200</v>
      </c>
      <c r="E2" s="8" t="s">
        <v>201</v>
      </c>
      <c r="F2" s="10" t="s">
        <v>199</v>
      </c>
      <c r="G2" s="10" t="s">
        <v>198</v>
      </c>
      <c r="H2" s="10" t="s">
        <v>197</v>
      </c>
      <c r="I2" s="10" t="s">
        <v>196</v>
      </c>
      <c r="J2" s="10" t="s">
        <v>195</v>
      </c>
      <c r="K2" s="10" t="s">
        <v>194</v>
      </c>
      <c r="L2" s="10" t="s">
        <v>193</v>
      </c>
      <c r="M2" s="10" t="s">
        <v>192</v>
      </c>
      <c r="N2" s="10" t="s">
        <v>191</v>
      </c>
      <c r="O2" s="11" t="s">
        <v>190</v>
      </c>
      <c r="P2" s="11" t="s">
        <v>223</v>
      </c>
      <c r="Q2" s="9" t="s">
        <v>224</v>
      </c>
      <c r="R2" s="9" t="s">
        <v>0</v>
      </c>
    </row>
    <row r="3" spans="1:18" x14ac:dyDescent="0.3">
      <c r="A3" s="12" t="s">
        <v>189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f>SUM(Table2[[#This Row],[COP28]:[COP19]])</f>
        <v>11</v>
      </c>
      <c r="Q3">
        <v>11</v>
      </c>
      <c r="R3" t="s">
        <v>237</v>
      </c>
    </row>
    <row r="4" spans="1:18" x14ac:dyDescent="0.3">
      <c r="A4" s="13" t="s">
        <v>22</v>
      </c>
      <c r="B4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>
        <f>SUM(Table2[[#This Row],[COP28]:[COP19]])</f>
        <v>10</v>
      </c>
      <c r="Q4">
        <v>10</v>
      </c>
    </row>
    <row r="5" spans="1:18" x14ac:dyDescent="0.3">
      <c r="A5" s="13" t="s">
        <v>24</v>
      </c>
      <c r="B5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>
        <f>SUM(Table2[[#This Row],[COP28]:[COP19]])</f>
        <v>10</v>
      </c>
      <c r="Q5">
        <v>10</v>
      </c>
    </row>
    <row r="6" spans="1:18" x14ac:dyDescent="0.3">
      <c r="A6" s="12" t="s">
        <v>130</v>
      </c>
      <c r="C6">
        <v>1</v>
      </c>
      <c r="D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>SUM(Table2[[#This Row],[COP28]:[COP19]])</f>
        <v>10</v>
      </c>
      <c r="Q6">
        <v>10</v>
      </c>
    </row>
    <row r="7" spans="1:18" x14ac:dyDescent="0.3">
      <c r="A7" s="12" t="s">
        <v>55</v>
      </c>
      <c r="C7">
        <v>1</v>
      </c>
      <c r="E7" s="1">
        <v>1</v>
      </c>
      <c r="F7">
        <v>1</v>
      </c>
      <c r="G7">
        <v>1</v>
      </c>
      <c r="H7">
        <v>1</v>
      </c>
      <c r="I7">
        <v>2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f>SUM(Table2[[#This Row],[COP28]:[COP19]])</f>
        <v>9</v>
      </c>
      <c r="Q7">
        <v>9</v>
      </c>
      <c r="R7" t="s">
        <v>229</v>
      </c>
    </row>
    <row r="8" spans="1:18" x14ac:dyDescent="0.3">
      <c r="A8" s="12" t="s">
        <v>117</v>
      </c>
      <c r="C8">
        <v>1</v>
      </c>
      <c r="D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f>SUM(Table2[[#This Row],[COP28]:[COP19]])</f>
        <v>9</v>
      </c>
      <c r="Q8">
        <v>9</v>
      </c>
    </row>
    <row r="9" spans="1:18" x14ac:dyDescent="0.3">
      <c r="A9" s="12" t="s">
        <v>123</v>
      </c>
      <c r="C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f>SUM(Table2[[#This Row],[COP28]:[COP19]])</f>
        <v>9</v>
      </c>
      <c r="Q9">
        <v>9</v>
      </c>
    </row>
    <row r="10" spans="1:18" x14ac:dyDescent="0.3">
      <c r="A10" s="12" t="s">
        <v>173</v>
      </c>
      <c r="C10">
        <v>1</v>
      </c>
      <c r="E10" s="1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f>SUM(Table2[[#This Row],[COP28]:[COP19]])</f>
        <v>9</v>
      </c>
      <c r="Q10">
        <v>9</v>
      </c>
      <c r="R10" t="s">
        <v>246</v>
      </c>
    </row>
    <row r="11" spans="1:18" x14ac:dyDescent="0.3">
      <c r="A11" s="13" t="s">
        <v>14</v>
      </c>
      <c r="B11">
        <v>1</v>
      </c>
      <c r="F11" s="2">
        <v>1</v>
      </c>
      <c r="G11" s="2">
        <v>0</v>
      </c>
      <c r="H11" s="2">
        <v>2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>
        <f>SUM(Table2[[#This Row],[COP28]:[COP19]])</f>
        <v>9</v>
      </c>
      <c r="Q11">
        <v>9</v>
      </c>
      <c r="R11" t="s">
        <v>234</v>
      </c>
    </row>
    <row r="12" spans="1:18" x14ac:dyDescent="0.3">
      <c r="A12" s="12" t="s">
        <v>98</v>
      </c>
      <c r="B12" s="3"/>
      <c r="C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f>SUM(Table2[[#This Row],[COP28]:[COP19]])</f>
        <v>6</v>
      </c>
      <c r="Q12">
        <v>9</v>
      </c>
    </row>
    <row r="13" spans="1:18" x14ac:dyDescent="0.3">
      <c r="A13" s="13" t="s">
        <v>5</v>
      </c>
      <c r="B13" s="15">
        <v>1</v>
      </c>
      <c r="C13" s="15"/>
      <c r="D13" s="15"/>
      <c r="E13" s="16"/>
      <c r="F13" s="2">
        <v>1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>
        <f>SUM(Table2[[#This Row],[COP28]:[COP19]])</f>
        <v>3</v>
      </c>
      <c r="Q13">
        <v>9</v>
      </c>
      <c r="R13" t="s">
        <v>228</v>
      </c>
    </row>
    <row r="14" spans="1:18" x14ac:dyDescent="0.3">
      <c r="A14" s="12" t="s">
        <v>205</v>
      </c>
      <c r="C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1">
        <f>SUM(Table2[[#This Row],[COP28]:[COP19]])</f>
        <v>1</v>
      </c>
      <c r="Q14">
        <v>9</v>
      </c>
    </row>
    <row r="15" spans="1:18" x14ac:dyDescent="0.3">
      <c r="A15" s="12" t="s">
        <v>44</v>
      </c>
      <c r="C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>SUM(Table2[[#This Row],[COP28]:[COP19]])</f>
        <v>0</v>
      </c>
      <c r="Q15">
        <v>9</v>
      </c>
    </row>
    <row r="16" spans="1:18" x14ac:dyDescent="0.3">
      <c r="A16" s="12" t="s">
        <v>99</v>
      </c>
      <c r="C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>SUM(Table2[[#This Row],[COP28]:[COP19]])</f>
        <v>0</v>
      </c>
      <c r="Q16">
        <v>9</v>
      </c>
    </row>
    <row r="17" spans="1:34" x14ac:dyDescent="0.3">
      <c r="A17" s="12" t="s">
        <v>115</v>
      </c>
      <c r="C17">
        <v>1</v>
      </c>
      <c r="D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>SUM(Table2[[#This Row],[COP28]:[COP19]])</f>
        <v>0</v>
      </c>
      <c r="Q17">
        <v>9</v>
      </c>
    </row>
    <row r="18" spans="1:34" x14ac:dyDescent="0.3">
      <c r="A18" s="13" t="s">
        <v>4</v>
      </c>
      <c r="B18">
        <v>1</v>
      </c>
      <c r="F18" s="2">
        <v>0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>
        <f>SUM(Table2[[#This Row],[COP28]:[COP19]])</f>
        <v>8</v>
      </c>
      <c r="Q18">
        <v>8</v>
      </c>
    </row>
    <row r="19" spans="1:34" x14ac:dyDescent="0.3">
      <c r="A19" s="12" t="s">
        <v>64</v>
      </c>
      <c r="C19">
        <v>1</v>
      </c>
      <c r="D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f>SUM(Table2[[#This Row],[COP28]:[COP19]])</f>
        <v>8</v>
      </c>
      <c r="Q19">
        <v>8</v>
      </c>
    </row>
    <row r="20" spans="1:34" x14ac:dyDescent="0.3">
      <c r="A20" s="13" t="s">
        <v>9</v>
      </c>
      <c r="B20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1</v>
      </c>
      <c r="P20">
        <f>SUM(Table2[[#This Row],[COP28]:[COP19]])</f>
        <v>8</v>
      </c>
      <c r="Q20">
        <v>8</v>
      </c>
    </row>
    <row r="21" spans="1:34" x14ac:dyDescent="0.3">
      <c r="A21" s="12" t="s">
        <v>90</v>
      </c>
      <c r="C21">
        <v>1</v>
      </c>
      <c r="D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f>SUM(Table2[[#This Row],[COP28]:[COP19]])</f>
        <v>8</v>
      </c>
      <c r="Q21">
        <v>8</v>
      </c>
    </row>
    <row r="22" spans="1:34" x14ac:dyDescent="0.3">
      <c r="A22" s="12" t="s">
        <v>92</v>
      </c>
      <c r="C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f>SUM(Table2[[#This Row],[COP28]:[COP19]])</f>
        <v>8</v>
      </c>
      <c r="Q22">
        <v>8</v>
      </c>
    </row>
    <row r="23" spans="1:34" x14ac:dyDescent="0.3">
      <c r="A23" s="12" t="s">
        <v>101</v>
      </c>
      <c r="C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f>SUM(Table2[[#This Row],[COP28]:[COP19]])</f>
        <v>8</v>
      </c>
      <c r="Q23">
        <v>8</v>
      </c>
      <c r="R23" t="s">
        <v>236</v>
      </c>
    </row>
    <row r="24" spans="1:34" x14ac:dyDescent="0.3">
      <c r="A24" s="12" t="s">
        <v>116</v>
      </c>
      <c r="C24">
        <v>1</v>
      </c>
      <c r="E24" s="1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f>SUM(Table2[[#This Row],[COP28]:[COP19]])</f>
        <v>8</v>
      </c>
      <c r="Q24">
        <v>8</v>
      </c>
    </row>
    <row r="25" spans="1:34" x14ac:dyDescent="0.3">
      <c r="A25" s="12" t="s">
        <v>137</v>
      </c>
      <c r="C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f>SUM(Table2[[#This Row],[COP28]:[COP19]])</f>
        <v>8</v>
      </c>
      <c r="Q25">
        <v>8</v>
      </c>
      <c r="AB25" t="s">
        <v>220</v>
      </c>
    </row>
    <row r="26" spans="1:34" x14ac:dyDescent="0.3">
      <c r="A26" s="12" t="s">
        <v>143</v>
      </c>
      <c r="C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f>SUM(Table2[[#This Row],[COP28]:[COP19]])</f>
        <v>8</v>
      </c>
      <c r="Q26">
        <v>8</v>
      </c>
      <c r="X26" t="s">
        <v>219</v>
      </c>
      <c r="AA26">
        <v>1067</v>
      </c>
    </row>
    <row r="27" spans="1:34" x14ac:dyDescent="0.3">
      <c r="A27" s="12" t="s">
        <v>147</v>
      </c>
      <c r="C27">
        <v>1</v>
      </c>
      <c r="D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f>SUM(Table2[[#This Row],[COP28]:[COP19]])</f>
        <v>8</v>
      </c>
      <c r="Q27">
        <v>8</v>
      </c>
      <c r="X27" s="17" t="s">
        <v>218</v>
      </c>
      <c r="Y27" s="17"/>
      <c r="Z27" s="17"/>
      <c r="AA27" s="17">
        <f>SUM(P3:P45)</f>
        <v>294</v>
      </c>
      <c r="AB27" s="17">
        <f>AA27/AA26</f>
        <v>0.27553889409559512</v>
      </c>
    </row>
    <row r="28" spans="1:34" x14ac:dyDescent="0.3">
      <c r="A28" s="12" t="s">
        <v>160</v>
      </c>
      <c r="C28">
        <v>1</v>
      </c>
      <c r="D28">
        <v>1</v>
      </c>
      <c r="E28" s="1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f>SUM(Table2[[#This Row],[COP28]:[COP19]])</f>
        <v>8</v>
      </c>
      <c r="Q28">
        <v>8</v>
      </c>
      <c r="X28" s="17" t="s">
        <v>221</v>
      </c>
      <c r="AA28">
        <f>1067-250</f>
        <v>817</v>
      </c>
      <c r="AB28">
        <f>AA28/AA26</f>
        <v>0.76569821930646675</v>
      </c>
      <c r="AC28" s="18"/>
      <c r="AD28" s="18"/>
      <c r="AE28" s="18"/>
      <c r="AF28" s="18"/>
      <c r="AG28" s="19"/>
      <c r="AH28" s="19"/>
    </row>
    <row r="29" spans="1:34" x14ac:dyDescent="0.3">
      <c r="A29" s="12" t="s">
        <v>164</v>
      </c>
      <c r="C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f>SUM(Table2[[#This Row],[COP28]:[COP19]])</f>
        <v>8</v>
      </c>
      <c r="Q29">
        <v>8</v>
      </c>
      <c r="X29" s="14"/>
    </row>
    <row r="30" spans="1:34" x14ac:dyDescent="0.3">
      <c r="A30" s="12" t="s">
        <v>170</v>
      </c>
      <c r="C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f>SUM(Table2[[#This Row],[COP28]:[COP19]])</f>
        <v>8</v>
      </c>
      <c r="Q30">
        <v>8</v>
      </c>
    </row>
    <row r="31" spans="1:34" x14ac:dyDescent="0.3">
      <c r="A31" s="12" t="s">
        <v>178</v>
      </c>
      <c r="C31">
        <v>1</v>
      </c>
      <c r="D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f>SUM(Table2[[#This Row],[COP28]:[COP19]])</f>
        <v>8</v>
      </c>
      <c r="Q31">
        <v>8</v>
      </c>
    </row>
    <row r="32" spans="1:34" x14ac:dyDescent="0.3">
      <c r="A32" s="12" t="s">
        <v>186</v>
      </c>
      <c r="C32">
        <v>1</v>
      </c>
      <c r="D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f>SUM(Table2[[#This Row],[COP28]:[COP19]])</f>
        <v>8</v>
      </c>
      <c r="Q32">
        <v>8</v>
      </c>
      <c r="R32" t="s">
        <v>250</v>
      </c>
      <c r="X32" s="14"/>
      <c r="Z32" t="s">
        <v>220</v>
      </c>
    </row>
    <row r="33" spans="1:26" x14ac:dyDescent="0.3">
      <c r="A33" s="13" t="s">
        <v>8</v>
      </c>
      <c r="B33">
        <v>1</v>
      </c>
      <c r="F33" s="2">
        <v>1</v>
      </c>
      <c r="G33" s="2">
        <v>1</v>
      </c>
      <c r="H33" s="2">
        <v>0</v>
      </c>
      <c r="I33" s="2">
        <v>1</v>
      </c>
      <c r="J33" s="2">
        <v>1</v>
      </c>
      <c r="K33" s="2">
        <v>1</v>
      </c>
      <c r="L33" s="2">
        <v>1</v>
      </c>
      <c r="M33" s="2">
        <v>0</v>
      </c>
      <c r="N33" s="2">
        <v>1</v>
      </c>
      <c r="O33" s="2">
        <v>0</v>
      </c>
      <c r="P33">
        <f>SUM(Table2[[#This Row],[COP28]:[COP19]])</f>
        <v>7</v>
      </c>
      <c r="Q33">
        <v>8</v>
      </c>
      <c r="R33" t="s">
        <v>230</v>
      </c>
      <c r="X33" t="s">
        <v>216</v>
      </c>
      <c r="Y33">
        <v>43</v>
      </c>
      <c r="Z33">
        <f>Y33/Y35</f>
        <v>0.21717171717171718</v>
      </c>
    </row>
    <row r="34" spans="1:26" x14ac:dyDescent="0.3">
      <c r="A34" s="12" t="s">
        <v>121</v>
      </c>
      <c r="C34">
        <v>1</v>
      </c>
      <c r="E34" s="1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f>SUM(Table2[[#This Row],[COP28]:[COP19]])</f>
        <v>7</v>
      </c>
      <c r="Q34">
        <v>8</v>
      </c>
      <c r="X34" t="s">
        <v>217</v>
      </c>
      <c r="Y34">
        <f>198-43</f>
        <v>155</v>
      </c>
      <c r="Z34">
        <f>Y34/Y35</f>
        <v>0.78282828282828287</v>
      </c>
    </row>
    <row r="35" spans="1:26" x14ac:dyDescent="0.3">
      <c r="A35" s="12" t="s">
        <v>46</v>
      </c>
      <c r="C35">
        <v>1</v>
      </c>
      <c r="D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f>SUM(Table2[[#This Row],[COP28]:[COP19]])</f>
        <v>7</v>
      </c>
      <c r="Q35">
        <v>8</v>
      </c>
      <c r="R35" t="s">
        <v>225</v>
      </c>
      <c r="X35" t="s">
        <v>222</v>
      </c>
      <c r="Y35">
        <v>198</v>
      </c>
    </row>
    <row r="36" spans="1:26" x14ac:dyDescent="0.3">
      <c r="A36" s="12" t="s">
        <v>154</v>
      </c>
      <c r="C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f>SUM(Table2[[#This Row],[COP28]:[COP19]])</f>
        <v>5</v>
      </c>
      <c r="Q36">
        <v>8</v>
      </c>
      <c r="S36" s="14"/>
    </row>
    <row r="37" spans="1:26" x14ac:dyDescent="0.3">
      <c r="A37" s="13" t="s">
        <v>28</v>
      </c>
      <c r="B37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1">
        <f>SUM(Table2[[#This Row],[COP28]:[COP19]])</f>
        <v>1</v>
      </c>
      <c r="Q37">
        <v>8</v>
      </c>
      <c r="S37" s="14"/>
    </row>
    <row r="38" spans="1:26" x14ac:dyDescent="0.3">
      <c r="A38" s="12" t="s">
        <v>78</v>
      </c>
      <c r="C38">
        <v>1</v>
      </c>
      <c r="D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21">
        <f>SUM(Table2[[#This Row],[COP28]:[COP19]])</f>
        <v>1</v>
      </c>
      <c r="Q38">
        <v>8</v>
      </c>
      <c r="S38" s="14"/>
    </row>
    <row r="39" spans="1:26" x14ac:dyDescent="0.3">
      <c r="A39" s="13" t="s">
        <v>39</v>
      </c>
      <c r="B39">
        <v>1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>
        <v>1</v>
      </c>
      <c r="O39" s="2">
        <v>1</v>
      </c>
      <c r="P39">
        <f>SUM(Table2[[#This Row],[COP28]:[COP19]])</f>
        <v>8</v>
      </c>
      <c r="Q39">
        <v>7</v>
      </c>
      <c r="S39" s="14"/>
    </row>
    <row r="40" spans="1:26" x14ac:dyDescent="0.3">
      <c r="A40" s="13" t="s">
        <v>3</v>
      </c>
      <c r="B40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1</v>
      </c>
      <c r="L40" s="2">
        <v>1</v>
      </c>
      <c r="M40" s="2">
        <v>0</v>
      </c>
      <c r="N40" s="2">
        <v>1</v>
      </c>
      <c r="O40" s="2">
        <v>1</v>
      </c>
      <c r="P40">
        <f>SUM(Table2[[#This Row],[COP28]:[COP19]])</f>
        <v>7</v>
      </c>
      <c r="Q40">
        <v>7</v>
      </c>
      <c r="S40" s="14"/>
    </row>
    <row r="41" spans="1:26" x14ac:dyDescent="0.3">
      <c r="A41" s="13" t="s">
        <v>12</v>
      </c>
      <c r="B41">
        <v>1</v>
      </c>
      <c r="F41" s="2">
        <v>1</v>
      </c>
      <c r="G41" s="2">
        <v>1</v>
      </c>
      <c r="H41" s="2">
        <v>1</v>
      </c>
      <c r="I41" s="2">
        <v>0</v>
      </c>
      <c r="J41" s="2">
        <v>1</v>
      </c>
      <c r="K41" s="2">
        <v>1</v>
      </c>
      <c r="L41" s="2">
        <v>1</v>
      </c>
      <c r="M41" s="2">
        <v>0</v>
      </c>
      <c r="N41" s="2">
        <v>0</v>
      </c>
      <c r="O41" s="2">
        <v>1</v>
      </c>
      <c r="P41">
        <f>SUM(Table2[[#This Row],[COP28]:[COP19]])</f>
        <v>7</v>
      </c>
      <c r="Q41">
        <v>7</v>
      </c>
      <c r="S41" s="14"/>
    </row>
    <row r="42" spans="1:26" x14ac:dyDescent="0.3">
      <c r="A42" s="12" t="s">
        <v>91</v>
      </c>
      <c r="C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1</v>
      </c>
      <c r="P42">
        <f>SUM(Table2[[#This Row],[COP28]:[COP19]])</f>
        <v>7</v>
      </c>
      <c r="Q42">
        <v>7</v>
      </c>
      <c r="S42" s="14"/>
    </row>
    <row r="43" spans="1:26" x14ac:dyDescent="0.3">
      <c r="A43" s="13" t="s">
        <v>20</v>
      </c>
      <c r="B43">
        <v>1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2">
        <v>1</v>
      </c>
      <c r="P43">
        <f>SUM(Table2[[#This Row],[COP28]:[COP19]])</f>
        <v>7</v>
      </c>
      <c r="Q43">
        <v>7</v>
      </c>
      <c r="S43" s="14"/>
    </row>
    <row r="44" spans="1:26" x14ac:dyDescent="0.3">
      <c r="A44" s="12" t="s">
        <v>104</v>
      </c>
      <c r="C44">
        <v>1</v>
      </c>
      <c r="E44" s="1">
        <v>1</v>
      </c>
      <c r="F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P44">
        <f>SUM(Table2[[#This Row],[COP28]:[COP19]])</f>
        <v>7</v>
      </c>
      <c r="Q44">
        <v>7</v>
      </c>
      <c r="S44" s="14"/>
    </row>
    <row r="45" spans="1:26" x14ac:dyDescent="0.3">
      <c r="A45" s="12" t="s">
        <v>107</v>
      </c>
      <c r="C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1</v>
      </c>
      <c r="O45">
        <v>0</v>
      </c>
      <c r="P45">
        <f>SUM(Table2[[#This Row],[COP28]:[COP19]])</f>
        <v>7</v>
      </c>
      <c r="Q45">
        <v>7</v>
      </c>
      <c r="S45" s="14"/>
    </row>
    <row r="46" spans="1:26" x14ac:dyDescent="0.3">
      <c r="A46" s="13" t="s">
        <v>25</v>
      </c>
      <c r="B46">
        <v>1</v>
      </c>
      <c r="F46" s="2">
        <v>0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0</v>
      </c>
      <c r="N46" s="2">
        <v>1</v>
      </c>
      <c r="O46" s="2">
        <v>0</v>
      </c>
      <c r="P46">
        <f>SUM(Table2[[#This Row],[COP28]:[COP19]])</f>
        <v>7</v>
      </c>
      <c r="Q46">
        <v>7</v>
      </c>
      <c r="S46" s="14"/>
    </row>
    <row r="47" spans="1:26" x14ac:dyDescent="0.3">
      <c r="A47" s="13" t="s">
        <v>33</v>
      </c>
      <c r="B47">
        <v>1</v>
      </c>
      <c r="F47" s="2">
        <v>0</v>
      </c>
      <c r="G47" s="2">
        <v>1</v>
      </c>
      <c r="H47" s="2">
        <v>1</v>
      </c>
      <c r="I47" s="2">
        <v>1</v>
      </c>
      <c r="J47" s="2">
        <v>0</v>
      </c>
      <c r="K47" s="2">
        <v>1</v>
      </c>
      <c r="L47" s="2">
        <v>1</v>
      </c>
      <c r="M47" s="2">
        <v>1</v>
      </c>
      <c r="N47" s="2">
        <v>1</v>
      </c>
      <c r="O47" s="2">
        <v>0</v>
      </c>
      <c r="P47">
        <f>SUM(Table2[[#This Row],[COP28]:[COP19]])</f>
        <v>7</v>
      </c>
      <c r="Q47">
        <v>7</v>
      </c>
      <c r="S47" s="14"/>
    </row>
    <row r="48" spans="1:26" x14ac:dyDescent="0.3">
      <c r="A48" s="12" t="s">
        <v>145</v>
      </c>
      <c r="C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f>SUM(Table2[[#This Row],[COP28]:[COP19]])</f>
        <v>7</v>
      </c>
      <c r="Q48">
        <v>7</v>
      </c>
      <c r="S48" s="14"/>
    </row>
    <row r="49" spans="1:19" x14ac:dyDescent="0.3">
      <c r="A49" s="13" t="s">
        <v>34</v>
      </c>
      <c r="B49">
        <v>1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1</v>
      </c>
      <c r="L49" s="2">
        <v>1</v>
      </c>
      <c r="M49" s="2">
        <v>0</v>
      </c>
      <c r="N49" s="2">
        <v>0</v>
      </c>
      <c r="O49" s="2">
        <v>1</v>
      </c>
      <c r="P49">
        <f>SUM(Table2[[#This Row],[COP28]:[COP19]])</f>
        <v>7</v>
      </c>
      <c r="Q49">
        <v>7</v>
      </c>
      <c r="S49" s="14"/>
    </row>
    <row r="50" spans="1:19" x14ac:dyDescent="0.3">
      <c r="A50" s="12" t="s">
        <v>159</v>
      </c>
      <c r="C50">
        <v>1</v>
      </c>
      <c r="E50" s="1">
        <v>1</v>
      </c>
      <c r="F50">
        <v>0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f>SUM(Table2[[#This Row],[COP28]:[COP19]])</f>
        <v>7</v>
      </c>
      <c r="Q50">
        <v>7</v>
      </c>
      <c r="S50" s="14"/>
    </row>
    <row r="51" spans="1:19" x14ac:dyDescent="0.3">
      <c r="A51" s="13" t="s">
        <v>36</v>
      </c>
      <c r="B51">
        <v>1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1</v>
      </c>
      <c r="P51">
        <f>SUM(Table2[[#This Row],[COP28]:[COP19]])</f>
        <v>7</v>
      </c>
      <c r="Q51">
        <v>7</v>
      </c>
      <c r="S51" s="14"/>
    </row>
    <row r="52" spans="1:19" x14ac:dyDescent="0.3">
      <c r="A52" s="12" t="s">
        <v>113</v>
      </c>
      <c r="C52">
        <v>1</v>
      </c>
      <c r="D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>
        <v>1</v>
      </c>
      <c r="P52">
        <f>SUM(Table2[[#This Row],[COP28]:[COP19]])</f>
        <v>7</v>
      </c>
      <c r="Q52">
        <v>7</v>
      </c>
      <c r="S52" s="14"/>
    </row>
    <row r="53" spans="1:19" x14ac:dyDescent="0.3">
      <c r="A53" s="12" t="s">
        <v>149</v>
      </c>
      <c r="C53">
        <v>1</v>
      </c>
      <c r="E53" s="1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f>SUM(Table2[[#This Row],[COP28]:[COP19]])</f>
        <v>7</v>
      </c>
      <c r="Q53">
        <v>7</v>
      </c>
      <c r="S53" s="14"/>
    </row>
    <row r="54" spans="1:19" x14ac:dyDescent="0.3">
      <c r="A54" s="12" t="s">
        <v>49</v>
      </c>
      <c r="C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f>SUM(Table2[[#This Row],[COP28]:[COP19]])</f>
        <v>5</v>
      </c>
      <c r="Q54">
        <v>7</v>
      </c>
      <c r="R54" t="s">
        <v>226</v>
      </c>
      <c r="S54" s="14"/>
    </row>
    <row r="55" spans="1:19" x14ac:dyDescent="0.3">
      <c r="A55" s="12" t="s">
        <v>109</v>
      </c>
      <c r="C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 s="23">
        <f>SUM(Table2[[#This Row],[COP28]:[COP19]])</f>
        <v>2</v>
      </c>
      <c r="Q55">
        <v>7</v>
      </c>
      <c r="S55" s="14"/>
    </row>
    <row r="56" spans="1:19" x14ac:dyDescent="0.3">
      <c r="A56" s="13" t="s">
        <v>35</v>
      </c>
      <c r="B56">
        <v>1</v>
      </c>
      <c r="F56" s="2">
        <v>0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3">
        <f>SUM(Table2[[#This Row],[COP28]:[COP19]])</f>
        <v>2</v>
      </c>
      <c r="Q56">
        <v>7</v>
      </c>
      <c r="S56" s="14"/>
    </row>
    <row r="57" spans="1:19" x14ac:dyDescent="0.3">
      <c r="A57" s="12" t="s">
        <v>165</v>
      </c>
      <c r="C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s="23">
        <f>SUM(Table2[[#This Row],[COP28]:[COP19]])</f>
        <v>2</v>
      </c>
      <c r="Q57">
        <v>7</v>
      </c>
      <c r="R57" t="s">
        <v>245</v>
      </c>
      <c r="S57" s="14"/>
    </row>
    <row r="58" spans="1:19" x14ac:dyDescent="0.3">
      <c r="A58" s="13" t="s">
        <v>26</v>
      </c>
      <c r="B58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1">
        <f>SUM(Table2[[#This Row],[COP28]:[COP19]])</f>
        <v>1</v>
      </c>
      <c r="Q58">
        <v>7</v>
      </c>
      <c r="R58" t="s">
        <v>238</v>
      </c>
      <c r="S58" s="14"/>
    </row>
    <row r="59" spans="1:19" x14ac:dyDescent="0.3">
      <c r="A59" s="12" t="s">
        <v>131</v>
      </c>
      <c r="C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1">
        <f>SUM(Table2[[#This Row],[COP28]:[COP19]])</f>
        <v>1</v>
      </c>
      <c r="Q59">
        <v>7</v>
      </c>
      <c r="S59" s="14"/>
    </row>
    <row r="60" spans="1:19" x14ac:dyDescent="0.3">
      <c r="A60" s="12" t="s">
        <v>62</v>
      </c>
      <c r="C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>SUM(Table2[[#This Row],[COP28]:[COP19]])</f>
        <v>0</v>
      </c>
      <c r="Q60">
        <v>7</v>
      </c>
      <c r="S60" s="14"/>
    </row>
    <row r="61" spans="1:19" x14ac:dyDescent="0.3">
      <c r="A61" s="12" t="s">
        <v>83</v>
      </c>
      <c r="C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>SUM(Table2[[#This Row],[COP28]:[COP19]])</f>
        <v>0</v>
      </c>
      <c r="Q61">
        <v>7</v>
      </c>
      <c r="S61" s="14"/>
    </row>
    <row r="62" spans="1:19" x14ac:dyDescent="0.3">
      <c r="A62" s="12" t="s">
        <v>89</v>
      </c>
      <c r="C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>SUM(Table2[[#This Row],[COP28]:[COP19]])</f>
        <v>0</v>
      </c>
      <c r="Q62">
        <v>7</v>
      </c>
      <c r="S62" s="14"/>
    </row>
    <row r="63" spans="1:19" x14ac:dyDescent="0.3">
      <c r="A63" s="12" t="s">
        <v>97</v>
      </c>
      <c r="C63">
        <v>1</v>
      </c>
      <c r="D63">
        <v>1</v>
      </c>
      <c r="E63" s="1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>SUM(Table2[[#This Row],[COP28]:[COP19]])</f>
        <v>0</v>
      </c>
      <c r="Q63">
        <v>7</v>
      </c>
      <c r="S63" s="14"/>
    </row>
    <row r="64" spans="1:19" x14ac:dyDescent="0.3">
      <c r="A64" s="12" t="s">
        <v>132</v>
      </c>
      <c r="C64">
        <v>1</v>
      </c>
      <c r="D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>SUM(Table2[[#This Row],[COP28]:[COP19]])</f>
        <v>0</v>
      </c>
      <c r="Q64">
        <v>7</v>
      </c>
      <c r="S64" s="14"/>
    </row>
    <row r="65" spans="1:19" x14ac:dyDescent="0.3">
      <c r="A65" s="12" t="s">
        <v>144</v>
      </c>
      <c r="C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>SUM(Table2[[#This Row],[COP28]:[COP19]])</f>
        <v>0</v>
      </c>
      <c r="Q65">
        <v>7</v>
      </c>
      <c r="S65" s="14"/>
    </row>
    <row r="66" spans="1:19" x14ac:dyDescent="0.3">
      <c r="A66" s="12" t="s">
        <v>175</v>
      </c>
      <c r="C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>SUM(Table2[[#This Row],[COP28]:[COP19]])</f>
        <v>0</v>
      </c>
      <c r="Q66">
        <v>7</v>
      </c>
      <c r="S66" s="14"/>
    </row>
    <row r="67" spans="1:19" x14ac:dyDescent="0.3">
      <c r="A67" s="12" t="s">
        <v>209</v>
      </c>
      <c r="C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>SUM(Table2[[#This Row],[COP28]:[COP19]])</f>
        <v>0</v>
      </c>
      <c r="Q67">
        <v>7</v>
      </c>
      <c r="S67" s="14"/>
    </row>
    <row r="68" spans="1:19" x14ac:dyDescent="0.3">
      <c r="A68" s="12" t="s">
        <v>53</v>
      </c>
      <c r="C68">
        <v>1</v>
      </c>
      <c r="D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f>SUM(Table2[[#This Row],[COP28]:[COP19]])</f>
        <v>6</v>
      </c>
      <c r="Q68">
        <v>6</v>
      </c>
      <c r="S68" s="14"/>
    </row>
    <row r="69" spans="1:19" x14ac:dyDescent="0.3">
      <c r="A69" s="12" t="s">
        <v>206</v>
      </c>
      <c r="C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f>SUM(Table2[[#This Row],[COP28]:[COP19]])</f>
        <v>6</v>
      </c>
      <c r="Q69">
        <f>SUM(Table2[[#This Row],[COP28]:[COP19]])</f>
        <v>6</v>
      </c>
      <c r="S69" s="14"/>
    </row>
    <row r="70" spans="1:19" x14ac:dyDescent="0.3">
      <c r="A70" s="12" t="s">
        <v>60</v>
      </c>
      <c r="C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1</v>
      </c>
      <c r="N70">
        <v>0</v>
      </c>
      <c r="O70">
        <v>1</v>
      </c>
      <c r="P70">
        <f>SUM(Table2[[#This Row],[COP28]:[COP19]])</f>
        <v>6</v>
      </c>
      <c r="Q70">
        <v>6</v>
      </c>
      <c r="S70" s="14"/>
    </row>
    <row r="71" spans="1:19" x14ac:dyDescent="0.3">
      <c r="A71" s="13" t="s">
        <v>1</v>
      </c>
      <c r="B71">
        <v>1</v>
      </c>
      <c r="F71" s="2">
        <v>1</v>
      </c>
      <c r="G71" s="2">
        <v>0</v>
      </c>
      <c r="H71" s="2">
        <v>1</v>
      </c>
      <c r="I71" s="2">
        <v>0</v>
      </c>
      <c r="J71" s="2">
        <v>0</v>
      </c>
      <c r="K71" s="2">
        <v>1</v>
      </c>
      <c r="L71" s="2">
        <v>1</v>
      </c>
      <c r="M71" s="2">
        <v>0</v>
      </c>
      <c r="N71" s="2">
        <v>1</v>
      </c>
      <c r="O71" s="2">
        <v>1</v>
      </c>
      <c r="P71">
        <f>SUM(Table2[[#This Row],[COP28]:[COP19]])</f>
        <v>6</v>
      </c>
      <c r="Q71">
        <v>6</v>
      </c>
    </row>
    <row r="72" spans="1:19" x14ac:dyDescent="0.3">
      <c r="A72" s="13" t="s">
        <v>19</v>
      </c>
      <c r="B72">
        <v>1</v>
      </c>
      <c r="F72" s="2">
        <v>0</v>
      </c>
      <c r="G72" s="2">
        <v>1</v>
      </c>
      <c r="H72" s="2">
        <v>1</v>
      </c>
      <c r="I72" s="2">
        <v>0</v>
      </c>
      <c r="J72" s="2">
        <v>0</v>
      </c>
      <c r="K72" s="2">
        <v>1</v>
      </c>
      <c r="L72" s="2">
        <v>1</v>
      </c>
      <c r="M72" s="2">
        <v>0</v>
      </c>
      <c r="N72" s="2">
        <v>1</v>
      </c>
      <c r="O72" s="2">
        <v>1</v>
      </c>
      <c r="P72">
        <f>SUM(Table2[[#This Row],[COP28]:[COP19]])</f>
        <v>6</v>
      </c>
      <c r="Q72">
        <v>6</v>
      </c>
    </row>
    <row r="73" spans="1:19" x14ac:dyDescent="0.3">
      <c r="A73" s="12" t="s">
        <v>100</v>
      </c>
      <c r="C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f>SUM(Table2[[#This Row],[COP28]:[COP19]])</f>
        <v>6</v>
      </c>
      <c r="Q73">
        <v>6</v>
      </c>
    </row>
    <row r="74" spans="1:19" x14ac:dyDescent="0.3">
      <c r="A74" s="12" t="s">
        <v>103</v>
      </c>
      <c r="C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f>SUM(Table2[[#This Row],[COP28]:[COP19]])</f>
        <v>6</v>
      </c>
      <c r="Q74">
        <v>6</v>
      </c>
    </row>
    <row r="75" spans="1:19" x14ac:dyDescent="0.3">
      <c r="A75" s="13" t="s">
        <v>23</v>
      </c>
      <c r="B75">
        <v>1</v>
      </c>
      <c r="F75" s="2">
        <v>1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1</v>
      </c>
      <c r="M75" s="2">
        <v>1</v>
      </c>
      <c r="N75" s="2">
        <v>1</v>
      </c>
      <c r="O75" s="2">
        <v>1</v>
      </c>
      <c r="P75">
        <f>SUM(Table2[[#This Row],[COP28]:[COP19]])</f>
        <v>6</v>
      </c>
      <c r="Q75">
        <v>6</v>
      </c>
    </row>
    <row r="76" spans="1:19" x14ac:dyDescent="0.3">
      <c r="A76" s="13" t="s">
        <v>27</v>
      </c>
      <c r="B76">
        <v>1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>
        <v>1</v>
      </c>
      <c r="L76" s="2">
        <v>1</v>
      </c>
      <c r="M76" s="2">
        <v>1</v>
      </c>
      <c r="N76" s="2">
        <v>0</v>
      </c>
      <c r="O76" s="2">
        <v>1</v>
      </c>
      <c r="P76">
        <f>SUM(Table2[[#This Row],[COP28]:[COP19]])</f>
        <v>6</v>
      </c>
      <c r="Q76">
        <v>6</v>
      </c>
    </row>
    <row r="77" spans="1:19" x14ac:dyDescent="0.3">
      <c r="A77" s="12" t="s">
        <v>119</v>
      </c>
      <c r="C77">
        <v>1</v>
      </c>
      <c r="E77" s="1">
        <v>1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f>SUM(Table2[[#This Row],[COP28]:[COP19]])</f>
        <v>6</v>
      </c>
      <c r="Q77">
        <v>6</v>
      </c>
    </row>
    <row r="78" spans="1:19" x14ac:dyDescent="0.3">
      <c r="A78" s="12" t="s">
        <v>214</v>
      </c>
      <c r="C78">
        <v>1</v>
      </c>
      <c r="E78" s="1">
        <v>1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f>SUM(Table2[[#This Row],[COP28]:[COP19]])</f>
        <v>6</v>
      </c>
      <c r="Q78">
        <v>6</v>
      </c>
    </row>
    <row r="79" spans="1:19" x14ac:dyDescent="0.3">
      <c r="A79" s="12" t="s">
        <v>128</v>
      </c>
      <c r="C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f>SUM(Table2[[#This Row],[COP28]:[COP19]])</f>
        <v>6</v>
      </c>
      <c r="Q79">
        <v>6</v>
      </c>
    </row>
    <row r="80" spans="1:19" x14ac:dyDescent="0.3">
      <c r="A80" s="13" t="s">
        <v>29</v>
      </c>
      <c r="B80">
        <v>1</v>
      </c>
      <c r="F80" s="2">
        <v>1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1</v>
      </c>
      <c r="M80" s="2">
        <v>0</v>
      </c>
      <c r="N80" s="2">
        <v>1</v>
      </c>
      <c r="O80" s="2">
        <v>1</v>
      </c>
      <c r="P80">
        <f>SUM(Table2[[#This Row],[COP28]:[COP19]])</f>
        <v>6</v>
      </c>
      <c r="Q80">
        <v>6</v>
      </c>
    </row>
    <row r="81" spans="1:18" x14ac:dyDescent="0.3">
      <c r="A81" s="12" t="s">
        <v>133</v>
      </c>
      <c r="C81">
        <v>1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1</v>
      </c>
      <c r="P81">
        <f>SUM(Table2[[#This Row],[COP28]:[COP19]])</f>
        <v>6</v>
      </c>
      <c r="Q81">
        <v>6</v>
      </c>
    </row>
    <row r="82" spans="1:18" x14ac:dyDescent="0.3">
      <c r="A82" s="13" t="s">
        <v>31</v>
      </c>
      <c r="B82">
        <v>1</v>
      </c>
      <c r="F82" s="2">
        <v>0</v>
      </c>
      <c r="G82" s="2">
        <v>1</v>
      </c>
      <c r="H82" s="2">
        <v>0</v>
      </c>
      <c r="I82" s="2">
        <v>1</v>
      </c>
      <c r="J82" s="2">
        <v>0</v>
      </c>
      <c r="K82" s="2">
        <v>1</v>
      </c>
      <c r="L82" s="2">
        <v>1</v>
      </c>
      <c r="M82" s="2">
        <v>1</v>
      </c>
      <c r="N82" s="2">
        <v>0</v>
      </c>
      <c r="O82" s="2">
        <v>1</v>
      </c>
      <c r="P82">
        <f>SUM(Table2[[#This Row],[COP28]:[COP19]])</f>
        <v>6</v>
      </c>
      <c r="Q82">
        <v>6</v>
      </c>
    </row>
    <row r="83" spans="1:18" x14ac:dyDescent="0.3">
      <c r="A83" s="12" t="s">
        <v>138</v>
      </c>
      <c r="C83">
        <v>1</v>
      </c>
      <c r="E83" s="1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1</v>
      </c>
      <c r="P83">
        <f>SUM(Table2[[#This Row],[COP28]:[COP19]])</f>
        <v>6</v>
      </c>
      <c r="Q83">
        <v>6</v>
      </c>
    </row>
    <row r="84" spans="1:18" x14ac:dyDescent="0.3">
      <c r="A84" s="12" t="s">
        <v>151</v>
      </c>
      <c r="C84">
        <v>1</v>
      </c>
      <c r="E84" s="1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f>SUM(Table2[[#This Row],[COP28]:[COP19]])</f>
        <v>6</v>
      </c>
      <c r="Q84">
        <v>6</v>
      </c>
    </row>
    <row r="85" spans="1:18" x14ac:dyDescent="0.3">
      <c r="A85" s="12" t="s">
        <v>183</v>
      </c>
      <c r="C85">
        <v>1</v>
      </c>
      <c r="E85" s="1">
        <v>1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1</v>
      </c>
      <c r="P85">
        <f>SUM(Table2[[#This Row],[COP28]:[COP19]])</f>
        <v>6</v>
      </c>
      <c r="Q85">
        <v>6</v>
      </c>
    </row>
    <row r="86" spans="1:18" x14ac:dyDescent="0.3">
      <c r="A86" s="12" t="s">
        <v>187</v>
      </c>
      <c r="C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1</v>
      </c>
      <c r="P86">
        <f>SUM(Table2[[#This Row],[COP28]:[COP19]])</f>
        <v>6</v>
      </c>
      <c r="Q86">
        <v>6</v>
      </c>
    </row>
    <row r="87" spans="1:18" x14ac:dyDescent="0.3">
      <c r="A87" s="13" t="s">
        <v>13</v>
      </c>
      <c r="B87">
        <v>1</v>
      </c>
      <c r="F87" s="2">
        <v>1</v>
      </c>
      <c r="G87" s="2">
        <v>0</v>
      </c>
      <c r="H87" s="2">
        <v>1</v>
      </c>
      <c r="I87" s="2">
        <v>1</v>
      </c>
      <c r="J87" s="2">
        <v>1</v>
      </c>
      <c r="K87" s="2">
        <v>0</v>
      </c>
      <c r="L87" s="2">
        <v>0</v>
      </c>
      <c r="M87" s="2">
        <v>0</v>
      </c>
      <c r="N87" s="2">
        <v>1</v>
      </c>
      <c r="O87" s="2">
        <v>1</v>
      </c>
      <c r="P87">
        <f>SUM(Table2[[#This Row],[COP28]:[COP19]])</f>
        <v>6</v>
      </c>
      <c r="Q87">
        <v>6</v>
      </c>
    </row>
    <row r="88" spans="1:18" x14ac:dyDescent="0.3">
      <c r="A88" s="12" t="s">
        <v>167</v>
      </c>
      <c r="C88">
        <v>1</v>
      </c>
      <c r="E88" s="1">
        <v>1</v>
      </c>
      <c r="F88">
        <v>1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1</v>
      </c>
      <c r="O88">
        <v>0</v>
      </c>
      <c r="P88">
        <f>SUM(Table2[[#This Row],[COP28]:[COP19]])</f>
        <v>6</v>
      </c>
      <c r="Q88">
        <v>6</v>
      </c>
      <c r="R88" t="s">
        <v>244</v>
      </c>
    </row>
    <row r="89" spans="1:18" x14ac:dyDescent="0.3">
      <c r="A89" s="12" t="s">
        <v>177</v>
      </c>
      <c r="C89">
        <v>1</v>
      </c>
      <c r="D89">
        <v>1</v>
      </c>
      <c r="E89" s="1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f>SUM(Table2[[#This Row],[COP28]:[COP19]])</f>
        <v>6</v>
      </c>
      <c r="Q89">
        <v>6</v>
      </c>
      <c r="R89" t="s">
        <v>247</v>
      </c>
    </row>
    <row r="90" spans="1:18" x14ac:dyDescent="0.3">
      <c r="A90" s="12" t="s">
        <v>42</v>
      </c>
      <c r="C90">
        <v>1</v>
      </c>
      <c r="D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1</v>
      </c>
      <c r="O90">
        <v>0</v>
      </c>
      <c r="P90">
        <f>SUM(Table2[[#This Row],[COP28]:[COP19]])</f>
        <v>5</v>
      </c>
      <c r="Q90">
        <v>6</v>
      </c>
    </row>
    <row r="91" spans="1:18" x14ac:dyDescent="0.3">
      <c r="A91" s="13" t="s">
        <v>18</v>
      </c>
      <c r="B91">
        <v>1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>
        <v>1</v>
      </c>
      <c r="L91" s="2">
        <v>1</v>
      </c>
      <c r="M91" s="2">
        <v>1</v>
      </c>
      <c r="N91" s="2">
        <v>0</v>
      </c>
      <c r="O91" s="2">
        <v>0</v>
      </c>
      <c r="P91">
        <f>SUM(Table2[[#This Row],[COP28]:[COP19]])</f>
        <v>5</v>
      </c>
      <c r="Q91">
        <v>6</v>
      </c>
    </row>
    <row r="92" spans="1:18" x14ac:dyDescent="0.3">
      <c r="A92" s="12" t="s">
        <v>105</v>
      </c>
      <c r="C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f>SUM(Table2[[#This Row],[COP28]:[COP19]])</f>
        <v>4</v>
      </c>
      <c r="Q92">
        <v>6</v>
      </c>
    </row>
    <row r="93" spans="1:18" x14ac:dyDescent="0.3">
      <c r="A93" s="12" t="s">
        <v>81</v>
      </c>
      <c r="C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0</v>
      </c>
      <c r="P93" s="23">
        <f>SUM(Table2[[#This Row],[COP28]:[COP19]])</f>
        <v>2</v>
      </c>
      <c r="Q93">
        <v>6</v>
      </c>
      <c r="R93" t="s">
        <v>231</v>
      </c>
    </row>
    <row r="94" spans="1:18" x14ac:dyDescent="0.3">
      <c r="A94" s="12" t="s">
        <v>125</v>
      </c>
      <c r="C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 s="23">
        <f>SUM(Table2[[#This Row],[COP28]:[COP19]])</f>
        <v>2</v>
      </c>
      <c r="Q94">
        <v>6</v>
      </c>
    </row>
    <row r="95" spans="1:18" x14ac:dyDescent="0.3">
      <c r="A95" s="12" t="s">
        <v>45</v>
      </c>
      <c r="C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SUM(Table2[[#This Row],[COP28]:[COP19]])</f>
        <v>0</v>
      </c>
      <c r="Q95">
        <v>6</v>
      </c>
    </row>
    <row r="96" spans="1:18" x14ac:dyDescent="0.3">
      <c r="A96" s="12" t="s">
        <v>75</v>
      </c>
      <c r="C96">
        <v>1</v>
      </c>
      <c r="E96" s="1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SUM(Table2[[#This Row],[COP28]:[COP19]])</f>
        <v>0</v>
      </c>
      <c r="Q96">
        <v>6</v>
      </c>
    </row>
    <row r="97" spans="1:18" x14ac:dyDescent="0.3">
      <c r="A97" s="12" t="s">
        <v>118</v>
      </c>
      <c r="C97">
        <v>1</v>
      </c>
      <c r="D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SUM(Table2[[#This Row],[COP28]:[COP19]])</f>
        <v>0</v>
      </c>
      <c r="Q97">
        <v>6</v>
      </c>
    </row>
    <row r="98" spans="1:18" x14ac:dyDescent="0.3">
      <c r="A98" s="12" t="s">
        <v>136</v>
      </c>
      <c r="C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SUM(Table2[[#This Row],[COP28]:[COP19]])</f>
        <v>0</v>
      </c>
      <c r="Q98">
        <v>6</v>
      </c>
    </row>
    <row r="99" spans="1:18" x14ac:dyDescent="0.3">
      <c r="A99" s="12" t="s">
        <v>142</v>
      </c>
      <c r="C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SUM(Table2[[#This Row],[COP28]:[COP19]])</f>
        <v>0</v>
      </c>
      <c r="Q99">
        <v>6</v>
      </c>
    </row>
    <row r="100" spans="1:18" x14ac:dyDescent="0.3">
      <c r="A100" s="12" t="s">
        <v>168</v>
      </c>
      <c r="C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SUM(Table2[[#This Row],[COP28]:[COP19]])</f>
        <v>0</v>
      </c>
      <c r="Q100">
        <v>6</v>
      </c>
    </row>
    <row r="101" spans="1:18" x14ac:dyDescent="0.3">
      <c r="A101" s="12" t="s">
        <v>172</v>
      </c>
      <c r="C101">
        <v>1</v>
      </c>
      <c r="D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SUM(Table2[[#This Row],[COP28]:[COP19]])</f>
        <v>0</v>
      </c>
      <c r="Q101">
        <v>6</v>
      </c>
    </row>
    <row r="102" spans="1:18" x14ac:dyDescent="0.3">
      <c r="A102" s="12" t="s">
        <v>50</v>
      </c>
      <c r="C102">
        <v>1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f>SUM(Table2[[#This Row],[COP28]:[COP19]])</f>
        <v>5</v>
      </c>
      <c r="Q102">
        <v>5</v>
      </c>
      <c r="R102" t="s">
        <v>227</v>
      </c>
    </row>
    <row r="103" spans="1:18" x14ac:dyDescent="0.3">
      <c r="A103" s="12" t="s">
        <v>51</v>
      </c>
      <c r="C103">
        <v>1</v>
      </c>
      <c r="E103" s="1">
        <v>1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1</v>
      </c>
      <c r="P103">
        <f>SUM(Table2[[#This Row],[COP28]:[COP19]])</f>
        <v>5</v>
      </c>
      <c r="Q103">
        <v>5</v>
      </c>
    </row>
    <row r="104" spans="1:18" x14ac:dyDescent="0.3">
      <c r="A104" s="12" t="s">
        <v>210</v>
      </c>
      <c r="C104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1</v>
      </c>
      <c r="P104">
        <f>SUM(Table2[[#This Row],[COP28]:[COP19]])</f>
        <v>5</v>
      </c>
      <c r="Q104">
        <v>5</v>
      </c>
    </row>
    <row r="105" spans="1:18" x14ac:dyDescent="0.3">
      <c r="A105" s="12" t="s">
        <v>106</v>
      </c>
      <c r="C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f>SUM(Table2[[#This Row],[COP28]:[COP19]])</f>
        <v>5</v>
      </c>
      <c r="Q105">
        <v>5</v>
      </c>
    </row>
    <row r="106" spans="1:18" x14ac:dyDescent="0.3">
      <c r="A106" s="12" t="s">
        <v>127</v>
      </c>
      <c r="C106">
        <v>1</v>
      </c>
      <c r="D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f>SUM(Table2[[#This Row],[COP28]:[COP19]])</f>
        <v>5</v>
      </c>
      <c r="Q106">
        <v>5</v>
      </c>
      <c r="R106" t="s">
        <v>240</v>
      </c>
    </row>
    <row r="107" spans="1:18" x14ac:dyDescent="0.3">
      <c r="A107" s="12" t="s">
        <v>162</v>
      </c>
      <c r="C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0</v>
      </c>
      <c r="P107">
        <f>SUM(Table2[[#This Row],[COP28]:[COP19]])</f>
        <v>5</v>
      </c>
      <c r="Q107">
        <v>5</v>
      </c>
      <c r="R107" t="s">
        <v>243</v>
      </c>
    </row>
    <row r="108" spans="1:18" x14ac:dyDescent="0.3">
      <c r="A108" s="12" t="s">
        <v>163</v>
      </c>
      <c r="C108">
        <v>1</v>
      </c>
      <c r="D108">
        <v>1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0</v>
      </c>
      <c r="P108">
        <f>SUM(Table2[[#This Row],[COP28]:[COP19]])</f>
        <v>5</v>
      </c>
      <c r="Q108">
        <v>5</v>
      </c>
    </row>
    <row r="109" spans="1:18" x14ac:dyDescent="0.3">
      <c r="A109" s="12" t="s">
        <v>171</v>
      </c>
      <c r="C109">
        <v>1</v>
      </c>
      <c r="D109">
        <v>1</v>
      </c>
      <c r="E109" s="1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f>SUM(Table2[[#This Row],[COP28]:[COP19]])</f>
        <v>5</v>
      </c>
      <c r="Q109">
        <v>5</v>
      </c>
    </row>
    <row r="110" spans="1:18" x14ac:dyDescent="0.3">
      <c r="A110" s="13" t="s">
        <v>40</v>
      </c>
      <c r="B110">
        <v>1</v>
      </c>
      <c r="F110" s="2">
        <v>1</v>
      </c>
      <c r="G110" s="2">
        <v>0</v>
      </c>
      <c r="H110" s="2">
        <v>0</v>
      </c>
      <c r="I110" s="2">
        <v>0</v>
      </c>
      <c r="J110" s="2">
        <v>1</v>
      </c>
      <c r="K110" s="2">
        <v>0</v>
      </c>
      <c r="L110" s="2">
        <v>1</v>
      </c>
      <c r="M110" s="2">
        <v>1</v>
      </c>
      <c r="N110" s="2">
        <v>0</v>
      </c>
      <c r="O110" s="2">
        <v>1</v>
      </c>
      <c r="P110">
        <f>SUM(Table2[[#This Row],[COP28]:[COP19]])</f>
        <v>5</v>
      </c>
      <c r="Q110">
        <v>5</v>
      </c>
    </row>
    <row r="111" spans="1:18" x14ac:dyDescent="0.3">
      <c r="A111" s="13" t="s">
        <v>41</v>
      </c>
      <c r="B111">
        <v>1</v>
      </c>
      <c r="F111" s="2">
        <v>0</v>
      </c>
      <c r="G111" s="2">
        <v>0</v>
      </c>
      <c r="H111" s="2">
        <v>0</v>
      </c>
      <c r="I111" s="2">
        <v>1</v>
      </c>
      <c r="J111" s="2">
        <v>1</v>
      </c>
      <c r="K111" s="2">
        <v>1</v>
      </c>
      <c r="L111" s="2">
        <v>1</v>
      </c>
      <c r="M111" s="2">
        <v>0</v>
      </c>
      <c r="N111" s="2">
        <v>1</v>
      </c>
      <c r="O111" s="2">
        <v>0</v>
      </c>
      <c r="P111">
        <f>SUM(Table2[[#This Row],[COP28]:[COP19]])</f>
        <v>5</v>
      </c>
      <c r="Q111">
        <v>5</v>
      </c>
    </row>
    <row r="112" spans="1:18" x14ac:dyDescent="0.3">
      <c r="A112" s="12" t="s">
        <v>184</v>
      </c>
      <c r="C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1</v>
      </c>
      <c r="P112">
        <f>SUM(Table2[[#This Row],[COP28]:[COP19]])</f>
        <v>5</v>
      </c>
      <c r="Q112">
        <v>5</v>
      </c>
    </row>
    <row r="113" spans="1:18" x14ac:dyDescent="0.3">
      <c r="A113" s="12" t="s">
        <v>47</v>
      </c>
      <c r="C113">
        <v>1</v>
      </c>
      <c r="E113" s="1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0</v>
      </c>
      <c r="P113">
        <f>SUM(Table2[[#This Row],[COP28]:[COP19]])</f>
        <v>5</v>
      </c>
      <c r="Q113">
        <v>5</v>
      </c>
    </row>
    <row r="114" spans="1:18" x14ac:dyDescent="0.3">
      <c r="A114" s="12" t="s">
        <v>57</v>
      </c>
      <c r="C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f>SUM(Table2[[#This Row],[COP28]:[COP19]])</f>
        <v>5</v>
      </c>
      <c r="Q114">
        <v>5</v>
      </c>
    </row>
    <row r="115" spans="1:18" x14ac:dyDescent="0.3">
      <c r="A115" s="13" t="s">
        <v>30</v>
      </c>
      <c r="B115">
        <v>1</v>
      </c>
      <c r="F115" s="2">
        <v>1</v>
      </c>
      <c r="G115" s="2">
        <v>1</v>
      </c>
      <c r="H115" s="2">
        <v>0</v>
      </c>
      <c r="I115" s="2">
        <v>1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1</v>
      </c>
      <c r="P115">
        <f>SUM(Table2[[#This Row],[COP28]:[COP19]])</f>
        <v>5</v>
      </c>
      <c r="Q115">
        <v>5</v>
      </c>
    </row>
    <row r="116" spans="1:18" x14ac:dyDescent="0.3">
      <c r="A116" s="12" t="s">
        <v>134</v>
      </c>
      <c r="C116">
        <v>1</v>
      </c>
      <c r="E116" s="1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f>SUM(Table2[[#This Row],[COP28]:[COP19]])</f>
        <v>5</v>
      </c>
      <c r="Q116">
        <v>5</v>
      </c>
    </row>
    <row r="117" spans="1:18" x14ac:dyDescent="0.3">
      <c r="A117" s="12" t="s">
        <v>158</v>
      </c>
      <c r="C117">
        <v>1</v>
      </c>
      <c r="D117">
        <v>1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1</v>
      </c>
      <c r="P117">
        <f>SUM(Table2[[#This Row],[COP28]:[COP19]])</f>
        <v>5</v>
      </c>
      <c r="Q117">
        <v>5</v>
      </c>
    </row>
    <row r="118" spans="1:18" x14ac:dyDescent="0.3">
      <c r="A118" s="12" t="s">
        <v>135</v>
      </c>
      <c r="C118">
        <v>1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f>SUM(Table2[[#This Row],[COP28]:[COP19]])</f>
        <v>4</v>
      </c>
      <c r="Q118">
        <v>5</v>
      </c>
      <c r="R118" t="s">
        <v>241</v>
      </c>
    </row>
    <row r="119" spans="1:18" x14ac:dyDescent="0.3">
      <c r="A119" s="13" t="s">
        <v>188</v>
      </c>
      <c r="B119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</v>
      </c>
      <c r="L119" s="2">
        <v>1</v>
      </c>
      <c r="M119" s="2">
        <v>0</v>
      </c>
      <c r="N119" s="2">
        <v>1</v>
      </c>
      <c r="O119" s="2">
        <v>1</v>
      </c>
      <c r="P119">
        <f>SUM(Table2[[#This Row],[COP28]:[COP19]])</f>
        <v>4</v>
      </c>
      <c r="Q119">
        <v>5</v>
      </c>
      <c r="R119" t="s">
        <v>249</v>
      </c>
    </row>
    <row r="120" spans="1:18" x14ac:dyDescent="0.3">
      <c r="A120" s="12" t="s">
        <v>169</v>
      </c>
      <c r="C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>SUM(Table2[[#This Row],[COP28]:[COP19]])</f>
        <v>3</v>
      </c>
      <c r="Q120">
        <v>5</v>
      </c>
    </row>
    <row r="121" spans="1:18" x14ac:dyDescent="0.3">
      <c r="A121" s="12" t="s">
        <v>74</v>
      </c>
      <c r="C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 s="23">
        <f>SUM(Table2[[#This Row],[COP28]:[COP19]])</f>
        <v>2</v>
      </c>
      <c r="Q121">
        <v>5</v>
      </c>
    </row>
    <row r="122" spans="1:18" x14ac:dyDescent="0.3">
      <c r="A122" s="12" t="s">
        <v>82</v>
      </c>
      <c r="C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 s="21">
        <f>SUM(Table2[[#This Row],[COP28]:[COP19]])</f>
        <v>1</v>
      </c>
      <c r="Q122">
        <v>5</v>
      </c>
      <c r="R122" t="s">
        <v>232</v>
      </c>
    </row>
    <row r="123" spans="1:18" x14ac:dyDescent="0.3">
      <c r="A123" s="12" t="s">
        <v>110</v>
      </c>
      <c r="C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21">
        <f>SUM(Table2[[#This Row],[COP28]:[COP19]])</f>
        <v>1</v>
      </c>
      <c r="Q123">
        <v>5</v>
      </c>
    </row>
    <row r="124" spans="1:18" x14ac:dyDescent="0.3">
      <c r="A124" s="12" t="s">
        <v>61</v>
      </c>
      <c r="C124">
        <v>1</v>
      </c>
      <c r="D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>SUM(Table2[[#This Row],[COP28]:[COP19]])</f>
        <v>0</v>
      </c>
      <c r="Q124">
        <v>5</v>
      </c>
    </row>
    <row r="125" spans="1:18" x14ac:dyDescent="0.3">
      <c r="A125" s="12" t="s">
        <v>212</v>
      </c>
      <c r="C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>SUM(Table2[[#This Row],[COP28]:[COP19]])</f>
        <v>0</v>
      </c>
      <c r="Q125">
        <v>5</v>
      </c>
    </row>
    <row r="126" spans="1:18" x14ac:dyDescent="0.3">
      <c r="A126" s="12" t="s">
        <v>141</v>
      </c>
      <c r="C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>SUM(Table2[[#This Row],[COP28]:[COP19]])</f>
        <v>0</v>
      </c>
      <c r="Q126">
        <v>5</v>
      </c>
    </row>
    <row r="127" spans="1:18" x14ac:dyDescent="0.3">
      <c r="A127" s="13" t="s">
        <v>38</v>
      </c>
      <c r="B127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>
        <f>SUM(Table2[[#This Row],[COP28]:[COP19]])</f>
        <v>0</v>
      </c>
      <c r="Q127">
        <v>5</v>
      </c>
    </row>
    <row r="128" spans="1:18" x14ac:dyDescent="0.3">
      <c r="A128" s="12" t="s">
        <v>166</v>
      </c>
      <c r="C128">
        <v>1</v>
      </c>
      <c r="D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>SUM(Table2[[#This Row],[COP28]:[COP19]])</f>
        <v>0</v>
      </c>
      <c r="Q128">
        <v>5</v>
      </c>
    </row>
    <row r="129" spans="1:18" x14ac:dyDescent="0.3">
      <c r="A129" s="13" t="s">
        <v>11</v>
      </c>
      <c r="B129">
        <v>1</v>
      </c>
      <c r="F129" s="2">
        <v>1</v>
      </c>
      <c r="G129" s="2">
        <v>1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1</v>
      </c>
      <c r="N129" s="2">
        <v>0</v>
      </c>
      <c r="O129" s="2">
        <v>0</v>
      </c>
      <c r="P129">
        <f>SUM(Table2[[#This Row],[COP28]:[COP19]])</f>
        <v>4</v>
      </c>
      <c r="Q129">
        <v>4</v>
      </c>
    </row>
    <row r="130" spans="1:18" x14ac:dyDescent="0.3">
      <c r="A130" s="12" t="s">
        <v>76</v>
      </c>
      <c r="C130">
        <v>1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f>SUM(Table2[[#This Row],[COP28]:[COP19]])</f>
        <v>4</v>
      </c>
      <c r="Q130">
        <v>4</v>
      </c>
    </row>
    <row r="131" spans="1:18" x14ac:dyDescent="0.3">
      <c r="A131" s="12" t="s">
        <v>79</v>
      </c>
      <c r="C131">
        <v>1</v>
      </c>
      <c r="E131" s="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f>SUM(Table2[[#This Row],[COP28]:[COP19]])</f>
        <v>4</v>
      </c>
      <c r="Q131">
        <v>4</v>
      </c>
    </row>
    <row r="132" spans="1:18" x14ac:dyDescent="0.3">
      <c r="A132" s="12" t="s">
        <v>87</v>
      </c>
      <c r="C132">
        <v>1</v>
      </c>
      <c r="D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1</v>
      </c>
      <c r="O132">
        <v>0</v>
      </c>
      <c r="P132">
        <f>SUM(Table2[[#This Row],[COP28]:[COP19]])</f>
        <v>4</v>
      </c>
      <c r="Q132">
        <v>4</v>
      </c>
      <c r="R132" t="s">
        <v>233</v>
      </c>
    </row>
    <row r="133" spans="1:18" x14ac:dyDescent="0.3">
      <c r="A133" s="13" t="s">
        <v>17</v>
      </c>
      <c r="B133">
        <v>1</v>
      </c>
      <c r="F133" s="2">
        <v>0</v>
      </c>
      <c r="G133" s="2">
        <v>1</v>
      </c>
      <c r="H133" s="2">
        <v>1</v>
      </c>
      <c r="I133" s="2">
        <v>0</v>
      </c>
      <c r="J133" s="2">
        <v>0</v>
      </c>
      <c r="K133" s="2">
        <v>1</v>
      </c>
      <c r="L133" s="2">
        <v>1</v>
      </c>
      <c r="M133" s="2">
        <v>0</v>
      </c>
      <c r="N133" s="2">
        <v>0</v>
      </c>
      <c r="O133" s="2">
        <v>0</v>
      </c>
      <c r="P133">
        <f>SUM(Table2[[#This Row],[COP28]:[COP19]])</f>
        <v>4</v>
      </c>
      <c r="Q133">
        <v>4</v>
      </c>
    </row>
    <row r="134" spans="1:18" x14ac:dyDescent="0.3">
      <c r="A134" s="12" t="s">
        <v>208</v>
      </c>
      <c r="C134">
        <v>1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0</v>
      </c>
      <c r="P134">
        <f>SUM(Table2[[#This Row],[COP28]:[COP19]])</f>
        <v>4</v>
      </c>
      <c r="Q134">
        <v>4</v>
      </c>
      <c r="R134" t="s">
        <v>239</v>
      </c>
    </row>
    <row r="135" spans="1:18" x14ac:dyDescent="0.3">
      <c r="A135" s="13" t="s">
        <v>32</v>
      </c>
      <c r="B135">
        <v>1</v>
      </c>
      <c r="F135" s="2">
        <v>1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1</v>
      </c>
      <c r="N135" s="2">
        <v>1</v>
      </c>
      <c r="O135" s="2">
        <v>0</v>
      </c>
      <c r="P135">
        <f>SUM(Table2[[#This Row],[COP28]:[COP19]])</f>
        <v>4</v>
      </c>
      <c r="Q135">
        <v>4</v>
      </c>
    </row>
    <row r="136" spans="1:18" x14ac:dyDescent="0.3">
      <c r="A136" s="12" t="s">
        <v>148</v>
      </c>
      <c r="C136">
        <v>1</v>
      </c>
      <c r="E136" s="1">
        <v>1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f>SUM(Table2[[#This Row],[COP28]:[COP19]])</f>
        <v>4</v>
      </c>
      <c r="Q136">
        <v>4</v>
      </c>
    </row>
    <row r="137" spans="1:18" x14ac:dyDescent="0.3">
      <c r="A137" s="12" t="s">
        <v>180</v>
      </c>
      <c r="C137">
        <v>1</v>
      </c>
      <c r="D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f>SUM(Table2[[#This Row],[COP28]:[COP19]])</f>
        <v>4</v>
      </c>
      <c r="Q137">
        <v>4</v>
      </c>
      <c r="R137" t="s">
        <v>248</v>
      </c>
    </row>
    <row r="138" spans="1:18" x14ac:dyDescent="0.3">
      <c r="A138" s="12" t="s">
        <v>85</v>
      </c>
      <c r="C138">
        <v>1</v>
      </c>
      <c r="D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f>SUM(Table2[[#This Row],[COP28]:[COP19]])</f>
        <v>4</v>
      </c>
      <c r="Q138">
        <v>4</v>
      </c>
    </row>
    <row r="139" spans="1:18" x14ac:dyDescent="0.3">
      <c r="A139" s="12" t="s">
        <v>86</v>
      </c>
      <c r="C139">
        <v>1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0</v>
      </c>
      <c r="P139">
        <f>SUM(Table2[[#This Row],[COP28]:[COP19]])</f>
        <v>4</v>
      </c>
      <c r="Q139">
        <v>4</v>
      </c>
      <c r="R139" t="s">
        <v>215</v>
      </c>
    </row>
    <row r="140" spans="1:18" x14ac:dyDescent="0.3">
      <c r="A140" s="12" t="s">
        <v>95</v>
      </c>
      <c r="C140">
        <v>1</v>
      </c>
      <c r="D140">
        <v>1</v>
      </c>
      <c r="E140" s="1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f>SUM(Table2[[#This Row],[COP28]:[COP19]])</f>
        <v>4</v>
      </c>
      <c r="Q140">
        <v>4</v>
      </c>
    </row>
    <row r="141" spans="1:18" x14ac:dyDescent="0.3">
      <c r="A141" s="12" t="s">
        <v>108</v>
      </c>
      <c r="C141">
        <v>1</v>
      </c>
      <c r="D141">
        <v>1</v>
      </c>
      <c r="E141" s="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f>SUM(Table2[[#This Row],[COP28]:[COP19]])</f>
        <v>4</v>
      </c>
      <c r="Q141">
        <v>4</v>
      </c>
    </row>
    <row r="142" spans="1:18" x14ac:dyDescent="0.3">
      <c r="A142" s="12" t="s">
        <v>152</v>
      </c>
      <c r="C142">
        <v>1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f>SUM(Table2[[#This Row],[COP28]:[COP19]])</f>
        <v>4</v>
      </c>
      <c r="Q142">
        <v>4</v>
      </c>
    </row>
    <row r="143" spans="1:18" x14ac:dyDescent="0.3">
      <c r="A143" s="12" t="s">
        <v>157</v>
      </c>
      <c r="C143">
        <v>1</v>
      </c>
      <c r="E143" s="1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f>SUM(Table2[[#This Row],[COP28]:[COP19]])</f>
        <v>4</v>
      </c>
      <c r="Q143">
        <v>4</v>
      </c>
    </row>
    <row r="144" spans="1:18" x14ac:dyDescent="0.3">
      <c r="A144" s="12" t="s">
        <v>69</v>
      </c>
      <c r="C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f>SUM(Table2[[#This Row],[COP28]:[COP19]])</f>
        <v>3</v>
      </c>
      <c r="Q144">
        <v>4</v>
      </c>
    </row>
    <row r="145" spans="1:17" x14ac:dyDescent="0.3">
      <c r="A145" s="13" t="s">
        <v>16</v>
      </c>
      <c r="B145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0</v>
      </c>
      <c r="O145" s="2">
        <v>1</v>
      </c>
      <c r="P145" s="23">
        <f>SUM(Table2[[#This Row],[COP28]:[COP19]])</f>
        <v>2</v>
      </c>
      <c r="Q145">
        <v>4</v>
      </c>
    </row>
    <row r="146" spans="1:17" x14ac:dyDescent="0.3">
      <c r="A146" s="12" t="s">
        <v>179</v>
      </c>
      <c r="C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 s="23">
        <f>SUM(Table2[[#This Row],[COP28]:[COP19]])</f>
        <v>2</v>
      </c>
      <c r="Q146">
        <v>4</v>
      </c>
    </row>
    <row r="147" spans="1:17" x14ac:dyDescent="0.3">
      <c r="A147" s="13" t="s">
        <v>6</v>
      </c>
      <c r="B147">
        <v>1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2">
        <f>SUM(Table2[[#This Row],[COP28]:[COP19]])</f>
        <v>2</v>
      </c>
      <c r="Q147">
        <v>4</v>
      </c>
    </row>
    <row r="148" spans="1:17" x14ac:dyDescent="0.3">
      <c r="A148" s="13" t="s">
        <v>21</v>
      </c>
      <c r="B148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1</v>
      </c>
      <c r="P148" s="23">
        <f>SUM(Table2[[#This Row],[COP28]:[COP19]])</f>
        <v>2</v>
      </c>
      <c r="Q148">
        <v>4</v>
      </c>
    </row>
    <row r="149" spans="1:17" x14ac:dyDescent="0.3">
      <c r="A149" s="12" t="s">
        <v>52</v>
      </c>
      <c r="C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21">
        <f>SUM(Table2[[#This Row],[COP28]:[COP19]])</f>
        <v>1</v>
      </c>
      <c r="Q149">
        <v>4</v>
      </c>
    </row>
    <row r="150" spans="1:17" x14ac:dyDescent="0.3">
      <c r="A150" s="12" t="s">
        <v>211</v>
      </c>
      <c r="C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 s="21">
        <f>SUM(Table2[[#This Row],[COP28]:[COP19]])</f>
        <v>1</v>
      </c>
      <c r="Q150">
        <v>4</v>
      </c>
    </row>
    <row r="151" spans="1:17" x14ac:dyDescent="0.3">
      <c r="A151" s="12" t="s">
        <v>48</v>
      </c>
      <c r="C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>SUM(Table2[[#This Row],[COP28]:[COP19]])</f>
        <v>0</v>
      </c>
      <c r="Q151">
        <v>4</v>
      </c>
    </row>
    <row r="152" spans="1:17" x14ac:dyDescent="0.3">
      <c r="A152" s="12" t="s">
        <v>68</v>
      </c>
      <c r="C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>SUM(Table2[[#This Row],[COP28]:[COP19]])</f>
        <v>0</v>
      </c>
      <c r="Q152">
        <v>4</v>
      </c>
    </row>
    <row r="153" spans="1:17" x14ac:dyDescent="0.3">
      <c r="A153" s="12" t="s">
        <v>72</v>
      </c>
      <c r="C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>SUM(Table2[[#This Row],[COP28]:[COP19]])</f>
        <v>0</v>
      </c>
      <c r="Q153">
        <v>4</v>
      </c>
    </row>
    <row r="154" spans="1:17" x14ac:dyDescent="0.3">
      <c r="A154" s="12" t="s">
        <v>102</v>
      </c>
      <c r="C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>SUM(Table2[[#This Row],[COP28]:[COP19]])</f>
        <v>0</v>
      </c>
      <c r="Q154">
        <v>4</v>
      </c>
    </row>
    <row r="155" spans="1:17" x14ac:dyDescent="0.3">
      <c r="A155" s="12" t="s">
        <v>114</v>
      </c>
      <c r="C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>SUM(Table2[[#This Row],[COP28]:[COP19]])</f>
        <v>0</v>
      </c>
      <c r="Q155">
        <v>4</v>
      </c>
    </row>
    <row r="156" spans="1:17" x14ac:dyDescent="0.3">
      <c r="A156" s="12" t="s">
        <v>181</v>
      </c>
      <c r="C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>SUM(Table2[[#This Row],[COP28]:[COP19]])</f>
        <v>0</v>
      </c>
      <c r="Q156">
        <v>4</v>
      </c>
    </row>
    <row r="157" spans="1:17" x14ac:dyDescent="0.3">
      <c r="A157" s="12" t="s">
        <v>59</v>
      </c>
      <c r="C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1</v>
      </c>
      <c r="P157">
        <f>SUM(Table2[[#This Row],[COP28]:[COP19]])</f>
        <v>4</v>
      </c>
      <c r="Q157">
        <v>3</v>
      </c>
    </row>
    <row r="158" spans="1:17" x14ac:dyDescent="0.3">
      <c r="A158" s="13" t="s">
        <v>10</v>
      </c>
      <c r="B158">
        <v>1</v>
      </c>
      <c r="F158" s="2">
        <v>1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>
        <f>SUM(Table2[[#This Row],[COP28]:[COP19]])</f>
        <v>3</v>
      </c>
      <c r="Q158">
        <v>3</v>
      </c>
    </row>
    <row r="159" spans="1:17" x14ac:dyDescent="0.3">
      <c r="A159" s="12" t="s">
        <v>93</v>
      </c>
      <c r="C159">
        <v>1</v>
      </c>
      <c r="E159" s="1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0</v>
      </c>
      <c r="P159">
        <f>SUM(Table2[[#This Row],[COP28]:[COP19]])</f>
        <v>3</v>
      </c>
      <c r="Q159">
        <v>3</v>
      </c>
    </row>
    <row r="160" spans="1:17" x14ac:dyDescent="0.3">
      <c r="A160" s="12" t="s">
        <v>129</v>
      </c>
      <c r="C160">
        <v>1</v>
      </c>
      <c r="E160" s="1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f>SUM(Table2[[#This Row],[COP28]:[COP19]])</f>
        <v>3</v>
      </c>
      <c r="Q160">
        <v>3</v>
      </c>
    </row>
    <row r="161" spans="1:18" x14ac:dyDescent="0.3">
      <c r="A161" s="12" t="s">
        <v>150</v>
      </c>
      <c r="C161">
        <v>1</v>
      </c>
      <c r="E161" s="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f>SUM(Table2[[#This Row],[COP28]:[COP19]])</f>
        <v>3</v>
      </c>
      <c r="Q161">
        <v>3</v>
      </c>
    </row>
    <row r="162" spans="1:18" x14ac:dyDescent="0.3">
      <c r="A162" s="13" t="s">
        <v>37</v>
      </c>
      <c r="B162">
        <v>1</v>
      </c>
      <c r="F162" s="2">
        <v>1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1</v>
      </c>
      <c r="M162" s="2">
        <v>0</v>
      </c>
      <c r="N162" s="2">
        <v>0</v>
      </c>
      <c r="O162" s="2">
        <v>0</v>
      </c>
      <c r="P162">
        <f>SUM(Table2[[#This Row],[COP28]:[COP19]])</f>
        <v>3</v>
      </c>
      <c r="Q162">
        <v>3</v>
      </c>
    </row>
    <row r="163" spans="1:18" x14ac:dyDescent="0.3">
      <c r="A163" s="12" t="s">
        <v>54</v>
      </c>
      <c r="C163">
        <v>1</v>
      </c>
      <c r="E163" s="1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f>SUM(Table2[[#This Row],[COP28]:[COP19]])</f>
        <v>3</v>
      </c>
      <c r="Q163">
        <v>3</v>
      </c>
    </row>
    <row r="164" spans="1:18" x14ac:dyDescent="0.3">
      <c r="A164" s="12" t="s">
        <v>96</v>
      </c>
      <c r="C164">
        <v>1</v>
      </c>
      <c r="E164" s="1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0</v>
      </c>
      <c r="P164">
        <f>SUM(Table2[[#This Row],[COP28]:[COP19]])</f>
        <v>3</v>
      </c>
      <c r="Q164">
        <v>3</v>
      </c>
    </row>
    <row r="165" spans="1:18" x14ac:dyDescent="0.3">
      <c r="A165" s="12" t="s">
        <v>112</v>
      </c>
      <c r="C165">
        <v>1</v>
      </c>
      <c r="D165">
        <v>1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f>SUM(Table2[[#This Row],[COP28]:[COP19]])</f>
        <v>3</v>
      </c>
      <c r="Q165">
        <v>3</v>
      </c>
    </row>
    <row r="166" spans="1:18" x14ac:dyDescent="0.3">
      <c r="A166" s="12" t="s">
        <v>124</v>
      </c>
      <c r="C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f>SUM(Table2[[#This Row],[COP28]:[COP19]])</f>
        <v>3</v>
      </c>
      <c r="Q166">
        <v>3</v>
      </c>
    </row>
    <row r="167" spans="1:18" x14ac:dyDescent="0.3">
      <c r="A167" s="12" t="s">
        <v>126</v>
      </c>
      <c r="C167">
        <v>1</v>
      </c>
      <c r="D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f>SUM(Table2[[#This Row],[COP28]:[COP19]])</f>
        <v>3</v>
      </c>
      <c r="Q167">
        <v>3</v>
      </c>
    </row>
    <row r="168" spans="1:18" x14ac:dyDescent="0.3">
      <c r="A168" s="12" t="s">
        <v>140</v>
      </c>
      <c r="C168">
        <v>1</v>
      </c>
      <c r="E168" s="1">
        <v>1</v>
      </c>
      <c r="F168">
        <v>0</v>
      </c>
      <c r="G168">
        <v>0</v>
      </c>
      <c r="H168">
        <v>2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>SUM(Table2[[#This Row],[COP28]:[COP19]])</f>
        <v>3</v>
      </c>
      <c r="Q168">
        <v>3</v>
      </c>
      <c r="R168" t="s">
        <v>242</v>
      </c>
    </row>
    <row r="169" spans="1:18" x14ac:dyDescent="0.3">
      <c r="A169" s="12" t="s">
        <v>156</v>
      </c>
      <c r="C169">
        <v>1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f>SUM(Table2[[#This Row],[COP28]:[COP19]])</f>
        <v>3</v>
      </c>
      <c r="Q169">
        <v>3</v>
      </c>
    </row>
    <row r="170" spans="1:18" x14ac:dyDescent="0.3">
      <c r="A170" s="12" t="s">
        <v>161</v>
      </c>
      <c r="C170">
        <v>1</v>
      </c>
      <c r="D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f>SUM(Table2[[#This Row],[COP28]:[COP19]])</f>
        <v>3</v>
      </c>
      <c r="Q170">
        <v>3</v>
      </c>
    </row>
    <row r="171" spans="1:18" x14ac:dyDescent="0.3">
      <c r="A171" s="12" t="s">
        <v>63</v>
      </c>
      <c r="C171">
        <v>1</v>
      </c>
      <c r="E171" s="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21">
        <f>SUM(Table2[[#This Row],[COP28]:[COP19]])</f>
        <v>1</v>
      </c>
      <c r="Q171">
        <v>3</v>
      </c>
    </row>
    <row r="172" spans="1:18" x14ac:dyDescent="0.3">
      <c r="A172" s="12" t="s">
        <v>77</v>
      </c>
      <c r="C172">
        <v>1</v>
      </c>
      <c r="D172">
        <v>1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 s="21">
        <f>SUM(Table2[[#This Row],[COP28]:[COP19]])</f>
        <v>1</v>
      </c>
      <c r="Q172">
        <v>3</v>
      </c>
    </row>
    <row r="173" spans="1:18" x14ac:dyDescent="0.3">
      <c r="A173" s="12" t="s">
        <v>182</v>
      </c>
      <c r="C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 s="21">
        <f>SUM(Table2[[#This Row],[COP28]:[COP19]])</f>
        <v>1</v>
      </c>
      <c r="Q173">
        <v>3</v>
      </c>
    </row>
    <row r="174" spans="1:18" x14ac:dyDescent="0.3">
      <c r="A174" s="12" t="s">
        <v>56</v>
      </c>
      <c r="C174">
        <v>1</v>
      </c>
      <c r="D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>SUM(Table2[[#This Row],[COP28]:[COP19]])</f>
        <v>0</v>
      </c>
      <c r="Q174">
        <v>3</v>
      </c>
    </row>
    <row r="175" spans="1:18" x14ac:dyDescent="0.3">
      <c r="A175" s="12" t="s">
        <v>65</v>
      </c>
      <c r="C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>SUM(Table2[[#This Row],[COP28]:[COP19]])</f>
        <v>0</v>
      </c>
      <c r="Q175">
        <v>3</v>
      </c>
    </row>
    <row r="176" spans="1:18" x14ac:dyDescent="0.3">
      <c r="A176" s="12" t="s">
        <v>66</v>
      </c>
      <c r="C176">
        <v>1</v>
      </c>
      <c r="D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>SUM(Table2[[#This Row],[COP28]:[COP19]])</f>
        <v>0</v>
      </c>
      <c r="Q176">
        <v>3</v>
      </c>
    </row>
    <row r="177" spans="1:18" x14ac:dyDescent="0.3">
      <c r="A177" s="12" t="s">
        <v>67</v>
      </c>
      <c r="C177">
        <v>1</v>
      </c>
      <c r="D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>SUM(Table2[[#This Row],[COP28]:[COP19]])</f>
        <v>0</v>
      </c>
      <c r="Q177">
        <v>3</v>
      </c>
    </row>
    <row r="178" spans="1:18" x14ac:dyDescent="0.3">
      <c r="A178" s="12" t="s">
        <v>80</v>
      </c>
      <c r="C178">
        <v>1</v>
      </c>
      <c r="E178" s="1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s="21">
        <f>SUM(Table2[[#This Row],[COP28]:[COP19]])</f>
        <v>0</v>
      </c>
      <c r="Q178">
        <v>3</v>
      </c>
    </row>
    <row r="179" spans="1:18" x14ac:dyDescent="0.3">
      <c r="A179" s="12" t="s">
        <v>94</v>
      </c>
      <c r="C179">
        <v>1</v>
      </c>
      <c r="D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>SUM(Table2[[#This Row],[COP28]:[COP19]])</f>
        <v>0</v>
      </c>
      <c r="Q179">
        <v>3</v>
      </c>
    </row>
    <row r="180" spans="1:18" x14ac:dyDescent="0.3">
      <c r="A180" s="12" t="s">
        <v>155</v>
      </c>
      <c r="C180">
        <v>1</v>
      </c>
      <c r="D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>SUM(Table2[[#This Row],[COP28]:[COP19]])</f>
        <v>0</v>
      </c>
      <c r="Q180">
        <v>3</v>
      </c>
    </row>
    <row r="181" spans="1:18" x14ac:dyDescent="0.3">
      <c r="A181" s="12" t="s">
        <v>185</v>
      </c>
      <c r="C181">
        <v>1</v>
      </c>
      <c r="D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>SUM(Table2[[#This Row],[COP28]:[COP19]])</f>
        <v>0</v>
      </c>
      <c r="Q181">
        <v>3</v>
      </c>
    </row>
    <row r="182" spans="1:18" x14ac:dyDescent="0.3">
      <c r="A182" s="12" t="s">
        <v>58</v>
      </c>
      <c r="C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  <c r="P182" s="23">
        <f>SUM(Table2[[#This Row],[COP28]:[COP19]])</f>
        <v>2</v>
      </c>
      <c r="Q182">
        <v>2</v>
      </c>
    </row>
    <row r="183" spans="1:18" x14ac:dyDescent="0.3">
      <c r="A183" s="13" t="s">
        <v>213</v>
      </c>
      <c r="B183">
        <v>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3">
        <f>SUM(Table2[[#This Row],[COP28]:[COP19]])</f>
        <v>2</v>
      </c>
      <c r="Q183">
        <v>2</v>
      </c>
    </row>
    <row r="184" spans="1:18" x14ac:dyDescent="0.3">
      <c r="A184" s="12" t="s">
        <v>43</v>
      </c>
      <c r="C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 s="22">
        <f>SUM(Table2[[#This Row],[COP28]:[COP19]])</f>
        <v>2</v>
      </c>
      <c r="Q184">
        <v>2</v>
      </c>
    </row>
    <row r="185" spans="1:18" x14ac:dyDescent="0.3">
      <c r="A185" s="13" t="s">
        <v>7</v>
      </c>
      <c r="B185">
        <v>1</v>
      </c>
      <c r="F185" s="2">
        <v>0</v>
      </c>
      <c r="G185" s="2">
        <v>0</v>
      </c>
      <c r="H185" s="2">
        <v>1</v>
      </c>
      <c r="I185" s="2">
        <v>1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3">
        <f>SUM(Table2[[#This Row],[COP28]:[COP19]])</f>
        <v>2</v>
      </c>
      <c r="Q185">
        <v>2</v>
      </c>
    </row>
    <row r="186" spans="1:18" x14ac:dyDescent="0.3">
      <c r="A186" s="12" t="s">
        <v>88</v>
      </c>
      <c r="C186">
        <v>1</v>
      </c>
      <c r="E186" s="1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 s="23">
        <f>SUM(Table2[[#This Row],[COP28]:[COP19]])</f>
        <v>2</v>
      </c>
      <c r="Q186">
        <v>2</v>
      </c>
      <c r="R186" t="s">
        <v>235</v>
      </c>
    </row>
    <row r="187" spans="1:18" x14ac:dyDescent="0.3">
      <c r="A187" s="12" t="s">
        <v>146</v>
      </c>
      <c r="C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23">
        <f>SUM(Table2[[#This Row],[COP28]:[COP19]])</f>
        <v>2</v>
      </c>
      <c r="Q187">
        <v>2</v>
      </c>
    </row>
    <row r="188" spans="1:18" x14ac:dyDescent="0.3">
      <c r="A188" s="12" t="s">
        <v>174</v>
      </c>
      <c r="C188">
        <v>1</v>
      </c>
      <c r="E188" s="1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 s="23">
        <f>SUM(Table2[[#This Row],[COP28]:[COP19]])</f>
        <v>2</v>
      </c>
      <c r="Q188">
        <v>2</v>
      </c>
    </row>
    <row r="189" spans="1:18" x14ac:dyDescent="0.3">
      <c r="A189" s="12" t="s">
        <v>176</v>
      </c>
      <c r="C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 s="23">
        <f>SUM(Table2[[#This Row],[COP28]:[COP19]])</f>
        <v>2</v>
      </c>
      <c r="Q189">
        <v>2</v>
      </c>
    </row>
    <row r="190" spans="1:18" x14ac:dyDescent="0.3">
      <c r="A190" s="13" t="s">
        <v>207</v>
      </c>
      <c r="B190">
        <v>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1">
        <f>SUM(Table2[[#This Row],[COP28]:[COP19]])</f>
        <v>1</v>
      </c>
      <c r="Q190">
        <v>2</v>
      </c>
    </row>
    <row r="191" spans="1:18" x14ac:dyDescent="0.3">
      <c r="A191" s="12" t="s">
        <v>111</v>
      </c>
      <c r="C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>SUM(Table2[[#This Row],[COP28]:[COP19]])</f>
        <v>0</v>
      </c>
      <c r="Q191">
        <v>2</v>
      </c>
    </row>
    <row r="192" spans="1:18" x14ac:dyDescent="0.3">
      <c r="A192" s="12" t="s">
        <v>120</v>
      </c>
      <c r="C192">
        <v>1</v>
      </c>
      <c r="D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>SUM(Table2[[#This Row],[COP28]:[COP19]])</f>
        <v>0</v>
      </c>
      <c r="Q192">
        <v>2</v>
      </c>
    </row>
    <row r="193" spans="1:17" x14ac:dyDescent="0.3">
      <c r="A193" s="12" t="s">
        <v>122</v>
      </c>
      <c r="C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>SUM(Table2[[#This Row],[COP28]:[COP19]])</f>
        <v>0</v>
      </c>
      <c r="Q193">
        <v>2</v>
      </c>
    </row>
    <row r="194" spans="1:17" x14ac:dyDescent="0.3">
      <c r="A194" s="12" t="s">
        <v>153</v>
      </c>
      <c r="C194">
        <v>1</v>
      </c>
      <c r="D194">
        <v>1</v>
      </c>
      <c r="E194" s="1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>SUM(Table2[[#This Row],[COP28]:[COP19]])</f>
        <v>0</v>
      </c>
      <c r="Q194">
        <v>2</v>
      </c>
    </row>
    <row r="195" spans="1:17" x14ac:dyDescent="0.3">
      <c r="A195" s="12" t="s">
        <v>70</v>
      </c>
      <c r="C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>SUM(Table2[[#This Row],[COP28]:[COP19]])</f>
        <v>0</v>
      </c>
      <c r="Q195">
        <v>1</v>
      </c>
    </row>
    <row r="196" spans="1:17" x14ac:dyDescent="0.3">
      <c r="A196" s="12" t="s">
        <v>71</v>
      </c>
      <c r="C196">
        <v>1</v>
      </c>
      <c r="D196">
        <v>1</v>
      </c>
      <c r="E196" s="1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>SUM(Table2[[#This Row],[COP28]:[COP19]])</f>
        <v>0</v>
      </c>
      <c r="Q196">
        <v>1</v>
      </c>
    </row>
    <row r="197" spans="1:17" x14ac:dyDescent="0.3">
      <c r="A197" s="12" t="s">
        <v>84</v>
      </c>
      <c r="C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>SUM(Table2[[#This Row],[COP28]:[COP19]])</f>
        <v>0</v>
      </c>
      <c r="Q197">
        <v>1</v>
      </c>
    </row>
    <row r="198" spans="1:17" x14ac:dyDescent="0.3">
      <c r="A198" s="12" t="s">
        <v>139</v>
      </c>
      <c r="C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>SUM(Table2[[#This Row],[COP28]:[COP19]])</f>
        <v>0</v>
      </c>
      <c r="Q198">
        <v>1</v>
      </c>
    </row>
    <row r="199" spans="1:17" x14ac:dyDescent="0.3">
      <c r="A199" s="12" t="s">
        <v>73</v>
      </c>
      <c r="C199">
        <v>1</v>
      </c>
      <c r="E199" s="1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>SUM(Table2[[#This Row],[COP28]:[COP19]])</f>
        <v>0</v>
      </c>
      <c r="Q199" s="20">
        <v>0</v>
      </c>
    </row>
    <row r="200" spans="1:17" x14ac:dyDescent="0.3">
      <c r="A200" s="13" t="s">
        <v>15</v>
      </c>
      <c r="B200">
        <v>1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>
        <f>SUM(Table2[[#This Row],[COP28]:[COP19]])</f>
        <v>0</v>
      </c>
      <c r="Q200" s="20">
        <v>0</v>
      </c>
    </row>
    <row r="201" spans="1:17" x14ac:dyDescent="0.3">
      <c r="A201" s="24"/>
      <c r="F201">
        <f>SUM(Table2[COP28])</f>
        <v>78</v>
      </c>
      <c r="G201">
        <f>SUM(Table2[COP27])</f>
        <v>73</v>
      </c>
      <c r="H201">
        <f>SUM(Table2[COP26])</f>
        <v>92</v>
      </c>
      <c r="I201">
        <f>SUM(Table2[COP25])</f>
        <v>61</v>
      </c>
      <c r="J201">
        <f>SUM(Table2[COP24])</f>
        <v>47</v>
      </c>
      <c r="K201">
        <f>SUM(Table2[COP23])</f>
        <v>85</v>
      </c>
      <c r="L201">
        <f>SUM(Table2[COP22])</f>
        <v>93</v>
      </c>
      <c r="M201">
        <f>SUM(Table2[COP21])</f>
        <v>73</v>
      </c>
      <c r="N201">
        <f>SUM(Table2[COP20])</f>
        <v>61</v>
      </c>
      <c r="O201">
        <f>SUM(Table2[COP19])</f>
        <v>81</v>
      </c>
      <c r="P201">
        <f>SUM(Table2[Total ENG])</f>
        <v>744</v>
      </c>
    </row>
    <row r="202" spans="1:17" x14ac:dyDescent="0.3">
      <c r="A202"/>
      <c r="E202"/>
    </row>
    <row r="203" spans="1:17" x14ac:dyDescent="0.3">
      <c r="A203"/>
      <c r="E203"/>
    </row>
    <row r="204" spans="1:17" x14ac:dyDescent="0.3">
      <c r="A204"/>
      <c r="E204"/>
    </row>
    <row r="205" spans="1:17" x14ac:dyDescent="0.3">
      <c r="A205"/>
      <c r="E205"/>
    </row>
    <row r="206" spans="1:17" x14ac:dyDescent="0.3">
      <c r="A206"/>
      <c r="E206"/>
    </row>
    <row r="207" spans="1:17" x14ac:dyDescent="0.3">
      <c r="A207"/>
      <c r="E207"/>
    </row>
    <row r="208" spans="1:17" x14ac:dyDescent="0.3">
      <c r="A208"/>
      <c r="E208"/>
    </row>
    <row r="209" spans="1:5" x14ac:dyDescent="0.3">
      <c r="A209"/>
      <c r="E209"/>
    </row>
    <row r="210" spans="1:5" x14ac:dyDescent="0.3">
      <c r="A210"/>
      <c r="E210"/>
    </row>
    <row r="211" spans="1:5" x14ac:dyDescent="0.3">
      <c r="A211"/>
      <c r="E211"/>
    </row>
    <row r="212" spans="1:5" x14ac:dyDescent="0.3">
      <c r="A212"/>
      <c r="E212"/>
    </row>
    <row r="213" spans="1:5" x14ac:dyDescent="0.3">
      <c r="A213"/>
      <c r="E213"/>
    </row>
    <row r="214" spans="1:5" x14ac:dyDescent="0.3">
      <c r="A214"/>
      <c r="E214"/>
    </row>
    <row r="215" spans="1:5" x14ac:dyDescent="0.3">
      <c r="A215"/>
      <c r="E215"/>
    </row>
    <row r="216" spans="1:5" x14ac:dyDescent="0.3">
      <c r="A216"/>
      <c r="E216"/>
    </row>
    <row r="217" spans="1:5" x14ac:dyDescent="0.3">
      <c r="A217"/>
      <c r="E217"/>
    </row>
    <row r="218" spans="1:5" x14ac:dyDescent="0.3">
      <c r="A218"/>
      <c r="E218"/>
    </row>
    <row r="219" spans="1:5" x14ac:dyDescent="0.3">
      <c r="A219"/>
      <c r="E219"/>
    </row>
    <row r="220" spans="1:5" x14ac:dyDescent="0.3">
      <c r="A220"/>
      <c r="E220"/>
    </row>
    <row r="221" spans="1:5" x14ac:dyDescent="0.3">
      <c r="A221"/>
      <c r="E221"/>
    </row>
    <row r="222" spans="1:5" x14ac:dyDescent="0.3">
      <c r="A222"/>
      <c r="E222"/>
    </row>
    <row r="223" spans="1:5" x14ac:dyDescent="0.3">
      <c r="A223"/>
      <c r="E223"/>
    </row>
    <row r="224" spans="1:5" x14ac:dyDescent="0.3">
      <c r="A224"/>
      <c r="E224"/>
    </row>
    <row r="225" spans="1:5" x14ac:dyDescent="0.3">
      <c r="A225"/>
      <c r="E225"/>
    </row>
    <row r="226" spans="1:5" x14ac:dyDescent="0.3">
      <c r="A226"/>
      <c r="E226"/>
    </row>
    <row r="227" spans="1:5" x14ac:dyDescent="0.3">
      <c r="A227"/>
      <c r="E227"/>
    </row>
    <row r="228" spans="1:5" x14ac:dyDescent="0.3">
      <c r="A228"/>
      <c r="E228"/>
    </row>
    <row r="229" spans="1:5" x14ac:dyDescent="0.3">
      <c r="A229"/>
      <c r="E229"/>
    </row>
    <row r="230" spans="1:5" x14ac:dyDescent="0.3">
      <c r="A230"/>
      <c r="E230"/>
    </row>
    <row r="231" spans="1:5" x14ac:dyDescent="0.3">
      <c r="A231"/>
      <c r="E231"/>
    </row>
    <row r="232" spans="1:5" x14ac:dyDescent="0.3">
      <c r="A232"/>
      <c r="E232"/>
    </row>
    <row r="233" spans="1:5" x14ac:dyDescent="0.3">
      <c r="A233"/>
      <c r="E233"/>
    </row>
    <row r="234" spans="1:5" x14ac:dyDescent="0.3">
      <c r="A234"/>
      <c r="E234"/>
    </row>
    <row r="235" spans="1:5" x14ac:dyDescent="0.3">
      <c r="A235"/>
      <c r="E235"/>
    </row>
    <row r="236" spans="1:5" x14ac:dyDescent="0.3">
      <c r="A236"/>
      <c r="E236"/>
    </row>
    <row r="237" spans="1:5" x14ac:dyDescent="0.3">
      <c r="A237"/>
      <c r="E237"/>
    </row>
    <row r="238" spans="1:5" x14ac:dyDescent="0.3">
      <c r="A238"/>
      <c r="E238"/>
    </row>
    <row r="239" spans="1:5" x14ac:dyDescent="0.3">
      <c r="A239"/>
      <c r="E239"/>
    </row>
    <row r="240" spans="1:5" x14ac:dyDescent="0.3">
      <c r="A240"/>
      <c r="E240"/>
    </row>
    <row r="241" spans="1:5" x14ac:dyDescent="0.3">
      <c r="A241"/>
      <c r="E241"/>
    </row>
    <row r="242" spans="1:5" x14ac:dyDescent="0.3">
      <c r="A242"/>
      <c r="E242"/>
    </row>
    <row r="243" spans="1:5" x14ac:dyDescent="0.3">
      <c r="A243"/>
      <c r="E243"/>
    </row>
    <row r="244" spans="1:5" x14ac:dyDescent="0.3">
      <c r="A244"/>
      <c r="E244"/>
    </row>
    <row r="245" spans="1:5" x14ac:dyDescent="0.3">
      <c r="A245"/>
      <c r="E245"/>
    </row>
    <row r="246" spans="1:5" x14ac:dyDescent="0.3">
      <c r="A246"/>
      <c r="E246"/>
    </row>
    <row r="247" spans="1:5" x14ac:dyDescent="0.3">
      <c r="A247"/>
      <c r="E247"/>
    </row>
    <row r="248" spans="1:5" x14ac:dyDescent="0.3">
      <c r="A248"/>
      <c r="E248"/>
    </row>
    <row r="249" spans="1:5" x14ac:dyDescent="0.3">
      <c r="A249"/>
      <c r="E249"/>
    </row>
    <row r="250" spans="1:5" x14ac:dyDescent="0.3">
      <c r="A250"/>
      <c r="E250"/>
    </row>
    <row r="251" spans="1:5" x14ac:dyDescent="0.3">
      <c r="A251"/>
      <c r="E251"/>
    </row>
    <row r="252" spans="1:5" x14ac:dyDescent="0.3">
      <c r="A252"/>
      <c r="E252"/>
    </row>
    <row r="253" spans="1:5" x14ac:dyDescent="0.3">
      <c r="A253"/>
      <c r="E253"/>
    </row>
    <row r="254" spans="1:5" x14ac:dyDescent="0.3">
      <c r="A254"/>
      <c r="E254"/>
    </row>
    <row r="255" spans="1:5" x14ac:dyDescent="0.3">
      <c r="A255"/>
      <c r="E255"/>
    </row>
    <row r="256" spans="1:5" x14ac:dyDescent="0.3">
      <c r="A256"/>
      <c r="E256"/>
    </row>
    <row r="257" spans="1:5" x14ac:dyDescent="0.3">
      <c r="A257"/>
      <c r="E257"/>
    </row>
    <row r="258" spans="1:5" x14ac:dyDescent="0.3">
      <c r="A258"/>
      <c r="E258"/>
    </row>
    <row r="259" spans="1:5" x14ac:dyDescent="0.3">
      <c r="A259"/>
      <c r="E259"/>
    </row>
    <row r="260" spans="1:5" x14ac:dyDescent="0.3">
      <c r="A260"/>
      <c r="E260"/>
    </row>
    <row r="261" spans="1:5" x14ac:dyDescent="0.3">
      <c r="A261"/>
      <c r="E261"/>
    </row>
    <row r="262" spans="1:5" x14ac:dyDescent="0.3">
      <c r="A262"/>
      <c r="E262"/>
    </row>
    <row r="263" spans="1:5" x14ac:dyDescent="0.3">
      <c r="A263"/>
      <c r="E263"/>
    </row>
    <row r="264" spans="1:5" x14ac:dyDescent="0.3">
      <c r="A264"/>
      <c r="E264"/>
    </row>
    <row r="265" spans="1:5" x14ac:dyDescent="0.3">
      <c r="A265"/>
      <c r="E265"/>
    </row>
    <row r="266" spans="1:5" x14ac:dyDescent="0.3">
      <c r="A266"/>
      <c r="E266"/>
    </row>
    <row r="267" spans="1:5" x14ac:dyDescent="0.3">
      <c r="A267"/>
      <c r="E267"/>
    </row>
    <row r="268" spans="1:5" x14ac:dyDescent="0.3">
      <c r="A268"/>
      <c r="E268"/>
    </row>
    <row r="269" spans="1:5" x14ac:dyDescent="0.3">
      <c r="A269"/>
      <c r="E269"/>
    </row>
    <row r="270" spans="1:5" x14ac:dyDescent="0.3">
      <c r="A270"/>
      <c r="E270"/>
    </row>
    <row r="271" spans="1:5" x14ac:dyDescent="0.3">
      <c r="A271"/>
      <c r="E271"/>
    </row>
    <row r="272" spans="1:5" x14ac:dyDescent="0.3">
      <c r="A272"/>
      <c r="E272"/>
    </row>
    <row r="273" spans="1:5" x14ac:dyDescent="0.3">
      <c r="A273"/>
      <c r="E273"/>
    </row>
    <row r="274" spans="1:5" x14ac:dyDescent="0.3">
      <c r="A274"/>
      <c r="E274"/>
    </row>
    <row r="275" spans="1:5" x14ac:dyDescent="0.3">
      <c r="A275"/>
      <c r="E275"/>
    </row>
    <row r="276" spans="1:5" x14ac:dyDescent="0.3">
      <c r="A276"/>
      <c r="E276"/>
    </row>
    <row r="277" spans="1:5" x14ac:dyDescent="0.3">
      <c r="A277"/>
      <c r="E277"/>
    </row>
  </sheetData>
  <sortState xmlns:xlrd2="http://schemas.microsoft.com/office/spreadsheetml/2017/richdata2" ref="S29:AH70">
    <sortCondition ref="S29:S70"/>
  </sortState>
  <phoneticPr fontId="2" type="noConversion"/>
  <conditionalFormatting sqref="P1:P1048576">
    <cfRule type="expression" dxfId="0" priority="1">
      <formula>$P1=0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C3DBB14C11C4283CE90F7E2CEED81" ma:contentTypeVersion="8" ma:contentTypeDescription="Een nieuw document maken." ma:contentTypeScope="" ma:versionID="abdcc4db4fc8f23cbe4a8422c91d025f">
  <xsd:schema xmlns:xsd="http://www.w3.org/2001/XMLSchema" xmlns:xs="http://www.w3.org/2001/XMLSchema" xmlns:p="http://schemas.microsoft.com/office/2006/metadata/properties" xmlns:ns3="a0a73abc-5487-4e44-831f-db1c07f5cb58" xmlns:ns4="7ef31c35-123d-4b88-925e-f499bd7e5b9c" targetNamespace="http://schemas.microsoft.com/office/2006/metadata/properties" ma:root="true" ma:fieldsID="223a5327d381c7912cf9471cc546d25e" ns3:_="" ns4:_="">
    <xsd:import namespace="a0a73abc-5487-4e44-831f-db1c07f5cb58"/>
    <xsd:import namespace="7ef31c35-123d-4b88-925e-f499bd7e5b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73abc-5487-4e44-831f-db1c07f5c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31c35-123d-4b88-925e-f499bd7e5b9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a73abc-5487-4e44-831f-db1c07f5cb58" xsi:nil="true"/>
  </documentManagement>
</p:properties>
</file>

<file path=customXml/itemProps1.xml><?xml version="1.0" encoding="utf-8"?>
<ds:datastoreItem xmlns:ds="http://schemas.openxmlformats.org/officeDocument/2006/customXml" ds:itemID="{03FA56E2-8B0E-4F52-8DE1-89FE6D54F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1BEC36-1969-4AB5-AD79-67C61EE1C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a73abc-5487-4e44-831f-db1c07f5cb58"/>
    <ds:schemaRef ds:uri="7ef31c35-123d-4b88-925e-f499bd7e5b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7F1A6E-20C3-4A39-8768-AF82FA921082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a0a73abc-5487-4e44-831f-db1c07f5cb58"/>
    <ds:schemaRef ds:uri="7ef31c35-123d-4b88-925e-f499bd7e5b9c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Suze van Santen</dc:creator>
  <cp:lastModifiedBy>Suze van Santen</cp:lastModifiedBy>
  <dcterms:created xsi:type="dcterms:W3CDTF">2024-01-25T15:57:34Z</dcterms:created>
  <dcterms:modified xsi:type="dcterms:W3CDTF">2024-06-09T12:41:04Z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0x010100681C3DBB14C11C4283CE90F7E2CEED81</vt:lpwstr>
  </property>
</Properties>
</file>