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/>
  <mc:AlternateContent xmlns:mc="http://schemas.openxmlformats.org/markup-compatibility/2006">
    <mc:Choice Requires="x15">
      <x15ac:absPath xmlns:x15ac="http://schemas.microsoft.com/office/spreadsheetml/2010/11/ac" url="C:\Users\yavge\Desktop\AUEB (Phd)\Scheduling for Looming Industry\OneDrive_1_15-12-2021\"/>
    </mc:Choice>
  </mc:AlternateContent>
  <xr:revisionPtr revIDLastSave="0" documentId="8_{FEB29DD6-426E-4816-866E-2F1DF4818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-50 jobs" sheetId="1" r:id="rId1"/>
    <sheet name="80-150 jobs" sheetId="3" r:id="rId2"/>
    <sheet name="200 jobs" sheetId="4" r:id="rId3"/>
    <sheet name="300 jobs" sheetId="7" r:id="rId4"/>
    <sheet name="400 jobs" sheetId="10" r:id="rId5"/>
    <sheet name="500 job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7" l="1"/>
  <c r="Y30" i="7" s="1"/>
  <c r="X31" i="7"/>
  <c r="Y31" i="7"/>
  <c r="X32" i="7"/>
  <c r="Y32" i="7" s="1"/>
  <c r="X33" i="7"/>
  <c r="Y33" i="7" s="1"/>
  <c r="X34" i="7"/>
  <c r="Y34" i="7" s="1"/>
  <c r="X35" i="7"/>
  <c r="Y35" i="7"/>
  <c r="X36" i="7"/>
  <c r="Y36" i="7" s="1"/>
  <c r="X37" i="7"/>
  <c r="Y37" i="7" s="1"/>
  <c r="X38" i="7"/>
  <c r="Y38" i="7" s="1"/>
  <c r="X39" i="7"/>
  <c r="Y39" i="7"/>
  <c r="X40" i="7"/>
  <c r="Y40" i="7" s="1"/>
  <c r="X41" i="7"/>
  <c r="Y41" i="7" s="1"/>
  <c r="X42" i="7"/>
  <c r="Y42" i="7" s="1"/>
  <c r="X43" i="7"/>
  <c r="Y43" i="7" s="1"/>
  <c r="X44" i="7"/>
  <c r="Y44" i="7" s="1"/>
  <c r="X45" i="7"/>
  <c r="Y45" i="7" s="1"/>
  <c r="X46" i="7"/>
  <c r="Y46" i="7" s="1"/>
  <c r="X47" i="7"/>
  <c r="Y47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/>
  <c r="X145" i="1"/>
  <c r="Y145" i="1" s="1"/>
  <c r="X146" i="1"/>
  <c r="Y146" i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X47" i="12"/>
  <c r="Y47" i="12" s="1"/>
  <c r="V47" i="12"/>
  <c r="T47" i="12"/>
  <c r="X46" i="12"/>
  <c r="Y46" i="12" s="1"/>
  <c r="V46" i="12"/>
  <c r="T46" i="12"/>
  <c r="X45" i="12"/>
  <c r="Y45" i="12" s="1"/>
  <c r="V45" i="12"/>
  <c r="T45" i="12"/>
  <c r="X44" i="12"/>
  <c r="Y44" i="12" s="1"/>
  <c r="V44" i="12"/>
  <c r="T44" i="12"/>
  <c r="X43" i="12"/>
  <c r="Y43" i="12" s="1"/>
  <c r="V43" i="12"/>
  <c r="T43" i="12"/>
  <c r="X42" i="12"/>
  <c r="Y42" i="12" s="1"/>
  <c r="V42" i="12"/>
  <c r="T42" i="12"/>
  <c r="X41" i="12"/>
  <c r="Y41" i="12" s="1"/>
  <c r="V41" i="12"/>
  <c r="T41" i="12"/>
  <c r="X40" i="12"/>
  <c r="Y40" i="12" s="1"/>
  <c r="V40" i="12"/>
  <c r="T40" i="12"/>
  <c r="X39" i="12"/>
  <c r="Y39" i="12" s="1"/>
  <c r="V39" i="12"/>
  <c r="T39" i="12"/>
  <c r="X38" i="12"/>
  <c r="Y38" i="12" s="1"/>
  <c r="V38" i="12"/>
  <c r="T38" i="12"/>
  <c r="Y37" i="12"/>
  <c r="X37" i="12"/>
  <c r="V37" i="12"/>
  <c r="T37" i="12"/>
  <c r="X36" i="12"/>
  <c r="Y36" i="12" s="1"/>
  <c r="V36" i="12"/>
  <c r="T36" i="12"/>
  <c r="X35" i="12"/>
  <c r="Y35" i="12" s="1"/>
  <c r="V35" i="12"/>
  <c r="T35" i="12"/>
  <c r="X34" i="12"/>
  <c r="Y34" i="12" s="1"/>
  <c r="V34" i="12"/>
  <c r="T34" i="12"/>
  <c r="X33" i="12"/>
  <c r="Y33" i="12" s="1"/>
  <c r="V33" i="12"/>
  <c r="T33" i="12"/>
  <c r="X32" i="12"/>
  <c r="Y32" i="12" s="1"/>
  <c r="V32" i="12"/>
  <c r="T32" i="12"/>
  <c r="X31" i="12"/>
  <c r="Y31" i="12" s="1"/>
  <c r="V31" i="12"/>
  <c r="T31" i="12"/>
  <c r="X30" i="12"/>
  <c r="Y30" i="12" s="1"/>
  <c r="V30" i="12"/>
  <c r="T30" i="12"/>
  <c r="X29" i="12"/>
  <c r="Y29" i="12" s="1"/>
  <c r="V29" i="12"/>
  <c r="T29" i="12"/>
  <c r="X28" i="12"/>
  <c r="Y28" i="12" s="1"/>
  <c r="V28" i="12"/>
  <c r="T28" i="12"/>
  <c r="X27" i="12"/>
  <c r="Y27" i="12" s="1"/>
  <c r="V27" i="12"/>
  <c r="T27" i="12"/>
  <c r="X26" i="12"/>
  <c r="Y26" i="12" s="1"/>
  <c r="V26" i="12"/>
  <c r="T26" i="12"/>
  <c r="X25" i="12"/>
  <c r="Y25" i="12" s="1"/>
  <c r="V25" i="12"/>
  <c r="T25" i="12"/>
  <c r="X24" i="12"/>
  <c r="Y24" i="12" s="1"/>
  <c r="V24" i="12"/>
  <c r="T24" i="12"/>
  <c r="X23" i="12"/>
  <c r="Y23" i="12" s="1"/>
  <c r="V23" i="12"/>
  <c r="T23" i="12"/>
  <c r="X22" i="12"/>
  <c r="Y22" i="12" s="1"/>
  <c r="V22" i="12"/>
  <c r="T22" i="12"/>
  <c r="X21" i="12"/>
  <c r="Y21" i="12" s="1"/>
  <c r="V21" i="12"/>
  <c r="T21" i="12"/>
  <c r="X20" i="12"/>
  <c r="Y20" i="12" s="1"/>
  <c r="V20" i="12"/>
  <c r="T20" i="12"/>
  <c r="X19" i="12"/>
  <c r="Y19" i="12" s="1"/>
  <c r="V19" i="12"/>
  <c r="T19" i="12"/>
  <c r="X18" i="12"/>
  <c r="Y18" i="12" s="1"/>
  <c r="V18" i="12"/>
  <c r="T18" i="12"/>
  <c r="X17" i="12"/>
  <c r="Y17" i="12" s="1"/>
  <c r="V17" i="12"/>
  <c r="T17" i="12"/>
  <c r="X16" i="12"/>
  <c r="Y16" i="12" s="1"/>
  <c r="V16" i="12"/>
  <c r="T16" i="12"/>
  <c r="X15" i="12"/>
  <c r="Y15" i="12" s="1"/>
  <c r="V15" i="12"/>
  <c r="T15" i="12"/>
  <c r="X14" i="12"/>
  <c r="Y14" i="12" s="1"/>
  <c r="V14" i="12"/>
  <c r="T14" i="12"/>
  <c r="X13" i="12"/>
  <c r="Y13" i="12" s="1"/>
  <c r="V13" i="12"/>
  <c r="T13" i="12"/>
  <c r="X12" i="12"/>
  <c r="Y12" i="12" s="1"/>
  <c r="V12" i="12"/>
  <c r="T12" i="12"/>
  <c r="X11" i="12"/>
  <c r="Y11" i="12" s="1"/>
  <c r="V11" i="12"/>
  <c r="T11" i="12"/>
  <c r="X10" i="12"/>
  <c r="Y10" i="12" s="1"/>
  <c r="V10" i="12"/>
  <c r="T10" i="12"/>
  <c r="X9" i="12"/>
  <c r="Y9" i="12" s="1"/>
  <c r="V9" i="12"/>
  <c r="T9" i="12"/>
  <c r="X8" i="12"/>
  <c r="Y8" i="12" s="1"/>
  <c r="V8" i="12"/>
  <c r="T8" i="12"/>
  <c r="X7" i="12"/>
  <c r="Y7" i="12" s="1"/>
  <c r="V7" i="12"/>
  <c r="T7" i="12"/>
  <c r="X6" i="12"/>
  <c r="Y6" i="12" s="1"/>
  <c r="V6" i="12"/>
  <c r="T6" i="12"/>
  <c r="X5" i="12"/>
  <c r="Y5" i="12" s="1"/>
  <c r="V5" i="12"/>
  <c r="T5" i="12"/>
  <c r="X4" i="12"/>
  <c r="Y4" i="12" s="1"/>
  <c r="V4" i="12"/>
  <c r="T4" i="12"/>
  <c r="X3" i="12"/>
  <c r="Y3" i="12" s="1"/>
  <c r="V3" i="12"/>
  <c r="T3" i="12"/>
  <c r="X30" i="10"/>
  <c r="Y30" i="10" s="1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Y38" i="10" s="1"/>
  <c r="X39" i="10"/>
  <c r="Y39" i="10" s="1"/>
  <c r="X40" i="10"/>
  <c r="Y40" i="10" s="1"/>
  <c r="X41" i="10"/>
  <c r="Y41" i="10" s="1"/>
  <c r="X42" i="10"/>
  <c r="Y42" i="10" s="1"/>
  <c r="X43" i="10"/>
  <c r="Y43" i="10" s="1"/>
  <c r="X44" i="10"/>
  <c r="Y44" i="10" s="1"/>
  <c r="X45" i="10"/>
  <c r="Y45" i="10" s="1"/>
  <c r="X46" i="10"/>
  <c r="Y46" i="10" s="1"/>
  <c r="X47" i="10"/>
  <c r="Y47" i="10" s="1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X29" i="10"/>
  <c r="Y29" i="10" s="1"/>
  <c r="V29" i="10"/>
  <c r="T29" i="10"/>
  <c r="X28" i="10"/>
  <c r="Y28" i="10" s="1"/>
  <c r="V28" i="10"/>
  <c r="T28" i="10"/>
  <c r="X27" i="10"/>
  <c r="Y27" i="10" s="1"/>
  <c r="V27" i="10"/>
  <c r="T27" i="10"/>
  <c r="X26" i="10"/>
  <c r="Y26" i="10" s="1"/>
  <c r="V26" i="10"/>
  <c r="T26" i="10"/>
  <c r="X25" i="10"/>
  <c r="Y25" i="10" s="1"/>
  <c r="V25" i="10"/>
  <c r="T25" i="10"/>
  <c r="X24" i="10"/>
  <c r="Y24" i="10" s="1"/>
  <c r="V24" i="10"/>
  <c r="T24" i="10"/>
  <c r="X23" i="10"/>
  <c r="Y23" i="10" s="1"/>
  <c r="V23" i="10"/>
  <c r="T23" i="10"/>
  <c r="X22" i="10"/>
  <c r="Y22" i="10" s="1"/>
  <c r="V22" i="10"/>
  <c r="T22" i="10"/>
  <c r="X21" i="10"/>
  <c r="Y21" i="10" s="1"/>
  <c r="V21" i="10"/>
  <c r="T21" i="10"/>
  <c r="X20" i="10"/>
  <c r="Y20" i="10" s="1"/>
  <c r="V20" i="10"/>
  <c r="T20" i="10"/>
  <c r="X19" i="10"/>
  <c r="Y19" i="10" s="1"/>
  <c r="V19" i="10"/>
  <c r="T19" i="10"/>
  <c r="X18" i="10"/>
  <c r="Y18" i="10" s="1"/>
  <c r="V18" i="10"/>
  <c r="T18" i="10"/>
  <c r="X17" i="10"/>
  <c r="Y17" i="10" s="1"/>
  <c r="V17" i="10"/>
  <c r="T17" i="10"/>
  <c r="X16" i="10"/>
  <c r="Y16" i="10" s="1"/>
  <c r="V16" i="10"/>
  <c r="T16" i="10"/>
  <c r="X15" i="10"/>
  <c r="Y15" i="10" s="1"/>
  <c r="V15" i="10"/>
  <c r="T15" i="10"/>
  <c r="X14" i="10"/>
  <c r="Y14" i="10" s="1"/>
  <c r="V14" i="10"/>
  <c r="T14" i="10"/>
  <c r="X13" i="10"/>
  <c r="Y13" i="10" s="1"/>
  <c r="V13" i="10"/>
  <c r="T13" i="10"/>
  <c r="X12" i="10"/>
  <c r="Y12" i="10" s="1"/>
  <c r="V12" i="10"/>
  <c r="T12" i="10"/>
  <c r="X11" i="10"/>
  <c r="Y11" i="10" s="1"/>
  <c r="V11" i="10"/>
  <c r="T11" i="10"/>
  <c r="X10" i="10"/>
  <c r="Y10" i="10" s="1"/>
  <c r="V10" i="10"/>
  <c r="T10" i="10"/>
  <c r="X9" i="10"/>
  <c r="Y9" i="10" s="1"/>
  <c r="V9" i="10"/>
  <c r="T9" i="10"/>
  <c r="X8" i="10"/>
  <c r="Y8" i="10" s="1"/>
  <c r="V8" i="10"/>
  <c r="T8" i="10"/>
  <c r="X7" i="10"/>
  <c r="Y7" i="10" s="1"/>
  <c r="V7" i="10"/>
  <c r="T7" i="10"/>
  <c r="X6" i="10"/>
  <c r="Y6" i="10" s="1"/>
  <c r="V6" i="10"/>
  <c r="T6" i="10"/>
  <c r="X5" i="10"/>
  <c r="Y5" i="10" s="1"/>
  <c r="V5" i="10"/>
  <c r="T5" i="10"/>
  <c r="X4" i="10"/>
  <c r="Y4" i="10" s="1"/>
  <c r="V4" i="10"/>
  <c r="T4" i="10"/>
  <c r="X3" i="10"/>
  <c r="Y3" i="10" s="1"/>
  <c r="V3" i="10"/>
  <c r="T3" i="10"/>
  <c r="T21" i="7"/>
  <c r="T22" i="7"/>
  <c r="T23" i="7"/>
  <c r="T24" i="7"/>
  <c r="T25" i="7"/>
  <c r="T26" i="7"/>
  <c r="T27" i="7"/>
  <c r="T28" i="7"/>
  <c r="T29" i="7"/>
  <c r="X29" i="7"/>
  <c r="Y29" i="7" s="1"/>
  <c r="V29" i="7"/>
  <c r="X28" i="7"/>
  <c r="Y28" i="7" s="1"/>
  <c r="V28" i="7"/>
  <c r="X27" i="7"/>
  <c r="Y27" i="7" s="1"/>
  <c r="V27" i="7"/>
  <c r="X26" i="7"/>
  <c r="Y26" i="7" s="1"/>
  <c r="V26" i="7"/>
  <c r="X25" i="7"/>
  <c r="Y25" i="7" s="1"/>
  <c r="V25" i="7"/>
  <c r="X24" i="7"/>
  <c r="Y24" i="7" s="1"/>
  <c r="V24" i="7"/>
  <c r="X23" i="7"/>
  <c r="Y23" i="7" s="1"/>
  <c r="V23" i="7"/>
  <c r="X22" i="7"/>
  <c r="Y22" i="7" s="1"/>
  <c r="V22" i="7"/>
  <c r="X21" i="7"/>
  <c r="Y21" i="7" s="1"/>
  <c r="V21" i="7"/>
  <c r="X20" i="7"/>
  <c r="Y20" i="7" s="1"/>
  <c r="V20" i="7"/>
  <c r="T20" i="7"/>
  <c r="X19" i="7"/>
  <c r="Y19" i="7" s="1"/>
  <c r="V19" i="7"/>
  <c r="T19" i="7"/>
  <c r="X18" i="7"/>
  <c r="Y18" i="7" s="1"/>
  <c r="V18" i="7"/>
  <c r="T18" i="7"/>
  <c r="X17" i="7"/>
  <c r="Y17" i="7" s="1"/>
  <c r="V17" i="7"/>
  <c r="T17" i="7"/>
  <c r="X16" i="7"/>
  <c r="Y16" i="7" s="1"/>
  <c r="V16" i="7"/>
  <c r="T16" i="7"/>
  <c r="X15" i="7"/>
  <c r="Y15" i="7" s="1"/>
  <c r="V15" i="7"/>
  <c r="T15" i="7"/>
  <c r="X14" i="7"/>
  <c r="Y14" i="7" s="1"/>
  <c r="V14" i="7"/>
  <c r="T14" i="7"/>
  <c r="X13" i="7"/>
  <c r="Y13" i="7" s="1"/>
  <c r="V13" i="7"/>
  <c r="T13" i="7"/>
  <c r="X12" i="7"/>
  <c r="Y12" i="7" s="1"/>
  <c r="V12" i="7"/>
  <c r="T12" i="7"/>
  <c r="X11" i="7"/>
  <c r="Y11" i="7" s="1"/>
  <c r="V11" i="7"/>
  <c r="T11" i="7"/>
  <c r="X10" i="7"/>
  <c r="Y10" i="7" s="1"/>
  <c r="V10" i="7"/>
  <c r="T10" i="7"/>
  <c r="X9" i="7"/>
  <c r="Y9" i="7" s="1"/>
  <c r="V9" i="7"/>
  <c r="T9" i="7"/>
  <c r="X8" i="7"/>
  <c r="Y8" i="7" s="1"/>
  <c r="V8" i="7"/>
  <c r="T8" i="7"/>
  <c r="X7" i="7"/>
  <c r="Y7" i="7" s="1"/>
  <c r="V7" i="7"/>
  <c r="T7" i="7"/>
  <c r="X6" i="7"/>
  <c r="Y6" i="7" s="1"/>
  <c r="V6" i="7"/>
  <c r="T6" i="7"/>
  <c r="X5" i="7"/>
  <c r="Y5" i="7" s="1"/>
  <c r="V5" i="7"/>
  <c r="T5" i="7"/>
  <c r="X4" i="7"/>
  <c r="Y4" i="7" s="1"/>
  <c r="V4" i="7"/>
  <c r="T4" i="7"/>
  <c r="X3" i="7"/>
  <c r="Y3" i="7" s="1"/>
  <c r="V3" i="7"/>
  <c r="T3" i="7"/>
  <c r="X29" i="4"/>
  <c r="Y29" i="4" s="1"/>
  <c r="X30" i="4"/>
  <c r="Y30" i="4" s="1"/>
  <c r="X31" i="4"/>
  <c r="Y31" i="4" s="1"/>
  <c r="X32" i="4"/>
  <c r="Y32" i="4" s="1"/>
  <c r="X33" i="4"/>
  <c r="Y33" i="4" s="1"/>
  <c r="X34" i="4"/>
  <c r="Y34" i="4" s="1"/>
  <c r="X35" i="4"/>
  <c r="Y35" i="4" s="1"/>
  <c r="X36" i="4"/>
  <c r="Y36" i="4" s="1"/>
  <c r="X37" i="4"/>
  <c r="Y37" i="4" s="1"/>
  <c r="X38" i="4"/>
  <c r="Y38" i="4" s="1"/>
  <c r="X39" i="4"/>
  <c r="Y39" i="4" s="1"/>
  <c r="X40" i="4"/>
  <c r="Y40" i="4" s="1"/>
  <c r="X41" i="4"/>
  <c r="Y41" i="4" s="1"/>
  <c r="X42" i="4"/>
  <c r="Y42" i="4" s="1"/>
  <c r="X43" i="4"/>
  <c r="Y43" i="4" s="1"/>
  <c r="X44" i="4"/>
  <c r="Y44" i="4" s="1"/>
  <c r="X45" i="4"/>
  <c r="Y45" i="4" s="1"/>
  <c r="X46" i="4"/>
  <c r="Y46" i="4" s="1"/>
  <c r="X47" i="4"/>
  <c r="Y47" i="4" s="1"/>
  <c r="V47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29" i="4"/>
  <c r="T105" i="3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X28" i="4"/>
  <c r="Y28" i="4" s="1"/>
  <c r="V28" i="4"/>
  <c r="T28" i="4"/>
  <c r="X27" i="4"/>
  <c r="Y27" i="4" s="1"/>
  <c r="V27" i="4"/>
  <c r="T27" i="4"/>
  <c r="X26" i="4"/>
  <c r="Y26" i="4" s="1"/>
  <c r="V26" i="4"/>
  <c r="T26" i="4"/>
  <c r="X25" i="4"/>
  <c r="Y25" i="4" s="1"/>
  <c r="V25" i="4"/>
  <c r="T25" i="4"/>
  <c r="X24" i="4"/>
  <c r="Y24" i="4" s="1"/>
  <c r="V24" i="4"/>
  <c r="T24" i="4"/>
  <c r="X23" i="4"/>
  <c r="Y23" i="4" s="1"/>
  <c r="V23" i="4"/>
  <c r="T23" i="4"/>
  <c r="X22" i="4"/>
  <c r="Y22" i="4" s="1"/>
  <c r="V22" i="4"/>
  <c r="T22" i="4"/>
  <c r="X21" i="4"/>
  <c r="Y21" i="4" s="1"/>
  <c r="V21" i="4"/>
  <c r="T21" i="4"/>
  <c r="X20" i="4"/>
  <c r="Y20" i="4" s="1"/>
  <c r="V20" i="4"/>
  <c r="T20" i="4"/>
  <c r="X19" i="4"/>
  <c r="Y19" i="4" s="1"/>
  <c r="V19" i="4"/>
  <c r="T19" i="4"/>
  <c r="X18" i="4"/>
  <c r="Y18" i="4" s="1"/>
  <c r="V18" i="4"/>
  <c r="T18" i="4"/>
  <c r="X17" i="4"/>
  <c r="Y17" i="4" s="1"/>
  <c r="V17" i="4"/>
  <c r="T17" i="4"/>
  <c r="X16" i="4"/>
  <c r="Y16" i="4" s="1"/>
  <c r="V16" i="4"/>
  <c r="T16" i="4"/>
  <c r="X15" i="4"/>
  <c r="Y15" i="4" s="1"/>
  <c r="V15" i="4"/>
  <c r="T15" i="4"/>
  <c r="X14" i="4"/>
  <c r="Y14" i="4" s="1"/>
  <c r="V14" i="4"/>
  <c r="T14" i="4"/>
  <c r="X13" i="4"/>
  <c r="Y13" i="4" s="1"/>
  <c r="V13" i="4"/>
  <c r="T13" i="4"/>
  <c r="X12" i="4"/>
  <c r="Y12" i="4" s="1"/>
  <c r="V12" i="4"/>
  <c r="T12" i="4"/>
  <c r="X11" i="4"/>
  <c r="Y11" i="4" s="1"/>
  <c r="V11" i="4"/>
  <c r="T11" i="4"/>
  <c r="X10" i="4"/>
  <c r="Y10" i="4" s="1"/>
  <c r="V10" i="4"/>
  <c r="T10" i="4"/>
  <c r="X9" i="4"/>
  <c r="Y9" i="4" s="1"/>
  <c r="V9" i="4"/>
  <c r="T9" i="4"/>
  <c r="X8" i="4"/>
  <c r="Y8" i="4" s="1"/>
  <c r="V8" i="4"/>
  <c r="T8" i="4"/>
  <c r="X7" i="4"/>
  <c r="Y7" i="4" s="1"/>
  <c r="V7" i="4"/>
  <c r="T7" i="4"/>
  <c r="X6" i="4"/>
  <c r="Y6" i="4" s="1"/>
  <c r="V6" i="4"/>
  <c r="T6" i="4"/>
  <c r="X5" i="4"/>
  <c r="Y5" i="4" s="1"/>
  <c r="V5" i="4"/>
  <c r="T5" i="4"/>
  <c r="X4" i="4"/>
  <c r="Y4" i="4" s="1"/>
  <c r="V4" i="4"/>
  <c r="T4" i="4"/>
  <c r="X3" i="4"/>
  <c r="Y3" i="4" s="1"/>
  <c r="V3" i="4"/>
  <c r="T3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X83" i="3"/>
  <c r="Y83" i="3" s="1"/>
  <c r="V83" i="3"/>
  <c r="T83" i="3"/>
  <c r="X82" i="3"/>
  <c r="Y82" i="3" s="1"/>
  <c r="V82" i="3"/>
  <c r="T82" i="3"/>
  <c r="X81" i="3"/>
  <c r="Y81" i="3" s="1"/>
  <c r="V81" i="3"/>
  <c r="T81" i="3"/>
  <c r="X80" i="3"/>
  <c r="Y80" i="3" s="1"/>
  <c r="V80" i="3"/>
  <c r="T80" i="3"/>
  <c r="X79" i="3"/>
  <c r="Y79" i="3" s="1"/>
  <c r="V79" i="3"/>
  <c r="T79" i="3"/>
  <c r="X78" i="3"/>
  <c r="Y78" i="3" s="1"/>
  <c r="V78" i="3"/>
  <c r="T78" i="3"/>
  <c r="X77" i="3"/>
  <c r="Y77" i="3" s="1"/>
  <c r="V77" i="3"/>
  <c r="T77" i="3"/>
  <c r="X76" i="3"/>
  <c r="Y76" i="3" s="1"/>
  <c r="V76" i="3"/>
  <c r="T76" i="3"/>
  <c r="X75" i="3"/>
  <c r="Y75" i="3" s="1"/>
  <c r="V75" i="3"/>
  <c r="T75" i="3"/>
  <c r="X74" i="3"/>
  <c r="Y74" i="3" s="1"/>
  <c r="V74" i="3"/>
  <c r="T74" i="3"/>
  <c r="X73" i="3"/>
  <c r="Y73" i="3" s="1"/>
  <c r="V73" i="3"/>
  <c r="T73" i="3"/>
  <c r="X72" i="3"/>
  <c r="Y72" i="3" s="1"/>
  <c r="V72" i="3"/>
  <c r="T72" i="3"/>
  <c r="X71" i="3"/>
  <c r="Y71" i="3" s="1"/>
  <c r="V71" i="3"/>
  <c r="T71" i="3"/>
  <c r="X70" i="3"/>
  <c r="Y70" i="3" s="1"/>
  <c r="V70" i="3"/>
  <c r="T70" i="3"/>
  <c r="X69" i="3"/>
  <c r="Y69" i="3" s="1"/>
  <c r="V69" i="3"/>
  <c r="T69" i="3"/>
  <c r="X68" i="3"/>
  <c r="Y68" i="3" s="1"/>
  <c r="V68" i="3"/>
  <c r="T68" i="3"/>
  <c r="X67" i="3"/>
  <c r="Y67" i="3" s="1"/>
  <c r="V67" i="3"/>
  <c r="T67" i="3"/>
  <c r="X66" i="3"/>
  <c r="Y66" i="3" s="1"/>
  <c r="V66" i="3"/>
  <c r="T66" i="3"/>
  <c r="X65" i="3"/>
  <c r="Y65" i="3" s="1"/>
  <c r="V65" i="3"/>
  <c r="T65" i="3"/>
  <c r="X64" i="3"/>
  <c r="Y64" i="3" s="1"/>
  <c r="V64" i="3"/>
  <c r="T64" i="3"/>
  <c r="X63" i="3"/>
  <c r="Y63" i="3" s="1"/>
  <c r="V63" i="3"/>
  <c r="T63" i="3"/>
  <c r="X62" i="3"/>
  <c r="Y62" i="3" s="1"/>
  <c r="V62" i="3"/>
  <c r="T62" i="3"/>
  <c r="X61" i="3"/>
  <c r="Y61" i="3" s="1"/>
  <c r="V61" i="3"/>
  <c r="T61" i="3"/>
  <c r="X60" i="3"/>
  <c r="Y60" i="3" s="1"/>
  <c r="V60" i="3"/>
  <c r="T60" i="3"/>
  <c r="X59" i="3"/>
  <c r="Y59" i="3" s="1"/>
  <c r="V59" i="3"/>
  <c r="T59" i="3"/>
  <c r="X58" i="3"/>
  <c r="Y58" i="3" s="1"/>
  <c r="V58" i="3"/>
  <c r="T58" i="3"/>
  <c r="X57" i="3"/>
  <c r="Y57" i="3" s="1"/>
  <c r="V57" i="3"/>
  <c r="T57" i="3"/>
  <c r="X56" i="3"/>
  <c r="Y56" i="3" s="1"/>
  <c r="V56" i="3"/>
  <c r="T56" i="3"/>
  <c r="X55" i="3"/>
  <c r="Y55" i="3" s="1"/>
  <c r="V55" i="3"/>
  <c r="T55" i="3"/>
  <c r="X54" i="3"/>
  <c r="Y54" i="3" s="1"/>
  <c r="V54" i="3"/>
  <c r="T54" i="3"/>
  <c r="X53" i="3"/>
  <c r="Y53" i="3" s="1"/>
  <c r="V53" i="3"/>
  <c r="T53" i="3"/>
  <c r="X52" i="3"/>
  <c r="Y52" i="3" s="1"/>
  <c r="V52" i="3"/>
  <c r="T52" i="3"/>
  <c r="X51" i="3"/>
  <c r="Y51" i="3" s="1"/>
  <c r="V51" i="3"/>
  <c r="T51" i="3"/>
  <c r="X50" i="3"/>
  <c r="Y50" i="3" s="1"/>
  <c r="V50" i="3"/>
  <c r="T50" i="3"/>
  <c r="X49" i="3"/>
  <c r="Y49" i="3" s="1"/>
  <c r="V49" i="3"/>
  <c r="T49" i="3"/>
  <c r="X48" i="3"/>
  <c r="Y48" i="3" s="1"/>
  <c r="V48" i="3"/>
  <c r="T48" i="3"/>
  <c r="X47" i="3"/>
  <c r="Y47" i="3" s="1"/>
  <c r="V47" i="3"/>
  <c r="T47" i="3"/>
  <c r="X46" i="3"/>
  <c r="Y46" i="3" s="1"/>
  <c r="V46" i="3"/>
  <c r="T46" i="3"/>
  <c r="X45" i="3"/>
  <c r="Y45" i="3" s="1"/>
  <c r="V45" i="3"/>
  <c r="T45" i="3"/>
  <c r="X44" i="3"/>
  <c r="Y44" i="3" s="1"/>
  <c r="V44" i="3"/>
  <c r="T44" i="3"/>
  <c r="X43" i="3"/>
  <c r="Y43" i="3" s="1"/>
  <c r="V43" i="3"/>
  <c r="T43" i="3"/>
  <c r="X42" i="3"/>
  <c r="Y42" i="3" s="1"/>
  <c r="V42" i="3"/>
  <c r="T42" i="3"/>
  <c r="X41" i="3"/>
  <c r="Y41" i="3" s="1"/>
  <c r="V41" i="3"/>
  <c r="T41" i="3"/>
  <c r="X40" i="3"/>
  <c r="Y40" i="3" s="1"/>
  <c r="V40" i="3"/>
  <c r="T40" i="3"/>
  <c r="X39" i="3"/>
  <c r="Y39" i="3" s="1"/>
  <c r="V39" i="3"/>
  <c r="T39" i="3"/>
  <c r="X38" i="3"/>
  <c r="Y38" i="3" s="1"/>
  <c r="V38" i="3"/>
  <c r="T38" i="3"/>
  <c r="X37" i="3"/>
  <c r="Y37" i="3" s="1"/>
  <c r="V37" i="3"/>
  <c r="T37" i="3"/>
  <c r="X36" i="3"/>
  <c r="Y36" i="3" s="1"/>
  <c r="V36" i="3"/>
  <c r="T36" i="3"/>
  <c r="X35" i="3"/>
  <c r="Y35" i="3" s="1"/>
  <c r="V35" i="3"/>
  <c r="T35" i="3"/>
  <c r="X34" i="3"/>
  <c r="Y34" i="3" s="1"/>
  <c r="V34" i="3"/>
  <c r="T34" i="3"/>
  <c r="X33" i="3"/>
  <c r="Y33" i="3" s="1"/>
  <c r="V33" i="3"/>
  <c r="T33" i="3"/>
  <c r="X32" i="3"/>
  <c r="Y32" i="3" s="1"/>
  <c r="V32" i="3"/>
  <c r="T32" i="3"/>
  <c r="X31" i="3"/>
  <c r="Y31" i="3" s="1"/>
  <c r="V31" i="3"/>
  <c r="T31" i="3"/>
  <c r="X30" i="3"/>
  <c r="Y30" i="3" s="1"/>
  <c r="V30" i="3"/>
  <c r="T30" i="3"/>
  <c r="X29" i="3"/>
  <c r="Y29" i="3" s="1"/>
  <c r="V29" i="3"/>
  <c r="T29" i="3"/>
  <c r="X28" i="3"/>
  <c r="Y28" i="3" s="1"/>
  <c r="V28" i="3"/>
  <c r="T28" i="3"/>
  <c r="X27" i="3"/>
  <c r="Y27" i="3" s="1"/>
  <c r="V27" i="3"/>
  <c r="T27" i="3"/>
  <c r="X26" i="3"/>
  <c r="Y26" i="3" s="1"/>
  <c r="V26" i="3"/>
  <c r="T26" i="3"/>
  <c r="X25" i="3"/>
  <c r="Y25" i="3" s="1"/>
  <c r="V25" i="3"/>
  <c r="T25" i="3"/>
  <c r="X24" i="3"/>
  <c r="Y24" i="3" s="1"/>
  <c r="V24" i="3"/>
  <c r="T24" i="3"/>
  <c r="X23" i="3"/>
  <c r="Y23" i="3" s="1"/>
  <c r="V23" i="3"/>
  <c r="T23" i="3"/>
  <c r="X22" i="3"/>
  <c r="Y22" i="3" s="1"/>
  <c r="V22" i="3"/>
  <c r="T22" i="3"/>
  <c r="X21" i="3"/>
  <c r="Y21" i="3" s="1"/>
  <c r="V21" i="3"/>
  <c r="T21" i="3"/>
  <c r="X20" i="3"/>
  <c r="Y20" i="3" s="1"/>
  <c r="V20" i="3"/>
  <c r="T20" i="3"/>
  <c r="X19" i="3"/>
  <c r="Y19" i="3" s="1"/>
  <c r="V19" i="3"/>
  <c r="T19" i="3"/>
  <c r="X18" i="3"/>
  <c r="Y18" i="3" s="1"/>
  <c r="V18" i="3"/>
  <c r="T18" i="3"/>
  <c r="X17" i="3"/>
  <c r="Y17" i="3" s="1"/>
  <c r="V17" i="3"/>
  <c r="T17" i="3"/>
  <c r="X16" i="3"/>
  <c r="Y16" i="3" s="1"/>
  <c r="V16" i="3"/>
  <c r="T16" i="3"/>
  <c r="X15" i="3"/>
  <c r="Y15" i="3" s="1"/>
  <c r="V15" i="3"/>
  <c r="T15" i="3"/>
  <c r="X14" i="3"/>
  <c r="Y14" i="3" s="1"/>
  <c r="V14" i="3"/>
  <c r="T14" i="3"/>
  <c r="X13" i="3"/>
  <c r="Y13" i="3" s="1"/>
  <c r="V13" i="3"/>
  <c r="T13" i="3"/>
  <c r="X12" i="3"/>
  <c r="Y12" i="3" s="1"/>
  <c r="V12" i="3"/>
  <c r="T12" i="3"/>
  <c r="X11" i="3"/>
  <c r="Y11" i="3" s="1"/>
  <c r="V11" i="3"/>
  <c r="T11" i="3"/>
  <c r="X10" i="3"/>
  <c r="Y10" i="3" s="1"/>
  <c r="V10" i="3"/>
  <c r="T10" i="3"/>
  <c r="X9" i="3"/>
  <c r="Y9" i="3" s="1"/>
  <c r="V9" i="3"/>
  <c r="T9" i="3"/>
  <c r="X8" i="3"/>
  <c r="Y8" i="3" s="1"/>
  <c r="V8" i="3"/>
  <c r="T8" i="3"/>
  <c r="X7" i="3"/>
  <c r="Y7" i="3" s="1"/>
  <c r="V7" i="3"/>
  <c r="T7" i="3"/>
  <c r="X6" i="3"/>
  <c r="Y6" i="3" s="1"/>
  <c r="V6" i="3"/>
  <c r="T6" i="3"/>
  <c r="X5" i="3"/>
  <c r="Y5" i="3" s="1"/>
  <c r="V5" i="3"/>
  <c r="T5" i="3"/>
  <c r="X4" i="3"/>
  <c r="Y4" i="3" s="1"/>
  <c r="V4" i="3"/>
  <c r="T4" i="3"/>
  <c r="X3" i="3"/>
  <c r="Y3" i="3" s="1"/>
  <c r="V3" i="3"/>
  <c r="T3" i="3"/>
  <c r="X3" i="1"/>
  <c r="Y3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X80" i="1"/>
  <c r="Y80" i="1" s="1"/>
  <c r="X78" i="1"/>
  <c r="Y78" i="1" s="1"/>
  <c r="X79" i="1"/>
  <c r="Y79" i="1" s="1"/>
  <c r="T79" i="1"/>
  <c r="T80" i="1"/>
  <c r="V80" i="1"/>
  <c r="V79" i="1"/>
  <c r="V78" i="1"/>
  <c r="T78" i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T54" i="1"/>
  <c r="T55" i="1"/>
  <c r="T56" i="1"/>
  <c r="X28" i="1"/>
  <c r="Y28" i="1" s="1"/>
  <c r="X29" i="1"/>
  <c r="Y29" i="1" s="1"/>
  <c r="V28" i="1"/>
  <c r="V29" i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4" i="1"/>
  <c r="V5" i="1"/>
  <c r="V6" i="1"/>
  <c r="V7" i="1"/>
  <c r="V8" i="1"/>
  <c r="V9" i="1"/>
  <c r="V10" i="1"/>
  <c r="V3" i="1"/>
  <c r="X105" i="3" l="1"/>
  <c r="Y10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130106-44A8-4CD4-A706-4260783D04B6}" keepAlive="1" name="Ερώτημα - Final_Results_N_10_20_30_40_50" description="Σύνδεση με το ερώτημα 'Final_Results_N_10_20_30_40_50' στο βιβλίο εργασίας." type="5" refreshedVersion="0" background="1">
    <dbPr connection="Provider=Microsoft.Mashup.OleDb.1;Data Source=$Workbook$;Location=Final_Results_N_10_20_30_40_50;Extended Properties=&quot;&quot;" command="SELECT * FROM [Final_Results_N_10_20_30_40_50]"/>
  </connection>
  <connection id="2" xr16:uid="{83E7CF84-F886-4B90-B9E4-C1BEFBA22568}" keepAlive="1" name="Ερώτημα - Final_Results_N_200" description="Σύνδεση με το ερώτημα 'Final_Results_N_200' στο βιβλίο εργασίας." type="5" refreshedVersion="0" background="1">
    <dbPr connection="Provider=Microsoft.Mashup.OleDb.1;Data Source=$Workbook$;Location=Final_Results_N_200;Extended Properties=&quot;&quot;" command="SELECT * FROM [Final_Results_N_200]"/>
  </connection>
  <connection id="3" xr16:uid="{B5134FFE-1855-4457-8034-78930543864E}" keepAlive="1" name="Ερώτημα - Final_Results_N_200 (2)" description="Σύνδεση με το ερώτημα 'Final_Results_N_200 (2)' στο βιβλίο εργασίας." type="5" refreshedVersion="0" background="1">
    <dbPr connection="Provider=Microsoft.Mashup.OleDb.1;Data Source=$Workbook$;Location=&quot;Final_Results_N_200 (2)&quot;;Extended Properties=&quot;&quot;" command="SELECT * FROM [Final_Results_N_200 (2)]"/>
  </connection>
  <connection id="4" xr16:uid="{41B0388B-74D4-41D5-BFDF-F518BC64F55F}" keepAlive="1" name="Ερώτημα - Final_Results_N_200_M_15_20" description="Σύνδεση με το ερώτημα 'Final_Results_N_200_M_15_20' στο βιβλίο εργασίας." type="5" refreshedVersion="0" background="1">
    <dbPr connection="Provider=Microsoft.Mashup.OleDb.1;Data Source=$Workbook$;Location=Final_Results_N_200_M_15_20;Extended Properties=&quot;&quot;" command="SELECT * FROM [Final_Results_N_200_M_15_20]"/>
  </connection>
  <connection id="5" xr16:uid="{5B0C5ED0-C390-4450-A583-B633BBB8B9FC}" keepAlive="1" name="Ερώτημα - Final_Results_N_300" description="Σύνδεση με το ερώτημα 'Final_Results_N_300' στο βιβλίο εργασίας." type="5" refreshedVersion="0" background="1">
    <dbPr connection="Provider=Microsoft.Mashup.OleDb.1;Data Source=$Workbook$;Location=Final_Results_N_300;Extended Properties=&quot;&quot;" command="SELECT * FROM [Final_Results_N_300]"/>
  </connection>
  <connection id="6" xr16:uid="{1E9B5DCD-D715-4D58-AB3F-43617948398F}" keepAlive="1" name="Ερώτημα - Final_Results_N_300_M_15_20" description="Σύνδεση με το ερώτημα 'Final_Results_N_300_M_15_20' στο βιβλίο εργασίας." type="5" refreshedVersion="0" background="1">
    <dbPr connection="Provider=Microsoft.Mashup.OleDb.1;Data Source=$Workbook$;Location=Final_Results_N_300_M_15_20;Extended Properties=&quot;&quot;" command="SELECT * FROM [Final_Results_N_300_M_15_20]"/>
  </connection>
  <connection id="7" xr16:uid="{34CB887C-45DC-49D5-B517-2B8A084A89F9}" keepAlive="1" name="Ερώτημα - Final_Results_N_400" description="Σύνδεση με το ερώτημα 'Final_Results_N_400' στο βιβλίο εργασίας." type="5" refreshedVersion="0" background="1">
    <dbPr connection="Provider=Microsoft.Mashup.OleDb.1;Data Source=$Workbook$;Location=Final_Results_N_400;Extended Properties=&quot;&quot;" command="SELECT * FROM [Final_Results_N_400]"/>
  </connection>
  <connection id="8" xr16:uid="{C867A92D-C17A-44BF-A547-23DDF30AF71B}" keepAlive="1" name="Ερώτημα - Final_Results_N_500" description="Σύνδεση με το ερώτημα 'Final_Results_N_500' στο βιβλίο εργασίας." type="5" refreshedVersion="0" background="1">
    <dbPr connection="Provider=Microsoft.Mashup.OleDb.1;Data Source=$Workbook$;Location=Final_Results_N_500;Extended Properties=&quot;&quot;" command="SELECT * FROM [Final_Results_N_500]"/>
  </connection>
  <connection id="9" xr16:uid="{550BF3D7-F303-42D4-AFAA-D50A5AEB6DD3}" keepAlive="1" name="Ερώτημα - Final_Results_N_80_100_150" description="Σύνδεση με το ερώτημα 'Final_Results_N_80_100_150' στο βιβλίο εργασίας." type="5" refreshedVersion="0" background="1">
    <dbPr connection="Provider=Microsoft.Mashup.OleDb.1;Data Source=$Workbook$;Location=Final_Results_N_80_100_150;Extended Properties=&quot;&quot;" command="SELECT * FROM [Final_Results_N_80_100_150]"/>
  </connection>
  <connection id="10" xr16:uid="{2AFE1E1B-1B78-4AAC-ABEB-5280D81DF9C7}" keepAlive="1" name="Ερώτημα - Final_Results_N_80_100_150_M_15_20" description="Σύνδεση με το ερώτημα 'Final_Results_N_80_100_150_M_15_20' στο βιβλίο εργασίας." type="5" refreshedVersion="0" background="1">
    <dbPr connection="Provider=Microsoft.Mashup.OleDb.1;Data Source=$Workbook$;Location=Final_Results_N_80_100_150_M_15_20;Extended Properties=&quot;&quot;" command="SELECT * FROM [Final_Results_N_80_100_150_M_15_20]"/>
  </connection>
  <connection id="11" xr16:uid="{9E1E0C78-63CC-44D2-AF1A-958087F3E040}" keepAlive="1" name="Ερώτημα - Final_Results_N10_20_30_40_50_M_15_20" description="Σύνδεση με το ερώτημα 'Final_Results_N10_20_30_40_50_M_15_20' στο βιβλίο εργασίας." type="5" refreshedVersion="0" background="1">
    <dbPr connection="Provider=Microsoft.Mashup.OleDb.1;Data Source=$Workbook$;Location=Final_Results_N10_20_30_40_50_M_15_20;Extended Properties=&quot;&quot;" command="SELECT * FROM [Final_Results_N10_20_30_40_50_M_15_20]"/>
  </connection>
  <connection id="12" xr16:uid="{945DA0AA-281B-4C91-ACBC-6CC708FFB60A}" keepAlive="1" name="Ερώτημα - Results" description="Σύνδεση με το ερώτημα 'Results' στο βιβλίο εργασίας." type="5" refreshedVersion="7" background="1" saveData="1">
    <dbPr connection="Provider=Microsoft.Mashup.OleDb.1;Data Source=$Workbook$;Location=Results;Extended Properties=&quot;&quot;" command="SELECT * FROM [Results]"/>
  </connection>
  <connection id="13" xr16:uid="{00DC7836-2BEA-425E-8E69-29285CFAE9AF}" keepAlive="1" name="Ερώτημα - Results (10)" description="Σύνδεση με το ερώτημα 'Results (10)' στο βιβλίο εργασίας." type="5" refreshedVersion="0" background="1">
    <dbPr connection="Provider=Microsoft.Mashup.OleDb.1;Data Source=$Workbook$;Location=&quot;Results (10)&quot;;Extended Properties=&quot;&quot;" command="SELECT * FROM [Results (10)]"/>
  </connection>
  <connection id="14" xr16:uid="{208AE24F-382B-4C44-B592-AC20864FAADF}" keepAlive="1" name="Ερώτημα - Results (11)" description="Σύνδεση με το ερώτημα 'Results (11)' στο βιβλίο εργασίας." type="5" refreshedVersion="0" background="1">
    <dbPr connection="Provider=Microsoft.Mashup.OleDb.1;Data Source=$Workbook$;Location=&quot;Results (11)&quot;;Extended Properties=&quot;&quot;" command="SELECT * FROM [Results (11)]"/>
  </connection>
  <connection id="15" xr16:uid="{538F4C15-CACF-4BB2-921E-FA71C0649019}" keepAlive="1" name="Ερώτημα - Results (12)" description="Σύνδεση με το ερώτημα 'Results (12)' στο βιβλίο εργασίας." type="5" refreshedVersion="0" background="1">
    <dbPr connection="Provider=Microsoft.Mashup.OleDb.1;Data Source=$Workbook$;Location=&quot;Results (12)&quot;;Extended Properties=&quot;&quot;" command="SELECT * FROM [Results (12)]"/>
  </connection>
  <connection id="16" xr16:uid="{ACEBAAA1-7127-4F7B-AE09-D30C32F948E2}" keepAlive="1" name="Ερώτημα - Results (13)" description="Σύνδεση με το ερώτημα 'Results (13)' στο βιβλίο εργασίας." type="5" refreshedVersion="0" background="1">
    <dbPr connection="Provider=Microsoft.Mashup.OleDb.1;Data Source=$Workbook$;Location=&quot;Results (13)&quot;;Extended Properties=&quot;&quot;" command="SELECT * FROM [Results (13)]"/>
  </connection>
  <connection id="17" xr16:uid="{EB9F58F6-71CF-4C17-B4EF-F3FE14FB04A7}" keepAlive="1" name="Ερώτημα - Results (14)" description="Σύνδεση με το ερώτημα 'Results (14)' στο βιβλίο εργασίας." type="5" refreshedVersion="0" background="1">
    <dbPr connection="Provider=Microsoft.Mashup.OleDb.1;Data Source=$Workbook$;Location=&quot;Results (14)&quot;;Extended Properties=&quot;&quot;" command="SELECT * FROM [Results (14)]"/>
  </connection>
  <connection id="18" xr16:uid="{069FD6A4-F2A4-4709-9598-BCFAC775D974}" keepAlive="1" name="Ερώτημα - Results (15)" description="Σύνδεση με το ερώτημα 'Results (15)' στο βιβλίο εργασίας." type="5" refreshedVersion="0" background="1">
    <dbPr connection="Provider=Microsoft.Mashup.OleDb.1;Data Source=$Workbook$;Location=&quot;Results (15)&quot;;Extended Properties=&quot;&quot;" command="SELECT * FROM [Results (15)]"/>
  </connection>
  <connection id="19" xr16:uid="{CC788AE9-7A5F-4F08-930C-9A8BEAAB7816}" keepAlive="1" name="Ερώτημα - Results (16)" description="Σύνδεση με το ερώτημα 'Results (16)' στο βιβλίο εργασίας." type="5" refreshedVersion="0" background="1">
    <dbPr connection="Provider=Microsoft.Mashup.OleDb.1;Data Source=$Workbook$;Location=&quot;Results (16)&quot;;Extended Properties=&quot;&quot;" command="SELECT * FROM [Results (16)]"/>
  </connection>
  <connection id="20" xr16:uid="{3AAE4E9D-A402-4B1C-950A-D0428E274829}" keepAlive="1" name="Ερώτημα - Results (17)" description="Σύνδεση με το ερώτημα 'Results (17)' στο βιβλίο εργασίας." type="5" refreshedVersion="0" background="1">
    <dbPr connection="Provider=Microsoft.Mashup.OleDb.1;Data Source=$Workbook$;Location=&quot;Results (17)&quot;;Extended Properties=&quot;&quot;" command="SELECT * FROM [Results (17)]"/>
  </connection>
  <connection id="21" xr16:uid="{3011B769-EF88-41F7-A803-3E1527D0FEE4}" keepAlive="1" name="Ερώτημα - Results (18)" description="Σύνδεση με το ερώτημα 'Results (18)' στο βιβλίο εργασίας." type="5" refreshedVersion="0" background="1">
    <dbPr connection="Provider=Microsoft.Mashup.OleDb.1;Data Source=$Workbook$;Location=&quot;Results (18)&quot;;Extended Properties=&quot;&quot;" command="SELECT * FROM [Results (18)]"/>
  </connection>
  <connection id="22" xr16:uid="{E229285C-9770-4BBB-821A-CB519BAEF543}" keepAlive="1" name="Ερώτημα - Results (19)" description="Σύνδεση με το ερώτημα 'Results (19)' στο βιβλίο εργασίας." type="5" refreshedVersion="0" background="1">
    <dbPr connection="Provider=Microsoft.Mashup.OleDb.1;Data Source=$Workbook$;Location=&quot;Results (19)&quot;;Extended Properties=&quot;&quot;" command="SELECT * FROM [Results (19)]"/>
  </connection>
  <connection id="23" xr16:uid="{937D9ED6-B2EF-4063-86BD-181B1DB21BD4}" keepAlive="1" name="Ερώτημα - Results (2)" description="Σύνδεση με το ερώτημα 'Results (2)' στο βιβλίο εργασίας." type="5" refreshedVersion="0" background="1">
    <dbPr connection="Provider=Microsoft.Mashup.OleDb.1;Data Source=$Workbook$;Location=&quot;Results (2)&quot;;Extended Properties=&quot;&quot;" command="SELECT * FROM [Results (2)]"/>
  </connection>
  <connection id="24" xr16:uid="{A9AD016E-F3C7-4F92-A21B-4A1A971FD63F}" keepAlive="1" name="Ερώτημα - Results (20)" description="Σύνδεση με το ερώτημα 'Results (20)' στο βιβλίο εργασίας." type="5" refreshedVersion="0" background="1">
    <dbPr connection="Provider=Microsoft.Mashup.OleDb.1;Data Source=$Workbook$;Location=&quot;Results (20)&quot;;Extended Properties=&quot;&quot;" command="SELECT * FROM [Results (20)]"/>
  </connection>
  <connection id="25" xr16:uid="{85BA06CE-F8DE-4DA4-8513-A7A5AE00396F}" keepAlive="1" name="Ερώτημα - Results (21)" description="Σύνδεση με το ερώτημα 'Results (21)' στο βιβλίο εργασίας." type="5" refreshedVersion="0" background="1">
    <dbPr connection="Provider=Microsoft.Mashup.OleDb.1;Data Source=$Workbook$;Location=&quot;Results (21)&quot;;Extended Properties=&quot;&quot;" command="SELECT * FROM [Results (21)]"/>
  </connection>
  <connection id="26" xr16:uid="{634BBBA9-EC35-4695-B3B4-77F35F5D3C6E}" keepAlive="1" name="Ερώτημα - Results (22)" description="Σύνδεση με το ερώτημα 'Results (22)' στο βιβλίο εργασίας." type="5" refreshedVersion="0" background="1">
    <dbPr connection="Provider=Microsoft.Mashup.OleDb.1;Data Source=$Workbook$;Location=&quot;Results (22)&quot;;Extended Properties=&quot;&quot;" command="SELECT * FROM [Results (22)]"/>
  </connection>
  <connection id="27" xr16:uid="{A7B95DF8-E97F-4801-940C-89DFB55A31DF}" keepAlive="1" name="Ερώτημα - Results (23)" description="Σύνδεση με το ερώτημα 'Results (23)' στο βιβλίο εργασίας." type="5" refreshedVersion="0" background="1">
    <dbPr connection="Provider=Microsoft.Mashup.OleDb.1;Data Source=$Workbook$;Location=&quot;Results (23)&quot;;Extended Properties=&quot;&quot;" command="SELECT * FROM [Results (23)]"/>
  </connection>
  <connection id="28" xr16:uid="{5998407D-EDDB-43FB-8F86-B28619B8BB32}" keepAlive="1" name="Ερώτημα - Results (3)" description="Σύνδεση με το ερώτημα 'Results (3)' στο βιβλίο εργασίας." type="5" refreshedVersion="7" background="1" saveData="1">
    <dbPr connection="Provider=Microsoft.Mashup.OleDb.1;Data Source=$Workbook$;Location=&quot;Results (3)&quot;;Extended Properties=&quot;&quot;" command="SELECT * FROM [Results (3)]"/>
  </connection>
  <connection id="29" xr16:uid="{557D5B17-30CE-4E37-AA0D-60CABDC4A0BF}" keepAlive="1" name="Ερώτημα - Results (4)" description="Σύνδεση με το ερώτημα 'Results (4)' στο βιβλίο εργασίας." type="5" refreshedVersion="0" background="1">
    <dbPr connection="Provider=Microsoft.Mashup.OleDb.1;Data Source=$Workbook$;Location=&quot;Results (4)&quot;;Extended Properties=&quot;&quot;" command="SELECT * FROM [Results (4)]"/>
  </connection>
  <connection id="30" xr16:uid="{BD19DAA0-59E8-449B-850E-744DB68ABA79}" keepAlive="1" name="Ερώτημα - Results (5)" description="Σύνδεση με το ερώτημα 'Results (5)' στο βιβλίο εργασίας." type="5" refreshedVersion="0" background="1">
    <dbPr connection="Provider=Microsoft.Mashup.OleDb.1;Data Source=$Workbook$;Location=&quot;Results (5)&quot;;Extended Properties=&quot;&quot;" command="SELECT * FROM [Results (5)]"/>
  </connection>
  <connection id="31" xr16:uid="{A8698F92-8BE8-459A-A8DA-96F2F5D22B2E}" keepAlive="1" name="Ερώτημα - Results (6)" description="Σύνδεση με το ερώτημα 'Results (6)' στο βιβλίο εργασίας." type="5" refreshedVersion="0" background="1">
    <dbPr connection="Provider=Microsoft.Mashup.OleDb.1;Data Source=$Workbook$;Location=&quot;Results (6)&quot;;Extended Properties=&quot;&quot;" command="SELECT * FROM [Results (6)]"/>
  </connection>
  <connection id="32" xr16:uid="{A17BDC5B-A0B9-4127-AA65-3BD8FCB01936}" keepAlive="1" name="Ερώτημα - Results (7)" description="Σύνδεση με το ερώτημα 'Results (7)' στο βιβλίο εργασίας." type="5" refreshedVersion="0" background="1">
    <dbPr connection="Provider=Microsoft.Mashup.OleDb.1;Data Source=$Workbook$;Location=&quot;Results (7)&quot;;Extended Properties=&quot;&quot;" command="SELECT * FROM [Results (7)]"/>
  </connection>
  <connection id="33" xr16:uid="{96093470-CFCF-4A70-A33C-F27DAA641944}" keepAlive="1" name="Ερώτημα - Results (8)" description="Σύνδεση με το ερώτημα 'Results (8)' στο βιβλίο εργασίας." type="5" refreshedVersion="0" background="1">
    <dbPr connection="Provider=Microsoft.Mashup.OleDb.1;Data Source=$Workbook$;Location=&quot;Results (8)&quot;;Extended Properties=&quot;&quot;" command="SELECT * FROM [Results (8)]"/>
  </connection>
  <connection id="34" xr16:uid="{C4143D33-AB75-45EE-8BF0-CCA7C6AAB6A3}" keepAlive="1" name="Ερώτημα - Results (9)" description="Σύνδεση με το ερώτημα 'Results (9)' στο βιβλίο εργασίας." type="5" refreshedVersion="0" background="1">
    <dbPr connection="Provider=Microsoft.Mashup.OleDb.1;Data Source=$Workbook$;Location=&quot;Results (9)&quot;;Extended Properties=&quot;&quot;" command="SELECT * FROM [Results (9)]"/>
  </connection>
  <connection id="35" xr16:uid="{22719630-89A9-41CB-BEB5-31A092F35A13}" keepAlive="1" name="Ερώτημα - Results1" description="Σύνδεση με το ερώτημα 'Results1' στο βιβλίο εργασίας." type="5" refreshedVersion="7" background="1" saveData="1">
    <dbPr connection="Provider=Microsoft.Mashup.OleDb.1;Data Source=$Workbook$;Location=Results1;Extended Properties=&quot;&quot;" command="SELECT * FROM [Results1]"/>
  </connection>
  <connection id="36" xr16:uid="{4A851A10-51E7-444B-B585-3FCF43CFB1E7}" keepAlive="1" name="Ερώτημα - Results100" description="Σύνδεση με το ερώτημα 'Results100' στο βιβλίο εργασίας." type="5" refreshedVersion="0" background="1">
    <dbPr connection="Provider=Microsoft.Mashup.OleDb.1;Data Source=$Workbook$;Location=Results100;Extended Properties=&quot;&quot;" command="SELECT * FROM [Results100]"/>
  </connection>
  <connection id="37" xr16:uid="{4EFEEC97-2036-4C7F-8E3B-016DEA831771}" keepAlive="1" name="Ερώτημα - Results80" description="Σύνδεση με το ερώτημα 'Results80' στο βιβλίο εργασίας." type="5" refreshedVersion="0" background="1">
    <dbPr connection="Provider=Microsoft.Mashup.OleDb.1;Data Source=$Workbook$;Location=Results80;Extended Properties=&quot;&quot;" command="SELECT * FROM [Results80]"/>
  </connection>
</connections>
</file>

<file path=xl/sharedStrings.xml><?xml version="1.0" encoding="utf-8"?>
<sst xmlns="http://schemas.openxmlformats.org/spreadsheetml/2006/main" count="903" uniqueCount="602">
  <si>
    <t>Datasets</t>
  </si>
  <si>
    <t>Heuristic</t>
  </si>
  <si>
    <t>LBBD</t>
  </si>
  <si>
    <t>Comparison</t>
  </si>
  <si>
    <t>Father_Instance</t>
  </si>
  <si>
    <t>Instance_with_W</t>
  </si>
  <si>
    <t>Machines</t>
  </si>
  <si>
    <t>Jobs</t>
  </si>
  <si>
    <t>Workers</t>
  </si>
  <si>
    <t>Alpha_group</t>
  </si>
  <si>
    <t>Lower_Bound</t>
  </si>
  <si>
    <t>1st Step sol</t>
  </si>
  <si>
    <t>Iterations</t>
  </si>
  <si>
    <t>2nd Step Sol</t>
  </si>
  <si>
    <t>Total_sol</t>
  </si>
  <si>
    <t>Gap</t>
  </si>
  <si>
    <t>Time</t>
  </si>
  <si>
    <t>Updated_gap</t>
  </si>
  <si>
    <t>Best_solution</t>
  </si>
  <si>
    <t>Computed_by</t>
  </si>
  <si>
    <t>1639049590.7328012-Work1</t>
  </si>
  <si>
    <t>1639049590.7328012-Work3</t>
  </si>
  <si>
    <t>1639049590.7328012-Work5</t>
  </si>
  <si>
    <t>1639049590.9436765-Work1</t>
  </si>
  <si>
    <t>1639049590.9436765-Work3</t>
  </si>
  <si>
    <t>1639049590.9436765-Work5</t>
  </si>
  <si>
    <t>1639049591.1347601-Work1</t>
  </si>
  <si>
    <t>1639049591.1347601-Work3</t>
  </si>
  <si>
    <t>1639049591.1347601-Work5</t>
  </si>
  <si>
    <t>1639049591.3487206-Work1</t>
  </si>
  <si>
    <t>1639049591.3487206-Work3</t>
  </si>
  <si>
    <t>1639049591.3487206-Work5</t>
  </si>
  <si>
    <t>1639049591.6443272-Work1</t>
  </si>
  <si>
    <t>1639049591.6443272-Work3</t>
  </si>
  <si>
    <t>1639049591.6443272-Work5</t>
  </si>
  <si>
    <t>1639049591.9248745-Work1</t>
  </si>
  <si>
    <t>1639049591.9248745-Work3</t>
  </si>
  <si>
    <t>1639049591.9248745-Work5</t>
  </si>
  <si>
    <t>1639049592.295335-Work1</t>
  </si>
  <si>
    <t>1639049592.295335-Work3</t>
  </si>
  <si>
    <t>1639049592.295335-Work5</t>
  </si>
  <si>
    <t>1639049593.5297685-Work1</t>
  </si>
  <si>
    <t>1639049593.5297685-Work3</t>
  </si>
  <si>
    <t>1639049593.5297685-Work5</t>
  </si>
  <si>
    <t>1639049593.9176362-Work1</t>
  </si>
  <si>
    <t>1639049593.9176362-Work3</t>
  </si>
  <si>
    <t>1639049593.9176362-Work5</t>
  </si>
  <si>
    <t>1639049619.0393975-Work1</t>
  </si>
  <si>
    <t>1639049619.0393975-Work3</t>
  </si>
  <si>
    <t>1639049619.0393975-Work5</t>
  </si>
  <si>
    <t>1639049619.2973778-Work1</t>
  </si>
  <si>
    <t>1639049619.2973778-Work3</t>
  </si>
  <si>
    <t>1639049619.2973778-Work5</t>
  </si>
  <si>
    <t>1639049619.5451665-Work1</t>
  </si>
  <si>
    <t>1639049619.5451665-Work3</t>
  </si>
  <si>
    <t>1639049619.5451665-Work5</t>
  </si>
  <si>
    <t>1639049619.8831959-Work1</t>
  </si>
  <si>
    <t>1639049619.8831959-Work3</t>
  </si>
  <si>
    <t>1639049619.8831959-Work5</t>
  </si>
  <si>
    <t>1639049621.4286196-Work1</t>
  </si>
  <si>
    <t>1639049621.4286196-Work3</t>
  </si>
  <si>
    <t>1639049621.4286196-Work5</t>
  </si>
  <si>
    <t>1639049621.8451526-Work1</t>
  </si>
  <si>
    <t>1639049621.8451526-Work3</t>
  </si>
  <si>
    <t>1639049621.8451526-Work5</t>
  </si>
  <si>
    <t>1639049622.56564-Work1</t>
  </si>
  <si>
    <t>1639049622.56564-Work3</t>
  </si>
  <si>
    <t>1639049622.56564-Work5</t>
  </si>
  <si>
    <t>1639049633.3349261-Work1</t>
  </si>
  <si>
    <t>1639049633.3349261-Work3</t>
  </si>
  <si>
    <t>1639049633.3349261-Work5</t>
  </si>
  <si>
    <t>1639049635.0421567-Work1</t>
  </si>
  <si>
    <t>1639049635.0421567-Work3</t>
  </si>
  <si>
    <t>1639049635.0421567-Work5</t>
  </si>
  <si>
    <t>1639049900.8703477-Work1</t>
  </si>
  <si>
    <t>1639049900.8703477-Work3</t>
  </si>
  <si>
    <t>1639049900.8703477-Work5</t>
  </si>
  <si>
    <t>1639049901.2377954-Work1</t>
  </si>
  <si>
    <t>1639049901.2377954-Work3</t>
  </si>
  <si>
    <t>1639049901.2377954-Work5</t>
  </si>
  <si>
    <t>1639049901.5895529-Work1</t>
  </si>
  <si>
    <t>1639049901.5895529-Work3</t>
  </si>
  <si>
    <t>1639049901.5895529-Work5</t>
  </si>
  <si>
    <t>1639049902.104334-Work1</t>
  </si>
  <si>
    <t>1639049902.104334-Work3</t>
  </si>
  <si>
    <t>1639049902.104334-Work5</t>
  </si>
  <si>
    <t>1639049903.0974848-Work1</t>
  </si>
  <si>
    <t>1639049903.0974848-Work3</t>
  </si>
  <si>
    <t>1639049903.0974848-Work5</t>
  </si>
  <si>
    <t>1639049903.803909-Work1</t>
  </si>
  <si>
    <t>1639049903.803909-Work3</t>
  </si>
  <si>
    <t>1639049903.803909-Work5</t>
  </si>
  <si>
    <t>1639049907.6716104-Work1</t>
  </si>
  <si>
    <t>1639049907.6716104-Work3</t>
  </si>
  <si>
    <t>1639049907.6716104-Work5</t>
  </si>
  <si>
    <t>1639049968.9470253-Work1</t>
  </si>
  <si>
    <t>1639049968.9470253-Work3</t>
  </si>
  <si>
    <t>1639049968.9470253-Work5</t>
  </si>
  <si>
    <t>1639049975.6340935-Work1</t>
  </si>
  <si>
    <t>1639049975.6340935-Work3</t>
  </si>
  <si>
    <t>1639049975.6340935-Work5</t>
  </si>
  <si>
    <t>1639050293.3555834-Work1</t>
  </si>
  <si>
    <t>1639050293.3555834-Work3</t>
  </si>
  <si>
    <t>1639050293.3555834-Work5</t>
  </si>
  <si>
    <t>1639050294.1067278-Work1</t>
  </si>
  <si>
    <t>1639050294.1067278-Work3</t>
  </si>
  <si>
    <t>1639050294.1067278-Work5</t>
  </si>
  <si>
    <t>1639050294.811042-Work1</t>
  </si>
  <si>
    <t>1639050294.811042-Work3</t>
  </si>
  <si>
    <t>1639050294.811042-Work5</t>
  </si>
  <si>
    <t>1639050295.8957064-Work1</t>
  </si>
  <si>
    <t>1639050295.8957064-Work3</t>
  </si>
  <si>
    <t>1639050295.8957064-Work5</t>
  </si>
  <si>
    <t>1639050297.529977-Work1</t>
  </si>
  <si>
    <t>1639050297.529977-Work3</t>
  </si>
  <si>
    <t>1639050297.529977-Work5</t>
  </si>
  <si>
    <t>1639050299.1643968-Work1</t>
  </si>
  <si>
    <t>1639050299.1643968-Work3</t>
  </si>
  <si>
    <t>1639050299.1643968-Work5</t>
  </si>
  <si>
    <t>1639050302.057966-Work1</t>
  </si>
  <si>
    <t>1639050302.057966-Work3</t>
  </si>
  <si>
    <t>1639050302.057966-Work5</t>
  </si>
  <si>
    <t>1639050364.157682-Work1</t>
  </si>
  <si>
    <t>1639050364.157682-Work3</t>
  </si>
  <si>
    <t>1639050364.157682-Work5</t>
  </si>
  <si>
    <t>1639050366.4338634-Work1</t>
  </si>
  <si>
    <t>1639050366.4338634-Work3</t>
  </si>
  <si>
    <t>1639050366.4338634-Work5</t>
  </si>
  <si>
    <t>1639050697.1033423-Work1</t>
  </si>
  <si>
    <t>1639050697.1033423-Work3</t>
  </si>
  <si>
    <t>1639050697.1033423-Work5</t>
  </si>
  <si>
    <t>1639050697.848473-Work1</t>
  </si>
  <si>
    <t>1639050697.848473-Work3</t>
  </si>
  <si>
    <t>1639050697.848473-Work5</t>
  </si>
  <si>
    <t>1639050698.5298529-Work1</t>
  </si>
  <si>
    <t>1639050698.5298529-Work3</t>
  </si>
  <si>
    <t>1639050698.5298529-Work5</t>
  </si>
  <si>
    <t>1639050699.6899955-Work1</t>
  </si>
  <si>
    <t>1639050699.6899955-Work3</t>
  </si>
  <si>
    <t>1639050699.6899955-Work5</t>
  </si>
  <si>
    <t>1639050701.6850407-Work1</t>
  </si>
  <si>
    <t>1639050701.6850407-Work3</t>
  </si>
  <si>
    <t>1639050701.6850407-Work5</t>
  </si>
  <si>
    <t>1639050703.0656443-Work1</t>
  </si>
  <si>
    <t>1639050703.0656443-Work3</t>
  </si>
  <si>
    <t>1639050703.0656443-Work5</t>
  </si>
  <si>
    <t>1639050705.607569-Work1</t>
  </si>
  <si>
    <t>1639050705.607569-Work3</t>
  </si>
  <si>
    <t>1639050705.607569-Work5</t>
  </si>
  <si>
    <t>1639050768.2403076-Work1</t>
  </si>
  <si>
    <t>1639050768.2403076-Work3</t>
  </si>
  <si>
    <t>1639050768.2403076-Work5</t>
  </si>
  <si>
    <t>1639050770.8938968-Work1</t>
  </si>
  <si>
    <t>1639050770.8938968-Work3</t>
  </si>
  <si>
    <t>1639050770.8938968-Work5</t>
  </si>
  <si>
    <t>1639049595.0938504-Work1</t>
  </si>
  <si>
    <t>12.94</t>
  </si>
  <si>
    <t>1639049595.0938504-Work3</t>
  </si>
  <si>
    <t>1639049595.0938504-Work5</t>
  </si>
  <si>
    <t>1639049598.4018304-Work1</t>
  </si>
  <si>
    <t>8.82</t>
  </si>
  <si>
    <t>1639049598.4018304-Work3</t>
  </si>
  <si>
    <t>1639049598.4018304-Work5</t>
  </si>
  <si>
    <t>1639049599.2636034-Work1</t>
  </si>
  <si>
    <t>11.33</t>
  </si>
  <si>
    <t>1639049599.2636034-Work3</t>
  </si>
  <si>
    <t>1639049599.2636034-Work5</t>
  </si>
  <si>
    <t>1639049603.1219497-Work1</t>
  </si>
  <si>
    <t>10.32</t>
  </si>
  <si>
    <t>1639049603.1219497-Work3</t>
  </si>
  <si>
    <t>1639049603.1219497-Work5</t>
  </si>
  <si>
    <t>1639049613.1911452-Work1</t>
  </si>
  <si>
    <t>8.45</t>
  </si>
  <si>
    <t>1639049613.1911452-Work3</t>
  </si>
  <si>
    <t>1639049613.1911452-Work5</t>
  </si>
  <si>
    <t>1639049614.3096635-Work1</t>
  </si>
  <si>
    <t>9.46</t>
  </si>
  <si>
    <t>1639049614.3096635-Work3</t>
  </si>
  <si>
    <t>1639049614.3096635-Work5</t>
  </si>
  <si>
    <t>1639049645.1172009-Work1</t>
  </si>
  <si>
    <t>25.78</t>
  </si>
  <si>
    <t>1639049645.1172009-Work3</t>
  </si>
  <si>
    <t>1639049645.1172009-Work5</t>
  </si>
  <si>
    <t>1639049706.2864747-Work1</t>
  </si>
  <si>
    <t>26.66</t>
  </si>
  <si>
    <t>1639049706.2864747-Work3</t>
  </si>
  <si>
    <t>1639049706.2864747-Work5</t>
  </si>
  <si>
    <t>1639049707.8270798-Work1</t>
  </si>
  <si>
    <t>29.8</t>
  </si>
  <si>
    <t>1639049707.8270798-Work3</t>
  </si>
  <si>
    <t>1639049707.8270798-Work5</t>
  </si>
  <si>
    <t>1639049769.165465-Work1</t>
  </si>
  <si>
    <t>19.44</t>
  </si>
  <si>
    <t>1639049769.165465-Work3</t>
  </si>
  <si>
    <t>1639049769.165465-Work5</t>
  </si>
  <si>
    <t>1639049830.695969-Work1</t>
  </si>
  <si>
    <t>17.4</t>
  </si>
  <si>
    <t>1639049830.695969-Work3</t>
  </si>
  <si>
    <t>1639049830.695969-Work5</t>
  </si>
  <si>
    <t>1639049840.043364-Work1</t>
  </si>
  <si>
    <t>17.04</t>
  </si>
  <si>
    <t>1639049840.043364-Work3</t>
  </si>
  <si>
    <t>1639049840.043364-Work5</t>
  </si>
  <si>
    <t>1639050032.013793-Work1</t>
  </si>
  <si>
    <t>34.44</t>
  </si>
  <si>
    <t>1639050032.013793-Work3</t>
  </si>
  <si>
    <t>1639050032.013793-Work5</t>
  </si>
  <si>
    <t>1639050093.8022852-Work1</t>
  </si>
  <si>
    <t>29.26</t>
  </si>
  <si>
    <t>1639050093.8022852-Work3</t>
  </si>
  <si>
    <t>1639050093.8022852-Work5</t>
  </si>
  <si>
    <t>1639050101.008739-Work1</t>
  </si>
  <si>
    <t>30.54</t>
  </si>
  <si>
    <t>1639050101.008739-Work3</t>
  </si>
  <si>
    <t>1639050101.008739-Work5</t>
  </si>
  <si>
    <t>1639050163.4668982-Work1</t>
  </si>
  <si>
    <t>28.17</t>
  </si>
  <si>
    <t>1639050163.4668982-Work3</t>
  </si>
  <si>
    <t>1639050163.4668982-Work5</t>
  </si>
  <si>
    <t>1639050225.9288168-Work1</t>
  </si>
  <si>
    <t>22.16</t>
  </si>
  <si>
    <t>1639050225.9288168-Work3</t>
  </si>
  <si>
    <t>1639050225.9288168-Work5</t>
  </si>
  <si>
    <t>1639050231.8445313-Work1</t>
  </si>
  <si>
    <t>25.53</t>
  </si>
  <si>
    <t>1639050231.8445313-Work3</t>
  </si>
  <si>
    <t>1639050231.8445313-Work5</t>
  </si>
  <si>
    <t>1639050429.0678267-Work1</t>
  </si>
  <si>
    <t>45.77</t>
  </si>
  <si>
    <t>1639050429.0678267-Work3</t>
  </si>
  <si>
    <t>1639050429.0678267-Work5</t>
  </si>
  <si>
    <t>1639050492.0400107-Work1</t>
  </si>
  <si>
    <t>35.94</t>
  </si>
  <si>
    <t>1639050492.0400107-Work3</t>
  </si>
  <si>
    <t>1639050492.0400107-Work5</t>
  </si>
  <si>
    <t>1639050501.9873006-Work1</t>
  </si>
  <si>
    <t>41.13</t>
  </si>
  <si>
    <t>1639050501.9873006-Work3</t>
  </si>
  <si>
    <t>1639050501.9873006-Work5</t>
  </si>
  <si>
    <t>1639050564.9503863-Work1</t>
  </si>
  <si>
    <t>30.7</t>
  </si>
  <si>
    <t>1639050564.9503863-Work3</t>
  </si>
  <si>
    <t>1639050564.9503863-Work5</t>
  </si>
  <si>
    <t>1639050627.8680792-Work1</t>
  </si>
  <si>
    <t>27.78</t>
  </si>
  <si>
    <t>1639050627.8680792-Work3</t>
  </si>
  <si>
    <t>1639050627.8680792-Work5</t>
  </si>
  <si>
    <t>1639050635.577177-Work1</t>
  </si>
  <si>
    <t>24.96</t>
  </si>
  <si>
    <t>1639050635.577177-Work3</t>
  </si>
  <si>
    <t>1639050635.577177-Work5</t>
  </si>
  <si>
    <t>1639050835.5072381-Work1</t>
  </si>
  <si>
    <t>57.98</t>
  </si>
  <si>
    <t>1639050835.5072381-Work3</t>
  </si>
  <si>
    <t>1639050835.5072381-Work5</t>
  </si>
  <si>
    <t>1639050903.719282-Work1</t>
  </si>
  <si>
    <t>39.98</t>
  </si>
  <si>
    <t>1639050903.719282-Work3</t>
  </si>
  <si>
    <t>1639050903.719282-Work5</t>
  </si>
  <si>
    <t>1639050914.7796187-Work1</t>
  </si>
  <si>
    <t>45.92</t>
  </si>
  <si>
    <t>1639050914.7796187-Work3</t>
  </si>
  <si>
    <t>1639050914.7796187-Work5</t>
  </si>
  <si>
    <t>1639050979.5739217-Work1</t>
  </si>
  <si>
    <t>44.11</t>
  </si>
  <si>
    <t>1639050979.5739217-Work3</t>
  </si>
  <si>
    <t>1639050979.5739217-Work5</t>
  </si>
  <si>
    <t>1639051043.719983-Work1</t>
  </si>
  <si>
    <t>36.88</t>
  </si>
  <si>
    <t>1639051043.719983-Work3</t>
  </si>
  <si>
    <t>1639051043.719983-Work5</t>
  </si>
  <si>
    <t>1639051061.2647495-Work1</t>
  </si>
  <si>
    <t>37.59</t>
  </si>
  <si>
    <t>1639051061.2647495-Work3</t>
  </si>
  <si>
    <t>1639051061.2647495-Work5</t>
  </si>
  <si>
    <t>1639051223.6905735-Work1</t>
  </si>
  <si>
    <t>1639051223.6905735-Work3</t>
  </si>
  <si>
    <t>1639051223.6905735-Work5</t>
  </si>
  <si>
    <t>1639051224.6866875-Work1</t>
  </si>
  <si>
    <t>1639051224.6866875-Work3</t>
  </si>
  <si>
    <t>1639051224.6866875-Work5</t>
  </si>
  <si>
    <t>1639051225.6633782-Work1</t>
  </si>
  <si>
    <t>1639051225.6633782-Work3</t>
  </si>
  <si>
    <t>1639051225.6633782-Work5</t>
  </si>
  <si>
    <t>1639051227.7314003-Work1</t>
  </si>
  <si>
    <t>1639051227.7314003-Work3</t>
  </si>
  <si>
    <t>1639051227.7314003-Work5</t>
  </si>
  <si>
    <t>1639051231.2193716-Work1</t>
  </si>
  <si>
    <t>1639051231.2193716-Work3</t>
  </si>
  <si>
    <t>1639051231.2193716-Work5</t>
  </si>
  <si>
    <t>1639051233.4544141-Work1</t>
  </si>
  <si>
    <t>1639051233.4544141-Work3</t>
  </si>
  <si>
    <t>1639051233.4544141-Work5</t>
  </si>
  <si>
    <t>1639051237.8795385-Work1</t>
  </si>
  <si>
    <t>1639051237.8795385-Work3</t>
  </si>
  <si>
    <t>1639051237.8795385-Work5</t>
  </si>
  <si>
    <t>1639051303.9593852-Work1</t>
  </si>
  <si>
    <t>1639051303.9593852-Work3</t>
  </si>
  <si>
    <t>1639051303.9593852-Work5</t>
  </si>
  <si>
    <t>1639051309.5308783-Work1</t>
  </si>
  <si>
    <t>1639051309.5308783-Work3</t>
  </si>
  <si>
    <t>1639051309.5308783-Work5</t>
  </si>
  <si>
    <t>1639051691.8949428-Work1</t>
  </si>
  <si>
    <t>1639051691.8949428-Work3</t>
  </si>
  <si>
    <t>1639051691.8949428-Work5</t>
  </si>
  <si>
    <t>1639051693.729173-Work1</t>
  </si>
  <si>
    <t>1639051693.729173-Work3</t>
  </si>
  <si>
    <t>1639051693.729173-Work5</t>
  </si>
  <si>
    <t>1639051695.442417-Work1</t>
  </si>
  <si>
    <t>1639051695.442417-Work3</t>
  </si>
  <si>
    <t>1639051695.442417-Work5</t>
  </si>
  <si>
    <t>1639051699.0848823-Work1</t>
  </si>
  <si>
    <t>1639051699.0848823-Work3</t>
  </si>
  <si>
    <t>1639051699.0848823-Work5</t>
  </si>
  <si>
    <t>1639051707.9743116-Work1</t>
  </si>
  <si>
    <t>1639051707.9743116-Work3</t>
  </si>
  <si>
    <t>1639051707.9743116-Work5</t>
  </si>
  <si>
    <t>1639051711.7161777-Work1</t>
  </si>
  <si>
    <t>1639051711.7161777-Work3</t>
  </si>
  <si>
    <t>1639051711.7161777-Work5</t>
  </si>
  <si>
    <t>1639051719.9599843-Work1</t>
  </si>
  <si>
    <t>1639051719.9599843-Work3</t>
  </si>
  <si>
    <t>1639051719.9599843-Work5</t>
  </si>
  <si>
    <t>1639051788.0950837-Work1</t>
  </si>
  <si>
    <t>1639051788.0950837-Work3</t>
  </si>
  <si>
    <t>1639051788.0950837-Work5</t>
  </si>
  <si>
    <t>1639051796.1154273-Work1</t>
  </si>
  <si>
    <t>1639051796.1154273-Work3</t>
  </si>
  <si>
    <t>1639051796.1154273-Work5</t>
  </si>
  <si>
    <t>1639052196.411042-Work1</t>
  </si>
  <si>
    <t>1639052196.411042-Work3</t>
  </si>
  <si>
    <t>1639052196.411042-Work5</t>
  </si>
  <si>
    <t>1639052199.925923-Work1</t>
  </si>
  <si>
    <t>1639052199.925923-Work3</t>
  </si>
  <si>
    <t>1639052199.925923-Work5</t>
  </si>
  <si>
    <t>1639052203.1553292-Work1</t>
  </si>
  <si>
    <t>1639052203.1553292-Work3</t>
  </si>
  <si>
    <t>1639052203.1553292-Work5</t>
  </si>
  <si>
    <t>1639052210.2472777-Work1</t>
  </si>
  <si>
    <t>1639052210.2472777-Work3</t>
  </si>
  <si>
    <t>1639052210.2472777-Work5</t>
  </si>
  <si>
    <t>1639052218.4455671-Work1</t>
  </si>
  <si>
    <t>1639052218.4455671-Work3</t>
  </si>
  <si>
    <t>1639052218.4455671-Work5</t>
  </si>
  <si>
    <t>1639052227.4882333-Work1</t>
  </si>
  <si>
    <t>1639052227.4882333-Work3</t>
  </si>
  <si>
    <t>1639052227.4882333-Work5</t>
  </si>
  <si>
    <t>1639052243.9143312-Work1</t>
  </si>
  <si>
    <t>1639052243.9143312-Work3</t>
  </si>
  <si>
    <t>1639052243.9143312-Work5</t>
  </si>
  <si>
    <t>1639052319.9842257-Work1</t>
  </si>
  <si>
    <t>1639052319.9842257-Work3</t>
  </si>
  <si>
    <t>1639052319.9842257-Work5</t>
  </si>
  <si>
    <t>1639052337.0625598-Work1</t>
  </si>
  <si>
    <t>1639052337.0625598-Work3</t>
  </si>
  <si>
    <t>1639052337.0625598-Work5</t>
  </si>
  <si>
    <t>1639051377.2112436-Work1</t>
  </si>
  <si>
    <t>1639051377.2112436-Work3</t>
  </si>
  <si>
    <t>1639051377.2112436-Work5</t>
  </si>
  <si>
    <t>1639051444.720944-Work1</t>
  </si>
  <si>
    <t>1639051444.720944-Work3</t>
  </si>
  <si>
    <t>1639051444.720944-Work5</t>
  </si>
  <si>
    <t>1639051456.9914777-Work1</t>
  </si>
  <si>
    <t>1639051456.9914777-Work3</t>
  </si>
  <si>
    <t>1639051456.9914777-Work5</t>
  </si>
  <si>
    <t>1639051527.2833402-Work1</t>
  </si>
  <si>
    <t>1639051527.2833402-Work3</t>
  </si>
  <si>
    <t>1639051527.2833402-Work5</t>
  </si>
  <si>
    <t>1639051596.4954927-Work1</t>
  </si>
  <si>
    <t>1639051596.4954927-Work3</t>
  </si>
  <si>
    <t>1639051596.4954927-Work5</t>
  </si>
  <si>
    <t>1639051628.7967575-Work1</t>
  </si>
  <si>
    <t>1639051628.7967575-Work3</t>
  </si>
  <si>
    <t>1639051628.7967575-Work5</t>
  </si>
  <si>
    <t>1639051867.6305766-Work1</t>
  </si>
  <si>
    <t>1639051867.6305766-Work3</t>
  </si>
  <si>
    <t>1639051867.6305766-Work5</t>
  </si>
  <si>
    <t>1639051939.5919108-Work1</t>
  </si>
  <si>
    <t>1639051939.5919108-Work3</t>
  </si>
  <si>
    <t>1639051939.5919108-Work5</t>
  </si>
  <si>
    <t>1639051951.4051704-Work1</t>
  </si>
  <si>
    <t>1639051951.4051704-Work3</t>
  </si>
  <si>
    <t>1639051951.4051704-Work5</t>
  </si>
  <si>
    <t>1639052026.747528-Work1</t>
  </si>
  <si>
    <t>1639052026.747528-Work3</t>
  </si>
  <si>
    <t>1639052026.747528-Work5</t>
  </si>
  <si>
    <t>1639052102.436051-Work1</t>
  </si>
  <si>
    <t>1639052102.436051-Work3</t>
  </si>
  <si>
    <t>1639052102.436051-Work5</t>
  </si>
  <si>
    <t>1639052131.162294-Work1</t>
  </si>
  <si>
    <t>1639052131.162294-Work3</t>
  </si>
  <si>
    <t>1639052131.162294-Work5</t>
  </si>
  <si>
    <t>1639052421.866486-Work1</t>
  </si>
  <si>
    <t>1639052421.866486-Work3</t>
  </si>
  <si>
    <t>1639052421.866486-Work5</t>
  </si>
  <si>
    <t>1639052507.363419-Work1</t>
  </si>
  <si>
    <t>1639052507.363419-Work3</t>
  </si>
  <si>
    <t>1639052507.363419-Work5</t>
  </si>
  <si>
    <t>1639052534.1453998-Work1</t>
  </si>
  <si>
    <t>1639052534.1453998-Work3</t>
  </si>
  <si>
    <t>1639052534.1453998-Work5</t>
  </si>
  <si>
    <t>1639052627.8021278-Work1</t>
  </si>
  <si>
    <t>1639052627.8021278-Work3</t>
  </si>
  <si>
    <t>1639052627.8021278-Work5</t>
  </si>
  <si>
    <t>1639052721.4128141-Work1</t>
  </si>
  <si>
    <t>1639052721.4128141-Work3</t>
  </si>
  <si>
    <t>1639052721.4128141-Work5</t>
  </si>
  <si>
    <t>1639052758.2477725-Work1</t>
  </si>
  <si>
    <t>1639052758.2477725-Work3</t>
  </si>
  <si>
    <t>1639052758.2477725-Work5</t>
  </si>
  <si>
    <t>1639061952.3194025-Work1</t>
  </si>
  <si>
    <t>1639061952.3194025-Work3</t>
  </si>
  <si>
    <t>1639061952.3194025-Work5</t>
  </si>
  <si>
    <t>1639062056.5921574-Work1</t>
  </si>
  <si>
    <t>1639062056.5921574-Work3</t>
  </si>
  <si>
    <t>1639062056.5921574-Work5</t>
  </si>
  <si>
    <t>1639062098.3957138-Work1</t>
  </si>
  <si>
    <t>1639062098.3957138-Work3</t>
  </si>
  <si>
    <t>1639062098.3957138-Work5</t>
  </si>
  <si>
    <t>1639062210.2591853-Work1</t>
  </si>
  <si>
    <t>1639062210.2591853-Work3</t>
  </si>
  <si>
    <t>1639062210.2591853-Work5</t>
  </si>
  <si>
    <t>1639062323.4667227-Work1</t>
  </si>
  <si>
    <t>1639062323.4667227-Work3</t>
  </si>
  <si>
    <t>1639062323.4667227-Work5</t>
  </si>
  <si>
    <t>1639062378.0424328-Work1</t>
  </si>
  <si>
    <t>1639062378.0424328-Work3</t>
  </si>
  <si>
    <t>1639062378.0424328-Work5</t>
  </si>
  <si>
    <t>1639062454.0178764</t>
  </si>
  <si>
    <t>1639062454.0178764-Work1</t>
  </si>
  <si>
    <t>1639062454.0178764-Work3</t>
  </si>
  <si>
    <t>1639062454.0178764-Work5</t>
  </si>
  <si>
    <t>1639062465.4967031</t>
  </si>
  <si>
    <t>1639062465.4967031-Work1</t>
  </si>
  <si>
    <t>1639062465.4967031-Work3</t>
  </si>
  <si>
    <t>1639062465.4967031-Work5</t>
  </si>
  <si>
    <t>1639062477.2946844</t>
  </si>
  <si>
    <t>1639062477.2946844-Work1</t>
  </si>
  <si>
    <t>1639062477.2946844-Work3</t>
  </si>
  <si>
    <t>1639062477.2946844-Work5</t>
  </si>
  <si>
    <t>1639062506.4556448</t>
  </si>
  <si>
    <t>1639062506.4556448-Work1</t>
  </si>
  <si>
    <t>1639062506.4556448-Work3</t>
  </si>
  <si>
    <t>1639062506.4556448-Work5</t>
  </si>
  <si>
    <t>1639062536.82385</t>
  </si>
  <si>
    <t>1639062536.82385-Work1</t>
  </si>
  <si>
    <t>1639062536.82385-Work3</t>
  </si>
  <si>
    <t>1639062536.82385-Work5</t>
  </si>
  <si>
    <t>1639062567.5608957</t>
  </si>
  <si>
    <t>1639062567.5608957-Work1</t>
  </si>
  <si>
    <t>1639062567.5608957-Work3</t>
  </si>
  <si>
    <t>1639062567.5608957-Work5</t>
  </si>
  <si>
    <t>1639062625.0614698</t>
  </si>
  <si>
    <t>1639062625.0614698-Work1</t>
  </si>
  <si>
    <t>1639062625.0614698-Work3</t>
  </si>
  <si>
    <t>1639062625.0614698-Work5</t>
  </si>
  <si>
    <t>1639062689.3734128</t>
  </si>
  <si>
    <t>1639062689.3734128-Work1</t>
  </si>
  <si>
    <t>1639062689.3734128-Work3</t>
  </si>
  <si>
    <t>1639062689.3734128-Work5</t>
  </si>
  <si>
    <t>1639062749.4979403</t>
  </si>
  <si>
    <t>1639062749.4979403-Work1</t>
  </si>
  <si>
    <t>1639062749.4979403-Work3</t>
  </si>
  <si>
    <t>1639062749.4979403-Work5</t>
  </si>
  <si>
    <t>1639062841.724907-Work1</t>
  </si>
  <si>
    <t>1639062841.724907-Work3</t>
  </si>
  <si>
    <t>1639062841.724907-Work5</t>
  </si>
  <si>
    <t>1639062992.8590853-Work1</t>
  </si>
  <si>
    <t>1639062992.8590853-Work3</t>
  </si>
  <si>
    <t>1639062992.8590853-Work5</t>
  </si>
  <si>
    <t>1639063085.148757-Work1</t>
  </si>
  <si>
    <t>1639063085.148757-Work3</t>
  </si>
  <si>
    <t>1639063085.148757-Work5</t>
  </si>
  <si>
    <t>1639063272.9645388-Work1</t>
  </si>
  <si>
    <t>1639063272.9645388-Work3</t>
  </si>
  <si>
    <t>1639063272.9645388-Work5</t>
  </si>
  <si>
    <t>1639063455.5628352-Work1</t>
  </si>
  <si>
    <t>1639063455.5628352-Work3</t>
  </si>
  <si>
    <t>1639063455.5628352-Work5</t>
  </si>
  <si>
    <t>1639063581.3572638-Work1</t>
  </si>
  <si>
    <t>1639063581.3572638-Work3</t>
  </si>
  <si>
    <t>1639063581.3572638-Work5</t>
  </si>
  <si>
    <t>1639063762.3132567</t>
  </si>
  <si>
    <t>1639063762.3132567-Work1</t>
  </si>
  <si>
    <t>1639063762.3132567-Work3</t>
  </si>
  <si>
    <t>1639063762.3132567-Work5</t>
  </si>
  <si>
    <t>1639063781.7797964</t>
  </si>
  <si>
    <t>1639063781.7797964-Work1</t>
  </si>
  <si>
    <t>1639063781.7797964-Work3</t>
  </si>
  <si>
    <t>1639063781.7797964-Work5</t>
  </si>
  <si>
    <t>1639063801.4295952</t>
  </si>
  <si>
    <t>1639063801.4295952-Work1</t>
  </si>
  <si>
    <t>1639063801.4295952-Work3</t>
  </si>
  <si>
    <t>1639063801.4295952-Work5</t>
  </si>
  <si>
    <t>1639063852.2269568</t>
  </si>
  <si>
    <t>1639063852.2269568-Work1</t>
  </si>
  <si>
    <t>1639063852.2269568-Work3</t>
  </si>
  <si>
    <t>1639063852.2269568-Work5</t>
  </si>
  <si>
    <t>1639063904.7382216</t>
  </si>
  <si>
    <t>1639063904.7382216-Work1</t>
  </si>
  <si>
    <t>1639063904.7382216-Work3</t>
  </si>
  <si>
    <t>1639063904.7382216-Work5</t>
  </si>
  <si>
    <t>1639063959.2599652</t>
  </si>
  <si>
    <t>1639063959.2599652-Work1</t>
  </si>
  <si>
    <t>1639063959.2599652-Work3</t>
  </si>
  <si>
    <t>1639063959.2599652-Work5</t>
  </si>
  <si>
    <t>1639064064.9747043</t>
  </si>
  <si>
    <t>1639064064.9747043-Work1</t>
  </si>
  <si>
    <t>1639064064.9747043-Work3</t>
  </si>
  <si>
    <t>1639064064.9747043-Work5</t>
  </si>
  <si>
    <t>1639064176.746861</t>
  </si>
  <si>
    <t>1639064176.746861-Work1</t>
  </si>
  <si>
    <t>1639064176.746861-Work3</t>
  </si>
  <si>
    <t>1639064176.746861-Work5</t>
  </si>
  <si>
    <t>1639064285.6198018</t>
  </si>
  <si>
    <t>1639064285.6198018-Work1</t>
  </si>
  <si>
    <t>1639064285.6198018-Work3</t>
  </si>
  <si>
    <t>1639064285.6198018-Work5</t>
  </si>
  <si>
    <t>1639064448.2026005</t>
  </si>
  <si>
    <t>1639064448.2026005-Work1</t>
  </si>
  <si>
    <t>1639064448.2026005-Work3</t>
  </si>
  <si>
    <t>1639064448.2026005-Work5</t>
  </si>
  <si>
    <t>1639064628.6148138</t>
  </si>
  <si>
    <t>1639064628.6148138-Work1</t>
  </si>
  <si>
    <t>1639064628.6148138-Work3</t>
  </si>
  <si>
    <t>1639064628.6148138-Work5</t>
  </si>
  <si>
    <t>1639064793.930082</t>
  </si>
  <si>
    <t>1639064793.930082-Work1</t>
  </si>
  <si>
    <t>1639064793.930082-Work3</t>
  </si>
  <si>
    <t>1639064793.930082-Work5</t>
  </si>
  <si>
    <t>1639065017.6792076</t>
  </si>
  <si>
    <t>1639065017.6792076-Work1</t>
  </si>
  <si>
    <t>1639065017.6792076-Work3</t>
  </si>
  <si>
    <t>1639065017.6792076-Work5</t>
  </si>
  <si>
    <t>1639065310.7960353</t>
  </si>
  <si>
    <t>1639065310.7960353-Work1</t>
  </si>
  <si>
    <t>1639065310.7960353-Work3</t>
  </si>
  <si>
    <t>1639065310.7960353-Work5</t>
  </si>
  <si>
    <t>1639065541.663034</t>
  </si>
  <si>
    <t>1639065541.663034-Work1</t>
  </si>
  <si>
    <t>1639065541.663034-Work3</t>
  </si>
  <si>
    <t>1639065541.663034-Work5</t>
  </si>
  <si>
    <t>1639065730.3045504</t>
  </si>
  <si>
    <t>1639065730.3045504-Work1</t>
  </si>
  <si>
    <t>1639065730.3045504-Work3</t>
  </si>
  <si>
    <t>1639065730.3045504-Work5</t>
  </si>
  <si>
    <t>1639065760.8661177</t>
  </si>
  <si>
    <t>1639065760.8661177-Work1</t>
  </si>
  <si>
    <t>1639065760.8661177-Work3</t>
  </si>
  <si>
    <t>1639065760.8661177-Work5</t>
  </si>
  <si>
    <t>1639065793.993949</t>
  </si>
  <si>
    <t>1639065793.993949-Work1</t>
  </si>
  <si>
    <t>1639065793.993949-Work3</t>
  </si>
  <si>
    <t>1639065793.993949-Work5</t>
  </si>
  <si>
    <t>1639065877.2828536</t>
  </si>
  <si>
    <t>1639065877.2828536-Work1</t>
  </si>
  <si>
    <t>1639065877.2828536-Work3</t>
  </si>
  <si>
    <t>1639065877.2828536-Work5</t>
  </si>
  <si>
    <t>1639065964.5673742</t>
  </si>
  <si>
    <t>1639065964.5673742-Work1</t>
  </si>
  <si>
    <t>1639065964.5673742-Work3</t>
  </si>
  <si>
    <t>1639065964.5673742-Work5</t>
  </si>
  <si>
    <t>1639066050.7989662</t>
  </si>
  <si>
    <t>1639066050.7989662-Work1</t>
  </si>
  <si>
    <t>1639066050.7989662-Work3</t>
  </si>
  <si>
    <t>1639066050.7989662-Work5</t>
  </si>
  <si>
    <t>1639066220.746183</t>
  </si>
  <si>
    <t>1639066220.746183-Work1</t>
  </si>
  <si>
    <t>1639066220.746183-Work3</t>
  </si>
  <si>
    <t>1639066220.746183-Work5</t>
  </si>
  <si>
    <t>1639066393.225608</t>
  </si>
  <si>
    <t>1639066393.225608-Work1</t>
  </si>
  <si>
    <t>1639066393.225608-Work3</t>
  </si>
  <si>
    <t>1639066393.225608-Work5</t>
  </si>
  <si>
    <t>1639066565.5091412</t>
  </si>
  <si>
    <t>1639066565.5091412-Work1</t>
  </si>
  <si>
    <t>1639066565.5091412-Work3</t>
  </si>
  <si>
    <t>1639066565.5091412-Work5</t>
  </si>
  <si>
    <t>1639066831.5075476</t>
  </si>
  <si>
    <t>1639066831.5075476-Work1</t>
  </si>
  <si>
    <t>1639066831.5075476-Work3</t>
  </si>
  <si>
    <t>1639066831.5075476-Work5</t>
  </si>
  <si>
    <t>1639067096.6856263</t>
  </si>
  <si>
    <t>1639067096.6856263-Work1</t>
  </si>
  <si>
    <t>1639067096.6856263-Work3</t>
  </si>
  <si>
    <t>1639067096.6856263-Work5</t>
  </si>
  <si>
    <t>1639067355.9887083</t>
  </si>
  <si>
    <t>1639067355.9887083-Work1</t>
  </si>
  <si>
    <t>1639067355.9887083-Work3</t>
  </si>
  <si>
    <t>1639067355.9887083-Work5</t>
  </si>
  <si>
    <t>1639067698.737247</t>
  </si>
  <si>
    <t>1639067698.737247-Work1</t>
  </si>
  <si>
    <t>1639067698.737247-Work3</t>
  </si>
  <si>
    <t>1639067698.737247-Work5</t>
  </si>
  <si>
    <t>1639068103.1194186</t>
  </si>
  <si>
    <t>1639068103.1194186-Work1</t>
  </si>
  <si>
    <t>1639068103.1194186-Work3</t>
  </si>
  <si>
    <t>1639068103.1194186-Work5</t>
  </si>
  <si>
    <t>1639068450.025138</t>
  </si>
  <si>
    <t>1639068450.025138-Work1</t>
  </si>
  <si>
    <t>1639068450.025138-Work3</t>
  </si>
  <si>
    <t>1639068450.025138-Work5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</si>
</sst>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  <charset val="161"/>
    </font>
    <font>
      <sz val="11"/>
      <color theme="1"/>
      <name val="Arial"/>
      <family val="2"/>
      <charset val="161"/>
    </font>
    <font>
      <b/>
      <sz val="14"/>
      <color theme="1"/>
      <name val="Arial"/>
      <family val="2"/>
      <charset val="161"/>
    </font>
    <font>
      <b/>
      <sz val="14"/>
      <color theme="0"/>
      <name val="Arial"/>
      <family val="2"/>
      <charset val="161"/>
    </font>
  </fonts>
  <fills count="1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theme="1" tint="0.499984740745262"/>
      </right>
      <top style="hair">
        <color auto="1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auto="1"/>
      </top>
      <bottom style="hair">
        <color theme="1" tint="0.499984740745262"/>
      </bottom>
      <diagonal/>
    </border>
    <border>
      <left style="thin">
        <color theme="1" tint="0.499984740745262"/>
      </left>
      <right style="thick">
        <color auto="1"/>
      </right>
      <top style="hair">
        <color auto="1"/>
      </top>
      <bottom style="hair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ck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hair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ck">
        <color auto="1"/>
      </right>
      <top style="hair">
        <color theme="1" tint="0.499984740745262"/>
      </top>
      <bottom style="thick">
        <color auto="1"/>
      </bottom>
      <diagonal/>
    </border>
    <border>
      <left style="thick">
        <color auto="1"/>
      </left>
      <right style="thin">
        <color theme="1" tint="0.499984740745262"/>
      </right>
      <top style="hair">
        <color auto="1"/>
      </top>
      <bottom style="hair">
        <color theme="0" tint="-0.34998626667073579"/>
      </bottom>
      <diagonal/>
    </border>
    <border>
      <left style="thin">
        <color theme="1" tint="0.499984740745262"/>
      </left>
      <right style="thick">
        <color auto="1"/>
      </right>
      <top style="hair">
        <color auto="1"/>
      </top>
      <bottom style="hair">
        <color theme="0" tint="-0.34998626667073579"/>
      </bottom>
      <diagonal/>
    </border>
    <border>
      <left style="thick">
        <color auto="1"/>
      </left>
      <right style="thin">
        <color theme="1" tint="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 tint="0.499984740745262"/>
      </left>
      <right style="thick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ck">
        <color auto="1"/>
      </left>
      <right style="thin">
        <color theme="1" tint="0.499984740745262"/>
      </right>
      <top style="hair">
        <color theme="0" tint="-0.34998626667073579"/>
      </top>
      <bottom style="thick">
        <color auto="1"/>
      </bottom>
      <diagonal/>
    </border>
    <border>
      <left style="thin">
        <color theme="1" tint="0.499984740745262"/>
      </left>
      <right style="thick">
        <color auto="1"/>
      </right>
      <top style="hair">
        <color theme="0" tint="-0.34998626667073579"/>
      </top>
      <bottom style="thick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/>
    </xf>
    <xf numFmtId="2" fontId="3" fillId="10" borderId="26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2" fontId="3" fillId="10" borderId="13" xfId="0" applyNumberFormat="1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2" fontId="3" fillId="7" borderId="19" xfId="0" applyNumberFormat="1" applyFont="1" applyFill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1" fontId="3" fillId="7" borderId="9" xfId="0" applyNumberFormat="1" applyFont="1" applyFill="1" applyBorder="1" applyAlignment="1">
      <alignment horizontal="center" vertical="center"/>
    </xf>
    <xf numFmtId="1" fontId="3" fillId="7" borderId="12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2" fontId="3" fillId="7" borderId="29" xfId="0" applyNumberFormat="1" applyFont="1" applyFill="1" applyBorder="1" applyAlignment="1">
      <alignment horizontal="center" vertical="center"/>
    </xf>
    <xf numFmtId="2" fontId="3" fillId="7" borderId="27" xfId="0" applyNumberFormat="1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2" fontId="3" fillId="10" borderId="16" xfId="0" applyNumberFormat="1" applyFont="1" applyFill="1" applyBorder="1" applyAlignment="1">
      <alignment horizontal="center" vertical="center"/>
    </xf>
    <xf numFmtId="2" fontId="3" fillId="7" borderId="28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2" fontId="3" fillId="7" borderId="31" xfId="0" applyNumberFormat="1" applyFont="1" applyFill="1" applyBorder="1" applyAlignment="1">
      <alignment horizontal="center" vertical="center"/>
    </xf>
    <xf numFmtId="1" fontId="3" fillId="7" borderId="31" xfId="0" applyNumberFormat="1" applyFont="1" applyFill="1" applyBorder="1" applyAlignment="1">
      <alignment horizontal="center" vertical="center"/>
    </xf>
    <xf numFmtId="2" fontId="3" fillId="7" borderId="33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2" fontId="3" fillId="10" borderId="32" xfId="0" applyNumberFormat="1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2" fontId="3" fillId="7" borderId="35" xfId="0" applyNumberFormat="1" applyFont="1" applyFill="1" applyBorder="1" applyAlignment="1">
      <alignment horizontal="center" vertical="center"/>
    </xf>
    <xf numFmtId="0" fontId="3" fillId="14" borderId="36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3" fillId="14" borderId="38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center" vertical="center"/>
    </xf>
    <xf numFmtId="0" fontId="3" fillId="14" borderId="41" xfId="0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horizontal="center" vertical="center"/>
    </xf>
    <xf numFmtId="0" fontId="3" fillId="14" borderId="43" xfId="0" applyFont="1" applyFill="1" applyBorder="1" applyAlignment="1">
      <alignment horizontal="center" vertical="center"/>
    </xf>
    <xf numFmtId="0" fontId="3" fillId="14" borderId="44" xfId="0" applyFont="1" applyFill="1" applyBorder="1" applyAlignment="1">
      <alignment horizontal="center" vertical="center"/>
    </xf>
    <xf numFmtId="2" fontId="3" fillId="14" borderId="27" xfId="0" applyNumberFormat="1" applyFont="1" applyFill="1" applyBorder="1" applyAlignment="1">
      <alignment horizontal="center" vertical="center"/>
    </xf>
    <xf numFmtId="2" fontId="3" fillId="14" borderId="28" xfId="0" applyNumberFormat="1" applyFont="1" applyFill="1" applyBorder="1" applyAlignment="1">
      <alignment horizontal="center" vertical="center"/>
    </xf>
    <xf numFmtId="2" fontId="3" fillId="14" borderId="45" xfId="0" applyNumberFormat="1" applyFont="1" applyFill="1" applyBorder="1" applyAlignment="1">
      <alignment horizontal="center" vertical="center"/>
    </xf>
    <xf numFmtId="0" fontId="3" fillId="14" borderId="46" xfId="0" applyFont="1" applyFill="1" applyBorder="1" applyAlignment="1">
      <alignment horizontal="center" vertical="center"/>
    </xf>
    <xf numFmtId="2" fontId="3" fillId="14" borderId="47" xfId="0" applyNumberFormat="1" applyFont="1" applyFill="1" applyBorder="1" applyAlignment="1">
      <alignment horizontal="center" vertical="center"/>
    </xf>
    <xf numFmtId="0" fontId="3" fillId="14" borderId="48" xfId="0" applyFont="1" applyFill="1" applyBorder="1" applyAlignment="1">
      <alignment horizontal="center" vertical="center"/>
    </xf>
    <xf numFmtId="2" fontId="3" fillId="14" borderId="49" xfId="0" applyNumberFormat="1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vertical="center"/>
    </xf>
    <xf numFmtId="2" fontId="3" fillId="14" borderId="36" xfId="0" applyNumberFormat="1" applyFont="1" applyFill="1" applyBorder="1" applyAlignment="1">
      <alignment horizontal="center" vertical="center"/>
    </xf>
    <xf numFmtId="2" fontId="3" fillId="14" borderId="38" xfId="0" applyNumberFormat="1" applyFont="1" applyFill="1" applyBorder="1" applyAlignment="1">
      <alignment horizontal="center" vertical="center"/>
    </xf>
    <xf numFmtId="2" fontId="3" fillId="14" borderId="39" xfId="0" applyNumberFormat="1" applyFont="1" applyFill="1" applyBorder="1" applyAlignment="1">
      <alignment horizontal="center" vertical="center"/>
    </xf>
    <xf numFmtId="2" fontId="3" fillId="14" borderId="41" xfId="0" applyNumberFormat="1" applyFont="1" applyFill="1" applyBorder="1" applyAlignment="1">
      <alignment horizontal="center" vertical="center"/>
    </xf>
    <xf numFmtId="2" fontId="3" fillId="14" borderId="35" xfId="0" applyNumberFormat="1" applyFont="1" applyFill="1" applyBorder="1" applyAlignment="1">
      <alignment horizontal="center" vertical="center"/>
    </xf>
    <xf numFmtId="2" fontId="3" fillId="14" borderId="42" xfId="0" applyNumberFormat="1" applyFont="1" applyFill="1" applyBorder="1" applyAlignment="1">
      <alignment horizontal="center" vertical="center"/>
    </xf>
    <xf numFmtId="1" fontId="3" fillId="7" borderId="8" xfId="0" applyNumberFormat="1" applyFont="1" applyFill="1" applyBorder="1" applyAlignment="1">
      <alignment horizontal="center" vertical="center"/>
    </xf>
    <xf numFmtId="1" fontId="3" fillId="7" borderId="11" xfId="0" applyNumberFormat="1" applyFont="1" applyFill="1" applyBorder="1" applyAlignment="1">
      <alignment horizontal="center" vertical="center"/>
    </xf>
    <xf numFmtId="1" fontId="3" fillId="7" borderId="30" xfId="0" applyNumberFormat="1" applyFont="1" applyFill="1" applyBorder="1" applyAlignment="1">
      <alignment horizontal="center" vertical="center"/>
    </xf>
    <xf numFmtId="1" fontId="3" fillId="7" borderId="14" xfId="0" applyNumberFormat="1" applyFont="1" applyFill="1" applyBorder="1" applyAlignment="1">
      <alignment horizontal="center" vertical="center"/>
    </xf>
    <xf numFmtId="1" fontId="3" fillId="7" borderId="15" xfId="0" applyNumberFormat="1" applyFont="1" applyFill="1" applyBorder="1" applyAlignment="1">
      <alignment horizontal="center" vertical="center"/>
    </xf>
    <xf numFmtId="1" fontId="3" fillId="7" borderId="10" xfId="0" applyNumberFormat="1" applyFont="1" applyFill="1" applyBorder="1" applyAlignment="1">
      <alignment horizontal="center" vertical="center"/>
    </xf>
    <xf numFmtId="1" fontId="3" fillId="7" borderId="13" xfId="0" applyNumberFormat="1" applyFont="1" applyFill="1" applyBorder="1" applyAlignment="1">
      <alignment horizontal="center" vertical="center"/>
    </xf>
    <xf numFmtId="1" fontId="3" fillId="7" borderId="32" xfId="0" applyNumberFormat="1" applyFont="1" applyFill="1" applyBorder="1" applyAlignment="1">
      <alignment horizontal="center" vertical="center"/>
    </xf>
    <xf numFmtId="1" fontId="3" fillId="7" borderId="16" xfId="0" applyNumberFormat="1" applyFont="1" applyFill="1" applyBorder="1" applyAlignment="1">
      <alignment horizontal="center" vertical="center"/>
    </xf>
    <xf numFmtId="1" fontId="3" fillId="10" borderId="24" xfId="0" applyNumberFormat="1" applyFont="1" applyFill="1" applyBorder="1" applyAlignment="1">
      <alignment horizontal="center" vertical="center"/>
    </xf>
    <xf numFmtId="1" fontId="3" fillId="10" borderId="25" xfId="0" applyNumberFormat="1" applyFont="1" applyFill="1" applyBorder="1" applyAlignment="1">
      <alignment horizontal="center" vertical="center"/>
    </xf>
    <xf numFmtId="1" fontId="3" fillId="10" borderId="11" xfId="0" applyNumberFormat="1" applyFont="1" applyFill="1" applyBorder="1" applyAlignment="1">
      <alignment horizontal="center" vertical="center"/>
    </xf>
    <xf numFmtId="1" fontId="3" fillId="10" borderId="12" xfId="0" applyNumberFormat="1" applyFont="1" applyFill="1" applyBorder="1" applyAlignment="1">
      <alignment horizontal="center" vertical="center"/>
    </xf>
    <xf numFmtId="1" fontId="3" fillId="10" borderId="30" xfId="0" applyNumberFormat="1" applyFont="1" applyFill="1" applyBorder="1" applyAlignment="1">
      <alignment horizontal="center" vertical="center"/>
    </xf>
    <xf numFmtId="1" fontId="3" fillId="10" borderId="31" xfId="0" applyNumberFormat="1" applyFont="1" applyFill="1" applyBorder="1" applyAlignment="1">
      <alignment horizontal="center" vertical="center"/>
    </xf>
    <xf numFmtId="1" fontId="3" fillId="10" borderId="14" xfId="0" applyNumberFormat="1" applyFont="1" applyFill="1" applyBorder="1" applyAlignment="1">
      <alignment horizontal="center" vertical="center"/>
    </xf>
    <xf numFmtId="1" fontId="3" fillId="10" borderId="15" xfId="0" applyNumberFormat="1" applyFont="1" applyFill="1" applyBorder="1" applyAlignment="1">
      <alignment horizontal="center" vertical="center"/>
    </xf>
    <xf numFmtId="1" fontId="3" fillId="13" borderId="24" xfId="0" applyNumberFormat="1" applyFont="1" applyFill="1" applyBorder="1" applyAlignment="1">
      <alignment horizontal="center" vertical="center"/>
    </xf>
    <xf numFmtId="1" fontId="3" fillId="13" borderId="11" xfId="0" applyNumberFormat="1" applyFont="1" applyFill="1" applyBorder="1" applyAlignment="1">
      <alignment horizontal="center" vertical="center"/>
    </xf>
    <xf numFmtId="1" fontId="3" fillId="13" borderId="14" xfId="0" applyNumberFormat="1" applyFont="1" applyFill="1" applyBorder="1" applyAlignment="1">
      <alignment horizontal="center" vertical="center"/>
    </xf>
    <xf numFmtId="1" fontId="3" fillId="13" borderId="30" xfId="0" applyNumberFormat="1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8"/>
  <sheetViews>
    <sheetView tabSelected="1" workbookViewId="0">
      <pane xSplit="2" ySplit="2" topLeftCell="C3" activePane="bottomRight" state="frozen"/>
      <selection pane="bottomRight" activeCell="A3" sqref="A3"/>
      <selection pane="bottomLeft" activeCell="A3" sqref="A3"/>
      <selection pane="topRight" activeCell="C1" sqref="C1"/>
    </sheetView>
  </sheetViews>
  <sheetFormatPr defaultRowHeight="14.25"/>
  <cols>
    <col min="1" max="1" width="17.5703125" style="2" bestFit="1" customWidth="1"/>
    <col min="2" max="2" width="28.42578125" style="2" bestFit="1" customWidth="1"/>
    <col min="3" max="3" width="10.7109375" style="2" bestFit="1" customWidth="1"/>
    <col min="4" max="4" width="5.85546875" style="2" bestFit="1" customWidth="1"/>
    <col min="5" max="5" width="9.42578125" style="2" bestFit="1" customWidth="1"/>
    <col min="6" max="6" width="13.85546875" style="2" bestFit="1" customWidth="1"/>
    <col min="7" max="7" width="11.7109375" style="2" customWidth="1"/>
    <col min="8" max="8" width="15.28515625" style="2" bestFit="1" customWidth="1"/>
    <col min="9" max="9" width="12.85546875" style="2" bestFit="1" customWidth="1"/>
    <col min="10" max="10" width="10.5703125" style="2" bestFit="1" customWidth="1"/>
    <col min="11" max="11" width="14" style="2" bestFit="1" customWidth="1"/>
    <col min="12" max="12" width="10.28515625" style="2" bestFit="1" customWidth="1"/>
    <col min="13" max="13" width="13.7109375" style="2" bestFit="1" customWidth="1"/>
    <col min="14" max="14" width="9.5703125" style="2" customWidth="1"/>
    <col min="15" max="15" width="9.140625" style="2"/>
    <col min="16" max="16" width="15.28515625" style="2" bestFit="1" customWidth="1"/>
    <col min="17" max="17" width="10.28515625" style="2" bestFit="1" customWidth="1"/>
    <col min="18" max="18" width="10.140625" style="2" bestFit="1" customWidth="1"/>
    <col min="19" max="19" width="10.5703125" style="2" bestFit="1" customWidth="1"/>
    <col min="20" max="20" width="8.28515625" style="2" customWidth="1"/>
    <col min="21" max="21" width="9.140625" style="2"/>
    <col min="22" max="22" width="16.140625" style="2" customWidth="1"/>
    <col min="23" max="23" width="9.140625" style="2"/>
    <col min="24" max="24" width="15.140625" style="2" bestFit="1" customWidth="1"/>
    <col min="25" max="25" width="15" style="2" bestFit="1" customWidth="1"/>
    <col min="26" max="16384" width="9.140625" style="2"/>
  </cols>
  <sheetData>
    <row r="1" spans="1:25" ht="31.5" customHeight="1" thickTop="1" thickBot="1">
      <c r="A1" s="112" t="s">
        <v>0</v>
      </c>
      <c r="B1" s="113"/>
      <c r="C1" s="113"/>
      <c r="D1" s="113"/>
      <c r="E1" s="113"/>
      <c r="F1" s="114"/>
      <c r="G1" s="3"/>
      <c r="H1" s="109" t="s">
        <v>1</v>
      </c>
      <c r="I1" s="110"/>
      <c r="J1" s="110"/>
      <c r="K1" s="110"/>
      <c r="L1" s="110"/>
      <c r="M1" s="110"/>
      <c r="N1" s="111"/>
      <c r="P1" s="104" t="s">
        <v>2</v>
      </c>
      <c r="Q1" s="105"/>
      <c r="R1" s="105"/>
      <c r="S1" s="105"/>
      <c r="T1" s="106"/>
      <c r="V1" s="34" t="s">
        <v>1</v>
      </c>
      <c r="X1" s="107" t="s">
        <v>3</v>
      </c>
      <c r="Y1" s="108"/>
    </row>
    <row r="2" spans="1:25" ht="25.5" customHeight="1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1"/>
      <c r="H2" s="16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8" t="s">
        <v>15</v>
      </c>
      <c r="N2" s="19" t="s">
        <v>16</v>
      </c>
      <c r="P2" s="20" t="s">
        <v>10</v>
      </c>
      <c r="Q2" s="21" t="s">
        <v>14</v>
      </c>
      <c r="R2" s="21" t="s">
        <v>16</v>
      </c>
      <c r="S2" s="21" t="s">
        <v>12</v>
      </c>
      <c r="T2" s="22" t="s">
        <v>15</v>
      </c>
      <c r="V2" s="35" t="s">
        <v>17</v>
      </c>
      <c r="X2" s="38" t="s">
        <v>18</v>
      </c>
      <c r="Y2" s="39" t="s">
        <v>19</v>
      </c>
    </row>
    <row r="3" spans="1:25">
      <c r="A3" s="7">
        <v>1639049591</v>
      </c>
      <c r="B3" s="8" t="s">
        <v>20</v>
      </c>
      <c r="C3" s="8">
        <v>2</v>
      </c>
      <c r="D3" s="8">
        <v>10</v>
      </c>
      <c r="E3" s="8">
        <v>1</v>
      </c>
      <c r="F3" s="9">
        <v>0</v>
      </c>
      <c r="H3" s="83">
        <v>128.28029330000001</v>
      </c>
      <c r="I3" s="32">
        <v>131.77681140000001</v>
      </c>
      <c r="J3" s="32">
        <v>2</v>
      </c>
      <c r="K3" s="32">
        <v>148.38</v>
      </c>
      <c r="L3" s="32">
        <v>148.38</v>
      </c>
      <c r="M3" s="28">
        <v>15.668584879999999</v>
      </c>
      <c r="N3" s="88">
        <v>9.4715595E-2</v>
      </c>
      <c r="P3" s="92">
        <v>133.51</v>
      </c>
      <c r="Q3" s="93">
        <v>135.47999999999999</v>
      </c>
      <c r="R3" s="93">
        <v>1.19</v>
      </c>
      <c r="S3" s="23">
        <v>12</v>
      </c>
      <c r="T3" s="24">
        <f t="shared" ref="T3:T66" si="0">100*(Q3-P3)/P3</f>
        <v>1.4755449030035195</v>
      </c>
      <c r="V3" s="36">
        <f>100*(L3-P3)/P3</f>
        <v>11.137742491199166</v>
      </c>
      <c r="X3" s="100">
        <f>MIN(L3*1,Q3*1)</f>
        <v>135.47999999999999</v>
      </c>
      <c r="Y3" s="40" t="str">
        <f>IF(X3=L3*1,"Heuristic","LBBD")</f>
        <v>LBBD</v>
      </c>
    </row>
    <row r="4" spans="1:25">
      <c r="A4" s="10">
        <v>1639049591</v>
      </c>
      <c r="B4" s="11" t="s">
        <v>21</v>
      </c>
      <c r="C4" s="11">
        <v>2</v>
      </c>
      <c r="D4" s="11">
        <v>10</v>
      </c>
      <c r="E4" s="11">
        <v>3</v>
      </c>
      <c r="F4" s="12">
        <v>0</v>
      </c>
      <c r="H4" s="84">
        <v>128.28029330000001</v>
      </c>
      <c r="I4" s="33">
        <v>131.77681140000001</v>
      </c>
      <c r="J4" s="33">
        <v>2</v>
      </c>
      <c r="K4" s="33">
        <v>148.38</v>
      </c>
      <c r="L4" s="33">
        <v>148.38</v>
      </c>
      <c r="M4" s="30">
        <v>15.668584879999999</v>
      </c>
      <c r="N4" s="89">
        <v>8.2693100000000005E-2</v>
      </c>
      <c r="P4" s="94">
        <v>133.27000000000001</v>
      </c>
      <c r="Q4" s="95">
        <v>134.47999999999999</v>
      </c>
      <c r="R4" s="95">
        <v>0.25</v>
      </c>
      <c r="S4" s="25">
        <v>3</v>
      </c>
      <c r="T4" s="26">
        <f t="shared" si="0"/>
        <v>0.90793126735197682</v>
      </c>
      <c r="V4" s="37">
        <f t="shared" ref="V4:V67" si="1">100*(L4-P4)/P4</f>
        <v>11.337885495610404</v>
      </c>
      <c r="X4" s="101">
        <f t="shared" ref="X4:X27" si="2">MIN(L4*1,Q4*1)</f>
        <v>134.47999999999999</v>
      </c>
      <c r="Y4" s="40" t="str">
        <f t="shared" ref="Y4:Y67" si="3">IF(X4=L4*1,"Heuristic","LBBD")</f>
        <v>LBBD</v>
      </c>
    </row>
    <row r="5" spans="1:25">
      <c r="A5" s="10">
        <v>1639049591</v>
      </c>
      <c r="B5" s="11" t="s">
        <v>22</v>
      </c>
      <c r="C5" s="11">
        <v>2</v>
      </c>
      <c r="D5" s="11">
        <v>10</v>
      </c>
      <c r="E5" s="11">
        <v>5</v>
      </c>
      <c r="F5" s="12">
        <v>0</v>
      </c>
      <c r="H5" s="84">
        <v>128.28029330000001</v>
      </c>
      <c r="I5" s="33">
        <v>131.77681140000001</v>
      </c>
      <c r="J5" s="33">
        <v>2</v>
      </c>
      <c r="K5" s="33">
        <v>148.38</v>
      </c>
      <c r="L5" s="33">
        <v>148.38</v>
      </c>
      <c r="M5" s="30">
        <v>15.668584879999999</v>
      </c>
      <c r="N5" s="89">
        <v>0.10609698300000001</v>
      </c>
      <c r="P5" s="94">
        <v>133.27000000000001</v>
      </c>
      <c r="Q5" s="95">
        <v>134.47999999999999</v>
      </c>
      <c r="R5" s="95">
        <v>0.26</v>
      </c>
      <c r="S5" s="25">
        <v>3</v>
      </c>
      <c r="T5" s="26">
        <f t="shared" si="0"/>
        <v>0.90793126735197682</v>
      </c>
      <c r="V5" s="37">
        <f t="shared" si="1"/>
        <v>11.337885495610404</v>
      </c>
      <c r="X5" s="101">
        <f t="shared" si="2"/>
        <v>134.47999999999999</v>
      </c>
      <c r="Y5" s="40" t="str">
        <f t="shared" si="3"/>
        <v>LBBD</v>
      </c>
    </row>
    <row r="6" spans="1:25">
      <c r="A6" s="10">
        <v>1639049591</v>
      </c>
      <c r="B6" s="11" t="s">
        <v>23</v>
      </c>
      <c r="C6" s="11">
        <v>2</v>
      </c>
      <c r="D6" s="11">
        <v>10</v>
      </c>
      <c r="E6" s="11">
        <v>1</v>
      </c>
      <c r="F6" s="12">
        <v>1</v>
      </c>
      <c r="H6" s="84">
        <v>102.0145871</v>
      </c>
      <c r="I6" s="33">
        <v>102.6494921</v>
      </c>
      <c r="J6" s="33">
        <v>2</v>
      </c>
      <c r="K6" s="33">
        <v>103.58</v>
      </c>
      <c r="L6" s="33">
        <v>103.86</v>
      </c>
      <c r="M6" s="30">
        <v>1.8089696369999999</v>
      </c>
      <c r="N6" s="89">
        <v>8.0945491999999994E-2</v>
      </c>
      <c r="P6" s="94">
        <v>103.05</v>
      </c>
      <c r="Q6" s="95">
        <v>104.24</v>
      </c>
      <c r="R6" s="95">
        <v>1.17</v>
      </c>
      <c r="S6" s="25">
        <v>12</v>
      </c>
      <c r="T6" s="26">
        <f t="shared" si="0"/>
        <v>1.1547792333818514</v>
      </c>
      <c r="V6" s="37">
        <f t="shared" si="1"/>
        <v>0.78602620087336472</v>
      </c>
      <c r="X6" s="101">
        <f t="shared" si="2"/>
        <v>103.86</v>
      </c>
      <c r="Y6" s="40" t="str">
        <f t="shared" si="3"/>
        <v>Heuristic</v>
      </c>
    </row>
    <row r="7" spans="1:25">
      <c r="A7" s="10">
        <v>1639049591</v>
      </c>
      <c r="B7" s="11" t="s">
        <v>24</v>
      </c>
      <c r="C7" s="11">
        <v>2</v>
      </c>
      <c r="D7" s="11">
        <v>10</v>
      </c>
      <c r="E7" s="11">
        <v>3</v>
      </c>
      <c r="F7" s="12">
        <v>1</v>
      </c>
      <c r="H7" s="84">
        <v>102.0145871</v>
      </c>
      <c r="I7" s="33">
        <v>102.6494921</v>
      </c>
      <c r="J7" s="33">
        <v>2</v>
      </c>
      <c r="K7" s="33">
        <v>103.58</v>
      </c>
      <c r="L7" s="33">
        <v>103.58</v>
      </c>
      <c r="M7" s="30">
        <v>1.5344990860000001</v>
      </c>
      <c r="N7" s="89">
        <v>8.1239938999999997E-2</v>
      </c>
      <c r="P7" s="94">
        <v>103.05</v>
      </c>
      <c r="Q7" s="95">
        <v>104.24</v>
      </c>
      <c r="R7" s="95">
        <v>1.28</v>
      </c>
      <c r="S7" s="25">
        <v>12</v>
      </c>
      <c r="T7" s="26">
        <f t="shared" si="0"/>
        <v>1.1547792333818514</v>
      </c>
      <c r="V7" s="37">
        <f t="shared" si="1"/>
        <v>0.51431344007763335</v>
      </c>
      <c r="X7" s="101">
        <f t="shared" si="2"/>
        <v>103.58</v>
      </c>
      <c r="Y7" s="40" t="str">
        <f t="shared" si="3"/>
        <v>Heuristic</v>
      </c>
    </row>
    <row r="8" spans="1:25">
      <c r="A8" s="10">
        <v>1639049591</v>
      </c>
      <c r="B8" s="11" t="s">
        <v>25</v>
      </c>
      <c r="C8" s="11">
        <v>2</v>
      </c>
      <c r="D8" s="11">
        <v>10</v>
      </c>
      <c r="E8" s="11">
        <v>5</v>
      </c>
      <c r="F8" s="12">
        <v>1</v>
      </c>
      <c r="H8" s="84">
        <v>102.0145871</v>
      </c>
      <c r="I8" s="33">
        <v>102.6494921</v>
      </c>
      <c r="J8" s="33">
        <v>2</v>
      </c>
      <c r="K8" s="33">
        <v>103.58</v>
      </c>
      <c r="L8" s="33">
        <v>103.58</v>
      </c>
      <c r="M8" s="30">
        <v>1.5344990860000001</v>
      </c>
      <c r="N8" s="89">
        <v>7.9418659000000003E-2</v>
      </c>
      <c r="P8" s="94">
        <v>103.05</v>
      </c>
      <c r="Q8" s="95">
        <v>104.24</v>
      </c>
      <c r="R8" s="95">
        <v>1.24</v>
      </c>
      <c r="S8" s="25">
        <v>12</v>
      </c>
      <c r="T8" s="26">
        <f t="shared" si="0"/>
        <v>1.1547792333818514</v>
      </c>
      <c r="V8" s="37">
        <f t="shared" si="1"/>
        <v>0.51431344007763335</v>
      </c>
      <c r="X8" s="101">
        <f t="shared" si="2"/>
        <v>103.58</v>
      </c>
      <c r="Y8" s="40" t="str">
        <f t="shared" si="3"/>
        <v>Heuristic</v>
      </c>
    </row>
    <row r="9" spans="1:25">
      <c r="A9" s="10">
        <v>1639049591</v>
      </c>
      <c r="B9" s="11" t="s">
        <v>26</v>
      </c>
      <c r="C9" s="11">
        <v>2</v>
      </c>
      <c r="D9" s="11">
        <v>10</v>
      </c>
      <c r="E9" s="11">
        <v>1</v>
      </c>
      <c r="F9" s="12">
        <v>2</v>
      </c>
      <c r="H9" s="84">
        <v>122.1090069</v>
      </c>
      <c r="I9" s="33">
        <v>123.3764137</v>
      </c>
      <c r="J9" s="33">
        <v>2</v>
      </c>
      <c r="K9" s="33">
        <v>132.06</v>
      </c>
      <c r="L9" s="33">
        <v>132.06</v>
      </c>
      <c r="M9" s="30">
        <v>8.1492703750000004</v>
      </c>
      <c r="N9" s="89">
        <v>8.3109616999999997E-2</v>
      </c>
      <c r="P9" s="94">
        <v>129.54</v>
      </c>
      <c r="Q9" s="95">
        <v>130.16</v>
      </c>
      <c r="R9" s="95">
        <v>0.41</v>
      </c>
      <c r="S9" s="25">
        <v>5</v>
      </c>
      <c r="T9" s="26">
        <f t="shared" si="0"/>
        <v>0.47861664350780037</v>
      </c>
      <c r="V9" s="37">
        <f t="shared" si="1"/>
        <v>1.9453450671607306</v>
      </c>
      <c r="X9" s="101">
        <f t="shared" si="2"/>
        <v>130.16</v>
      </c>
      <c r="Y9" s="40" t="str">
        <f t="shared" si="3"/>
        <v>LBBD</v>
      </c>
    </row>
    <row r="10" spans="1:25">
      <c r="A10" s="10">
        <v>1639049591</v>
      </c>
      <c r="B10" s="11" t="s">
        <v>27</v>
      </c>
      <c r="C10" s="11">
        <v>2</v>
      </c>
      <c r="D10" s="11">
        <v>10</v>
      </c>
      <c r="E10" s="11">
        <v>3</v>
      </c>
      <c r="F10" s="12">
        <v>2</v>
      </c>
      <c r="H10" s="84">
        <v>122.1090069</v>
      </c>
      <c r="I10" s="33">
        <v>123.3764137</v>
      </c>
      <c r="J10" s="33">
        <v>2</v>
      </c>
      <c r="K10" s="33">
        <v>132.06</v>
      </c>
      <c r="L10" s="33">
        <v>132.06</v>
      </c>
      <c r="M10" s="30">
        <v>8.1492703750000004</v>
      </c>
      <c r="N10" s="89">
        <v>8.2372426999999998E-2</v>
      </c>
      <c r="P10" s="94">
        <v>129.37</v>
      </c>
      <c r="Q10" s="95">
        <v>129.88</v>
      </c>
      <c r="R10" s="95">
        <v>0.08</v>
      </c>
      <c r="S10" s="25">
        <v>1</v>
      </c>
      <c r="T10" s="26">
        <f t="shared" si="0"/>
        <v>0.39421813403415851</v>
      </c>
      <c r="V10" s="37">
        <f t="shared" si="1"/>
        <v>2.0793074128468714</v>
      </c>
      <c r="X10" s="101">
        <f t="shared" si="2"/>
        <v>129.88</v>
      </c>
      <c r="Y10" s="40" t="str">
        <f t="shared" si="3"/>
        <v>LBBD</v>
      </c>
    </row>
    <row r="11" spans="1:25">
      <c r="A11" s="10">
        <v>1639049591</v>
      </c>
      <c r="B11" s="11" t="s">
        <v>28</v>
      </c>
      <c r="C11" s="11">
        <v>2</v>
      </c>
      <c r="D11" s="11">
        <v>10</v>
      </c>
      <c r="E11" s="11">
        <v>5</v>
      </c>
      <c r="F11" s="12">
        <v>2</v>
      </c>
      <c r="H11" s="84">
        <v>122.1090069</v>
      </c>
      <c r="I11" s="33">
        <v>123.3764137</v>
      </c>
      <c r="J11" s="33">
        <v>2</v>
      </c>
      <c r="K11" s="33">
        <v>132.06</v>
      </c>
      <c r="L11" s="33">
        <v>132.06</v>
      </c>
      <c r="M11" s="30">
        <v>8.1492703750000004</v>
      </c>
      <c r="N11" s="89">
        <v>8.3863973999999994E-2</v>
      </c>
      <c r="P11" s="94">
        <v>129.37</v>
      </c>
      <c r="Q11" s="95">
        <v>129.88</v>
      </c>
      <c r="R11" s="95">
        <v>0.08</v>
      </c>
      <c r="S11" s="25">
        <v>1</v>
      </c>
      <c r="T11" s="26">
        <f t="shared" si="0"/>
        <v>0.39421813403415851</v>
      </c>
      <c r="V11" s="37">
        <f t="shared" si="1"/>
        <v>2.0793074128468714</v>
      </c>
      <c r="X11" s="101">
        <f t="shared" si="2"/>
        <v>129.88</v>
      </c>
      <c r="Y11" s="40" t="str">
        <f t="shared" si="3"/>
        <v>LBBD</v>
      </c>
    </row>
    <row r="12" spans="1:25">
      <c r="A12" s="10">
        <v>1639049591</v>
      </c>
      <c r="B12" s="11" t="s">
        <v>29</v>
      </c>
      <c r="C12" s="11">
        <v>5</v>
      </c>
      <c r="D12" s="11">
        <v>10</v>
      </c>
      <c r="E12" s="11">
        <v>1</v>
      </c>
      <c r="F12" s="12">
        <v>0</v>
      </c>
      <c r="H12" s="84">
        <v>33.999480149999997</v>
      </c>
      <c r="I12" s="33">
        <v>36.850089169999997</v>
      </c>
      <c r="J12" s="33">
        <v>4</v>
      </c>
      <c r="K12" s="33">
        <v>37.049999999999997</v>
      </c>
      <c r="L12" s="33">
        <v>43.6</v>
      </c>
      <c r="M12" s="30">
        <v>28.237254830000001</v>
      </c>
      <c r="N12" s="89">
        <v>0.39682030699999998</v>
      </c>
      <c r="P12" s="94">
        <v>35.119999999999997</v>
      </c>
      <c r="Q12" s="95">
        <v>35.93</v>
      </c>
      <c r="R12" s="95">
        <v>3.09</v>
      </c>
      <c r="S12" s="25">
        <v>14</v>
      </c>
      <c r="T12" s="26">
        <f t="shared" si="0"/>
        <v>2.3063781321184575</v>
      </c>
      <c r="V12" s="37">
        <f t="shared" si="1"/>
        <v>24.14578587699318</v>
      </c>
      <c r="X12" s="101">
        <f t="shared" si="2"/>
        <v>35.93</v>
      </c>
      <c r="Y12" s="40" t="str">
        <f t="shared" si="3"/>
        <v>LBBD</v>
      </c>
    </row>
    <row r="13" spans="1:25">
      <c r="A13" s="10">
        <v>1639049591</v>
      </c>
      <c r="B13" s="11" t="s">
        <v>30</v>
      </c>
      <c r="C13" s="11">
        <v>5</v>
      </c>
      <c r="D13" s="11">
        <v>10</v>
      </c>
      <c r="E13" s="11">
        <v>3</v>
      </c>
      <c r="F13" s="12">
        <v>0</v>
      </c>
      <c r="H13" s="84">
        <v>33.999480149999997</v>
      </c>
      <c r="I13" s="33">
        <v>36.850089169999997</v>
      </c>
      <c r="J13" s="33">
        <v>4</v>
      </c>
      <c r="K13" s="33">
        <v>37.049999999999997</v>
      </c>
      <c r="L13" s="33">
        <v>37.049999999999997</v>
      </c>
      <c r="M13" s="30">
        <v>8.9722543889999997</v>
      </c>
      <c r="N13" s="89">
        <v>0.39119911200000002</v>
      </c>
      <c r="P13" s="94">
        <v>34.979999999999997</v>
      </c>
      <c r="Q13" s="95">
        <v>35.26</v>
      </c>
      <c r="R13" s="95">
        <v>0.28000000000000003</v>
      </c>
      <c r="S13" s="25">
        <v>1</v>
      </c>
      <c r="T13" s="26">
        <f t="shared" si="0"/>
        <v>0.80045740423099243</v>
      </c>
      <c r="V13" s="37">
        <f t="shared" si="1"/>
        <v>5.9176672384219566</v>
      </c>
      <c r="X13" s="101">
        <f t="shared" si="2"/>
        <v>35.26</v>
      </c>
      <c r="Y13" s="40" t="str">
        <f t="shared" si="3"/>
        <v>LBBD</v>
      </c>
    </row>
    <row r="14" spans="1:25">
      <c r="A14" s="10">
        <v>1639049591</v>
      </c>
      <c r="B14" s="11" t="s">
        <v>31</v>
      </c>
      <c r="C14" s="11">
        <v>5</v>
      </c>
      <c r="D14" s="11">
        <v>10</v>
      </c>
      <c r="E14" s="11">
        <v>5</v>
      </c>
      <c r="F14" s="12">
        <v>0</v>
      </c>
      <c r="H14" s="84">
        <v>33.999480149999997</v>
      </c>
      <c r="I14" s="33">
        <v>36.850089169999997</v>
      </c>
      <c r="J14" s="33">
        <v>4</v>
      </c>
      <c r="K14" s="33">
        <v>37.049999999999997</v>
      </c>
      <c r="L14" s="33">
        <v>37.049999999999997</v>
      </c>
      <c r="M14" s="30">
        <v>8.9722543889999997</v>
      </c>
      <c r="N14" s="89">
        <v>0.39553832999999999</v>
      </c>
      <c r="P14" s="94">
        <v>34.979999999999997</v>
      </c>
      <c r="Q14" s="95">
        <v>35.26</v>
      </c>
      <c r="R14" s="95">
        <v>0.27</v>
      </c>
      <c r="S14" s="25">
        <v>1</v>
      </c>
      <c r="T14" s="26">
        <f t="shared" si="0"/>
        <v>0.80045740423099243</v>
      </c>
      <c r="V14" s="37">
        <f t="shared" si="1"/>
        <v>5.9176672384219566</v>
      </c>
      <c r="X14" s="101">
        <f t="shared" si="2"/>
        <v>35.26</v>
      </c>
      <c r="Y14" s="40" t="str">
        <f t="shared" si="3"/>
        <v>LBBD</v>
      </c>
    </row>
    <row r="15" spans="1:25">
      <c r="A15" s="10">
        <v>1639049592</v>
      </c>
      <c r="B15" s="11" t="s">
        <v>32</v>
      </c>
      <c r="C15" s="11">
        <v>5</v>
      </c>
      <c r="D15" s="11">
        <v>10</v>
      </c>
      <c r="E15" s="11">
        <v>1</v>
      </c>
      <c r="F15" s="12">
        <v>1</v>
      </c>
      <c r="H15" s="84">
        <v>40.665603500000003</v>
      </c>
      <c r="I15" s="33">
        <v>41.161041859999997</v>
      </c>
      <c r="J15" s="33">
        <v>6</v>
      </c>
      <c r="K15" s="33">
        <v>44.85</v>
      </c>
      <c r="L15" s="33">
        <v>45.59</v>
      </c>
      <c r="M15" s="30">
        <v>12.10948831</v>
      </c>
      <c r="N15" s="89">
        <v>0.44058704399999998</v>
      </c>
      <c r="P15" s="94">
        <v>41.56</v>
      </c>
      <c r="Q15" s="95">
        <v>42.15</v>
      </c>
      <c r="R15" s="95">
        <v>15.52</v>
      </c>
      <c r="S15" s="25">
        <v>17</v>
      </c>
      <c r="T15" s="26">
        <f t="shared" si="0"/>
        <v>1.4196342637151018</v>
      </c>
      <c r="V15" s="37">
        <f t="shared" si="1"/>
        <v>9.6968238691049109</v>
      </c>
      <c r="X15" s="101">
        <f t="shared" si="2"/>
        <v>42.15</v>
      </c>
      <c r="Y15" s="40" t="str">
        <f t="shared" si="3"/>
        <v>LBBD</v>
      </c>
    </row>
    <row r="16" spans="1:25">
      <c r="A16" s="10">
        <v>1639049592</v>
      </c>
      <c r="B16" s="11" t="s">
        <v>33</v>
      </c>
      <c r="C16" s="11">
        <v>5</v>
      </c>
      <c r="D16" s="11">
        <v>10</v>
      </c>
      <c r="E16" s="11">
        <v>3</v>
      </c>
      <c r="F16" s="12">
        <v>1</v>
      </c>
      <c r="H16" s="84">
        <v>40.665603500000003</v>
      </c>
      <c r="I16" s="33">
        <v>41.161041859999997</v>
      </c>
      <c r="J16" s="33">
        <v>6</v>
      </c>
      <c r="K16" s="33">
        <v>44.85</v>
      </c>
      <c r="L16" s="33">
        <v>44.85</v>
      </c>
      <c r="M16" s="30">
        <v>10.289768609999999</v>
      </c>
      <c r="N16" s="89">
        <v>0.43703723</v>
      </c>
      <c r="P16" s="94">
        <v>41.56</v>
      </c>
      <c r="Q16" s="95">
        <v>42.15</v>
      </c>
      <c r="R16" s="95">
        <v>12.95</v>
      </c>
      <c r="S16" s="25">
        <v>17</v>
      </c>
      <c r="T16" s="26">
        <f t="shared" si="0"/>
        <v>1.4196342637151018</v>
      </c>
      <c r="V16" s="37">
        <f t="shared" si="1"/>
        <v>7.9162656400384952</v>
      </c>
      <c r="X16" s="101">
        <f t="shared" si="2"/>
        <v>42.15</v>
      </c>
      <c r="Y16" s="40" t="str">
        <f t="shared" si="3"/>
        <v>LBBD</v>
      </c>
    </row>
    <row r="17" spans="1:25">
      <c r="A17" s="10">
        <v>1639049592</v>
      </c>
      <c r="B17" s="11" t="s">
        <v>34</v>
      </c>
      <c r="C17" s="11">
        <v>5</v>
      </c>
      <c r="D17" s="11">
        <v>10</v>
      </c>
      <c r="E17" s="11">
        <v>5</v>
      </c>
      <c r="F17" s="12">
        <v>1</v>
      </c>
      <c r="H17" s="84">
        <v>40.665603500000003</v>
      </c>
      <c r="I17" s="33">
        <v>41.161041859999997</v>
      </c>
      <c r="J17" s="33">
        <v>6</v>
      </c>
      <c r="K17" s="33">
        <v>44.85</v>
      </c>
      <c r="L17" s="33">
        <v>44.85</v>
      </c>
      <c r="M17" s="30">
        <v>10.289768609999999</v>
      </c>
      <c r="N17" s="89">
        <v>0.46341872200000001</v>
      </c>
      <c r="P17" s="94">
        <v>41.56</v>
      </c>
      <c r="Q17" s="95">
        <v>42.15</v>
      </c>
      <c r="R17" s="95">
        <v>13.06</v>
      </c>
      <c r="S17" s="25">
        <v>17</v>
      </c>
      <c r="T17" s="26">
        <f t="shared" si="0"/>
        <v>1.4196342637151018</v>
      </c>
      <c r="V17" s="37">
        <f t="shared" si="1"/>
        <v>7.9162656400384952</v>
      </c>
      <c r="X17" s="101">
        <f t="shared" si="2"/>
        <v>42.15</v>
      </c>
      <c r="Y17" s="40" t="str">
        <f t="shared" si="3"/>
        <v>LBBD</v>
      </c>
    </row>
    <row r="18" spans="1:25">
      <c r="A18" s="10">
        <v>1639049592</v>
      </c>
      <c r="B18" s="11" t="s">
        <v>35</v>
      </c>
      <c r="C18" s="11">
        <v>5</v>
      </c>
      <c r="D18" s="11">
        <v>10</v>
      </c>
      <c r="E18" s="11">
        <v>1</v>
      </c>
      <c r="F18" s="12">
        <v>2</v>
      </c>
      <c r="H18" s="84">
        <v>48.807721280000003</v>
      </c>
      <c r="I18" s="33">
        <v>50.630716040000003</v>
      </c>
      <c r="J18" s="33">
        <v>4</v>
      </c>
      <c r="K18" s="33">
        <v>55.4</v>
      </c>
      <c r="L18" s="33">
        <v>55.4</v>
      </c>
      <c r="M18" s="30">
        <v>13.5066308</v>
      </c>
      <c r="N18" s="89">
        <v>0.33969306900000001</v>
      </c>
      <c r="P18" s="94">
        <v>49.71</v>
      </c>
      <c r="Q18" s="95">
        <v>50.19</v>
      </c>
      <c r="R18" s="95">
        <v>0.43</v>
      </c>
      <c r="S18" s="25">
        <v>2</v>
      </c>
      <c r="T18" s="26">
        <f t="shared" si="0"/>
        <v>0.96560048280023514</v>
      </c>
      <c r="V18" s="37">
        <f t="shared" si="1"/>
        <v>11.446389056527856</v>
      </c>
      <c r="X18" s="101">
        <f t="shared" si="2"/>
        <v>50.19</v>
      </c>
      <c r="Y18" s="40" t="str">
        <f t="shared" si="3"/>
        <v>LBBD</v>
      </c>
    </row>
    <row r="19" spans="1:25">
      <c r="A19" s="10">
        <v>1639049592</v>
      </c>
      <c r="B19" s="11" t="s">
        <v>36</v>
      </c>
      <c r="C19" s="11">
        <v>5</v>
      </c>
      <c r="D19" s="11">
        <v>10</v>
      </c>
      <c r="E19" s="11">
        <v>3</v>
      </c>
      <c r="F19" s="12">
        <v>2</v>
      </c>
      <c r="H19" s="84">
        <v>48.807721280000003</v>
      </c>
      <c r="I19" s="33">
        <v>50.630716040000003</v>
      </c>
      <c r="J19" s="33">
        <v>4</v>
      </c>
      <c r="K19" s="33">
        <v>55.4</v>
      </c>
      <c r="L19" s="33">
        <v>55.4</v>
      </c>
      <c r="M19" s="30">
        <v>13.5066308</v>
      </c>
      <c r="N19" s="89">
        <v>0.37632775299999999</v>
      </c>
      <c r="P19" s="94">
        <v>49.71</v>
      </c>
      <c r="Q19" s="95">
        <v>50.19</v>
      </c>
      <c r="R19" s="95">
        <v>0.62</v>
      </c>
      <c r="S19" s="25">
        <v>3</v>
      </c>
      <c r="T19" s="26">
        <f t="shared" si="0"/>
        <v>0.96560048280023514</v>
      </c>
      <c r="V19" s="37">
        <f t="shared" si="1"/>
        <v>11.446389056527856</v>
      </c>
      <c r="X19" s="101">
        <f t="shared" si="2"/>
        <v>50.19</v>
      </c>
      <c r="Y19" s="40" t="str">
        <f t="shared" si="3"/>
        <v>LBBD</v>
      </c>
    </row>
    <row r="20" spans="1:25">
      <c r="A20" s="10">
        <v>1639049592</v>
      </c>
      <c r="B20" s="11" t="s">
        <v>37</v>
      </c>
      <c r="C20" s="11">
        <v>5</v>
      </c>
      <c r="D20" s="11">
        <v>10</v>
      </c>
      <c r="E20" s="11">
        <v>5</v>
      </c>
      <c r="F20" s="12">
        <v>2</v>
      </c>
      <c r="H20" s="84">
        <v>48.807721280000003</v>
      </c>
      <c r="I20" s="33">
        <v>50.630716040000003</v>
      </c>
      <c r="J20" s="33">
        <v>4</v>
      </c>
      <c r="K20" s="33">
        <v>55.4</v>
      </c>
      <c r="L20" s="33">
        <v>55.4</v>
      </c>
      <c r="M20" s="30">
        <v>13.5066308</v>
      </c>
      <c r="N20" s="89">
        <v>0.34100270300000002</v>
      </c>
      <c r="P20" s="94">
        <v>49.71</v>
      </c>
      <c r="Q20" s="95">
        <v>50.19</v>
      </c>
      <c r="R20" s="95">
        <v>0.65</v>
      </c>
      <c r="S20" s="25">
        <v>3</v>
      </c>
      <c r="T20" s="26">
        <f t="shared" si="0"/>
        <v>0.96560048280023514</v>
      </c>
      <c r="V20" s="37">
        <f t="shared" si="1"/>
        <v>11.446389056527856</v>
      </c>
      <c r="X20" s="101">
        <f t="shared" si="2"/>
        <v>50.19</v>
      </c>
      <c r="Y20" s="40" t="str">
        <f t="shared" si="3"/>
        <v>LBBD</v>
      </c>
    </row>
    <row r="21" spans="1:25">
      <c r="A21" s="10">
        <v>1639049592</v>
      </c>
      <c r="B21" s="11" t="s">
        <v>38</v>
      </c>
      <c r="C21" s="11">
        <v>10</v>
      </c>
      <c r="D21" s="11">
        <v>10</v>
      </c>
      <c r="E21" s="11">
        <v>1</v>
      </c>
      <c r="F21" s="12">
        <v>0</v>
      </c>
      <c r="H21" s="84">
        <v>16.953862770000001</v>
      </c>
      <c r="I21" s="33">
        <v>20.45</v>
      </c>
      <c r="J21" s="33">
        <v>5</v>
      </c>
      <c r="K21" s="33">
        <v>18.11</v>
      </c>
      <c r="L21" s="33">
        <v>19.32</v>
      </c>
      <c r="M21" s="30">
        <v>13.95633112</v>
      </c>
      <c r="N21" s="89">
        <v>3.003641129</v>
      </c>
      <c r="P21" s="94">
        <v>17.079999999999998</v>
      </c>
      <c r="Q21" s="95">
        <v>17.2</v>
      </c>
      <c r="R21" s="95">
        <v>29.71</v>
      </c>
      <c r="S21" s="25">
        <v>2</v>
      </c>
      <c r="T21" s="26">
        <f t="shared" si="0"/>
        <v>0.70257611241218387</v>
      </c>
      <c r="V21" s="37">
        <f t="shared" si="1"/>
        <v>13.114754098360669</v>
      </c>
      <c r="X21" s="101">
        <f t="shared" si="2"/>
        <v>17.2</v>
      </c>
      <c r="Y21" s="40" t="str">
        <f t="shared" si="3"/>
        <v>LBBD</v>
      </c>
    </row>
    <row r="22" spans="1:25">
      <c r="A22" s="10">
        <v>1639049592</v>
      </c>
      <c r="B22" s="11" t="s">
        <v>39</v>
      </c>
      <c r="C22" s="11">
        <v>10</v>
      </c>
      <c r="D22" s="11">
        <v>10</v>
      </c>
      <c r="E22" s="11">
        <v>3</v>
      </c>
      <c r="F22" s="12">
        <v>0</v>
      </c>
      <c r="H22" s="84">
        <v>16.953862770000001</v>
      </c>
      <c r="I22" s="33">
        <v>20.45</v>
      </c>
      <c r="J22" s="33">
        <v>5</v>
      </c>
      <c r="K22" s="33">
        <v>18.11</v>
      </c>
      <c r="L22" s="33">
        <v>18.11</v>
      </c>
      <c r="M22" s="30">
        <v>6.8193145240000002</v>
      </c>
      <c r="N22" s="89">
        <v>3.0500004289999998</v>
      </c>
      <c r="P22" s="94">
        <v>17.079999999999998</v>
      </c>
      <c r="Q22" s="95">
        <v>17.079999999999998</v>
      </c>
      <c r="R22" s="95">
        <v>41.31</v>
      </c>
      <c r="S22" s="25">
        <v>1</v>
      </c>
      <c r="T22" s="26">
        <f t="shared" si="0"/>
        <v>0</v>
      </c>
      <c r="V22" s="37">
        <f t="shared" si="1"/>
        <v>6.0304449648712017</v>
      </c>
      <c r="X22" s="101">
        <f t="shared" si="2"/>
        <v>17.079999999999998</v>
      </c>
      <c r="Y22" s="40" t="str">
        <f t="shared" si="3"/>
        <v>LBBD</v>
      </c>
    </row>
    <row r="23" spans="1:25">
      <c r="A23" s="10">
        <v>1639049592</v>
      </c>
      <c r="B23" s="11" t="s">
        <v>40</v>
      </c>
      <c r="C23" s="11">
        <v>10</v>
      </c>
      <c r="D23" s="11">
        <v>10</v>
      </c>
      <c r="E23" s="11">
        <v>5</v>
      </c>
      <c r="F23" s="12">
        <v>0</v>
      </c>
      <c r="H23" s="84">
        <v>16.953862770000001</v>
      </c>
      <c r="I23" s="33">
        <v>20.45</v>
      </c>
      <c r="J23" s="33">
        <v>5</v>
      </c>
      <c r="K23" s="33">
        <v>18.11</v>
      </c>
      <c r="L23" s="33">
        <v>18.11</v>
      </c>
      <c r="M23" s="30">
        <v>6.8193145240000002</v>
      </c>
      <c r="N23" s="89">
        <v>3.0138626099999999</v>
      </c>
      <c r="P23" s="94">
        <v>17.079999999999998</v>
      </c>
      <c r="Q23" s="95">
        <v>17.079999999999998</v>
      </c>
      <c r="R23" s="95">
        <v>41.02</v>
      </c>
      <c r="S23" s="25">
        <v>1</v>
      </c>
      <c r="T23" s="26">
        <f t="shared" si="0"/>
        <v>0</v>
      </c>
      <c r="V23" s="37">
        <f t="shared" si="1"/>
        <v>6.0304449648712017</v>
      </c>
      <c r="X23" s="101">
        <f t="shared" si="2"/>
        <v>17.079999999999998</v>
      </c>
      <c r="Y23" s="40" t="str">
        <f t="shared" si="3"/>
        <v>LBBD</v>
      </c>
    </row>
    <row r="24" spans="1:25">
      <c r="A24" s="10">
        <v>1639049594</v>
      </c>
      <c r="B24" s="11" t="s">
        <v>41</v>
      </c>
      <c r="C24" s="11">
        <v>10</v>
      </c>
      <c r="D24" s="11">
        <v>10</v>
      </c>
      <c r="E24" s="11">
        <v>1</v>
      </c>
      <c r="F24" s="12">
        <v>1</v>
      </c>
      <c r="H24" s="84">
        <v>15.36108694</v>
      </c>
      <c r="I24" s="33">
        <v>15.80793854</v>
      </c>
      <c r="J24" s="33">
        <v>9</v>
      </c>
      <c r="K24" s="33">
        <v>17.399999999999999</v>
      </c>
      <c r="L24" s="33">
        <v>17.399999999999999</v>
      </c>
      <c r="M24" s="30">
        <v>13.273234329999999</v>
      </c>
      <c r="N24" s="89">
        <v>2.7893342969999999</v>
      </c>
      <c r="P24" s="94">
        <v>15.64</v>
      </c>
      <c r="Q24" s="95">
        <v>16.68</v>
      </c>
      <c r="R24" s="95">
        <v>2081.39</v>
      </c>
      <c r="S24" s="25">
        <v>10</v>
      </c>
      <c r="T24" s="26">
        <f t="shared" si="0"/>
        <v>6.6496163682864395</v>
      </c>
      <c r="V24" s="37">
        <f t="shared" si="1"/>
        <v>11.253196930946279</v>
      </c>
      <c r="X24" s="101">
        <f t="shared" si="2"/>
        <v>16.68</v>
      </c>
      <c r="Y24" s="40" t="str">
        <f t="shared" si="3"/>
        <v>LBBD</v>
      </c>
    </row>
    <row r="25" spans="1:25">
      <c r="A25" s="10">
        <v>1639049594</v>
      </c>
      <c r="B25" s="11" t="s">
        <v>42</v>
      </c>
      <c r="C25" s="11">
        <v>10</v>
      </c>
      <c r="D25" s="11">
        <v>10</v>
      </c>
      <c r="E25" s="11">
        <v>3</v>
      </c>
      <c r="F25" s="12">
        <v>1</v>
      </c>
      <c r="H25" s="84">
        <v>15.36108694</v>
      </c>
      <c r="I25" s="33">
        <v>15.80793854</v>
      </c>
      <c r="J25" s="33">
        <v>9</v>
      </c>
      <c r="K25" s="33">
        <v>17.399999999999999</v>
      </c>
      <c r="L25" s="33">
        <v>17.399999999999999</v>
      </c>
      <c r="M25" s="30">
        <v>13.273234329999999</v>
      </c>
      <c r="N25" s="89">
        <v>2.866025686</v>
      </c>
      <c r="P25" s="94">
        <v>15.64</v>
      </c>
      <c r="Q25" s="95">
        <v>16.68</v>
      </c>
      <c r="R25" s="95">
        <v>2087.6799999999998</v>
      </c>
      <c r="S25" s="25">
        <v>10</v>
      </c>
      <c r="T25" s="26">
        <f t="shared" si="0"/>
        <v>6.6496163682864395</v>
      </c>
      <c r="V25" s="37">
        <f t="shared" si="1"/>
        <v>11.253196930946279</v>
      </c>
      <c r="X25" s="101">
        <f t="shared" si="2"/>
        <v>16.68</v>
      </c>
      <c r="Y25" s="40" t="str">
        <f t="shared" si="3"/>
        <v>LBBD</v>
      </c>
    </row>
    <row r="26" spans="1:25">
      <c r="A26" s="10">
        <v>1639049594</v>
      </c>
      <c r="B26" s="11" t="s">
        <v>43</v>
      </c>
      <c r="C26" s="11">
        <v>10</v>
      </c>
      <c r="D26" s="11">
        <v>10</v>
      </c>
      <c r="E26" s="11">
        <v>5</v>
      </c>
      <c r="F26" s="12">
        <v>1</v>
      </c>
      <c r="H26" s="84">
        <v>15.36108694</v>
      </c>
      <c r="I26" s="33">
        <v>15.80793854</v>
      </c>
      <c r="J26" s="33">
        <v>9</v>
      </c>
      <c r="K26" s="33">
        <v>17.399999999999999</v>
      </c>
      <c r="L26" s="33">
        <v>17.399999999999999</v>
      </c>
      <c r="M26" s="30">
        <v>13.273234329999999</v>
      </c>
      <c r="N26" s="89">
        <v>2.8241426939999998</v>
      </c>
      <c r="P26" s="94">
        <v>15.64</v>
      </c>
      <c r="Q26" s="95">
        <v>16.68</v>
      </c>
      <c r="R26" s="95">
        <v>2079.4699999999998</v>
      </c>
      <c r="S26" s="25">
        <v>10</v>
      </c>
      <c r="T26" s="26">
        <f t="shared" si="0"/>
        <v>6.6496163682864395</v>
      </c>
      <c r="V26" s="37">
        <f t="shared" si="1"/>
        <v>11.253196930946279</v>
      </c>
      <c r="X26" s="101">
        <f t="shared" si="2"/>
        <v>16.68</v>
      </c>
      <c r="Y26" s="40" t="str">
        <f t="shared" si="3"/>
        <v>LBBD</v>
      </c>
    </row>
    <row r="27" spans="1:25">
      <c r="A27" s="10">
        <v>1639049594</v>
      </c>
      <c r="B27" s="11" t="s">
        <v>44</v>
      </c>
      <c r="C27" s="11">
        <v>10</v>
      </c>
      <c r="D27" s="11">
        <v>10</v>
      </c>
      <c r="E27" s="11">
        <v>1</v>
      </c>
      <c r="F27" s="12">
        <v>2</v>
      </c>
      <c r="H27" s="84">
        <v>17.326296320000001</v>
      </c>
      <c r="I27" s="33">
        <v>19.376653699999999</v>
      </c>
      <c r="J27" s="33">
        <v>8</v>
      </c>
      <c r="K27" s="33">
        <v>19.53</v>
      </c>
      <c r="L27" s="33">
        <v>20.239999999999998</v>
      </c>
      <c r="M27" s="30">
        <v>16.816656170000002</v>
      </c>
      <c r="N27" s="89">
        <v>3.4580092429999998</v>
      </c>
      <c r="P27" s="94">
        <v>17.420000000000002</v>
      </c>
      <c r="Q27" s="95">
        <v>18.239999999999998</v>
      </c>
      <c r="R27" s="95">
        <v>2254.5100000000002</v>
      </c>
      <c r="S27" s="25">
        <v>10</v>
      </c>
      <c r="T27" s="26">
        <f t="shared" si="0"/>
        <v>4.7072330654420016</v>
      </c>
      <c r="V27" s="37">
        <f t="shared" si="1"/>
        <v>16.18828932261766</v>
      </c>
      <c r="X27" s="101">
        <f t="shared" si="2"/>
        <v>18.239999999999998</v>
      </c>
      <c r="Y27" s="40" t="str">
        <f t="shared" si="3"/>
        <v>LBBD</v>
      </c>
    </row>
    <row r="28" spans="1:25">
      <c r="A28" s="10">
        <v>1639049594</v>
      </c>
      <c r="B28" s="11" t="s">
        <v>45</v>
      </c>
      <c r="C28" s="11">
        <v>10</v>
      </c>
      <c r="D28" s="11">
        <v>10</v>
      </c>
      <c r="E28" s="11">
        <v>3</v>
      </c>
      <c r="F28" s="12">
        <v>2</v>
      </c>
      <c r="H28" s="84">
        <v>17.326296320000001</v>
      </c>
      <c r="I28" s="33">
        <v>19.376653699999999</v>
      </c>
      <c r="J28" s="33">
        <v>8</v>
      </c>
      <c r="K28" s="33">
        <v>19.53</v>
      </c>
      <c r="L28" s="33">
        <v>19.53</v>
      </c>
      <c r="M28" s="30">
        <v>12.71883869</v>
      </c>
      <c r="N28" s="89">
        <v>3.4343280790000001</v>
      </c>
      <c r="P28" s="94">
        <v>17.45</v>
      </c>
      <c r="Q28" s="95">
        <v>18.239999999999998</v>
      </c>
      <c r="R28" s="95">
        <v>2387.86</v>
      </c>
      <c r="S28" s="25">
        <v>10</v>
      </c>
      <c r="T28" s="26">
        <f t="shared" si="0"/>
        <v>4.5272206303724882</v>
      </c>
      <c r="V28" s="37">
        <f t="shared" si="1"/>
        <v>11.919770773638978</v>
      </c>
      <c r="X28" s="101">
        <f t="shared" ref="X28:X56" si="4">MIN(L28*1,Q28*1)</f>
        <v>18.239999999999998</v>
      </c>
      <c r="Y28" s="40" t="str">
        <f t="shared" si="3"/>
        <v>LBBD</v>
      </c>
    </row>
    <row r="29" spans="1:25">
      <c r="A29" s="10">
        <v>1639049594</v>
      </c>
      <c r="B29" s="11" t="s">
        <v>46</v>
      </c>
      <c r="C29" s="11">
        <v>10</v>
      </c>
      <c r="D29" s="11">
        <v>10</v>
      </c>
      <c r="E29" s="11">
        <v>5</v>
      </c>
      <c r="F29" s="12">
        <v>2</v>
      </c>
      <c r="H29" s="84">
        <v>17.326296320000001</v>
      </c>
      <c r="I29" s="33">
        <v>19.376653699999999</v>
      </c>
      <c r="J29" s="33">
        <v>8</v>
      </c>
      <c r="K29" s="33">
        <v>19.53</v>
      </c>
      <c r="L29" s="33">
        <v>19.53</v>
      </c>
      <c r="M29" s="30">
        <v>12.71883869</v>
      </c>
      <c r="N29" s="89">
        <v>3.6267974380000001</v>
      </c>
      <c r="P29" s="94">
        <v>17.45</v>
      </c>
      <c r="Q29" s="95">
        <v>18.239999999999998</v>
      </c>
      <c r="R29" s="95">
        <v>2386.89</v>
      </c>
      <c r="S29" s="25">
        <v>10</v>
      </c>
      <c r="T29" s="26">
        <f t="shared" si="0"/>
        <v>4.5272206303724882</v>
      </c>
      <c r="V29" s="37">
        <f t="shared" si="1"/>
        <v>11.919770773638978</v>
      </c>
      <c r="X29" s="101">
        <f t="shared" si="4"/>
        <v>18.239999999999998</v>
      </c>
      <c r="Y29" s="40" t="str">
        <f t="shared" si="3"/>
        <v>LBBD</v>
      </c>
    </row>
    <row r="30" spans="1:25">
      <c r="A30" s="10">
        <v>1639049619</v>
      </c>
      <c r="B30" s="11" t="s">
        <v>47</v>
      </c>
      <c r="C30" s="11">
        <v>2</v>
      </c>
      <c r="D30" s="11">
        <v>20</v>
      </c>
      <c r="E30" s="11">
        <v>1</v>
      </c>
      <c r="F30" s="12">
        <v>0</v>
      </c>
      <c r="H30" s="84">
        <v>287.38944679999997</v>
      </c>
      <c r="I30" s="33">
        <v>289.05092810000002</v>
      </c>
      <c r="J30" s="33">
        <v>2</v>
      </c>
      <c r="K30" s="33">
        <v>320.79000000000002</v>
      </c>
      <c r="L30" s="33">
        <v>326.95999999999998</v>
      </c>
      <c r="M30" s="30">
        <v>13.7689653</v>
      </c>
      <c r="N30" s="89">
        <v>0.18229103099999999</v>
      </c>
      <c r="P30" s="94">
        <v>310.08999999999997</v>
      </c>
      <c r="Q30" s="95">
        <v>311.55</v>
      </c>
      <c r="R30" s="95">
        <v>0.38</v>
      </c>
      <c r="S30" s="25">
        <v>1</v>
      </c>
      <c r="T30" s="26">
        <f t="shared" si="0"/>
        <v>0.4708310490502875</v>
      </c>
      <c r="V30" s="37">
        <f t="shared" si="1"/>
        <v>5.4403560256699688</v>
      </c>
      <c r="X30" s="101">
        <f t="shared" si="4"/>
        <v>311.55</v>
      </c>
      <c r="Y30" s="40" t="str">
        <f t="shared" si="3"/>
        <v>LBBD</v>
      </c>
    </row>
    <row r="31" spans="1:25">
      <c r="A31" s="10">
        <v>1639049619</v>
      </c>
      <c r="B31" s="11" t="s">
        <v>48</v>
      </c>
      <c r="C31" s="11">
        <v>2</v>
      </c>
      <c r="D31" s="11">
        <v>20</v>
      </c>
      <c r="E31" s="11">
        <v>3</v>
      </c>
      <c r="F31" s="12">
        <v>0</v>
      </c>
      <c r="H31" s="84">
        <v>287.38944679999997</v>
      </c>
      <c r="I31" s="33">
        <v>289.05092810000002</v>
      </c>
      <c r="J31" s="33">
        <v>2</v>
      </c>
      <c r="K31" s="33">
        <v>320.79000000000002</v>
      </c>
      <c r="L31" s="33">
        <v>320.79000000000002</v>
      </c>
      <c r="M31" s="30">
        <v>11.62205279</v>
      </c>
      <c r="N31" s="89">
        <v>0.181876183</v>
      </c>
      <c r="P31" s="94">
        <v>310.08999999999997</v>
      </c>
      <c r="Q31" s="95">
        <v>311.55</v>
      </c>
      <c r="R31" s="95">
        <v>0.33</v>
      </c>
      <c r="S31" s="25">
        <v>1</v>
      </c>
      <c r="T31" s="26">
        <f t="shared" si="0"/>
        <v>0.4708310490502875</v>
      </c>
      <c r="V31" s="37">
        <f t="shared" si="1"/>
        <v>3.4506111129027208</v>
      </c>
      <c r="X31" s="101">
        <f t="shared" si="4"/>
        <v>311.55</v>
      </c>
      <c r="Y31" s="40" t="str">
        <f t="shared" si="3"/>
        <v>LBBD</v>
      </c>
    </row>
    <row r="32" spans="1:25">
      <c r="A32" s="10">
        <v>1639049619</v>
      </c>
      <c r="B32" s="11" t="s">
        <v>49</v>
      </c>
      <c r="C32" s="11">
        <v>2</v>
      </c>
      <c r="D32" s="11">
        <v>20</v>
      </c>
      <c r="E32" s="11">
        <v>5</v>
      </c>
      <c r="F32" s="12">
        <v>0</v>
      </c>
      <c r="H32" s="84">
        <v>287.38944679999997</v>
      </c>
      <c r="I32" s="33">
        <v>289.05092810000002</v>
      </c>
      <c r="J32" s="33">
        <v>2</v>
      </c>
      <c r="K32" s="33">
        <v>320.79000000000002</v>
      </c>
      <c r="L32" s="33">
        <v>320.79000000000002</v>
      </c>
      <c r="M32" s="30">
        <v>11.62205279</v>
      </c>
      <c r="N32" s="89">
        <v>0.181735277</v>
      </c>
      <c r="P32" s="94">
        <v>310.08999999999997</v>
      </c>
      <c r="Q32" s="95">
        <v>311.55</v>
      </c>
      <c r="R32" s="95">
        <v>0.32</v>
      </c>
      <c r="S32" s="25">
        <v>1</v>
      </c>
      <c r="T32" s="26">
        <f t="shared" si="0"/>
        <v>0.4708310490502875</v>
      </c>
      <c r="V32" s="37">
        <f t="shared" si="1"/>
        <v>3.4506111129027208</v>
      </c>
      <c r="X32" s="101">
        <f t="shared" si="4"/>
        <v>311.55</v>
      </c>
      <c r="Y32" s="40" t="str">
        <f t="shared" si="3"/>
        <v>LBBD</v>
      </c>
    </row>
    <row r="33" spans="1:25">
      <c r="A33" s="10">
        <v>1639049619</v>
      </c>
      <c r="B33" s="11" t="s">
        <v>50</v>
      </c>
      <c r="C33" s="11">
        <v>2</v>
      </c>
      <c r="D33" s="11">
        <v>20</v>
      </c>
      <c r="E33" s="11">
        <v>1</v>
      </c>
      <c r="F33" s="12">
        <v>1</v>
      </c>
      <c r="H33" s="84">
        <v>246.64089569999999</v>
      </c>
      <c r="I33" s="33">
        <v>247.2345535</v>
      </c>
      <c r="J33" s="33">
        <v>2</v>
      </c>
      <c r="K33" s="33">
        <v>249.79</v>
      </c>
      <c r="L33" s="33">
        <v>249.79</v>
      </c>
      <c r="M33" s="30">
        <v>1.276797317</v>
      </c>
      <c r="N33" s="89">
        <v>0.17241978599999999</v>
      </c>
      <c r="P33" s="94">
        <v>248.07</v>
      </c>
      <c r="Q33" s="95">
        <v>250.26</v>
      </c>
      <c r="R33" s="95">
        <v>0.11</v>
      </c>
      <c r="S33" s="25">
        <v>1</v>
      </c>
      <c r="T33" s="26">
        <f t="shared" si="0"/>
        <v>0.88281533438142368</v>
      </c>
      <c r="V33" s="37">
        <f t="shared" si="1"/>
        <v>0.69335268271052486</v>
      </c>
      <c r="X33" s="101">
        <f t="shared" si="4"/>
        <v>249.79</v>
      </c>
      <c r="Y33" s="40" t="str">
        <f t="shared" si="3"/>
        <v>Heuristic</v>
      </c>
    </row>
    <row r="34" spans="1:25">
      <c r="A34" s="10">
        <v>1639049619</v>
      </c>
      <c r="B34" s="11" t="s">
        <v>51</v>
      </c>
      <c r="C34" s="11">
        <v>2</v>
      </c>
      <c r="D34" s="11">
        <v>20</v>
      </c>
      <c r="E34" s="11">
        <v>3</v>
      </c>
      <c r="F34" s="12">
        <v>1</v>
      </c>
      <c r="H34" s="84">
        <v>246.64089569999999</v>
      </c>
      <c r="I34" s="33">
        <v>247.2345535</v>
      </c>
      <c r="J34" s="33">
        <v>2</v>
      </c>
      <c r="K34" s="33">
        <v>249.79</v>
      </c>
      <c r="L34" s="33">
        <v>249.79</v>
      </c>
      <c r="M34" s="30">
        <v>1.276797317</v>
      </c>
      <c r="N34" s="89">
        <v>0.19643545200000001</v>
      </c>
      <c r="P34" s="94">
        <v>248.07</v>
      </c>
      <c r="Q34" s="95">
        <v>250.26</v>
      </c>
      <c r="R34" s="95">
        <v>0.11</v>
      </c>
      <c r="S34" s="25">
        <v>1</v>
      </c>
      <c r="T34" s="26">
        <f t="shared" si="0"/>
        <v>0.88281533438142368</v>
      </c>
      <c r="V34" s="37">
        <f t="shared" si="1"/>
        <v>0.69335268271052486</v>
      </c>
      <c r="X34" s="101">
        <f t="shared" si="4"/>
        <v>249.79</v>
      </c>
      <c r="Y34" s="40" t="str">
        <f t="shared" si="3"/>
        <v>Heuristic</v>
      </c>
    </row>
    <row r="35" spans="1:25">
      <c r="A35" s="10">
        <v>1639049619</v>
      </c>
      <c r="B35" s="11" t="s">
        <v>52</v>
      </c>
      <c r="C35" s="11">
        <v>2</v>
      </c>
      <c r="D35" s="11">
        <v>20</v>
      </c>
      <c r="E35" s="11">
        <v>5</v>
      </c>
      <c r="F35" s="12">
        <v>1</v>
      </c>
      <c r="H35" s="84">
        <v>246.64089569999999</v>
      </c>
      <c r="I35" s="33">
        <v>247.2345535</v>
      </c>
      <c r="J35" s="33">
        <v>2</v>
      </c>
      <c r="K35" s="33">
        <v>249.79</v>
      </c>
      <c r="L35" s="33">
        <v>249.79</v>
      </c>
      <c r="M35" s="30">
        <v>1.276797317</v>
      </c>
      <c r="N35" s="89">
        <v>0.16863584500000001</v>
      </c>
      <c r="P35" s="94">
        <v>248.07</v>
      </c>
      <c r="Q35" s="95">
        <v>250.26</v>
      </c>
      <c r="R35" s="95">
        <v>0.14000000000000001</v>
      </c>
      <c r="S35" s="25">
        <v>1</v>
      </c>
      <c r="T35" s="26">
        <f t="shared" si="0"/>
        <v>0.88281533438142368</v>
      </c>
      <c r="V35" s="37">
        <f t="shared" si="1"/>
        <v>0.69335268271052486</v>
      </c>
      <c r="X35" s="101">
        <f t="shared" si="4"/>
        <v>249.79</v>
      </c>
      <c r="Y35" s="40" t="str">
        <f t="shared" si="3"/>
        <v>Heuristic</v>
      </c>
    </row>
    <row r="36" spans="1:25">
      <c r="A36" s="10">
        <v>1639049620</v>
      </c>
      <c r="B36" s="11" t="s">
        <v>53</v>
      </c>
      <c r="C36" s="11">
        <v>2</v>
      </c>
      <c r="D36" s="11">
        <v>20</v>
      </c>
      <c r="E36" s="11">
        <v>1</v>
      </c>
      <c r="F36" s="12">
        <v>2</v>
      </c>
      <c r="H36" s="84">
        <v>223.3267069</v>
      </c>
      <c r="I36" s="33">
        <v>224.90843530000001</v>
      </c>
      <c r="J36" s="33">
        <v>2</v>
      </c>
      <c r="K36" s="33">
        <v>241.11</v>
      </c>
      <c r="L36" s="33">
        <v>241.11</v>
      </c>
      <c r="M36" s="30">
        <v>7.962904795</v>
      </c>
      <c r="N36" s="89">
        <v>0.17468953100000001</v>
      </c>
      <c r="P36" s="94">
        <v>235.44</v>
      </c>
      <c r="Q36" s="95">
        <v>236.09</v>
      </c>
      <c r="R36" s="95">
        <v>0.41</v>
      </c>
      <c r="S36" s="25">
        <v>1</v>
      </c>
      <c r="T36" s="26">
        <f t="shared" si="0"/>
        <v>0.2760788311247051</v>
      </c>
      <c r="V36" s="37">
        <f t="shared" si="1"/>
        <v>2.4082568807339517</v>
      </c>
      <c r="X36" s="101">
        <f t="shared" si="4"/>
        <v>236.09</v>
      </c>
      <c r="Y36" s="40" t="str">
        <f t="shared" si="3"/>
        <v>LBBD</v>
      </c>
    </row>
    <row r="37" spans="1:25">
      <c r="A37" s="10">
        <v>1639049620</v>
      </c>
      <c r="B37" s="11" t="s">
        <v>54</v>
      </c>
      <c r="C37" s="11">
        <v>2</v>
      </c>
      <c r="D37" s="11">
        <v>20</v>
      </c>
      <c r="E37" s="11">
        <v>3</v>
      </c>
      <c r="F37" s="12">
        <v>2</v>
      </c>
      <c r="H37" s="84">
        <v>223.3267069</v>
      </c>
      <c r="I37" s="33">
        <v>224.90843530000001</v>
      </c>
      <c r="J37" s="33">
        <v>2</v>
      </c>
      <c r="K37" s="33">
        <v>241.11</v>
      </c>
      <c r="L37" s="33">
        <v>241.11</v>
      </c>
      <c r="M37" s="30">
        <v>7.962904795</v>
      </c>
      <c r="N37" s="89">
        <v>0.196813822</v>
      </c>
      <c r="P37" s="94">
        <v>235.44</v>
      </c>
      <c r="Q37" s="95">
        <v>235.78</v>
      </c>
      <c r="R37" s="95">
        <v>0.41</v>
      </c>
      <c r="S37" s="25">
        <v>1</v>
      </c>
      <c r="T37" s="26">
        <f t="shared" si="0"/>
        <v>0.14441046551138439</v>
      </c>
      <c r="V37" s="37">
        <f t="shared" si="1"/>
        <v>2.4082568807339517</v>
      </c>
      <c r="X37" s="101">
        <f t="shared" si="4"/>
        <v>235.78</v>
      </c>
      <c r="Y37" s="40" t="str">
        <f t="shared" si="3"/>
        <v>LBBD</v>
      </c>
    </row>
    <row r="38" spans="1:25">
      <c r="A38" s="10">
        <v>1639049620</v>
      </c>
      <c r="B38" s="11" t="s">
        <v>55</v>
      </c>
      <c r="C38" s="11">
        <v>2</v>
      </c>
      <c r="D38" s="11">
        <v>20</v>
      </c>
      <c r="E38" s="11">
        <v>5</v>
      </c>
      <c r="F38" s="12">
        <v>2</v>
      </c>
      <c r="H38" s="84">
        <v>223.3267069</v>
      </c>
      <c r="I38" s="33">
        <v>224.90843530000001</v>
      </c>
      <c r="J38" s="33">
        <v>2</v>
      </c>
      <c r="K38" s="33">
        <v>241.11</v>
      </c>
      <c r="L38" s="33">
        <v>241.11</v>
      </c>
      <c r="M38" s="30">
        <v>7.962904795</v>
      </c>
      <c r="N38" s="89">
        <v>0.17327356299999999</v>
      </c>
      <c r="P38" s="94">
        <v>235.44</v>
      </c>
      <c r="Q38" s="95">
        <v>235.78</v>
      </c>
      <c r="R38" s="95">
        <v>0.41</v>
      </c>
      <c r="S38" s="25">
        <v>1</v>
      </c>
      <c r="T38" s="26">
        <f t="shared" si="0"/>
        <v>0.14441046551138439</v>
      </c>
      <c r="V38" s="37">
        <f t="shared" si="1"/>
        <v>2.4082568807339517</v>
      </c>
      <c r="X38" s="101">
        <f t="shared" si="4"/>
        <v>235.78</v>
      </c>
      <c r="Y38" s="40" t="str">
        <f t="shared" si="3"/>
        <v>LBBD</v>
      </c>
    </row>
    <row r="39" spans="1:25">
      <c r="A39" s="10">
        <v>1639049620</v>
      </c>
      <c r="B39" s="11" t="s">
        <v>56</v>
      </c>
      <c r="C39" s="11">
        <v>5</v>
      </c>
      <c r="D39" s="11">
        <v>20</v>
      </c>
      <c r="E39" s="11">
        <v>1</v>
      </c>
      <c r="F39" s="12">
        <v>0</v>
      </c>
      <c r="H39" s="84">
        <v>81.637107220000004</v>
      </c>
      <c r="I39" s="33">
        <v>85</v>
      </c>
      <c r="J39" s="33">
        <v>5</v>
      </c>
      <c r="K39" s="33">
        <v>90.42</v>
      </c>
      <c r="L39" s="33">
        <v>100.38</v>
      </c>
      <c r="M39" s="30">
        <v>22.95879094</v>
      </c>
      <c r="N39" s="89">
        <v>1.986014605</v>
      </c>
      <c r="P39" s="94">
        <v>84.46</v>
      </c>
      <c r="Q39" s="95">
        <v>88.73</v>
      </c>
      <c r="R39" s="95">
        <v>6.92</v>
      </c>
      <c r="S39" s="25">
        <v>10</v>
      </c>
      <c r="T39" s="26">
        <f t="shared" si="0"/>
        <v>5.0556476438550915</v>
      </c>
      <c r="V39" s="37">
        <f t="shared" si="1"/>
        <v>18.849159365380064</v>
      </c>
      <c r="X39" s="101">
        <f t="shared" si="4"/>
        <v>88.73</v>
      </c>
      <c r="Y39" s="40" t="str">
        <f t="shared" si="3"/>
        <v>LBBD</v>
      </c>
    </row>
    <row r="40" spans="1:25">
      <c r="A40" s="10">
        <v>1639049620</v>
      </c>
      <c r="B40" s="11" t="s">
        <v>57</v>
      </c>
      <c r="C40" s="11">
        <v>5</v>
      </c>
      <c r="D40" s="11">
        <v>20</v>
      </c>
      <c r="E40" s="11">
        <v>3</v>
      </c>
      <c r="F40" s="12">
        <v>0</v>
      </c>
      <c r="H40" s="84">
        <v>81.637107220000004</v>
      </c>
      <c r="I40" s="33">
        <v>85</v>
      </c>
      <c r="J40" s="33">
        <v>5</v>
      </c>
      <c r="K40" s="33">
        <v>90.42</v>
      </c>
      <c r="L40" s="33">
        <v>92.41</v>
      </c>
      <c r="M40" s="30">
        <v>13.196073630000001</v>
      </c>
      <c r="N40" s="89">
        <v>1.9377145769999999</v>
      </c>
      <c r="P40" s="94">
        <v>84.4</v>
      </c>
      <c r="Q40" s="95">
        <v>85.03</v>
      </c>
      <c r="R40" s="95">
        <v>2.25</v>
      </c>
      <c r="S40" s="25">
        <v>1</v>
      </c>
      <c r="T40" s="26">
        <f t="shared" si="0"/>
        <v>0.7464454976303263</v>
      </c>
      <c r="V40" s="37">
        <f t="shared" si="1"/>
        <v>9.490521327014207</v>
      </c>
      <c r="X40" s="101">
        <f t="shared" si="4"/>
        <v>85.03</v>
      </c>
      <c r="Y40" s="40" t="str">
        <f t="shared" si="3"/>
        <v>LBBD</v>
      </c>
    </row>
    <row r="41" spans="1:25">
      <c r="A41" s="10">
        <v>1639049620</v>
      </c>
      <c r="B41" s="11" t="s">
        <v>58</v>
      </c>
      <c r="C41" s="11">
        <v>5</v>
      </c>
      <c r="D41" s="11">
        <v>20</v>
      </c>
      <c r="E41" s="11">
        <v>5</v>
      </c>
      <c r="F41" s="12">
        <v>0</v>
      </c>
      <c r="H41" s="84">
        <v>81.637107220000004</v>
      </c>
      <c r="I41" s="33">
        <v>85</v>
      </c>
      <c r="J41" s="33">
        <v>5</v>
      </c>
      <c r="K41" s="33">
        <v>90.42</v>
      </c>
      <c r="L41" s="33">
        <v>90.42</v>
      </c>
      <c r="M41" s="30">
        <v>10.75845663</v>
      </c>
      <c r="N41" s="89">
        <v>1.9137153629999999</v>
      </c>
      <c r="P41" s="94">
        <v>84.4</v>
      </c>
      <c r="Q41" s="95">
        <v>85.03</v>
      </c>
      <c r="R41" s="95">
        <v>2.2200000000000002</v>
      </c>
      <c r="S41" s="25">
        <v>1</v>
      </c>
      <c r="T41" s="26">
        <f t="shared" si="0"/>
        <v>0.7464454976303263</v>
      </c>
      <c r="V41" s="37">
        <f t="shared" si="1"/>
        <v>7.1327014218009417</v>
      </c>
      <c r="X41" s="101">
        <f t="shared" si="4"/>
        <v>85.03</v>
      </c>
      <c r="Y41" s="40" t="str">
        <f t="shared" si="3"/>
        <v>LBBD</v>
      </c>
    </row>
    <row r="42" spans="1:25">
      <c r="A42" s="10">
        <v>1639049621</v>
      </c>
      <c r="B42" s="11" t="s">
        <v>59</v>
      </c>
      <c r="C42" s="11">
        <v>5</v>
      </c>
      <c r="D42" s="11">
        <v>20</v>
      </c>
      <c r="E42" s="11">
        <v>1</v>
      </c>
      <c r="F42" s="12">
        <v>1</v>
      </c>
      <c r="H42" s="84">
        <v>71.939833149999998</v>
      </c>
      <c r="I42" s="33">
        <v>72.612083810000001</v>
      </c>
      <c r="J42" s="33">
        <v>5</v>
      </c>
      <c r="K42" s="33">
        <v>74.36</v>
      </c>
      <c r="L42" s="33">
        <v>75.88</v>
      </c>
      <c r="M42" s="30">
        <v>5.4770308390000002</v>
      </c>
      <c r="N42" s="89">
        <v>0.92439031599999999</v>
      </c>
      <c r="P42" s="94">
        <v>73.03</v>
      </c>
      <c r="Q42" s="95">
        <v>74.599999999999994</v>
      </c>
      <c r="R42" s="95">
        <v>16.38</v>
      </c>
      <c r="S42" s="25">
        <v>14</v>
      </c>
      <c r="T42" s="26">
        <f t="shared" si="0"/>
        <v>2.1498014514582953</v>
      </c>
      <c r="V42" s="37">
        <f t="shared" si="1"/>
        <v>3.9025058195262141</v>
      </c>
      <c r="X42" s="101">
        <f t="shared" si="4"/>
        <v>74.599999999999994</v>
      </c>
      <c r="Y42" s="40" t="str">
        <f t="shared" si="3"/>
        <v>LBBD</v>
      </c>
    </row>
    <row r="43" spans="1:25">
      <c r="A43" s="10">
        <v>1639049621</v>
      </c>
      <c r="B43" s="11" t="s">
        <v>60</v>
      </c>
      <c r="C43" s="11">
        <v>5</v>
      </c>
      <c r="D43" s="11">
        <v>20</v>
      </c>
      <c r="E43" s="11">
        <v>3</v>
      </c>
      <c r="F43" s="12">
        <v>1</v>
      </c>
      <c r="H43" s="84">
        <v>71.939833149999998</v>
      </c>
      <c r="I43" s="33">
        <v>72.612083810000001</v>
      </c>
      <c r="J43" s="33">
        <v>5</v>
      </c>
      <c r="K43" s="33">
        <v>74.36</v>
      </c>
      <c r="L43" s="33">
        <v>74.36</v>
      </c>
      <c r="M43" s="30">
        <v>3.364154101</v>
      </c>
      <c r="N43" s="89">
        <v>0.91457319299999995</v>
      </c>
      <c r="P43" s="94">
        <v>73.03</v>
      </c>
      <c r="Q43" s="95">
        <v>74.599999999999994</v>
      </c>
      <c r="R43" s="95">
        <v>16.489999999999998</v>
      </c>
      <c r="S43" s="25">
        <v>14</v>
      </c>
      <c r="T43" s="26">
        <f t="shared" si="0"/>
        <v>2.1498014514582953</v>
      </c>
      <c r="V43" s="37">
        <f t="shared" si="1"/>
        <v>1.8211693824455679</v>
      </c>
      <c r="X43" s="101">
        <f t="shared" si="4"/>
        <v>74.36</v>
      </c>
      <c r="Y43" s="40" t="str">
        <f t="shared" si="3"/>
        <v>Heuristic</v>
      </c>
    </row>
    <row r="44" spans="1:25">
      <c r="A44" s="10">
        <v>1639049621</v>
      </c>
      <c r="B44" s="11" t="s">
        <v>61</v>
      </c>
      <c r="C44" s="11">
        <v>5</v>
      </c>
      <c r="D44" s="11">
        <v>20</v>
      </c>
      <c r="E44" s="11">
        <v>5</v>
      </c>
      <c r="F44" s="12">
        <v>1</v>
      </c>
      <c r="H44" s="84">
        <v>71.939833149999998</v>
      </c>
      <c r="I44" s="33">
        <v>72.612083810000001</v>
      </c>
      <c r="J44" s="33">
        <v>5</v>
      </c>
      <c r="K44" s="33">
        <v>74.36</v>
      </c>
      <c r="L44" s="33">
        <v>74.36</v>
      </c>
      <c r="M44" s="30">
        <v>3.364154101</v>
      </c>
      <c r="N44" s="89">
        <v>0.906885147</v>
      </c>
      <c r="P44" s="94">
        <v>73.03</v>
      </c>
      <c r="Q44" s="95">
        <v>74.599999999999994</v>
      </c>
      <c r="R44" s="95">
        <v>16.39</v>
      </c>
      <c r="S44" s="25">
        <v>14</v>
      </c>
      <c r="T44" s="26">
        <f t="shared" si="0"/>
        <v>2.1498014514582953</v>
      </c>
      <c r="V44" s="37">
        <f t="shared" si="1"/>
        <v>1.8211693824455679</v>
      </c>
      <c r="X44" s="101">
        <f t="shared" si="4"/>
        <v>74.36</v>
      </c>
      <c r="Y44" s="40" t="str">
        <f t="shared" si="3"/>
        <v>Heuristic</v>
      </c>
    </row>
    <row r="45" spans="1:25">
      <c r="A45" s="10">
        <v>1639049622</v>
      </c>
      <c r="B45" s="11" t="s">
        <v>62</v>
      </c>
      <c r="C45" s="11">
        <v>5</v>
      </c>
      <c r="D45" s="11">
        <v>20</v>
      </c>
      <c r="E45" s="11">
        <v>1</v>
      </c>
      <c r="F45" s="12">
        <v>2</v>
      </c>
      <c r="H45" s="84">
        <v>82.007166720000001</v>
      </c>
      <c r="I45" s="33">
        <v>83.859491480000003</v>
      </c>
      <c r="J45" s="33">
        <v>4</v>
      </c>
      <c r="K45" s="33">
        <v>90.59</v>
      </c>
      <c r="L45" s="33">
        <v>90.59</v>
      </c>
      <c r="M45" s="30">
        <v>10.46595514</v>
      </c>
      <c r="N45" s="89">
        <v>0.80246877699999997</v>
      </c>
      <c r="P45" s="94">
        <v>85.98</v>
      </c>
      <c r="Q45" s="95">
        <v>88.52</v>
      </c>
      <c r="R45" s="95">
        <v>25.09</v>
      </c>
      <c r="S45" s="25">
        <v>10</v>
      </c>
      <c r="T45" s="26">
        <f t="shared" si="0"/>
        <v>2.954175389625485</v>
      </c>
      <c r="V45" s="37">
        <f t="shared" si="1"/>
        <v>5.3617120260525697</v>
      </c>
      <c r="X45" s="101">
        <f t="shared" si="4"/>
        <v>88.52</v>
      </c>
      <c r="Y45" s="40" t="str">
        <f t="shared" si="3"/>
        <v>LBBD</v>
      </c>
    </row>
    <row r="46" spans="1:25">
      <c r="A46" s="10">
        <v>1639049622</v>
      </c>
      <c r="B46" s="11" t="s">
        <v>63</v>
      </c>
      <c r="C46" s="11">
        <v>5</v>
      </c>
      <c r="D46" s="11">
        <v>20</v>
      </c>
      <c r="E46" s="11">
        <v>3</v>
      </c>
      <c r="F46" s="12">
        <v>2</v>
      </c>
      <c r="H46" s="84">
        <v>82.007166720000001</v>
      </c>
      <c r="I46" s="33">
        <v>83.859491480000003</v>
      </c>
      <c r="J46" s="33">
        <v>4</v>
      </c>
      <c r="K46" s="33">
        <v>90.59</v>
      </c>
      <c r="L46" s="33">
        <v>90.59</v>
      </c>
      <c r="M46" s="30">
        <v>10.46595514</v>
      </c>
      <c r="N46" s="89">
        <v>0.83099007599999997</v>
      </c>
      <c r="P46" s="94">
        <v>85.96</v>
      </c>
      <c r="Q46" s="95">
        <v>86.75</v>
      </c>
      <c r="R46" s="95">
        <v>5.28</v>
      </c>
      <c r="S46" s="25">
        <v>1</v>
      </c>
      <c r="T46" s="26">
        <f t="shared" si="0"/>
        <v>0.9190321079571967</v>
      </c>
      <c r="V46" s="37">
        <f t="shared" si="1"/>
        <v>5.3862261516984757</v>
      </c>
      <c r="X46" s="101">
        <f t="shared" si="4"/>
        <v>86.75</v>
      </c>
      <c r="Y46" s="40" t="str">
        <f t="shared" si="3"/>
        <v>LBBD</v>
      </c>
    </row>
    <row r="47" spans="1:25">
      <c r="A47" s="10">
        <v>1639049622</v>
      </c>
      <c r="B47" s="11" t="s">
        <v>64</v>
      </c>
      <c r="C47" s="11">
        <v>5</v>
      </c>
      <c r="D47" s="11">
        <v>20</v>
      </c>
      <c r="E47" s="11">
        <v>5</v>
      </c>
      <c r="F47" s="12">
        <v>2</v>
      </c>
      <c r="H47" s="84">
        <v>82.007166720000001</v>
      </c>
      <c r="I47" s="33">
        <v>83.859491480000003</v>
      </c>
      <c r="J47" s="33">
        <v>4</v>
      </c>
      <c r="K47" s="33">
        <v>90.59</v>
      </c>
      <c r="L47" s="33">
        <v>90.59</v>
      </c>
      <c r="M47" s="30">
        <v>10.46595514</v>
      </c>
      <c r="N47" s="89">
        <v>0.80149722099999998</v>
      </c>
      <c r="P47" s="94">
        <v>85.96</v>
      </c>
      <c r="Q47" s="95">
        <v>86.75</v>
      </c>
      <c r="R47" s="95">
        <v>4.8600000000000003</v>
      </c>
      <c r="S47" s="25">
        <v>1</v>
      </c>
      <c r="T47" s="26">
        <f t="shared" si="0"/>
        <v>0.9190321079571967</v>
      </c>
      <c r="V47" s="37">
        <f t="shared" si="1"/>
        <v>5.3862261516984757</v>
      </c>
      <c r="X47" s="101">
        <f t="shared" si="4"/>
        <v>86.75</v>
      </c>
      <c r="Y47" s="40" t="str">
        <f t="shared" si="3"/>
        <v>LBBD</v>
      </c>
    </row>
    <row r="48" spans="1:25">
      <c r="A48" s="10">
        <v>1639049623</v>
      </c>
      <c r="B48" s="11" t="s">
        <v>65</v>
      </c>
      <c r="C48" s="11">
        <v>10</v>
      </c>
      <c r="D48" s="11">
        <v>20</v>
      </c>
      <c r="E48" s="11">
        <v>1</v>
      </c>
      <c r="F48" s="12">
        <v>0</v>
      </c>
      <c r="H48" s="84">
        <v>32.88132908</v>
      </c>
      <c r="I48" s="33">
        <v>35.226227819999998</v>
      </c>
      <c r="J48" s="33">
        <v>8</v>
      </c>
      <c r="K48" s="33">
        <v>38.950000000000003</v>
      </c>
      <c r="L48" s="33">
        <v>59.4</v>
      </c>
      <c r="M48" s="30">
        <v>80.649632049999994</v>
      </c>
      <c r="N48" s="89">
        <v>54.704141139999997</v>
      </c>
      <c r="P48" s="94">
        <v>34.57</v>
      </c>
      <c r="Q48" s="95">
        <v>38.880000000000003</v>
      </c>
      <c r="R48" s="95">
        <v>312.27</v>
      </c>
      <c r="S48" s="25">
        <v>11</v>
      </c>
      <c r="T48" s="26">
        <f t="shared" si="0"/>
        <v>12.467457332947649</v>
      </c>
      <c r="V48" s="37">
        <f t="shared" si="1"/>
        <v>71.825282036447788</v>
      </c>
      <c r="X48" s="101">
        <f t="shared" si="4"/>
        <v>38.880000000000003</v>
      </c>
      <c r="Y48" s="40" t="str">
        <f t="shared" si="3"/>
        <v>LBBD</v>
      </c>
    </row>
    <row r="49" spans="1:25">
      <c r="A49" s="10">
        <v>1639049623</v>
      </c>
      <c r="B49" s="11" t="s">
        <v>66</v>
      </c>
      <c r="C49" s="11">
        <v>10</v>
      </c>
      <c r="D49" s="11">
        <v>20</v>
      </c>
      <c r="E49" s="11">
        <v>3</v>
      </c>
      <c r="F49" s="12">
        <v>0</v>
      </c>
      <c r="H49" s="84">
        <v>32.88132908</v>
      </c>
      <c r="I49" s="33">
        <v>35.226227819999998</v>
      </c>
      <c r="J49" s="33">
        <v>8</v>
      </c>
      <c r="K49" s="33">
        <v>38.950000000000003</v>
      </c>
      <c r="L49" s="33">
        <v>42.47</v>
      </c>
      <c r="M49" s="30">
        <v>29.161445669999999</v>
      </c>
      <c r="N49" s="89">
        <v>54.677422999999997</v>
      </c>
      <c r="P49" s="94">
        <v>34.57</v>
      </c>
      <c r="Q49" s="95">
        <v>35.33</v>
      </c>
      <c r="R49" s="95">
        <v>215.49</v>
      </c>
      <c r="S49" s="25">
        <v>10</v>
      </c>
      <c r="T49" s="26">
        <f t="shared" si="0"/>
        <v>2.198437951981481</v>
      </c>
      <c r="V49" s="37">
        <f t="shared" si="1"/>
        <v>22.852183974544399</v>
      </c>
      <c r="X49" s="101">
        <f t="shared" si="4"/>
        <v>35.33</v>
      </c>
      <c r="Y49" s="40" t="str">
        <f t="shared" si="3"/>
        <v>LBBD</v>
      </c>
    </row>
    <row r="50" spans="1:25">
      <c r="A50" s="10">
        <v>1639049623</v>
      </c>
      <c r="B50" s="11" t="s">
        <v>67</v>
      </c>
      <c r="C50" s="11">
        <v>10</v>
      </c>
      <c r="D50" s="11">
        <v>20</v>
      </c>
      <c r="E50" s="11">
        <v>5</v>
      </c>
      <c r="F50" s="12">
        <v>0</v>
      </c>
      <c r="H50" s="84">
        <v>32.88132908</v>
      </c>
      <c r="I50" s="33">
        <v>35.226227819999998</v>
      </c>
      <c r="J50" s="33">
        <v>8</v>
      </c>
      <c r="K50" s="33">
        <v>38.950000000000003</v>
      </c>
      <c r="L50" s="33">
        <v>38.950000000000003</v>
      </c>
      <c r="M50" s="30">
        <v>18.456282290000001</v>
      </c>
      <c r="N50" s="89">
        <v>54.938742640000001</v>
      </c>
      <c r="P50" s="94">
        <v>34.57</v>
      </c>
      <c r="Q50" s="95">
        <v>35.33</v>
      </c>
      <c r="R50" s="95">
        <v>240.24</v>
      </c>
      <c r="S50" s="25">
        <v>10</v>
      </c>
      <c r="T50" s="26">
        <f t="shared" si="0"/>
        <v>2.198437951981481</v>
      </c>
      <c r="V50" s="37">
        <f t="shared" si="1"/>
        <v>12.669945039051207</v>
      </c>
      <c r="X50" s="101">
        <f t="shared" si="4"/>
        <v>35.33</v>
      </c>
      <c r="Y50" s="40" t="str">
        <f t="shared" si="3"/>
        <v>LBBD</v>
      </c>
    </row>
    <row r="51" spans="1:25">
      <c r="A51" s="10">
        <v>1639049633</v>
      </c>
      <c r="B51" s="11" t="s">
        <v>68</v>
      </c>
      <c r="C51" s="11">
        <v>10</v>
      </c>
      <c r="D51" s="11">
        <v>20</v>
      </c>
      <c r="E51" s="11">
        <v>1</v>
      </c>
      <c r="F51" s="12">
        <v>1</v>
      </c>
      <c r="H51" s="84">
        <v>35.246558489999998</v>
      </c>
      <c r="I51" s="33">
        <v>35.705180949999999</v>
      </c>
      <c r="J51" s="33">
        <v>10</v>
      </c>
      <c r="K51" s="33">
        <v>37.78</v>
      </c>
      <c r="L51" s="33">
        <v>38.17</v>
      </c>
      <c r="M51" s="30">
        <v>8.2942608789999994</v>
      </c>
      <c r="N51" s="89">
        <v>45.932569270000002</v>
      </c>
      <c r="P51" s="94">
        <v>35.78</v>
      </c>
      <c r="Q51" s="95">
        <v>36.47</v>
      </c>
      <c r="R51" s="95">
        <v>12005.23</v>
      </c>
      <c r="S51" s="25">
        <v>20</v>
      </c>
      <c r="T51" s="26">
        <f t="shared" si="0"/>
        <v>1.9284516489658963</v>
      </c>
      <c r="V51" s="37">
        <f t="shared" si="1"/>
        <v>6.6797093348239249</v>
      </c>
      <c r="X51" s="101">
        <f t="shared" si="4"/>
        <v>36.47</v>
      </c>
      <c r="Y51" s="40" t="str">
        <f t="shared" si="3"/>
        <v>LBBD</v>
      </c>
    </row>
    <row r="52" spans="1:25">
      <c r="A52" s="10">
        <v>1639049633</v>
      </c>
      <c r="B52" s="11" t="s">
        <v>69</v>
      </c>
      <c r="C52" s="11">
        <v>10</v>
      </c>
      <c r="D52" s="11">
        <v>20</v>
      </c>
      <c r="E52" s="11">
        <v>3</v>
      </c>
      <c r="F52" s="12">
        <v>1</v>
      </c>
      <c r="H52" s="84">
        <v>35.246558489999998</v>
      </c>
      <c r="I52" s="33">
        <v>35.705180949999999</v>
      </c>
      <c r="J52" s="33">
        <v>10</v>
      </c>
      <c r="K52" s="33">
        <v>37.78</v>
      </c>
      <c r="L52" s="33">
        <v>37.78</v>
      </c>
      <c r="M52" s="30">
        <v>7.1877698710000004</v>
      </c>
      <c r="N52" s="89">
        <v>46.017585990000001</v>
      </c>
      <c r="P52" s="94">
        <v>35.799999999999997</v>
      </c>
      <c r="Q52" s="95">
        <v>36.47</v>
      </c>
      <c r="R52" s="95">
        <v>10204.36</v>
      </c>
      <c r="S52" s="25">
        <v>17</v>
      </c>
      <c r="T52" s="26">
        <f t="shared" si="0"/>
        <v>1.871508379888273</v>
      </c>
      <c r="V52" s="37">
        <f t="shared" si="1"/>
        <v>5.530726256983252</v>
      </c>
      <c r="X52" s="101">
        <f t="shared" si="4"/>
        <v>36.47</v>
      </c>
      <c r="Y52" s="40" t="str">
        <f t="shared" si="3"/>
        <v>LBBD</v>
      </c>
    </row>
    <row r="53" spans="1:25">
      <c r="A53" s="10">
        <v>1639049633</v>
      </c>
      <c r="B53" s="11" t="s">
        <v>70</v>
      </c>
      <c r="C53" s="11">
        <v>10</v>
      </c>
      <c r="D53" s="11">
        <v>20</v>
      </c>
      <c r="E53" s="11">
        <v>5</v>
      </c>
      <c r="F53" s="12">
        <v>1</v>
      </c>
      <c r="H53" s="84">
        <v>35.246558489999998</v>
      </c>
      <c r="I53" s="33">
        <v>35.705180949999999</v>
      </c>
      <c r="J53" s="33">
        <v>10</v>
      </c>
      <c r="K53" s="33">
        <v>37.78</v>
      </c>
      <c r="L53" s="33">
        <v>37.78</v>
      </c>
      <c r="M53" s="30">
        <v>7.1877698710000004</v>
      </c>
      <c r="N53" s="89">
        <v>45.913336989999998</v>
      </c>
      <c r="P53" s="94">
        <v>35.799999999999997</v>
      </c>
      <c r="Q53" s="95">
        <v>36.47</v>
      </c>
      <c r="R53" s="95">
        <v>10204.27</v>
      </c>
      <c r="S53" s="25">
        <v>17</v>
      </c>
      <c r="T53" s="26">
        <f t="shared" si="0"/>
        <v>1.871508379888273</v>
      </c>
      <c r="V53" s="37">
        <f t="shared" si="1"/>
        <v>5.530726256983252</v>
      </c>
      <c r="X53" s="101">
        <f t="shared" si="4"/>
        <v>36.47</v>
      </c>
      <c r="Y53" s="40" t="str">
        <f t="shared" si="3"/>
        <v>LBBD</v>
      </c>
    </row>
    <row r="54" spans="1:25">
      <c r="A54" s="10">
        <v>1639049635</v>
      </c>
      <c r="B54" s="11" t="s">
        <v>71</v>
      </c>
      <c r="C54" s="11">
        <v>10</v>
      </c>
      <c r="D54" s="11">
        <v>20</v>
      </c>
      <c r="E54" s="11">
        <v>1</v>
      </c>
      <c r="F54" s="12">
        <v>2</v>
      </c>
      <c r="H54" s="84">
        <v>24.88740872</v>
      </c>
      <c r="I54" s="33">
        <v>26.12041923</v>
      </c>
      <c r="J54" s="33">
        <v>8</v>
      </c>
      <c r="K54" s="33">
        <v>27.96</v>
      </c>
      <c r="L54" s="33">
        <v>30.38</v>
      </c>
      <c r="M54" s="30">
        <v>22.069759600000001</v>
      </c>
      <c r="N54" s="89">
        <v>54.370765210000002</v>
      </c>
      <c r="P54" s="94">
        <v>25.44</v>
      </c>
      <c r="Q54" s="95">
        <v>26.76</v>
      </c>
      <c r="R54" s="95">
        <v>6603.81</v>
      </c>
      <c r="S54" s="25">
        <v>11</v>
      </c>
      <c r="T54" s="26">
        <f t="shared" si="0"/>
        <v>5.1886792452830202</v>
      </c>
      <c r="V54" s="37">
        <f t="shared" si="1"/>
        <v>19.418238993710681</v>
      </c>
      <c r="X54" s="101">
        <f t="shared" si="4"/>
        <v>26.76</v>
      </c>
      <c r="Y54" s="40" t="str">
        <f t="shared" si="3"/>
        <v>LBBD</v>
      </c>
    </row>
    <row r="55" spans="1:25">
      <c r="A55" s="10">
        <v>1639049635</v>
      </c>
      <c r="B55" s="11" t="s">
        <v>72</v>
      </c>
      <c r="C55" s="11">
        <v>10</v>
      </c>
      <c r="D55" s="11">
        <v>20</v>
      </c>
      <c r="E55" s="11">
        <v>3</v>
      </c>
      <c r="F55" s="12">
        <v>2</v>
      </c>
      <c r="H55" s="84">
        <v>24.88740872</v>
      </c>
      <c r="I55" s="33">
        <v>26.12041923</v>
      </c>
      <c r="J55" s="33">
        <v>8</v>
      </c>
      <c r="K55" s="33">
        <v>27.96</v>
      </c>
      <c r="L55" s="33">
        <v>27.96</v>
      </c>
      <c r="M55" s="30">
        <v>12.345967030000001</v>
      </c>
      <c r="N55" s="89">
        <v>54.454935069999998</v>
      </c>
      <c r="P55" s="94">
        <v>25.45</v>
      </c>
      <c r="Q55" s="95">
        <v>26.46</v>
      </c>
      <c r="R55" s="95">
        <v>6004.04</v>
      </c>
      <c r="S55" s="25">
        <v>10</v>
      </c>
      <c r="T55" s="26">
        <f t="shared" si="0"/>
        <v>3.9685658153241712</v>
      </c>
      <c r="V55" s="37">
        <f t="shared" si="1"/>
        <v>9.8624754420432286</v>
      </c>
      <c r="X55" s="101">
        <f t="shared" si="4"/>
        <v>26.46</v>
      </c>
      <c r="Y55" s="40" t="str">
        <f t="shared" si="3"/>
        <v>LBBD</v>
      </c>
    </row>
    <row r="56" spans="1:25">
      <c r="A56" s="10">
        <v>1639049635</v>
      </c>
      <c r="B56" s="11" t="s">
        <v>73</v>
      </c>
      <c r="C56" s="11">
        <v>10</v>
      </c>
      <c r="D56" s="11">
        <v>20</v>
      </c>
      <c r="E56" s="11">
        <v>5</v>
      </c>
      <c r="F56" s="12">
        <v>2</v>
      </c>
      <c r="H56" s="84">
        <v>24.88740872</v>
      </c>
      <c r="I56" s="33">
        <v>26.12041923</v>
      </c>
      <c r="J56" s="33">
        <v>8</v>
      </c>
      <c r="K56" s="33">
        <v>27.96</v>
      </c>
      <c r="L56" s="33">
        <v>27.96</v>
      </c>
      <c r="M56" s="30">
        <v>12.345967030000001</v>
      </c>
      <c r="N56" s="89">
        <v>54.255850080000002</v>
      </c>
      <c r="P56" s="94">
        <v>25.45</v>
      </c>
      <c r="Q56" s="95">
        <v>26.46</v>
      </c>
      <c r="R56" s="95">
        <v>6004.03</v>
      </c>
      <c r="S56" s="25">
        <v>10</v>
      </c>
      <c r="T56" s="26">
        <f t="shared" si="0"/>
        <v>3.9685658153241712</v>
      </c>
      <c r="V56" s="37">
        <f t="shared" si="1"/>
        <v>9.8624754420432286</v>
      </c>
      <c r="X56" s="101">
        <f t="shared" si="4"/>
        <v>26.46</v>
      </c>
      <c r="Y56" s="40" t="str">
        <f t="shared" si="3"/>
        <v>LBBD</v>
      </c>
    </row>
    <row r="57" spans="1:25">
      <c r="A57" s="10">
        <v>1639049901</v>
      </c>
      <c r="B57" s="11" t="s">
        <v>74</v>
      </c>
      <c r="C57" s="11">
        <v>2</v>
      </c>
      <c r="D57" s="11">
        <v>30</v>
      </c>
      <c r="E57" s="11">
        <v>1</v>
      </c>
      <c r="F57" s="12">
        <v>0</v>
      </c>
      <c r="H57" s="84">
        <v>499.90255189999999</v>
      </c>
      <c r="I57" s="33">
        <v>503.6448565</v>
      </c>
      <c r="J57" s="33">
        <v>2</v>
      </c>
      <c r="K57" s="33">
        <v>552.03</v>
      </c>
      <c r="L57" s="33">
        <v>555.17999999999995</v>
      </c>
      <c r="M57" s="30">
        <v>11.057644720000001</v>
      </c>
      <c r="N57" s="89">
        <v>0.300726414</v>
      </c>
      <c r="P57" s="94">
        <v>530.24</v>
      </c>
      <c r="Q57" s="95">
        <v>533.16</v>
      </c>
      <c r="R57" s="95">
        <v>0.56999999999999995</v>
      </c>
      <c r="S57" s="25">
        <v>2</v>
      </c>
      <c r="T57" s="26">
        <f t="shared" si="0"/>
        <v>0.55069402534700496</v>
      </c>
      <c r="V57" s="37">
        <f t="shared" si="1"/>
        <v>4.7035304767652271</v>
      </c>
      <c r="X57" s="101">
        <f t="shared" ref="X57:X77" si="5">MIN(L57*1,Q57*1)</f>
        <v>533.16</v>
      </c>
      <c r="Y57" s="40" t="str">
        <f t="shared" si="3"/>
        <v>LBBD</v>
      </c>
    </row>
    <row r="58" spans="1:25">
      <c r="A58" s="10">
        <v>1639049901</v>
      </c>
      <c r="B58" s="11" t="s">
        <v>75</v>
      </c>
      <c r="C58" s="11">
        <v>2</v>
      </c>
      <c r="D58" s="11">
        <v>30</v>
      </c>
      <c r="E58" s="11">
        <v>3</v>
      </c>
      <c r="F58" s="12">
        <v>0</v>
      </c>
      <c r="H58" s="84">
        <v>499.90255189999999</v>
      </c>
      <c r="I58" s="33">
        <v>503.6448565</v>
      </c>
      <c r="J58" s="33">
        <v>2</v>
      </c>
      <c r="K58" s="33">
        <v>552.03</v>
      </c>
      <c r="L58" s="33">
        <v>552.03</v>
      </c>
      <c r="M58" s="30">
        <v>10.427521909999999</v>
      </c>
      <c r="N58" s="89">
        <v>0.33126807200000002</v>
      </c>
      <c r="P58" s="94">
        <v>530.20000000000005</v>
      </c>
      <c r="Q58" s="95">
        <v>531.16</v>
      </c>
      <c r="R58" s="95">
        <v>0.27</v>
      </c>
      <c r="S58" s="25">
        <v>1</v>
      </c>
      <c r="T58" s="26">
        <f t="shared" si="0"/>
        <v>0.18106374952846521</v>
      </c>
      <c r="V58" s="37">
        <f t="shared" si="1"/>
        <v>4.1173142210486464</v>
      </c>
      <c r="X58" s="101">
        <f t="shared" si="5"/>
        <v>531.16</v>
      </c>
      <c r="Y58" s="40" t="str">
        <f t="shared" si="3"/>
        <v>LBBD</v>
      </c>
    </row>
    <row r="59" spans="1:25">
      <c r="A59" s="10">
        <v>1639049901</v>
      </c>
      <c r="B59" s="11" t="s">
        <v>76</v>
      </c>
      <c r="C59" s="11">
        <v>2</v>
      </c>
      <c r="D59" s="11">
        <v>30</v>
      </c>
      <c r="E59" s="11">
        <v>5</v>
      </c>
      <c r="F59" s="12">
        <v>0</v>
      </c>
      <c r="H59" s="84">
        <v>499.90255189999999</v>
      </c>
      <c r="I59" s="33">
        <v>503.6448565</v>
      </c>
      <c r="J59" s="33">
        <v>2</v>
      </c>
      <c r="K59" s="33">
        <v>552.03</v>
      </c>
      <c r="L59" s="33">
        <v>552.03</v>
      </c>
      <c r="M59" s="30">
        <v>10.427521909999999</v>
      </c>
      <c r="N59" s="89">
        <v>0.29939031599999999</v>
      </c>
      <c r="P59" s="94">
        <v>530.20000000000005</v>
      </c>
      <c r="Q59" s="95">
        <v>531.16</v>
      </c>
      <c r="R59" s="95">
        <v>0.28000000000000003</v>
      </c>
      <c r="S59" s="25">
        <v>1</v>
      </c>
      <c r="T59" s="26">
        <f t="shared" si="0"/>
        <v>0.18106374952846521</v>
      </c>
      <c r="V59" s="37">
        <f t="shared" si="1"/>
        <v>4.1173142210486464</v>
      </c>
      <c r="X59" s="101">
        <f t="shared" si="5"/>
        <v>531.16</v>
      </c>
      <c r="Y59" s="40" t="str">
        <f t="shared" si="3"/>
        <v>LBBD</v>
      </c>
    </row>
    <row r="60" spans="1:25">
      <c r="A60" s="10">
        <v>1639049901</v>
      </c>
      <c r="B60" s="11" t="s">
        <v>77</v>
      </c>
      <c r="C60" s="11">
        <v>2</v>
      </c>
      <c r="D60" s="11">
        <v>30</v>
      </c>
      <c r="E60" s="11">
        <v>1</v>
      </c>
      <c r="F60" s="12">
        <v>1</v>
      </c>
      <c r="H60" s="84">
        <v>421.88883379999999</v>
      </c>
      <c r="I60" s="33">
        <v>422.4802095</v>
      </c>
      <c r="J60" s="33">
        <v>2</v>
      </c>
      <c r="K60" s="33">
        <v>429.27</v>
      </c>
      <c r="L60" s="33">
        <v>429.27</v>
      </c>
      <c r="M60" s="30">
        <v>1.7495524069999999</v>
      </c>
      <c r="N60" s="89">
        <v>0.30253839500000002</v>
      </c>
      <c r="P60" s="94">
        <v>425.42</v>
      </c>
      <c r="Q60" s="95">
        <v>427.46</v>
      </c>
      <c r="R60" s="95">
        <v>0.37</v>
      </c>
      <c r="S60" s="25">
        <v>1</v>
      </c>
      <c r="T60" s="26">
        <f t="shared" si="0"/>
        <v>0.47952611536833328</v>
      </c>
      <c r="V60" s="37">
        <f t="shared" si="1"/>
        <v>0.90498801184710775</v>
      </c>
      <c r="X60" s="101">
        <f t="shared" si="5"/>
        <v>427.46</v>
      </c>
      <c r="Y60" s="40" t="str">
        <f t="shared" si="3"/>
        <v>LBBD</v>
      </c>
    </row>
    <row r="61" spans="1:25">
      <c r="A61" s="10">
        <v>1639049901</v>
      </c>
      <c r="B61" s="11" t="s">
        <v>78</v>
      </c>
      <c r="C61" s="11">
        <v>2</v>
      </c>
      <c r="D61" s="11">
        <v>30</v>
      </c>
      <c r="E61" s="11">
        <v>3</v>
      </c>
      <c r="F61" s="12">
        <v>1</v>
      </c>
      <c r="H61" s="84">
        <v>421.88883379999999</v>
      </c>
      <c r="I61" s="33">
        <v>422.4802095</v>
      </c>
      <c r="J61" s="33">
        <v>2</v>
      </c>
      <c r="K61" s="33">
        <v>429.27</v>
      </c>
      <c r="L61" s="33">
        <v>429.27</v>
      </c>
      <c r="M61" s="30">
        <v>1.7495524069999999</v>
      </c>
      <c r="N61" s="89">
        <v>0.34944963499999998</v>
      </c>
      <c r="P61" s="94">
        <v>425.42</v>
      </c>
      <c r="Q61" s="95">
        <v>427.46</v>
      </c>
      <c r="R61" s="95">
        <v>0.38</v>
      </c>
      <c r="S61" s="25">
        <v>1</v>
      </c>
      <c r="T61" s="26">
        <f t="shared" si="0"/>
        <v>0.47952611536833328</v>
      </c>
      <c r="V61" s="37">
        <f t="shared" si="1"/>
        <v>0.90498801184710775</v>
      </c>
      <c r="X61" s="101">
        <f t="shared" si="5"/>
        <v>427.46</v>
      </c>
      <c r="Y61" s="40" t="str">
        <f t="shared" si="3"/>
        <v>LBBD</v>
      </c>
    </row>
    <row r="62" spans="1:25">
      <c r="A62" s="10">
        <v>1639049901</v>
      </c>
      <c r="B62" s="11" t="s">
        <v>79</v>
      </c>
      <c r="C62" s="11">
        <v>2</v>
      </c>
      <c r="D62" s="11">
        <v>30</v>
      </c>
      <c r="E62" s="11">
        <v>5</v>
      </c>
      <c r="F62" s="12">
        <v>1</v>
      </c>
      <c r="H62" s="84">
        <v>421.88883379999999</v>
      </c>
      <c r="I62" s="33">
        <v>422.4802095</v>
      </c>
      <c r="J62" s="33">
        <v>2</v>
      </c>
      <c r="K62" s="33">
        <v>429.27</v>
      </c>
      <c r="L62" s="33">
        <v>429.27</v>
      </c>
      <c r="M62" s="30">
        <v>1.7495524069999999</v>
      </c>
      <c r="N62" s="89">
        <v>0.32514429099999997</v>
      </c>
      <c r="P62" s="94">
        <v>425.42</v>
      </c>
      <c r="Q62" s="95">
        <v>427.46</v>
      </c>
      <c r="R62" s="95">
        <v>0.37</v>
      </c>
      <c r="S62" s="25">
        <v>1</v>
      </c>
      <c r="T62" s="26">
        <f t="shared" si="0"/>
        <v>0.47952611536833328</v>
      </c>
      <c r="V62" s="37">
        <f t="shared" si="1"/>
        <v>0.90498801184710775</v>
      </c>
      <c r="X62" s="101">
        <f t="shared" si="5"/>
        <v>427.46</v>
      </c>
      <c r="Y62" s="40" t="str">
        <f t="shared" si="3"/>
        <v>LBBD</v>
      </c>
    </row>
    <row r="63" spans="1:25">
      <c r="A63" s="10">
        <v>1639049902</v>
      </c>
      <c r="B63" s="11" t="s">
        <v>80</v>
      </c>
      <c r="C63" s="11">
        <v>2</v>
      </c>
      <c r="D63" s="11">
        <v>30</v>
      </c>
      <c r="E63" s="11">
        <v>1</v>
      </c>
      <c r="F63" s="12">
        <v>2</v>
      </c>
      <c r="H63" s="84">
        <v>387.11022989999998</v>
      </c>
      <c r="I63" s="33">
        <v>388.99816529999998</v>
      </c>
      <c r="J63" s="33">
        <v>2</v>
      </c>
      <c r="K63" s="33">
        <v>416.06</v>
      </c>
      <c r="L63" s="33">
        <v>418.31</v>
      </c>
      <c r="M63" s="30">
        <v>8.0596604379999999</v>
      </c>
      <c r="N63" s="89">
        <v>0.29716706300000001</v>
      </c>
      <c r="P63" s="94">
        <v>411.13</v>
      </c>
      <c r="Q63" s="95">
        <v>413.3</v>
      </c>
      <c r="R63" s="95">
        <v>2.81</v>
      </c>
      <c r="S63" s="25">
        <v>1</v>
      </c>
      <c r="T63" s="26">
        <f t="shared" si="0"/>
        <v>0.52781358694330649</v>
      </c>
      <c r="V63" s="37">
        <f t="shared" si="1"/>
        <v>1.7464062461995007</v>
      </c>
      <c r="X63" s="101">
        <f t="shared" si="5"/>
        <v>413.3</v>
      </c>
      <c r="Y63" s="40" t="str">
        <f t="shared" si="3"/>
        <v>LBBD</v>
      </c>
    </row>
    <row r="64" spans="1:25">
      <c r="A64" s="10">
        <v>1639049902</v>
      </c>
      <c r="B64" s="11" t="s">
        <v>81</v>
      </c>
      <c r="C64" s="11">
        <v>2</v>
      </c>
      <c r="D64" s="11">
        <v>30</v>
      </c>
      <c r="E64" s="11">
        <v>3</v>
      </c>
      <c r="F64" s="12">
        <v>2</v>
      </c>
      <c r="H64" s="84">
        <v>387.11022989999998</v>
      </c>
      <c r="I64" s="33">
        <v>388.99816529999998</v>
      </c>
      <c r="J64" s="33">
        <v>2</v>
      </c>
      <c r="K64" s="33">
        <v>416.06</v>
      </c>
      <c r="L64" s="33">
        <v>416.06</v>
      </c>
      <c r="M64" s="30">
        <v>7.4784306420000002</v>
      </c>
      <c r="N64" s="89">
        <v>0.29791283600000001</v>
      </c>
      <c r="P64" s="94">
        <v>411.13</v>
      </c>
      <c r="Q64" s="95">
        <v>412.48</v>
      </c>
      <c r="R64" s="95">
        <v>2.77</v>
      </c>
      <c r="S64" s="25">
        <v>1</v>
      </c>
      <c r="T64" s="26">
        <f t="shared" si="0"/>
        <v>0.32836329141634585</v>
      </c>
      <c r="V64" s="37">
        <f t="shared" si="1"/>
        <v>1.1991340938389334</v>
      </c>
      <c r="X64" s="101">
        <f t="shared" si="5"/>
        <v>412.48</v>
      </c>
      <c r="Y64" s="40" t="str">
        <f t="shared" si="3"/>
        <v>LBBD</v>
      </c>
    </row>
    <row r="65" spans="1:25">
      <c r="A65" s="10">
        <v>1639049902</v>
      </c>
      <c r="B65" s="11" t="s">
        <v>82</v>
      </c>
      <c r="C65" s="11">
        <v>2</v>
      </c>
      <c r="D65" s="11">
        <v>30</v>
      </c>
      <c r="E65" s="11">
        <v>5</v>
      </c>
      <c r="F65" s="12">
        <v>2</v>
      </c>
      <c r="H65" s="84">
        <v>387.11022989999998</v>
      </c>
      <c r="I65" s="33">
        <v>388.99816529999998</v>
      </c>
      <c r="J65" s="33">
        <v>2</v>
      </c>
      <c r="K65" s="33">
        <v>416.06</v>
      </c>
      <c r="L65" s="33">
        <v>416.06</v>
      </c>
      <c r="M65" s="30">
        <v>7.4784306420000002</v>
      </c>
      <c r="N65" s="89">
        <v>0.29634141899999999</v>
      </c>
      <c r="P65" s="94">
        <v>411.13</v>
      </c>
      <c r="Q65" s="95">
        <v>412.48</v>
      </c>
      <c r="R65" s="95">
        <v>2.79</v>
      </c>
      <c r="S65" s="25">
        <v>1</v>
      </c>
      <c r="T65" s="26">
        <f t="shared" si="0"/>
        <v>0.32836329141634585</v>
      </c>
      <c r="V65" s="37">
        <f t="shared" si="1"/>
        <v>1.1991340938389334</v>
      </c>
      <c r="X65" s="101">
        <f t="shared" si="5"/>
        <v>412.48</v>
      </c>
      <c r="Y65" s="40" t="str">
        <f t="shared" si="3"/>
        <v>LBBD</v>
      </c>
    </row>
    <row r="66" spans="1:25">
      <c r="A66" s="10">
        <v>1639049902</v>
      </c>
      <c r="B66" s="11" t="s">
        <v>83</v>
      </c>
      <c r="C66" s="11">
        <v>5</v>
      </c>
      <c r="D66" s="11">
        <v>30</v>
      </c>
      <c r="E66" s="11">
        <v>1</v>
      </c>
      <c r="F66" s="12">
        <v>0</v>
      </c>
      <c r="H66" s="84">
        <v>145.7573252</v>
      </c>
      <c r="I66" s="33">
        <v>148.56800029999999</v>
      </c>
      <c r="J66" s="33">
        <v>4</v>
      </c>
      <c r="K66" s="33">
        <v>169.53</v>
      </c>
      <c r="L66" s="33">
        <v>212.34</v>
      </c>
      <c r="M66" s="30">
        <v>45.680499920000003</v>
      </c>
      <c r="N66" s="89">
        <v>2.893319607</v>
      </c>
      <c r="P66" s="94">
        <v>155.85</v>
      </c>
      <c r="Q66" s="95">
        <v>162.55000000000001</v>
      </c>
      <c r="R66" s="95">
        <v>103.59</v>
      </c>
      <c r="S66" s="25">
        <v>12</v>
      </c>
      <c r="T66" s="26">
        <f t="shared" si="0"/>
        <v>4.2990054539621543</v>
      </c>
      <c r="V66" s="37">
        <f t="shared" si="1"/>
        <v>36.246390760346493</v>
      </c>
      <c r="X66" s="101">
        <f t="shared" si="5"/>
        <v>162.55000000000001</v>
      </c>
      <c r="Y66" s="40" t="str">
        <f t="shared" si="3"/>
        <v>LBBD</v>
      </c>
    </row>
    <row r="67" spans="1:25">
      <c r="A67" s="10">
        <v>1639049902</v>
      </c>
      <c r="B67" s="11" t="s">
        <v>84</v>
      </c>
      <c r="C67" s="11">
        <v>5</v>
      </c>
      <c r="D67" s="11">
        <v>30</v>
      </c>
      <c r="E67" s="11">
        <v>3</v>
      </c>
      <c r="F67" s="12">
        <v>0</v>
      </c>
      <c r="H67" s="84">
        <v>145.7573252</v>
      </c>
      <c r="I67" s="33">
        <v>148.56800029999999</v>
      </c>
      <c r="J67" s="33">
        <v>4</v>
      </c>
      <c r="K67" s="33">
        <v>169.53</v>
      </c>
      <c r="L67" s="33">
        <v>169.53</v>
      </c>
      <c r="M67" s="30">
        <v>16.309763360000002</v>
      </c>
      <c r="N67" s="89">
        <v>2.8154203889999998</v>
      </c>
      <c r="P67" s="94">
        <v>155.84</v>
      </c>
      <c r="Q67" s="95">
        <v>157.55000000000001</v>
      </c>
      <c r="R67" s="95">
        <v>88.61</v>
      </c>
      <c r="S67" s="25">
        <v>10</v>
      </c>
      <c r="T67" s="26">
        <f t="shared" ref="T67:T130" si="6">100*(Q67-P67)/P67</f>
        <v>1.0972792607802926</v>
      </c>
      <c r="V67" s="37">
        <f t="shared" si="1"/>
        <v>8.7846509240246391</v>
      </c>
      <c r="X67" s="101">
        <f t="shared" si="5"/>
        <v>157.55000000000001</v>
      </c>
      <c r="Y67" s="40" t="str">
        <f t="shared" si="3"/>
        <v>LBBD</v>
      </c>
    </row>
    <row r="68" spans="1:25">
      <c r="A68" s="10">
        <v>1639049902</v>
      </c>
      <c r="B68" s="11" t="s">
        <v>85</v>
      </c>
      <c r="C68" s="11">
        <v>5</v>
      </c>
      <c r="D68" s="11">
        <v>30</v>
      </c>
      <c r="E68" s="11">
        <v>5</v>
      </c>
      <c r="F68" s="12">
        <v>0</v>
      </c>
      <c r="H68" s="84">
        <v>145.7573252</v>
      </c>
      <c r="I68" s="33">
        <v>148.56800029999999</v>
      </c>
      <c r="J68" s="33">
        <v>4</v>
      </c>
      <c r="K68" s="33">
        <v>169.53</v>
      </c>
      <c r="L68" s="33">
        <v>169.53</v>
      </c>
      <c r="M68" s="30">
        <v>16.309763360000002</v>
      </c>
      <c r="N68" s="89">
        <v>2.8843564989999999</v>
      </c>
      <c r="P68" s="94">
        <v>155.84</v>
      </c>
      <c r="Q68" s="95">
        <v>157.55000000000001</v>
      </c>
      <c r="R68" s="95">
        <v>89.02</v>
      </c>
      <c r="S68" s="25">
        <v>10</v>
      </c>
      <c r="T68" s="26">
        <f t="shared" si="6"/>
        <v>1.0972792607802926</v>
      </c>
      <c r="V68" s="37">
        <f t="shared" ref="V68:V131" si="7">100*(L68-P68)/P68</f>
        <v>8.7846509240246391</v>
      </c>
      <c r="X68" s="101">
        <f t="shared" si="5"/>
        <v>157.55000000000001</v>
      </c>
      <c r="Y68" s="40" t="str">
        <f t="shared" ref="Y68:Y104" si="8">IF(X68=L68*1,"Heuristic","LBBD")</f>
        <v>LBBD</v>
      </c>
    </row>
    <row r="69" spans="1:25">
      <c r="A69" s="10">
        <v>1639049903</v>
      </c>
      <c r="B69" s="11" t="s">
        <v>86</v>
      </c>
      <c r="C69" s="11">
        <v>5</v>
      </c>
      <c r="D69" s="11">
        <v>30</v>
      </c>
      <c r="E69" s="11">
        <v>1</v>
      </c>
      <c r="F69" s="12">
        <v>1</v>
      </c>
      <c r="H69" s="84">
        <v>98.103511139999995</v>
      </c>
      <c r="I69" s="33">
        <v>98.891657199999997</v>
      </c>
      <c r="J69" s="33">
        <v>5</v>
      </c>
      <c r="K69" s="33">
        <v>100.6</v>
      </c>
      <c r="L69" s="33">
        <v>101.09</v>
      </c>
      <c r="M69" s="30">
        <v>3.0442221909999998</v>
      </c>
      <c r="N69" s="89">
        <v>1.1701152319999999</v>
      </c>
      <c r="P69" s="94">
        <v>99.08</v>
      </c>
      <c r="Q69" s="95">
        <v>101.65</v>
      </c>
      <c r="R69" s="95">
        <v>96.37</v>
      </c>
      <c r="S69" s="25">
        <v>10</v>
      </c>
      <c r="T69" s="26">
        <f t="shared" si="6"/>
        <v>2.5938635446104232</v>
      </c>
      <c r="V69" s="37">
        <f t="shared" si="7"/>
        <v>2.028663706096089</v>
      </c>
      <c r="X69" s="101">
        <f t="shared" si="5"/>
        <v>101.09</v>
      </c>
      <c r="Y69" s="40" t="str">
        <f t="shared" si="8"/>
        <v>Heuristic</v>
      </c>
    </row>
    <row r="70" spans="1:25">
      <c r="A70" s="10">
        <v>1639049903</v>
      </c>
      <c r="B70" s="11" t="s">
        <v>87</v>
      </c>
      <c r="C70" s="11">
        <v>5</v>
      </c>
      <c r="D70" s="11">
        <v>30</v>
      </c>
      <c r="E70" s="11">
        <v>3</v>
      </c>
      <c r="F70" s="12">
        <v>1</v>
      </c>
      <c r="H70" s="84">
        <v>98.103511139999995</v>
      </c>
      <c r="I70" s="33">
        <v>98.891657199999997</v>
      </c>
      <c r="J70" s="33">
        <v>5</v>
      </c>
      <c r="K70" s="33">
        <v>100.6</v>
      </c>
      <c r="L70" s="33">
        <v>100.6</v>
      </c>
      <c r="M70" s="30">
        <v>2.544749752</v>
      </c>
      <c r="N70" s="89">
        <v>1.189980507</v>
      </c>
      <c r="P70" s="94">
        <v>99.08</v>
      </c>
      <c r="Q70" s="95">
        <v>101.65</v>
      </c>
      <c r="R70" s="95">
        <v>96.58</v>
      </c>
      <c r="S70" s="25">
        <v>10</v>
      </c>
      <c r="T70" s="26">
        <f t="shared" si="6"/>
        <v>2.5938635446104232</v>
      </c>
      <c r="V70" s="37">
        <f t="shared" si="7"/>
        <v>1.5341138473960396</v>
      </c>
      <c r="X70" s="101">
        <f t="shared" si="5"/>
        <v>100.6</v>
      </c>
      <c r="Y70" s="40" t="str">
        <f t="shared" si="8"/>
        <v>Heuristic</v>
      </c>
    </row>
    <row r="71" spans="1:25">
      <c r="A71" s="10">
        <v>1639049903</v>
      </c>
      <c r="B71" s="11" t="s">
        <v>88</v>
      </c>
      <c r="C71" s="11">
        <v>5</v>
      </c>
      <c r="D71" s="11">
        <v>30</v>
      </c>
      <c r="E71" s="11">
        <v>5</v>
      </c>
      <c r="F71" s="12">
        <v>1</v>
      </c>
      <c r="H71" s="84">
        <v>98.103511139999995</v>
      </c>
      <c r="I71" s="33">
        <v>98.891657199999997</v>
      </c>
      <c r="J71" s="33">
        <v>5</v>
      </c>
      <c r="K71" s="33">
        <v>100.6</v>
      </c>
      <c r="L71" s="33">
        <v>100.6</v>
      </c>
      <c r="M71" s="30">
        <v>2.544749752</v>
      </c>
      <c r="N71" s="89">
        <v>1.2105805869999999</v>
      </c>
      <c r="P71" s="94">
        <v>99.08</v>
      </c>
      <c r="Q71" s="95">
        <v>101.65</v>
      </c>
      <c r="R71" s="95">
        <v>96.8</v>
      </c>
      <c r="S71" s="25">
        <v>10</v>
      </c>
      <c r="T71" s="26">
        <f t="shared" si="6"/>
        <v>2.5938635446104232</v>
      </c>
      <c r="V71" s="37">
        <f t="shared" si="7"/>
        <v>1.5341138473960396</v>
      </c>
      <c r="X71" s="101">
        <f t="shared" si="5"/>
        <v>100.6</v>
      </c>
      <c r="Y71" s="40" t="str">
        <f t="shared" si="8"/>
        <v>Heuristic</v>
      </c>
    </row>
    <row r="72" spans="1:25">
      <c r="A72" s="10">
        <v>1639049904</v>
      </c>
      <c r="B72" s="11" t="s">
        <v>89</v>
      </c>
      <c r="C72" s="11">
        <v>5</v>
      </c>
      <c r="D72" s="11">
        <v>30</v>
      </c>
      <c r="E72" s="11">
        <v>1</v>
      </c>
      <c r="F72" s="12">
        <v>2</v>
      </c>
      <c r="H72" s="84">
        <v>114.0914229</v>
      </c>
      <c r="I72" s="33">
        <v>115.4521172</v>
      </c>
      <c r="J72" s="33">
        <v>5</v>
      </c>
      <c r="K72" s="33">
        <v>125.09</v>
      </c>
      <c r="L72" s="33">
        <v>130.5</v>
      </c>
      <c r="M72" s="30">
        <v>14.381954970000001</v>
      </c>
      <c r="N72" s="89">
        <v>1.7378025050000001</v>
      </c>
      <c r="P72" s="94">
        <v>119.17</v>
      </c>
      <c r="Q72" s="95">
        <v>120.36</v>
      </c>
      <c r="R72" s="95">
        <v>137.46</v>
      </c>
      <c r="S72" s="25">
        <v>11</v>
      </c>
      <c r="T72" s="26">
        <f t="shared" si="6"/>
        <v>0.99857346647646028</v>
      </c>
      <c r="V72" s="37">
        <f t="shared" si="7"/>
        <v>9.5074263656960625</v>
      </c>
      <c r="X72" s="101">
        <f t="shared" si="5"/>
        <v>120.36</v>
      </c>
      <c r="Y72" s="40" t="str">
        <f t="shared" si="8"/>
        <v>LBBD</v>
      </c>
    </row>
    <row r="73" spans="1:25">
      <c r="A73" s="10">
        <v>1639049904</v>
      </c>
      <c r="B73" s="11" t="s">
        <v>90</v>
      </c>
      <c r="C73" s="11">
        <v>5</v>
      </c>
      <c r="D73" s="11">
        <v>30</v>
      </c>
      <c r="E73" s="11">
        <v>3</v>
      </c>
      <c r="F73" s="12">
        <v>2</v>
      </c>
      <c r="H73" s="84">
        <v>114.0914229</v>
      </c>
      <c r="I73" s="33">
        <v>115.4521172</v>
      </c>
      <c r="J73" s="33">
        <v>5</v>
      </c>
      <c r="K73" s="33">
        <v>125.09</v>
      </c>
      <c r="L73" s="33">
        <v>125.09</v>
      </c>
      <c r="M73" s="30">
        <v>9.6401436609999998</v>
      </c>
      <c r="N73" s="89">
        <v>1.6250398159999999</v>
      </c>
      <c r="P73" s="94">
        <v>119.17</v>
      </c>
      <c r="Q73" s="95">
        <v>119.36</v>
      </c>
      <c r="R73" s="95">
        <v>18.899999999999999</v>
      </c>
      <c r="S73" s="25">
        <v>1</v>
      </c>
      <c r="T73" s="26">
        <f t="shared" si="6"/>
        <v>0.15943609968951727</v>
      </c>
      <c r="V73" s="37">
        <f t="shared" si="7"/>
        <v>4.9676932113787045</v>
      </c>
      <c r="X73" s="101">
        <f t="shared" si="5"/>
        <v>119.36</v>
      </c>
      <c r="Y73" s="40" t="str">
        <f t="shared" si="8"/>
        <v>LBBD</v>
      </c>
    </row>
    <row r="74" spans="1:25">
      <c r="A74" s="10">
        <v>1639049904</v>
      </c>
      <c r="B74" s="11" t="s">
        <v>91</v>
      </c>
      <c r="C74" s="11">
        <v>5</v>
      </c>
      <c r="D74" s="11">
        <v>30</v>
      </c>
      <c r="E74" s="11">
        <v>5</v>
      </c>
      <c r="F74" s="12">
        <v>2</v>
      </c>
      <c r="H74" s="84">
        <v>114.0914229</v>
      </c>
      <c r="I74" s="33">
        <v>115.4521172</v>
      </c>
      <c r="J74" s="33">
        <v>5</v>
      </c>
      <c r="K74" s="33">
        <v>125.09</v>
      </c>
      <c r="L74" s="33">
        <v>125.09</v>
      </c>
      <c r="M74" s="30">
        <v>9.6401436609999998</v>
      </c>
      <c r="N74" s="89">
        <v>1.6508178710000001</v>
      </c>
      <c r="P74" s="94">
        <v>119.17</v>
      </c>
      <c r="Q74" s="95">
        <v>119.36</v>
      </c>
      <c r="R74" s="95">
        <v>18.510000000000002</v>
      </c>
      <c r="S74" s="25">
        <v>1</v>
      </c>
      <c r="T74" s="26">
        <f t="shared" si="6"/>
        <v>0.15943609968951727</v>
      </c>
      <c r="V74" s="37">
        <f t="shared" si="7"/>
        <v>4.9676932113787045</v>
      </c>
      <c r="X74" s="101">
        <f t="shared" si="5"/>
        <v>119.36</v>
      </c>
      <c r="Y74" s="40" t="str">
        <f t="shared" si="8"/>
        <v>LBBD</v>
      </c>
    </row>
    <row r="75" spans="1:25">
      <c r="A75" s="10">
        <v>1639049908</v>
      </c>
      <c r="B75" s="11" t="s">
        <v>92</v>
      </c>
      <c r="C75" s="11">
        <v>10</v>
      </c>
      <c r="D75" s="11">
        <v>30</v>
      </c>
      <c r="E75" s="11">
        <v>1</v>
      </c>
      <c r="F75" s="12">
        <v>0</v>
      </c>
      <c r="H75" s="84">
        <v>44.4209806</v>
      </c>
      <c r="I75" s="33">
        <v>46.341073100000003</v>
      </c>
      <c r="J75" s="33">
        <v>8</v>
      </c>
      <c r="K75" s="33">
        <v>54.73</v>
      </c>
      <c r="L75" s="33">
        <v>105.75</v>
      </c>
      <c r="M75" s="30">
        <v>138.0631822</v>
      </c>
      <c r="N75" s="89">
        <v>35.501403809999999</v>
      </c>
      <c r="P75" s="94">
        <v>46.99</v>
      </c>
      <c r="Q75" s="95">
        <v>56.78</v>
      </c>
      <c r="R75" s="95">
        <v>3087.92</v>
      </c>
      <c r="S75" s="25">
        <v>15</v>
      </c>
      <c r="T75" s="26">
        <f t="shared" si="6"/>
        <v>20.834220046818469</v>
      </c>
      <c r="V75" s="37">
        <f t="shared" si="7"/>
        <v>125.04788252819749</v>
      </c>
      <c r="X75" s="101">
        <f t="shared" si="5"/>
        <v>56.78</v>
      </c>
      <c r="Y75" s="40" t="str">
        <f t="shared" si="8"/>
        <v>LBBD</v>
      </c>
    </row>
    <row r="76" spans="1:25">
      <c r="A76" s="10">
        <v>1639049908</v>
      </c>
      <c r="B76" s="11" t="s">
        <v>93</v>
      </c>
      <c r="C76" s="11">
        <v>10</v>
      </c>
      <c r="D76" s="11">
        <v>30</v>
      </c>
      <c r="E76" s="11">
        <v>3</v>
      </c>
      <c r="F76" s="12">
        <v>0</v>
      </c>
      <c r="H76" s="84">
        <v>44.4209806</v>
      </c>
      <c r="I76" s="33">
        <v>46.341073100000003</v>
      </c>
      <c r="J76" s="33">
        <v>8</v>
      </c>
      <c r="K76" s="33">
        <v>54.73</v>
      </c>
      <c r="L76" s="33">
        <v>54.73</v>
      </c>
      <c r="M76" s="30">
        <v>23.207545750000001</v>
      </c>
      <c r="N76" s="89">
        <v>35.420417550000003</v>
      </c>
      <c r="P76" s="94">
        <v>47.09</v>
      </c>
      <c r="Q76" s="95">
        <v>47.55</v>
      </c>
      <c r="R76" s="95">
        <v>382.43</v>
      </c>
      <c r="S76" s="25">
        <v>2</v>
      </c>
      <c r="T76" s="26">
        <f t="shared" si="6"/>
        <v>0.97685283499680131</v>
      </c>
      <c r="V76" s="37">
        <f t="shared" si="7"/>
        <v>16.224251433425341</v>
      </c>
      <c r="X76" s="101">
        <f t="shared" si="5"/>
        <v>47.55</v>
      </c>
      <c r="Y76" s="40" t="str">
        <f t="shared" si="8"/>
        <v>LBBD</v>
      </c>
    </row>
    <row r="77" spans="1:25">
      <c r="A77" s="10">
        <v>1639049908</v>
      </c>
      <c r="B77" s="11" t="s">
        <v>94</v>
      </c>
      <c r="C77" s="11">
        <v>10</v>
      </c>
      <c r="D77" s="11">
        <v>30</v>
      </c>
      <c r="E77" s="11">
        <v>5</v>
      </c>
      <c r="F77" s="12">
        <v>0</v>
      </c>
      <c r="H77" s="84">
        <v>44.4209806</v>
      </c>
      <c r="I77" s="33">
        <v>46.341073100000003</v>
      </c>
      <c r="J77" s="33">
        <v>8</v>
      </c>
      <c r="K77" s="33">
        <v>54.73</v>
      </c>
      <c r="L77" s="33">
        <v>54.73</v>
      </c>
      <c r="M77" s="30">
        <v>23.207545750000001</v>
      </c>
      <c r="N77" s="89">
        <v>35.616380929999998</v>
      </c>
      <c r="P77" s="94">
        <v>47.09</v>
      </c>
      <c r="Q77" s="95">
        <v>47.55</v>
      </c>
      <c r="R77" s="95">
        <v>383.53</v>
      </c>
      <c r="S77" s="25">
        <v>2</v>
      </c>
      <c r="T77" s="26">
        <f t="shared" si="6"/>
        <v>0.97685283499680131</v>
      </c>
      <c r="V77" s="37">
        <f t="shared" si="7"/>
        <v>16.224251433425341</v>
      </c>
      <c r="X77" s="101">
        <f t="shared" si="5"/>
        <v>47.55</v>
      </c>
      <c r="Y77" s="40" t="str">
        <f t="shared" si="8"/>
        <v>LBBD</v>
      </c>
    </row>
    <row r="78" spans="1:25">
      <c r="A78" s="10">
        <v>1639049969</v>
      </c>
      <c r="B78" s="11" t="s">
        <v>95</v>
      </c>
      <c r="C78" s="11">
        <v>10</v>
      </c>
      <c r="D78" s="11">
        <v>30</v>
      </c>
      <c r="E78" s="11">
        <v>1</v>
      </c>
      <c r="F78" s="12">
        <v>1</v>
      </c>
      <c r="H78" s="84">
        <v>45.590022759999997</v>
      </c>
      <c r="I78" s="33">
        <v>45.983425400000002</v>
      </c>
      <c r="J78" s="33">
        <v>10</v>
      </c>
      <c r="K78" s="33">
        <v>48.15</v>
      </c>
      <c r="L78" s="33">
        <v>48.75</v>
      </c>
      <c r="M78" s="30">
        <v>6.9312911980000003</v>
      </c>
      <c r="N78" s="89">
        <v>184.98120280000001</v>
      </c>
      <c r="P78" s="94">
        <v>46.02</v>
      </c>
      <c r="Q78" s="95">
        <v>47.76</v>
      </c>
      <c r="R78" s="95">
        <v>6002.52</v>
      </c>
      <c r="S78" s="25">
        <v>10</v>
      </c>
      <c r="T78" s="26">
        <f t="shared" si="6"/>
        <v>3.7809647979139389</v>
      </c>
      <c r="V78" s="37">
        <f t="shared" si="7"/>
        <v>5.9322033898305007</v>
      </c>
      <c r="X78" s="101">
        <f t="shared" ref="X78:X80" si="9">MIN(L78*1,Q78*1)</f>
        <v>47.76</v>
      </c>
      <c r="Y78" s="40" t="str">
        <f t="shared" si="8"/>
        <v>LBBD</v>
      </c>
    </row>
    <row r="79" spans="1:25">
      <c r="A79" s="10">
        <v>1639049969</v>
      </c>
      <c r="B79" s="11" t="s">
        <v>96</v>
      </c>
      <c r="C79" s="11">
        <v>10</v>
      </c>
      <c r="D79" s="11">
        <v>30</v>
      </c>
      <c r="E79" s="11">
        <v>3</v>
      </c>
      <c r="F79" s="12">
        <v>1</v>
      </c>
      <c r="H79" s="84">
        <v>45.590022759999997</v>
      </c>
      <c r="I79" s="33">
        <v>45.983425400000002</v>
      </c>
      <c r="J79" s="33">
        <v>10</v>
      </c>
      <c r="K79" s="33">
        <v>48.15</v>
      </c>
      <c r="L79" s="33">
        <v>48.15</v>
      </c>
      <c r="M79" s="30">
        <v>5.6152137680000003</v>
      </c>
      <c r="N79" s="89">
        <v>185.0705955</v>
      </c>
      <c r="P79" s="94">
        <v>46.02</v>
      </c>
      <c r="Q79" s="95">
        <v>47.76</v>
      </c>
      <c r="R79" s="95">
        <v>6002.48</v>
      </c>
      <c r="S79" s="25">
        <v>10</v>
      </c>
      <c r="T79" s="26">
        <f t="shared" si="6"/>
        <v>3.7809647979139389</v>
      </c>
      <c r="V79" s="37">
        <f t="shared" si="7"/>
        <v>4.6284224250325847</v>
      </c>
      <c r="X79" s="101">
        <f t="shared" si="9"/>
        <v>47.76</v>
      </c>
      <c r="Y79" s="40" t="str">
        <f t="shared" si="8"/>
        <v>LBBD</v>
      </c>
    </row>
    <row r="80" spans="1:25">
      <c r="A80" s="10">
        <v>1639049969</v>
      </c>
      <c r="B80" s="11" t="s">
        <v>97</v>
      </c>
      <c r="C80" s="11">
        <v>10</v>
      </c>
      <c r="D80" s="11">
        <v>30</v>
      </c>
      <c r="E80" s="11">
        <v>5</v>
      </c>
      <c r="F80" s="12">
        <v>1</v>
      </c>
      <c r="H80" s="84">
        <v>45.590022759999997</v>
      </c>
      <c r="I80" s="33">
        <v>45.983425400000002</v>
      </c>
      <c r="J80" s="33">
        <v>10</v>
      </c>
      <c r="K80" s="33">
        <v>48.15</v>
      </c>
      <c r="L80" s="33">
        <v>48.15</v>
      </c>
      <c r="M80" s="30">
        <v>5.6152137680000003</v>
      </c>
      <c r="N80" s="89">
        <v>185.05826039999999</v>
      </c>
      <c r="P80" s="94">
        <v>46.02</v>
      </c>
      <c r="Q80" s="95">
        <v>47.76</v>
      </c>
      <c r="R80" s="95">
        <v>6002.43</v>
      </c>
      <c r="S80" s="25">
        <v>10</v>
      </c>
      <c r="T80" s="26">
        <f t="shared" si="6"/>
        <v>3.7809647979139389</v>
      </c>
      <c r="V80" s="37">
        <f t="shared" si="7"/>
        <v>4.6284224250325847</v>
      </c>
      <c r="X80" s="101">
        <f t="shared" si="9"/>
        <v>47.76</v>
      </c>
      <c r="Y80" s="40" t="str">
        <f t="shared" si="8"/>
        <v>LBBD</v>
      </c>
    </row>
    <row r="81" spans="1:25">
      <c r="A81" s="10">
        <v>1639049976</v>
      </c>
      <c r="B81" s="11" t="s">
        <v>98</v>
      </c>
      <c r="C81" s="11">
        <v>10</v>
      </c>
      <c r="D81" s="11">
        <v>30</v>
      </c>
      <c r="E81" s="11">
        <v>1</v>
      </c>
      <c r="F81" s="12">
        <v>2</v>
      </c>
      <c r="H81" s="84">
        <v>46.580937140000003</v>
      </c>
      <c r="I81" s="33">
        <v>48.053643989999998</v>
      </c>
      <c r="J81" s="33">
        <v>10</v>
      </c>
      <c r="K81" s="33">
        <v>53.28</v>
      </c>
      <c r="L81" s="33">
        <v>69.02</v>
      </c>
      <c r="M81" s="30">
        <v>48.17220142</v>
      </c>
      <c r="N81" s="89">
        <v>232.1370215</v>
      </c>
      <c r="P81" s="94">
        <v>48.36</v>
      </c>
      <c r="Q81" s="95">
        <v>52.61</v>
      </c>
      <c r="R81" s="95">
        <v>6002.6</v>
      </c>
      <c r="S81" s="25">
        <v>10</v>
      </c>
      <c r="T81" s="26">
        <f t="shared" si="6"/>
        <v>8.7882547559966913</v>
      </c>
      <c r="V81" s="37">
        <f t="shared" si="7"/>
        <v>42.721257237386261</v>
      </c>
      <c r="X81" s="101">
        <f t="shared" ref="X81:X104" si="10">MIN(L81*1,Q81*1)</f>
        <v>52.61</v>
      </c>
      <c r="Y81" s="40" t="str">
        <f t="shared" si="8"/>
        <v>LBBD</v>
      </c>
    </row>
    <row r="82" spans="1:25">
      <c r="A82" s="10">
        <v>1639049976</v>
      </c>
      <c r="B82" s="11" t="s">
        <v>99</v>
      </c>
      <c r="C82" s="11">
        <v>10</v>
      </c>
      <c r="D82" s="11">
        <v>30</v>
      </c>
      <c r="E82" s="11">
        <v>3</v>
      </c>
      <c r="F82" s="12">
        <v>2</v>
      </c>
      <c r="H82" s="84">
        <v>46.580937140000003</v>
      </c>
      <c r="I82" s="33">
        <v>48.053643989999998</v>
      </c>
      <c r="J82" s="33">
        <v>10</v>
      </c>
      <c r="K82" s="33">
        <v>53.28</v>
      </c>
      <c r="L82" s="33">
        <v>53.28</v>
      </c>
      <c r="M82" s="30">
        <v>14.3815545</v>
      </c>
      <c r="N82" s="89">
        <v>232.0931942</v>
      </c>
      <c r="P82" s="94">
        <v>48.25</v>
      </c>
      <c r="Q82" s="95">
        <v>49.09</v>
      </c>
      <c r="R82" s="95">
        <v>6002.28</v>
      </c>
      <c r="S82" s="25">
        <v>10</v>
      </c>
      <c r="T82" s="26">
        <f t="shared" si="6"/>
        <v>1.7409326424870537</v>
      </c>
      <c r="V82" s="37">
        <f t="shared" si="7"/>
        <v>10.424870466321245</v>
      </c>
      <c r="X82" s="101">
        <f t="shared" si="10"/>
        <v>49.09</v>
      </c>
      <c r="Y82" s="40" t="str">
        <f t="shared" si="8"/>
        <v>LBBD</v>
      </c>
    </row>
    <row r="83" spans="1:25">
      <c r="A83" s="10">
        <v>1639049976</v>
      </c>
      <c r="B83" s="11" t="s">
        <v>100</v>
      </c>
      <c r="C83" s="11">
        <v>10</v>
      </c>
      <c r="D83" s="11">
        <v>30</v>
      </c>
      <c r="E83" s="11">
        <v>5</v>
      </c>
      <c r="F83" s="12">
        <v>2</v>
      </c>
      <c r="H83" s="84">
        <v>46.580937140000003</v>
      </c>
      <c r="I83" s="33">
        <v>48.053643989999998</v>
      </c>
      <c r="J83" s="33">
        <v>10</v>
      </c>
      <c r="K83" s="33">
        <v>53.28</v>
      </c>
      <c r="L83" s="33">
        <v>53.28</v>
      </c>
      <c r="M83" s="30">
        <v>14.3815545</v>
      </c>
      <c r="N83" s="89">
        <v>232.046593</v>
      </c>
      <c r="P83" s="94">
        <v>48.25</v>
      </c>
      <c r="Q83" s="95">
        <v>49.09</v>
      </c>
      <c r="R83" s="95">
        <v>6002.43</v>
      </c>
      <c r="S83" s="25">
        <v>10</v>
      </c>
      <c r="T83" s="26">
        <f t="shared" si="6"/>
        <v>1.7409326424870537</v>
      </c>
      <c r="V83" s="37">
        <f t="shared" si="7"/>
        <v>10.424870466321245</v>
      </c>
      <c r="X83" s="101">
        <f t="shared" si="10"/>
        <v>49.09</v>
      </c>
      <c r="Y83" s="40" t="str">
        <f t="shared" si="8"/>
        <v>LBBD</v>
      </c>
    </row>
    <row r="84" spans="1:25">
      <c r="A84" s="10">
        <v>1639050293</v>
      </c>
      <c r="B84" s="11" t="s">
        <v>101</v>
      </c>
      <c r="C84" s="11">
        <v>2</v>
      </c>
      <c r="D84" s="11">
        <v>40</v>
      </c>
      <c r="E84" s="11">
        <v>1</v>
      </c>
      <c r="F84" s="12">
        <v>0</v>
      </c>
      <c r="H84" s="84">
        <v>638.05888960000004</v>
      </c>
      <c r="I84" s="33">
        <v>641.48</v>
      </c>
      <c r="J84" s="33">
        <v>2</v>
      </c>
      <c r="K84" s="33">
        <v>682.13</v>
      </c>
      <c r="L84" s="33">
        <v>688.64</v>
      </c>
      <c r="M84" s="30">
        <v>7.9273420059999999</v>
      </c>
      <c r="N84" s="89">
        <v>0.456530094</v>
      </c>
      <c r="P84" s="94">
        <v>671.19</v>
      </c>
      <c r="Q84" s="95">
        <v>677.81</v>
      </c>
      <c r="R84" s="95">
        <v>0.55000000000000004</v>
      </c>
      <c r="S84" s="25">
        <v>1</v>
      </c>
      <c r="T84" s="26">
        <f t="shared" si="6"/>
        <v>0.98630790089242837</v>
      </c>
      <c r="V84" s="37">
        <f t="shared" si="7"/>
        <v>2.5998599502376272</v>
      </c>
      <c r="X84" s="101">
        <f t="shared" si="10"/>
        <v>677.81</v>
      </c>
      <c r="Y84" s="40" t="str">
        <f t="shared" si="8"/>
        <v>LBBD</v>
      </c>
    </row>
    <row r="85" spans="1:25">
      <c r="A85" s="10">
        <v>1639050293</v>
      </c>
      <c r="B85" s="11" t="s">
        <v>102</v>
      </c>
      <c r="C85" s="11">
        <v>2</v>
      </c>
      <c r="D85" s="11">
        <v>40</v>
      </c>
      <c r="E85" s="11">
        <v>3</v>
      </c>
      <c r="F85" s="12">
        <v>0</v>
      </c>
      <c r="H85" s="84">
        <v>638.05888960000004</v>
      </c>
      <c r="I85" s="33">
        <v>641.48</v>
      </c>
      <c r="J85" s="33">
        <v>2</v>
      </c>
      <c r="K85" s="33">
        <v>682.13</v>
      </c>
      <c r="L85" s="33">
        <v>682.13</v>
      </c>
      <c r="M85" s="30">
        <v>6.907060006</v>
      </c>
      <c r="N85" s="89">
        <v>0.48412013100000001</v>
      </c>
      <c r="P85" s="94">
        <v>671.19</v>
      </c>
      <c r="Q85" s="95">
        <v>673.17</v>
      </c>
      <c r="R85" s="95">
        <v>0.55000000000000004</v>
      </c>
      <c r="S85" s="25">
        <v>1</v>
      </c>
      <c r="T85" s="26">
        <f t="shared" si="6"/>
        <v>0.29499843561434236</v>
      </c>
      <c r="V85" s="37">
        <f t="shared" si="7"/>
        <v>1.6299408513237592</v>
      </c>
      <c r="X85" s="101">
        <f t="shared" si="10"/>
        <v>673.17</v>
      </c>
      <c r="Y85" s="40" t="str">
        <f t="shared" si="8"/>
        <v>LBBD</v>
      </c>
    </row>
    <row r="86" spans="1:25">
      <c r="A86" s="10">
        <v>1639050293</v>
      </c>
      <c r="B86" s="11" t="s">
        <v>103</v>
      </c>
      <c r="C86" s="11">
        <v>2</v>
      </c>
      <c r="D86" s="11">
        <v>40</v>
      </c>
      <c r="E86" s="11">
        <v>5</v>
      </c>
      <c r="F86" s="12">
        <v>0</v>
      </c>
      <c r="H86" s="84">
        <v>638.05888960000004</v>
      </c>
      <c r="I86" s="33">
        <v>641.48</v>
      </c>
      <c r="J86" s="33">
        <v>2</v>
      </c>
      <c r="K86" s="33">
        <v>682.13</v>
      </c>
      <c r="L86" s="33">
        <v>682.13</v>
      </c>
      <c r="M86" s="30">
        <v>6.907060006</v>
      </c>
      <c r="N86" s="89">
        <v>0.45521593100000002</v>
      </c>
      <c r="P86" s="94">
        <v>671.19</v>
      </c>
      <c r="Q86" s="95">
        <v>673.17</v>
      </c>
      <c r="R86" s="95">
        <v>0.55000000000000004</v>
      </c>
      <c r="S86" s="25">
        <v>1</v>
      </c>
      <c r="T86" s="26">
        <f t="shared" si="6"/>
        <v>0.29499843561434236</v>
      </c>
      <c r="V86" s="37">
        <f t="shared" si="7"/>
        <v>1.6299408513237592</v>
      </c>
      <c r="X86" s="101">
        <f t="shared" si="10"/>
        <v>673.17</v>
      </c>
      <c r="Y86" s="40" t="str">
        <f t="shared" si="8"/>
        <v>LBBD</v>
      </c>
    </row>
    <row r="87" spans="1:25">
      <c r="A87" s="10">
        <v>1639050294</v>
      </c>
      <c r="B87" s="11" t="s">
        <v>104</v>
      </c>
      <c r="C87" s="11">
        <v>2</v>
      </c>
      <c r="D87" s="11">
        <v>40</v>
      </c>
      <c r="E87" s="11">
        <v>1</v>
      </c>
      <c r="F87" s="12">
        <v>1</v>
      </c>
      <c r="H87" s="84">
        <v>529.0707324</v>
      </c>
      <c r="I87" s="33">
        <v>529.55443660000003</v>
      </c>
      <c r="J87" s="33">
        <v>2</v>
      </c>
      <c r="K87" s="33">
        <v>535.46</v>
      </c>
      <c r="L87" s="33">
        <v>535.46</v>
      </c>
      <c r="M87" s="30">
        <v>1.207639591</v>
      </c>
      <c r="N87" s="89">
        <v>0.48975539200000001</v>
      </c>
      <c r="P87" s="94">
        <v>533.21</v>
      </c>
      <c r="Q87" s="95">
        <v>538.46</v>
      </c>
      <c r="R87" s="95">
        <v>0.43</v>
      </c>
      <c r="S87" s="25">
        <v>1</v>
      </c>
      <c r="T87" s="26">
        <f t="shared" si="6"/>
        <v>0.98460268937191719</v>
      </c>
      <c r="V87" s="37">
        <f t="shared" si="7"/>
        <v>0.42197258115939307</v>
      </c>
      <c r="X87" s="101">
        <f t="shared" si="10"/>
        <v>535.46</v>
      </c>
      <c r="Y87" s="40" t="str">
        <f t="shared" si="8"/>
        <v>Heuristic</v>
      </c>
    </row>
    <row r="88" spans="1:25">
      <c r="A88" s="10">
        <v>1639050294</v>
      </c>
      <c r="B88" s="11" t="s">
        <v>105</v>
      </c>
      <c r="C88" s="11">
        <v>2</v>
      </c>
      <c r="D88" s="11">
        <v>40</v>
      </c>
      <c r="E88" s="11">
        <v>3</v>
      </c>
      <c r="F88" s="12">
        <v>1</v>
      </c>
      <c r="H88" s="84">
        <v>529.0707324</v>
      </c>
      <c r="I88" s="33">
        <v>529.55443660000003</v>
      </c>
      <c r="J88" s="33">
        <v>2</v>
      </c>
      <c r="K88" s="33">
        <v>535.46</v>
      </c>
      <c r="L88" s="33">
        <v>535.46</v>
      </c>
      <c r="M88" s="30">
        <v>1.207639591</v>
      </c>
      <c r="N88" s="89">
        <v>0.47621560099999999</v>
      </c>
      <c r="P88" s="94">
        <v>533.21</v>
      </c>
      <c r="Q88" s="95">
        <v>538.46</v>
      </c>
      <c r="R88" s="95">
        <v>0.46</v>
      </c>
      <c r="S88" s="25">
        <v>1</v>
      </c>
      <c r="T88" s="26">
        <f t="shared" si="6"/>
        <v>0.98460268937191719</v>
      </c>
      <c r="V88" s="37">
        <f t="shared" si="7"/>
        <v>0.42197258115939307</v>
      </c>
      <c r="X88" s="101">
        <f t="shared" si="10"/>
        <v>535.46</v>
      </c>
      <c r="Y88" s="40" t="str">
        <f t="shared" si="8"/>
        <v>Heuristic</v>
      </c>
    </row>
    <row r="89" spans="1:25">
      <c r="A89" s="10">
        <v>1639050294</v>
      </c>
      <c r="B89" s="11" t="s">
        <v>106</v>
      </c>
      <c r="C89" s="11">
        <v>2</v>
      </c>
      <c r="D89" s="11">
        <v>40</v>
      </c>
      <c r="E89" s="11">
        <v>5</v>
      </c>
      <c r="F89" s="12">
        <v>1</v>
      </c>
      <c r="H89" s="84">
        <v>529.0707324</v>
      </c>
      <c r="I89" s="33">
        <v>529.55443660000003</v>
      </c>
      <c r="J89" s="33">
        <v>2</v>
      </c>
      <c r="K89" s="33">
        <v>535.46</v>
      </c>
      <c r="L89" s="33">
        <v>535.46</v>
      </c>
      <c r="M89" s="30">
        <v>1.207639591</v>
      </c>
      <c r="N89" s="89">
        <v>0.44960355800000001</v>
      </c>
      <c r="P89" s="94">
        <v>533.21</v>
      </c>
      <c r="Q89" s="95">
        <v>538.46</v>
      </c>
      <c r="R89" s="95">
        <v>0.44</v>
      </c>
      <c r="S89" s="25">
        <v>1</v>
      </c>
      <c r="T89" s="26">
        <f t="shared" si="6"/>
        <v>0.98460268937191719</v>
      </c>
      <c r="V89" s="37">
        <f t="shared" si="7"/>
        <v>0.42197258115939307</v>
      </c>
      <c r="X89" s="101">
        <f t="shared" si="10"/>
        <v>535.46</v>
      </c>
      <c r="Y89" s="40" t="str">
        <f t="shared" si="8"/>
        <v>Heuristic</v>
      </c>
    </row>
    <row r="90" spans="1:25">
      <c r="A90" s="10">
        <v>1639050295</v>
      </c>
      <c r="B90" s="11" t="s">
        <v>107</v>
      </c>
      <c r="C90" s="11">
        <v>2</v>
      </c>
      <c r="D90" s="11">
        <v>40</v>
      </c>
      <c r="E90" s="11">
        <v>1</v>
      </c>
      <c r="F90" s="12">
        <v>2</v>
      </c>
      <c r="H90" s="84">
        <v>638.45929090000004</v>
      </c>
      <c r="I90" s="33">
        <v>640.01549890000001</v>
      </c>
      <c r="J90" s="33">
        <v>2</v>
      </c>
      <c r="K90" s="33">
        <v>689.89</v>
      </c>
      <c r="L90" s="33">
        <v>697.49</v>
      </c>
      <c r="M90" s="30">
        <v>9.2458062670000007</v>
      </c>
      <c r="N90" s="89">
        <v>0.49444437000000002</v>
      </c>
      <c r="P90" s="94">
        <v>687.24</v>
      </c>
      <c r="Q90" s="95">
        <v>690.55</v>
      </c>
      <c r="R90" s="95">
        <v>1.3</v>
      </c>
      <c r="S90" s="25">
        <v>1</v>
      </c>
      <c r="T90" s="26">
        <f t="shared" si="6"/>
        <v>0.48163669169430556</v>
      </c>
      <c r="V90" s="37">
        <f t="shared" si="7"/>
        <v>1.4914731389325417</v>
      </c>
      <c r="X90" s="101">
        <f t="shared" si="10"/>
        <v>690.55</v>
      </c>
      <c r="Y90" s="40" t="str">
        <f t="shared" si="8"/>
        <v>LBBD</v>
      </c>
    </row>
    <row r="91" spans="1:25">
      <c r="A91" s="10">
        <v>1639050295</v>
      </c>
      <c r="B91" s="11" t="s">
        <v>108</v>
      </c>
      <c r="C91" s="11">
        <v>2</v>
      </c>
      <c r="D91" s="11">
        <v>40</v>
      </c>
      <c r="E91" s="11">
        <v>3</v>
      </c>
      <c r="F91" s="12">
        <v>2</v>
      </c>
      <c r="H91" s="84">
        <v>638.45929090000004</v>
      </c>
      <c r="I91" s="33">
        <v>640.01549890000001</v>
      </c>
      <c r="J91" s="33">
        <v>2</v>
      </c>
      <c r="K91" s="33">
        <v>689.89</v>
      </c>
      <c r="L91" s="33">
        <v>689.89</v>
      </c>
      <c r="M91" s="30">
        <v>8.0554406309999997</v>
      </c>
      <c r="N91" s="89">
        <v>0.45612192200000001</v>
      </c>
      <c r="P91" s="94">
        <v>687.24</v>
      </c>
      <c r="Q91" s="95">
        <v>687.55</v>
      </c>
      <c r="R91" s="95">
        <v>1.31</v>
      </c>
      <c r="S91" s="25">
        <v>1</v>
      </c>
      <c r="T91" s="26">
        <f t="shared" si="6"/>
        <v>4.5107968104293322E-2</v>
      </c>
      <c r="V91" s="37">
        <f t="shared" si="7"/>
        <v>0.38560037250450746</v>
      </c>
      <c r="X91" s="101">
        <f t="shared" si="10"/>
        <v>687.55</v>
      </c>
      <c r="Y91" s="40" t="str">
        <f t="shared" si="8"/>
        <v>LBBD</v>
      </c>
    </row>
    <row r="92" spans="1:25">
      <c r="A92" s="10">
        <v>1639050295</v>
      </c>
      <c r="B92" s="11" t="s">
        <v>109</v>
      </c>
      <c r="C92" s="11">
        <v>2</v>
      </c>
      <c r="D92" s="11">
        <v>40</v>
      </c>
      <c r="E92" s="11">
        <v>5</v>
      </c>
      <c r="F92" s="12">
        <v>2</v>
      </c>
      <c r="H92" s="84">
        <v>638.45929090000004</v>
      </c>
      <c r="I92" s="33">
        <v>640.01549890000001</v>
      </c>
      <c r="J92" s="33">
        <v>2</v>
      </c>
      <c r="K92" s="33">
        <v>689.89</v>
      </c>
      <c r="L92" s="33">
        <v>689.89</v>
      </c>
      <c r="M92" s="30">
        <v>8.0554406309999997</v>
      </c>
      <c r="N92" s="89">
        <v>0.49246978800000002</v>
      </c>
      <c r="P92" s="94">
        <v>687.24</v>
      </c>
      <c r="Q92" s="95">
        <v>687.55</v>
      </c>
      <c r="R92" s="95">
        <v>1.32</v>
      </c>
      <c r="S92" s="25">
        <v>1</v>
      </c>
      <c r="T92" s="26">
        <f t="shared" si="6"/>
        <v>4.5107968104293322E-2</v>
      </c>
      <c r="V92" s="37">
        <f t="shared" si="7"/>
        <v>0.38560037250450746</v>
      </c>
      <c r="X92" s="101">
        <f t="shared" si="10"/>
        <v>687.55</v>
      </c>
      <c r="Y92" s="40" t="str">
        <f t="shared" si="8"/>
        <v>LBBD</v>
      </c>
    </row>
    <row r="93" spans="1:25">
      <c r="A93" s="10">
        <v>1639050296</v>
      </c>
      <c r="B93" s="11" t="s">
        <v>110</v>
      </c>
      <c r="C93" s="11">
        <v>5</v>
      </c>
      <c r="D93" s="11">
        <v>40</v>
      </c>
      <c r="E93" s="11">
        <v>1</v>
      </c>
      <c r="F93" s="12">
        <v>0</v>
      </c>
      <c r="H93" s="84">
        <v>163.3616782</v>
      </c>
      <c r="I93" s="33">
        <v>165.85</v>
      </c>
      <c r="J93" s="33">
        <v>4</v>
      </c>
      <c r="K93" s="33">
        <v>183.63</v>
      </c>
      <c r="L93" s="33">
        <v>220.12</v>
      </c>
      <c r="M93" s="30">
        <v>34.7439635</v>
      </c>
      <c r="N93" s="89">
        <v>1.535735369</v>
      </c>
      <c r="P93" s="94">
        <v>173.98</v>
      </c>
      <c r="Q93" s="95">
        <v>180.43</v>
      </c>
      <c r="R93" s="95">
        <v>252.18</v>
      </c>
      <c r="S93" s="25">
        <v>17</v>
      </c>
      <c r="T93" s="26">
        <f t="shared" si="6"/>
        <v>3.7073226807679145</v>
      </c>
      <c r="V93" s="37">
        <f t="shared" si="7"/>
        <v>26.520289688469951</v>
      </c>
      <c r="X93" s="101">
        <f t="shared" si="10"/>
        <v>180.43</v>
      </c>
      <c r="Y93" s="40" t="str">
        <f t="shared" si="8"/>
        <v>LBBD</v>
      </c>
    </row>
    <row r="94" spans="1:25">
      <c r="A94" s="10">
        <v>1639050296</v>
      </c>
      <c r="B94" s="11" t="s">
        <v>111</v>
      </c>
      <c r="C94" s="11">
        <v>5</v>
      </c>
      <c r="D94" s="11">
        <v>40</v>
      </c>
      <c r="E94" s="11">
        <v>3</v>
      </c>
      <c r="F94" s="12">
        <v>0</v>
      </c>
      <c r="H94" s="84">
        <v>163.3616782</v>
      </c>
      <c r="I94" s="33">
        <v>165.85</v>
      </c>
      <c r="J94" s="33">
        <v>4</v>
      </c>
      <c r="K94" s="33">
        <v>183.63</v>
      </c>
      <c r="L94" s="33">
        <v>183.63</v>
      </c>
      <c r="M94" s="30">
        <v>12.40702353</v>
      </c>
      <c r="N94" s="89">
        <v>1.5284240250000001</v>
      </c>
      <c r="P94" s="94">
        <v>173.96</v>
      </c>
      <c r="Q94" s="95">
        <v>175.46</v>
      </c>
      <c r="R94" s="95">
        <v>77.2</v>
      </c>
      <c r="S94" s="25">
        <v>4</v>
      </c>
      <c r="T94" s="26">
        <f t="shared" si="6"/>
        <v>0.86226718785927792</v>
      </c>
      <c r="V94" s="37">
        <f t="shared" si="7"/>
        <v>5.5587491377328044</v>
      </c>
      <c r="X94" s="101">
        <f t="shared" si="10"/>
        <v>175.46</v>
      </c>
      <c r="Y94" s="40" t="str">
        <f t="shared" si="8"/>
        <v>LBBD</v>
      </c>
    </row>
    <row r="95" spans="1:25">
      <c r="A95" s="10">
        <v>1639050296</v>
      </c>
      <c r="B95" s="11" t="s">
        <v>112</v>
      </c>
      <c r="C95" s="11">
        <v>5</v>
      </c>
      <c r="D95" s="11">
        <v>40</v>
      </c>
      <c r="E95" s="11">
        <v>5</v>
      </c>
      <c r="F95" s="12">
        <v>0</v>
      </c>
      <c r="H95" s="84">
        <v>163.3616782</v>
      </c>
      <c r="I95" s="33">
        <v>165.85</v>
      </c>
      <c r="J95" s="33">
        <v>4</v>
      </c>
      <c r="K95" s="33">
        <v>183.63</v>
      </c>
      <c r="L95" s="33">
        <v>183.63</v>
      </c>
      <c r="M95" s="30">
        <v>12.40702353</v>
      </c>
      <c r="N95" s="89">
        <v>1.553109407</v>
      </c>
      <c r="P95" s="94">
        <v>173.96</v>
      </c>
      <c r="Q95" s="95">
        <v>175.46</v>
      </c>
      <c r="R95" s="95">
        <v>77.52</v>
      </c>
      <c r="S95" s="25">
        <v>4</v>
      </c>
      <c r="T95" s="26">
        <f t="shared" si="6"/>
        <v>0.86226718785927792</v>
      </c>
      <c r="V95" s="37">
        <f t="shared" si="7"/>
        <v>5.5587491377328044</v>
      </c>
      <c r="X95" s="101">
        <f t="shared" si="10"/>
        <v>175.46</v>
      </c>
      <c r="Y95" s="40" t="str">
        <f t="shared" si="8"/>
        <v>LBBD</v>
      </c>
    </row>
    <row r="96" spans="1:25">
      <c r="A96" s="10">
        <v>1639050298</v>
      </c>
      <c r="B96" s="11" t="s">
        <v>113</v>
      </c>
      <c r="C96" s="11">
        <v>5</v>
      </c>
      <c r="D96" s="11">
        <v>40</v>
      </c>
      <c r="E96" s="11">
        <v>1</v>
      </c>
      <c r="F96" s="12">
        <v>1</v>
      </c>
      <c r="H96" s="84">
        <v>143.79409920000001</v>
      </c>
      <c r="I96" s="33">
        <v>144.3178068</v>
      </c>
      <c r="J96" s="33">
        <v>5</v>
      </c>
      <c r="K96" s="33">
        <v>146.87</v>
      </c>
      <c r="L96" s="33">
        <v>146.87</v>
      </c>
      <c r="M96" s="30">
        <v>2.1391008560000002</v>
      </c>
      <c r="N96" s="89">
        <v>1.9398670200000001</v>
      </c>
      <c r="P96" s="94">
        <v>145.28</v>
      </c>
      <c r="Q96" s="95">
        <v>150.4</v>
      </c>
      <c r="R96" s="95">
        <v>265.41000000000003</v>
      </c>
      <c r="S96" s="25">
        <v>10</v>
      </c>
      <c r="T96" s="26">
        <f t="shared" si="6"/>
        <v>3.5242290748898708</v>
      </c>
      <c r="V96" s="37">
        <f t="shared" si="7"/>
        <v>1.0944383259911918</v>
      </c>
      <c r="X96" s="101">
        <f t="shared" si="10"/>
        <v>146.87</v>
      </c>
      <c r="Y96" s="40" t="str">
        <f t="shared" si="8"/>
        <v>Heuristic</v>
      </c>
    </row>
    <row r="97" spans="1:25">
      <c r="A97" s="10">
        <v>1639050298</v>
      </c>
      <c r="B97" s="11" t="s">
        <v>114</v>
      </c>
      <c r="C97" s="11">
        <v>5</v>
      </c>
      <c r="D97" s="11">
        <v>40</v>
      </c>
      <c r="E97" s="11">
        <v>3</v>
      </c>
      <c r="F97" s="12">
        <v>1</v>
      </c>
      <c r="H97" s="84">
        <v>143.79409920000001</v>
      </c>
      <c r="I97" s="33">
        <v>144.3178068</v>
      </c>
      <c r="J97" s="33">
        <v>5</v>
      </c>
      <c r="K97" s="33">
        <v>146.87</v>
      </c>
      <c r="L97" s="33">
        <v>146.87</v>
      </c>
      <c r="M97" s="30">
        <v>2.1391008560000002</v>
      </c>
      <c r="N97" s="89">
        <v>1.857657433</v>
      </c>
      <c r="P97" s="94">
        <v>145.28</v>
      </c>
      <c r="Q97" s="95">
        <v>150.4</v>
      </c>
      <c r="R97" s="95">
        <v>263.43</v>
      </c>
      <c r="S97" s="25">
        <v>10</v>
      </c>
      <c r="T97" s="26">
        <f t="shared" si="6"/>
        <v>3.5242290748898708</v>
      </c>
      <c r="V97" s="37">
        <f t="shared" si="7"/>
        <v>1.0944383259911918</v>
      </c>
      <c r="X97" s="101">
        <f t="shared" si="10"/>
        <v>146.87</v>
      </c>
      <c r="Y97" s="40" t="str">
        <f t="shared" si="8"/>
        <v>Heuristic</v>
      </c>
    </row>
    <row r="98" spans="1:25">
      <c r="A98" s="10">
        <v>1639050298</v>
      </c>
      <c r="B98" s="11" t="s">
        <v>115</v>
      </c>
      <c r="C98" s="11">
        <v>5</v>
      </c>
      <c r="D98" s="11">
        <v>40</v>
      </c>
      <c r="E98" s="11">
        <v>5</v>
      </c>
      <c r="F98" s="12">
        <v>1</v>
      </c>
      <c r="H98" s="84">
        <v>143.79409920000001</v>
      </c>
      <c r="I98" s="33">
        <v>144.3178068</v>
      </c>
      <c r="J98" s="33">
        <v>5</v>
      </c>
      <c r="K98" s="33">
        <v>146.87</v>
      </c>
      <c r="L98" s="33">
        <v>146.87</v>
      </c>
      <c r="M98" s="30">
        <v>2.1391008560000002</v>
      </c>
      <c r="N98" s="89">
        <v>1.8797585960000001</v>
      </c>
      <c r="P98" s="94">
        <v>145.28</v>
      </c>
      <c r="Q98" s="95">
        <v>150.4</v>
      </c>
      <c r="R98" s="95">
        <v>263.27999999999997</v>
      </c>
      <c r="S98" s="25">
        <v>10</v>
      </c>
      <c r="T98" s="26">
        <f t="shared" si="6"/>
        <v>3.5242290748898708</v>
      </c>
      <c r="V98" s="37">
        <f t="shared" si="7"/>
        <v>1.0944383259911918</v>
      </c>
      <c r="X98" s="101">
        <f t="shared" si="10"/>
        <v>146.87</v>
      </c>
      <c r="Y98" s="40" t="str">
        <f t="shared" si="8"/>
        <v>Heuristic</v>
      </c>
    </row>
    <row r="99" spans="1:25">
      <c r="A99" s="10">
        <v>1639050299</v>
      </c>
      <c r="B99" s="11" t="s">
        <v>116</v>
      </c>
      <c r="C99" s="11">
        <v>5</v>
      </c>
      <c r="D99" s="11">
        <v>40</v>
      </c>
      <c r="E99" s="11">
        <v>1</v>
      </c>
      <c r="F99" s="12">
        <v>2</v>
      </c>
      <c r="H99" s="84">
        <v>157.28154799999999</v>
      </c>
      <c r="I99" s="33">
        <v>158.89888239999999</v>
      </c>
      <c r="J99" s="33">
        <v>5</v>
      </c>
      <c r="K99" s="33">
        <v>169.26</v>
      </c>
      <c r="L99" s="33">
        <v>182.49</v>
      </c>
      <c r="M99" s="30">
        <v>16.027596559999999</v>
      </c>
      <c r="N99" s="89">
        <v>3.1546940800000001</v>
      </c>
      <c r="P99" s="94">
        <v>165.02</v>
      </c>
      <c r="Q99" s="95">
        <v>168.03</v>
      </c>
      <c r="R99" s="95">
        <v>687.49</v>
      </c>
      <c r="S99" s="25">
        <v>20</v>
      </c>
      <c r="T99" s="26">
        <f t="shared" si="6"/>
        <v>1.8240213307477826</v>
      </c>
      <c r="V99" s="37">
        <f t="shared" si="7"/>
        <v>10.586595564174038</v>
      </c>
      <c r="X99" s="101">
        <f t="shared" si="10"/>
        <v>168.03</v>
      </c>
      <c r="Y99" s="40" t="str">
        <f t="shared" si="8"/>
        <v>LBBD</v>
      </c>
    </row>
    <row r="100" spans="1:25">
      <c r="A100" s="10">
        <v>1639050299</v>
      </c>
      <c r="B100" s="11" t="s">
        <v>117</v>
      </c>
      <c r="C100" s="11">
        <v>5</v>
      </c>
      <c r="D100" s="11">
        <v>40</v>
      </c>
      <c r="E100" s="11">
        <v>3</v>
      </c>
      <c r="F100" s="12">
        <v>2</v>
      </c>
      <c r="H100" s="84">
        <v>157.28154799999999</v>
      </c>
      <c r="I100" s="33">
        <v>158.89888239999999</v>
      </c>
      <c r="J100" s="33">
        <v>5</v>
      </c>
      <c r="K100" s="33">
        <v>169.26</v>
      </c>
      <c r="L100" s="33">
        <v>169.26</v>
      </c>
      <c r="M100" s="30">
        <v>7.6159296010000004</v>
      </c>
      <c r="N100" s="89">
        <v>3.0756068230000002</v>
      </c>
      <c r="P100" s="94">
        <v>164.94</v>
      </c>
      <c r="Q100" s="95">
        <v>166.03</v>
      </c>
      <c r="R100" s="95">
        <v>222.05</v>
      </c>
      <c r="S100" s="25">
        <v>1</v>
      </c>
      <c r="T100" s="26">
        <f t="shared" si="6"/>
        <v>0.66084636837638133</v>
      </c>
      <c r="V100" s="37">
        <f t="shared" si="7"/>
        <v>2.6191342306293155</v>
      </c>
      <c r="X100" s="101">
        <f t="shared" si="10"/>
        <v>166.03</v>
      </c>
      <c r="Y100" s="40" t="str">
        <f t="shared" si="8"/>
        <v>LBBD</v>
      </c>
    </row>
    <row r="101" spans="1:25">
      <c r="A101" s="10">
        <v>1639050299</v>
      </c>
      <c r="B101" s="11" t="s">
        <v>118</v>
      </c>
      <c r="C101" s="11">
        <v>5</v>
      </c>
      <c r="D101" s="11">
        <v>40</v>
      </c>
      <c r="E101" s="11">
        <v>5</v>
      </c>
      <c r="F101" s="12">
        <v>2</v>
      </c>
      <c r="H101" s="84">
        <v>157.28154799999999</v>
      </c>
      <c r="I101" s="33">
        <v>158.89888239999999</v>
      </c>
      <c r="J101" s="33">
        <v>5</v>
      </c>
      <c r="K101" s="33">
        <v>169.26</v>
      </c>
      <c r="L101" s="33">
        <v>169.26</v>
      </c>
      <c r="M101" s="30">
        <v>7.6159296010000004</v>
      </c>
      <c r="N101" s="89">
        <v>3.1143822669999999</v>
      </c>
      <c r="P101" s="94">
        <v>164.94</v>
      </c>
      <c r="Q101" s="95">
        <v>166.03</v>
      </c>
      <c r="R101" s="95">
        <v>229.47</v>
      </c>
      <c r="S101" s="25">
        <v>1</v>
      </c>
      <c r="T101" s="26">
        <f t="shared" si="6"/>
        <v>0.66084636837638133</v>
      </c>
      <c r="V101" s="37">
        <f t="shared" si="7"/>
        <v>2.6191342306293155</v>
      </c>
      <c r="X101" s="101">
        <f t="shared" si="10"/>
        <v>166.03</v>
      </c>
      <c r="Y101" s="40" t="str">
        <f t="shared" si="8"/>
        <v>LBBD</v>
      </c>
    </row>
    <row r="102" spans="1:25">
      <c r="A102" s="10">
        <v>1639050302</v>
      </c>
      <c r="B102" s="11" t="s">
        <v>119</v>
      </c>
      <c r="C102" s="11">
        <v>10</v>
      </c>
      <c r="D102" s="11">
        <v>40</v>
      </c>
      <c r="E102" s="11">
        <v>1</v>
      </c>
      <c r="F102" s="12">
        <v>0</v>
      </c>
      <c r="H102" s="84">
        <v>62.220051769999998</v>
      </c>
      <c r="I102" s="33">
        <v>64.4130696</v>
      </c>
      <c r="J102" s="33">
        <v>9</v>
      </c>
      <c r="K102" s="33">
        <v>71.67</v>
      </c>
      <c r="L102" s="33">
        <v>129.13999999999999</v>
      </c>
      <c r="M102" s="30">
        <v>107.5536685</v>
      </c>
      <c r="N102" s="89">
        <v>91.52445745</v>
      </c>
      <c r="P102" s="94">
        <v>65.11</v>
      </c>
      <c r="Q102" s="95">
        <v>77</v>
      </c>
      <c r="R102" s="95">
        <v>1934.1</v>
      </c>
      <c r="S102" s="25">
        <v>10</v>
      </c>
      <c r="T102" s="26">
        <f t="shared" si="6"/>
        <v>18.261403778221471</v>
      </c>
      <c r="V102" s="37">
        <f t="shared" si="7"/>
        <v>98.341268622331427</v>
      </c>
      <c r="X102" s="101">
        <f t="shared" si="10"/>
        <v>77</v>
      </c>
      <c r="Y102" s="40" t="str">
        <f t="shared" si="8"/>
        <v>LBBD</v>
      </c>
    </row>
    <row r="103" spans="1:25">
      <c r="A103" s="10">
        <v>1639050302</v>
      </c>
      <c r="B103" s="11" t="s">
        <v>120</v>
      </c>
      <c r="C103" s="11">
        <v>10</v>
      </c>
      <c r="D103" s="11">
        <v>40</v>
      </c>
      <c r="E103" s="11">
        <v>3</v>
      </c>
      <c r="F103" s="12">
        <v>0</v>
      </c>
      <c r="H103" s="84">
        <v>62.220051769999998</v>
      </c>
      <c r="I103" s="33">
        <v>64.4130696</v>
      </c>
      <c r="J103" s="33">
        <v>9</v>
      </c>
      <c r="K103" s="33">
        <v>71.67</v>
      </c>
      <c r="L103" s="33">
        <v>71.67</v>
      </c>
      <c r="M103" s="30">
        <v>15.187946589999999</v>
      </c>
      <c r="N103" s="89">
        <v>91.43873954</v>
      </c>
      <c r="P103" s="94">
        <v>65.06</v>
      </c>
      <c r="Q103" s="95">
        <v>67.06</v>
      </c>
      <c r="R103" s="95">
        <v>2810.88</v>
      </c>
      <c r="S103" s="25">
        <v>10</v>
      </c>
      <c r="T103" s="26">
        <f t="shared" si="6"/>
        <v>3.0740854595757763</v>
      </c>
      <c r="V103" s="37">
        <f t="shared" si="7"/>
        <v>10.15985244389794</v>
      </c>
      <c r="X103" s="101">
        <f t="shared" si="10"/>
        <v>67.06</v>
      </c>
      <c r="Y103" s="40" t="str">
        <f t="shared" si="8"/>
        <v>LBBD</v>
      </c>
    </row>
    <row r="104" spans="1:25">
      <c r="A104" s="10">
        <v>1639050302</v>
      </c>
      <c r="B104" s="11" t="s">
        <v>121</v>
      </c>
      <c r="C104" s="11">
        <v>10</v>
      </c>
      <c r="D104" s="11">
        <v>40</v>
      </c>
      <c r="E104" s="11">
        <v>5</v>
      </c>
      <c r="F104" s="12">
        <v>0</v>
      </c>
      <c r="H104" s="84">
        <v>62.220051769999998</v>
      </c>
      <c r="I104" s="33">
        <v>64.4130696</v>
      </c>
      <c r="J104" s="33">
        <v>9</v>
      </c>
      <c r="K104" s="33">
        <v>71.67</v>
      </c>
      <c r="L104" s="33">
        <v>71.67</v>
      </c>
      <c r="M104" s="30">
        <v>15.187946589999999</v>
      </c>
      <c r="N104" s="89">
        <v>91.504094120000005</v>
      </c>
      <c r="P104" s="94">
        <v>65.06</v>
      </c>
      <c r="Q104" s="95">
        <v>67.06</v>
      </c>
      <c r="R104" s="95">
        <v>2809.19</v>
      </c>
      <c r="S104" s="25">
        <v>10</v>
      </c>
      <c r="T104" s="26">
        <f t="shared" si="6"/>
        <v>3.0740854595757763</v>
      </c>
      <c r="V104" s="37">
        <f t="shared" si="7"/>
        <v>10.15985244389794</v>
      </c>
      <c r="X104" s="101">
        <f t="shared" si="10"/>
        <v>67.06</v>
      </c>
      <c r="Y104" s="40" t="str">
        <f t="shared" si="8"/>
        <v>LBBD</v>
      </c>
    </row>
    <row r="105" spans="1:25">
      <c r="A105" s="10">
        <v>1639050364</v>
      </c>
      <c r="B105" s="11" t="s">
        <v>122</v>
      </c>
      <c r="C105" s="11">
        <v>10</v>
      </c>
      <c r="D105" s="11">
        <v>40</v>
      </c>
      <c r="E105" s="11">
        <v>1</v>
      </c>
      <c r="F105" s="12">
        <v>1</v>
      </c>
      <c r="H105" s="84">
        <v>50.301275760000003</v>
      </c>
      <c r="I105" s="33">
        <v>50.585791219999997</v>
      </c>
      <c r="J105" s="33">
        <v>12</v>
      </c>
      <c r="K105" s="33">
        <v>52.67</v>
      </c>
      <c r="L105" s="33">
        <v>53.63</v>
      </c>
      <c r="M105" s="30">
        <v>6.6175741859999997</v>
      </c>
      <c r="N105" s="89">
        <v>152.9194095</v>
      </c>
      <c r="P105" s="94">
        <v>50.97</v>
      </c>
      <c r="Q105" s="95">
        <v>53.58</v>
      </c>
      <c r="R105" s="95">
        <v>7203.09</v>
      </c>
      <c r="S105" s="25">
        <v>12</v>
      </c>
      <c r="T105" s="26">
        <f t="shared" si="6"/>
        <v>5.1206592113007643</v>
      </c>
      <c r="V105" s="37">
        <f t="shared" si="7"/>
        <v>5.2187561310574919</v>
      </c>
      <c r="X105" s="101">
        <f t="shared" ref="X105:X168" si="11">MIN(L105*1,Q105*1)</f>
        <v>53.58</v>
      </c>
      <c r="Y105" s="41" t="str">
        <f t="shared" ref="Y105:Y168" si="12">IF(X105=L105*1,"Heuristic","LBBD")</f>
        <v>LBBD</v>
      </c>
    </row>
    <row r="106" spans="1:25">
      <c r="A106" s="10">
        <v>1639050364</v>
      </c>
      <c r="B106" s="11" t="s">
        <v>123</v>
      </c>
      <c r="C106" s="11">
        <v>10</v>
      </c>
      <c r="D106" s="11">
        <v>40</v>
      </c>
      <c r="E106" s="11">
        <v>3</v>
      </c>
      <c r="F106" s="12">
        <v>1</v>
      </c>
      <c r="H106" s="84">
        <v>50.301275760000003</v>
      </c>
      <c r="I106" s="33">
        <v>50.585791219999997</v>
      </c>
      <c r="J106" s="33">
        <v>12</v>
      </c>
      <c r="K106" s="33">
        <v>52.67</v>
      </c>
      <c r="L106" s="33">
        <v>52.67</v>
      </c>
      <c r="M106" s="30">
        <v>4.7090738830000003</v>
      </c>
      <c r="N106" s="89">
        <v>152.90441300000001</v>
      </c>
      <c r="P106" s="94">
        <v>50.99</v>
      </c>
      <c r="Q106" s="95">
        <v>53.58</v>
      </c>
      <c r="R106" s="95">
        <v>7803.16</v>
      </c>
      <c r="S106" s="25">
        <v>13</v>
      </c>
      <c r="T106" s="26">
        <f t="shared" si="6"/>
        <v>5.0794273386938542</v>
      </c>
      <c r="V106" s="37">
        <f t="shared" si="7"/>
        <v>3.2947636791527746</v>
      </c>
      <c r="X106" s="101">
        <f t="shared" si="11"/>
        <v>52.67</v>
      </c>
      <c r="Y106" s="41" t="str">
        <f t="shared" si="12"/>
        <v>Heuristic</v>
      </c>
    </row>
    <row r="107" spans="1:25">
      <c r="A107" s="10">
        <v>1639050364</v>
      </c>
      <c r="B107" s="11" t="s">
        <v>124</v>
      </c>
      <c r="C107" s="11">
        <v>10</v>
      </c>
      <c r="D107" s="11">
        <v>40</v>
      </c>
      <c r="E107" s="11">
        <v>5</v>
      </c>
      <c r="F107" s="12">
        <v>1</v>
      </c>
      <c r="H107" s="84">
        <v>50.301275760000003</v>
      </c>
      <c r="I107" s="33">
        <v>50.585791219999997</v>
      </c>
      <c r="J107" s="33">
        <v>12</v>
      </c>
      <c r="K107" s="33">
        <v>52.67</v>
      </c>
      <c r="L107" s="33">
        <v>52.67</v>
      </c>
      <c r="M107" s="30">
        <v>4.7090738830000003</v>
      </c>
      <c r="N107" s="89">
        <v>152.71630239999999</v>
      </c>
      <c r="P107" s="94">
        <v>50.99</v>
      </c>
      <c r="Q107" s="95">
        <v>53.58</v>
      </c>
      <c r="R107" s="95">
        <v>7803.22</v>
      </c>
      <c r="S107" s="25">
        <v>13</v>
      </c>
      <c r="T107" s="26">
        <f t="shared" si="6"/>
        <v>5.0794273386938542</v>
      </c>
      <c r="V107" s="37">
        <f t="shared" si="7"/>
        <v>3.2947636791527746</v>
      </c>
      <c r="X107" s="101">
        <f t="shared" si="11"/>
        <v>52.67</v>
      </c>
      <c r="Y107" s="41" t="str">
        <f t="shared" si="12"/>
        <v>Heuristic</v>
      </c>
    </row>
    <row r="108" spans="1:25">
      <c r="A108" s="10">
        <v>1639050366</v>
      </c>
      <c r="B108" s="11" t="s">
        <v>125</v>
      </c>
      <c r="C108" s="11">
        <v>10</v>
      </c>
      <c r="D108" s="11">
        <v>40</v>
      </c>
      <c r="E108" s="11">
        <v>1</v>
      </c>
      <c r="F108" s="12">
        <v>2</v>
      </c>
      <c r="H108" s="84">
        <v>59.809818559999997</v>
      </c>
      <c r="I108" s="33">
        <v>60.992167639999998</v>
      </c>
      <c r="J108" s="33">
        <v>8</v>
      </c>
      <c r="K108" s="33">
        <v>67.67</v>
      </c>
      <c r="L108" s="33">
        <v>87.27</v>
      </c>
      <c r="M108" s="30">
        <v>45.91249749</v>
      </c>
      <c r="N108" s="89">
        <v>76.219089269999998</v>
      </c>
      <c r="P108" s="94">
        <v>62.71</v>
      </c>
      <c r="Q108" s="95">
        <v>67.39</v>
      </c>
      <c r="R108" s="95">
        <v>4945.54</v>
      </c>
      <c r="S108" s="25">
        <v>10</v>
      </c>
      <c r="T108" s="26">
        <f t="shared" si="6"/>
        <v>7.4629245734332645</v>
      </c>
      <c r="V108" s="37">
        <f t="shared" si="7"/>
        <v>39.164407590495927</v>
      </c>
      <c r="X108" s="101">
        <f t="shared" si="11"/>
        <v>67.39</v>
      </c>
      <c r="Y108" s="41" t="str">
        <f t="shared" si="12"/>
        <v>LBBD</v>
      </c>
    </row>
    <row r="109" spans="1:25">
      <c r="A109" s="10">
        <v>1639050366</v>
      </c>
      <c r="B109" s="11" t="s">
        <v>126</v>
      </c>
      <c r="C109" s="11">
        <v>10</v>
      </c>
      <c r="D109" s="11">
        <v>40</v>
      </c>
      <c r="E109" s="11">
        <v>3</v>
      </c>
      <c r="F109" s="12">
        <v>2</v>
      </c>
      <c r="H109" s="84">
        <v>59.809818559999997</v>
      </c>
      <c r="I109" s="33">
        <v>60.992167639999998</v>
      </c>
      <c r="J109" s="33">
        <v>8</v>
      </c>
      <c r="K109" s="33">
        <v>67.67</v>
      </c>
      <c r="L109" s="33">
        <v>67.67</v>
      </c>
      <c r="M109" s="30">
        <v>13.141958349999999</v>
      </c>
      <c r="N109" s="89">
        <v>76.16657472</v>
      </c>
      <c r="P109" s="94">
        <v>62.66</v>
      </c>
      <c r="Q109" s="95">
        <v>64.02</v>
      </c>
      <c r="R109" s="95">
        <v>5352.79</v>
      </c>
      <c r="S109" s="25">
        <v>10</v>
      </c>
      <c r="T109" s="26">
        <f t="shared" si="6"/>
        <v>2.1704436642195972</v>
      </c>
      <c r="V109" s="37">
        <f t="shared" si="7"/>
        <v>7.9955314395148509</v>
      </c>
      <c r="X109" s="101">
        <f t="shared" si="11"/>
        <v>64.02</v>
      </c>
      <c r="Y109" s="41" t="str">
        <f t="shared" si="12"/>
        <v>LBBD</v>
      </c>
    </row>
    <row r="110" spans="1:25">
      <c r="A110" s="10">
        <v>1639050366</v>
      </c>
      <c r="B110" s="11" t="s">
        <v>127</v>
      </c>
      <c r="C110" s="11">
        <v>10</v>
      </c>
      <c r="D110" s="11">
        <v>40</v>
      </c>
      <c r="E110" s="11">
        <v>5</v>
      </c>
      <c r="F110" s="12">
        <v>2</v>
      </c>
      <c r="H110" s="84">
        <v>59.809818559999997</v>
      </c>
      <c r="I110" s="33">
        <v>60.992167639999998</v>
      </c>
      <c r="J110" s="33">
        <v>8</v>
      </c>
      <c r="K110" s="33">
        <v>67.67</v>
      </c>
      <c r="L110" s="33">
        <v>67.67</v>
      </c>
      <c r="M110" s="30">
        <v>13.141958349999999</v>
      </c>
      <c r="N110" s="89">
        <v>76.345682859999997</v>
      </c>
      <c r="P110" s="94">
        <v>62.66</v>
      </c>
      <c r="Q110" s="95">
        <v>64.02</v>
      </c>
      <c r="R110" s="95">
        <v>5356.36</v>
      </c>
      <c r="S110" s="25">
        <v>10</v>
      </c>
      <c r="T110" s="26">
        <f t="shared" si="6"/>
        <v>2.1704436642195972</v>
      </c>
      <c r="V110" s="37">
        <f t="shared" si="7"/>
        <v>7.9955314395148509</v>
      </c>
      <c r="X110" s="101">
        <f t="shared" si="11"/>
        <v>64.02</v>
      </c>
      <c r="Y110" s="41" t="str">
        <f t="shared" si="12"/>
        <v>LBBD</v>
      </c>
    </row>
    <row r="111" spans="1:25">
      <c r="A111" s="10">
        <v>1639050697</v>
      </c>
      <c r="B111" s="11" t="s">
        <v>128</v>
      </c>
      <c r="C111" s="11">
        <v>2</v>
      </c>
      <c r="D111" s="11">
        <v>50</v>
      </c>
      <c r="E111" s="11">
        <v>1</v>
      </c>
      <c r="F111" s="12">
        <v>0</v>
      </c>
      <c r="H111" s="84">
        <v>735.28771940000001</v>
      </c>
      <c r="I111" s="33">
        <v>738.66</v>
      </c>
      <c r="J111" s="33">
        <v>2</v>
      </c>
      <c r="K111" s="33">
        <v>789.71</v>
      </c>
      <c r="L111" s="33">
        <v>789.71</v>
      </c>
      <c r="M111" s="30">
        <v>7.4014945599999997</v>
      </c>
      <c r="N111" s="89">
        <v>0.68727278700000005</v>
      </c>
      <c r="P111" s="94">
        <v>777.69</v>
      </c>
      <c r="Q111" s="95">
        <v>780.4</v>
      </c>
      <c r="R111" s="95">
        <v>15.96</v>
      </c>
      <c r="S111" s="25">
        <v>1</v>
      </c>
      <c r="T111" s="26">
        <f t="shared" si="6"/>
        <v>0.34846789851996585</v>
      </c>
      <c r="V111" s="37">
        <f t="shared" si="7"/>
        <v>1.5456030037675657</v>
      </c>
      <c r="X111" s="101">
        <f t="shared" si="11"/>
        <v>780.4</v>
      </c>
      <c r="Y111" s="41" t="str">
        <f t="shared" si="12"/>
        <v>LBBD</v>
      </c>
    </row>
    <row r="112" spans="1:25">
      <c r="A112" s="10">
        <v>1639050697</v>
      </c>
      <c r="B112" s="11" t="s">
        <v>129</v>
      </c>
      <c r="C112" s="11">
        <v>2</v>
      </c>
      <c r="D112" s="11">
        <v>50</v>
      </c>
      <c r="E112" s="11">
        <v>3</v>
      </c>
      <c r="F112" s="12">
        <v>0</v>
      </c>
      <c r="H112" s="84">
        <v>735.28771940000001</v>
      </c>
      <c r="I112" s="33">
        <v>738.66</v>
      </c>
      <c r="J112" s="33">
        <v>2</v>
      </c>
      <c r="K112" s="33">
        <v>789.71</v>
      </c>
      <c r="L112" s="33">
        <v>789.71</v>
      </c>
      <c r="M112" s="30">
        <v>7.4014945599999997</v>
      </c>
      <c r="N112" s="89">
        <v>0.67361712500000004</v>
      </c>
      <c r="P112" s="94">
        <v>777.69</v>
      </c>
      <c r="Q112" s="95">
        <v>779.4</v>
      </c>
      <c r="R112" s="95">
        <v>16.02</v>
      </c>
      <c r="S112" s="25">
        <v>1</v>
      </c>
      <c r="T112" s="26">
        <f t="shared" si="6"/>
        <v>0.21988195810669064</v>
      </c>
      <c r="V112" s="37">
        <f t="shared" si="7"/>
        <v>1.5456030037675657</v>
      </c>
      <c r="X112" s="101">
        <f t="shared" si="11"/>
        <v>779.4</v>
      </c>
      <c r="Y112" s="41" t="str">
        <f t="shared" si="12"/>
        <v>LBBD</v>
      </c>
    </row>
    <row r="113" spans="1:25">
      <c r="A113" s="10">
        <v>1639050697</v>
      </c>
      <c r="B113" s="11" t="s">
        <v>130</v>
      </c>
      <c r="C113" s="11">
        <v>2</v>
      </c>
      <c r="D113" s="11">
        <v>50</v>
      </c>
      <c r="E113" s="11">
        <v>5</v>
      </c>
      <c r="F113" s="12">
        <v>0</v>
      </c>
      <c r="H113" s="84">
        <v>735.28771940000001</v>
      </c>
      <c r="I113" s="33">
        <v>738.66</v>
      </c>
      <c r="J113" s="33">
        <v>2</v>
      </c>
      <c r="K113" s="33">
        <v>789.71</v>
      </c>
      <c r="L113" s="33">
        <v>789.71</v>
      </c>
      <c r="M113" s="30">
        <v>7.4014945599999997</v>
      </c>
      <c r="N113" s="89">
        <v>0.649301291</v>
      </c>
      <c r="P113" s="94">
        <v>777.69</v>
      </c>
      <c r="Q113" s="95">
        <v>779.4</v>
      </c>
      <c r="R113" s="95">
        <v>15.97</v>
      </c>
      <c r="S113" s="25">
        <v>1</v>
      </c>
      <c r="T113" s="26">
        <f t="shared" si="6"/>
        <v>0.21988195810669064</v>
      </c>
      <c r="V113" s="37">
        <f t="shared" si="7"/>
        <v>1.5456030037675657</v>
      </c>
      <c r="X113" s="101">
        <f t="shared" si="11"/>
        <v>779.4</v>
      </c>
      <c r="Y113" s="41" t="str">
        <f t="shared" si="12"/>
        <v>LBBD</v>
      </c>
    </row>
    <row r="114" spans="1:25">
      <c r="A114" s="10">
        <v>1639050698</v>
      </c>
      <c r="B114" s="11" t="s">
        <v>131</v>
      </c>
      <c r="C114" s="11">
        <v>2</v>
      </c>
      <c r="D114" s="11">
        <v>50</v>
      </c>
      <c r="E114" s="11">
        <v>1</v>
      </c>
      <c r="F114" s="12">
        <v>1</v>
      </c>
      <c r="H114" s="84">
        <v>667.38637930000004</v>
      </c>
      <c r="I114" s="33">
        <v>667.80314439999995</v>
      </c>
      <c r="J114" s="33">
        <v>2</v>
      </c>
      <c r="K114" s="33">
        <v>673.88</v>
      </c>
      <c r="L114" s="33">
        <v>673.88</v>
      </c>
      <c r="M114" s="30">
        <v>0.97299269499999996</v>
      </c>
      <c r="N114" s="89">
        <v>0.68622088400000003</v>
      </c>
      <c r="P114" s="94">
        <v>672.8</v>
      </c>
      <c r="Q114" s="95">
        <v>678.98</v>
      </c>
      <c r="R114" s="95">
        <v>6.11</v>
      </c>
      <c r="S114" s="25">
        <v>1</v>
      </c>
      <c r="T114" s="26">
        <f t="shared" si="6"/>
        <v>0.91854934601665639</v>
      </c>
      <c r="V114" s="37">
        <f t="shared" si="7"/>
        <v>0.16052318668252691</v>
      </c>
      <c r="X114" s="101">
        <f t="shared" si="11"/>
        <v>673.88</v>
      </c>
      <c r="Y114" s="41" t="str">
        <f t="shared" si="12"/>
        <v>Heuristic</v>
      </c>
    </row>
    <row r="115" spans="1:25">
      <c r="A115" s="10">
        <v>1639050698</v>
      </c>
      <c r="B115" s="11" t="s">
        <v>132</v>
      </c>
      <c r="C115" s="11">
        <v>2</v>
      </c>
      <c r="D115" s="11">
        <v>50</v>
      </c>
      <c r="E115" s="11">
        <v>3</v>
      </c>
      <c r="F115" s="12">
        <v>1</v>
      </c>
      <c r="H115" s="84">
        <v>667.38637930000004</v>
      </c>
      <c r="I115" s="33">
        <v>667.80314439999995</v>
      </c>
      <c r="J115" s="33">
        <v>2</v>
      </c>
      <c r="K115" s="33">
        <v>673.88</v>
      </c>
      <c r="L115" s="33">
        <v>673.88</v>
      </c>
      <c r="M115" s="30">
        <v>0.97299269499999996</v>
      </c>
      <c r="N115" s="89">
        <v>0.68394041100000003</v>
      </c>
      <c r="P115" s="94">
        <v>672.8</v>
      </c>
      <c r="Q115" s="95">
        <v>678.98</v>
      </c>
      <c r="R115" s="95">
        <v>6</v>
      </c>
      <c r="S115" s="25">
        <v>1</v>
      </c>
      <c r="T115" s="26">
        <f t="shared" si="6"/>
        <v>0.91854934601665639</v>
      </c>
      <c r="V115" s="37">
        <f t="shared" si="7"/>
        <v>0.16052318668252691</v>
      </c>
      <c r="X115" s="101">
        <f t="shared" si="11"/>
        <v>673.88</v>
      </c>
      <c r="Y115" s="41" t="str">
        <f t="shared" si="12"/>
        <v>Heuristic</v>
      </c>
    </row>
    <row r="116" spans="1:25">
      <c r="A116" s="10">
        <v>1639050698</v>
      </c>
      <c r="B116" s="11" t="s">
        <v>133</v>
      </c>
      <c r="C116" s="11">
        <v>2</v>
      </c>
      <c r="D116" s="11">
        <v>50</v>
      </c>
      <c r="E116" s="11">
        <v>5</v>
      </c>
      <c r="F116" s="12">
        <v>1</v>
      </c>
      <c r="H116" s="84">
        <v>667.38637930000004</v>
      </c>
      <c r="I116" s="33">
        <v>667.80314439999995</v>
      </c>
      <c r="J116" s="33">
        <v>2</v>
      </c>
      <c r="K116" s="33">
        <v>673.88</v>
      </c>
      <c r="L116" s="33">
        <v>673.88</v>
      </c>
      <c r="M116" s="30">
        <v>0.97299269499999996</v>
      </c>
      <c r="N116" s="89">
        <v>0.69001173999999998</v>
      </c>
      <c r="P116" s="94">
        <v>672.8</v>
      </c>
      <c r="Q116" s="95">
        <v>678.98</v>
      </c>
      <c r="R116" s="95">
        <v>6.08</v>
      </c>
      <c r="S116" s="25">
        <v>1</v>
      </c>
      <c r="T116" s="26">
        <f t="shared" si="6"/>
        <v>0.91854934601665639</v>
      </c>
      <c r="V116" s="37">
        <f t="shared" si="7"/>
        <v>0.16052318668252691</v>
      </c>
      <c r="X116" s="101">
        <f t="shared" si="11"/>
        <v>673.88</v>
      </c>
      <c r="Y116" s="41" t="str">
        <f t="shared" si="12"/>
        <v>Heuristic</v>
      </c>
    </row>
    <row r="117" spans="1:25">
      <c r="A117" s="10">
        <v>1639050699</v>
      </c>
      <c r="B117" s="11" t="s">
        <v>134</v>
      </c>
      <c r="C117" s="11">
        <v>2</v>
      </c>
      <c r="D117" s="11">
        <v>50</v>
      </c>
      <c r="E117" s="11">
        <v>1</v>
      </c>
      <c r="F117" s="12">
        <v>2</v>
      </c>
      <c r="H117" s="84">
        <v>635.64502010000001</v>
      </c>
      <c r="I117" s="33">
        <v>636.68394669999998</v>
      </c>
      <c r="J117" s="33">
        <v>2</v>
      </c>
      <c r="K117" s="33">
        <v>695.12</v>
      </c>
      <c r="L117" s="33">
        <v>699.28</v>
      </c>
      <c r="M117" s="30">
        <v>10.01108762</v>
      </c>
      <c r="N117" s="89">
        <v>0.65934324300000002</v>
      </c>
      <c r="P117" s="94">
        <v>687.92</v>
      </c>
      <c r="Q117" s="95">
        <v>691.71</v>
      </c>
      <c r="R117" s="95">
        <v>4.5599999999999996</v>
      </c>
      <c r="S117" s="25">
        <v>1</v>
      </c>
      <c r="T117" s="26">
        <f t="shared" si="6"/>
        <v>0.55093615536691443</v>
      </c>
      <c r="V117" s="37">
        <f t="shared" si="7"/>
        <v>1.651354808698688</v>
      </c>
      <c r="X117" s="101">
        <f t="shared" si="11"/>
        <v>691.71</v>
      </c>
      <c r="Y117" s="41" t="str">
        <f t="shared" si="12"/>
        <v>LBBD</v>
      </c>
    </row>
    <row r="118" spans="1:25">
      <c r="A118" s="10">
        <v>1639050699</v>
      </c>
      <c r="B118" s="11" t="s">
        <v>135</v>
      </c>
      <c r="C118" s="11">
        <v>2</v>
      </c>
      <c r="D118" s="11">
        <v>50</v>
      </c>
      <c r="E118" s="11">
        <v>3</v>
      </c>
      <c r="F118" s="12">
        <v>2</v>
      </c>
      <c r="H118" s="84">
        <v>635.64502010000001</v>
      </c>
      <c r="I118" s="33">
        <v>636.68394669999998</v>
      </c>
      <c r="J118" s="33">
        <v>2</v>
      </c>
      <c r="K118" s="33">
        <v>695.12</v>
      </c>
      <c r="L118" s="33">
        <v>695.12</v>
      </c>
      <c r="M118" s="30">
        <v>9.3566342890000005</v>
      </c>
      <c r="N118" s="89">
        <v>0.68626451499999996</v>
      </c>
      <c r="P118" s="94">
        <v>687.92</v>
      </c>
      <c r="Q118" s="95">
        <v>689.13</v>
      </c>
      <c r="R118" s="95">
        <v>4.49</v>
      </c>
      <c r="S118" s="25">
        <v>1</v>
      </c>
      <c r="T118" s="26">
        <f t="shared" si="6"/>
        <v>0.17589254564484771</v>
      </c>
      <c r="V118" s="37">
        <f t="shared" si="7"/>
        <v>1.0466333294569203</v>
      </c>
      <c r="X118" s="101">
        <f t="shared" si="11"/>
        <v>689.13</v>
      </c>
      <c r="Y118" s="41" t="str">
        <f t="shared" si="12"/>
        <v>LBBD</v>
      </c>
    </row>
    <row r="119" spans="1:25">
      <c r="A119" s="10">
        <v>1639050699</v>
      </c>
      <c r="B119" s="11" t="s">
        <v>136</v>
      </c>
      <c r="C119" s="11">
        <v>2</v>
      </c>
      <c r="D119" s="11">
        <v>50</v>
      </c>
      <c r="E119" s="11">
        <v>5</v>
      </c>
      <c r="F119" s="12">
        <v>2</v>
      </c>
      <c r="H119" s="84">
        <v>635.64502010000001</v>
      </c>
      <c r="I119" s="33">
        <v>636.68394669999998</v>
      </c>
      <c r="J119" s="33">
        <v>2</v>
      </c>
      <c r="K119" s="33">
        <v>695.12</v>
      </c>
      <c r="L119" s="33">
        <v>695.12</v>
      </c>
      <c r="M119" s="30">
        <v>9.3566342890000005</v>
      </c>
      <c r="N119" s="89">
        <v>0.72297763800000003</v>
      </c>
      <c r="P119" s="94">
        <v>687.92</v>
      </c>
      <c r="Q119" s="95">
        <v>689.13</v>
      </c>
      <c r="R119" s="95">
        <v>4.45</v>
      </c>
      <c r="S119" s="25">
        <v>1</v>
      </c>
      <c r="T119" s="26">
        <f t="shared" si="6"/>
        <v>0.17589254564484771</v>
      </c>
      <c r="V119" s="37">
        <f t="shared" si="7"/>
        <v>1.0466333294569203</v>
      </c>
      <c r="X119" s="101">
        <f t="shared" si="11"/>
        <v>689.13</v>
      </c>
      <c r="Y119" s="41" t="str">
        <f t="shared" si="12"/>
        <v>LBBD</v>
      </c>
    </row>
    <row r="120" spans="1:25">
      <c r="A120" s="10">
        <v>1639050700</v>
      </c>
      <c r="B120" s="11" t="s">
        <v>137</v>
      </c>
      <c r="C120" s="11">
        <v>5</v>
      </c>
      <c r="D120" s="11">
        <v>50</v>
      </c>
      <c r="E120" s="11">
        <v>1</v>
      </c>
      <c r="F120" s="12">
        <v>0</v>
      </c>
      <c r="H120" s="84">
        <v>187.088425</v>
      </c>
      <c r="I120" s="33">
        <v>189.38750279999999</v>
      </c>
      <c r="J120" s="33">
        <v>5</v>
      </c>
      <c r="K120" s="33">
        <v>210.73</v>
      </c>
      <c r="L120" s="33">
        <v>238.03</v>
      </c>
      <c r="M120" s="30">
        <v>27.22860859</v>
      </c>
      <c r="N120" s="89">
        <v>2.2805683609999998</v>
      </c>
      <c r="P120" s="94">
        <v>197.76</v>
      </c>
      <c r="Q120" s="95">
        <v>201.38</v>
      </c>
      <c r="R120" s="95">
        <v>517.91</v>
      </c>
      <c r="S120" s="25">
        <v>12</v>
      </c>
      <c r="T120" s="26">
        <f t="shared" si="6"/>
        <v>1.8305016181229796</v>
      </c>
      <c r="V120" s="37">
        <f t="shared" si="7"/>
        <v>20.363066343042078</v>
      </c>
      <c r="X120" s="101">
        <f t="shared" si="11"/>
        <v>201.38</v>
      </c>
      <c r="Y120" s="41" t="str">
        <f t="shared" si="12"/>
        <v>LBBD</v>
      </c>
    </row>
    <row r="121" spans="1:25">
      <c r="A121" s="10">
        <v>1639050700</v>
      </c>
      <c r="B121" s="11" t="s">
        <v>138</v>
      </c>
      <c r="C121" s="11">
        <v>5</v>
      </c>
      <c r="D121" s="11">
        <v>50</v>
      </c>
      <c r="E121" s="11">
        <v>3</v>
      </c>
      <c r="F121" s="12">
        <v>0</v>
      </c>
      <c r="H121" s="84">
        <v>187.088425</v>
      </c>
      <c r="I121" s="33">
        <v>189.38750279999999</v>
      </c>
      <c r="J121" s="33">
        <v>5</v>
      </c>
      <c r="K121" s="33">
        <v>210.73</v>
      </c>
      <c r="L121" s="33">
        <v>210.73</v>
      </c>
      <c r="M121" s="30">
        <v>12.63657811</v>
      </c>
      <c r="N121" s="89">
        <v>2.2602891920000001</v>
      </c>
      <c r="P121" s="94">
        <v>197.76</v>
      </c>
      <c r="Q121" s="95">
        <v>199.38</v>
      </c>
      <c r="R121" s="95">
        <v>382.09</v>
      </c>
      <c r="S121" s="25">
        <v>7</v>
      </c>
      <c r="T121" s="26">
        <f t="shared" si="6"/>
        <v>0.81917475728155575</v>
      </c>
      <c r="V121" s="37">
        <f t="shared" si="7"/>
        <v>6.5584546925566345</v>
      </c>
      <c r="X121" s="101">
        <f t="shared" si="11"/>
        <v>199.38</v>
      </c>
      <c r="Y121" s="41" t="str">
        <f t="shared" si="12"/>
        <v>LBBD</v>
      </c>
    </row>
    <row r="122" spans="1:25">
      <c r="A122" s="10">
        <v>1639050700</v>
      </c>
      <c r="B122" s="11" t="s">
        <v>139</v>
      </c>
      <c r="C122" s="11">
        <v>5</v>
      </c>
      <c r="D122" s="11">
        <v>50</v>
      </c>
      <c r="E122" s="11">
        <v>5</v>
      </c>
      <c r="F122" s="12">
        <v>0</v>
      </c>
      <c r="H122" s="84">
        <v>187.088425</v>
      </c>
      <c r="I122" s="33">
        <v>189.38750279999999</v>
      </c>
      <c r="J122" s="33">
        <v>5</v>
      </c>
      <c r="K122" s="33">
        <v>210.73</v>
      </c>
      <c r="L122" s="33">
        <v>210.73</v>
      </c>
      <c r="M122" s="30">
        <v>12.63657811</v>
      </c>
      <c r="N122" s="89">
        <v>2.2461068630000001</v>
      </c>
      <c r="P122" s="94">
        <v>197.76</v>
      </c>
      <c r="Q122" s="95">
        <v>199.38</v>
      </c>
      <c r="R122" s="95">
        <v>385.36</v>
      </c>
      <c r="S122" s="25">
        <v>7</v>
      </c>
      <c r="T122" s="26">
        <f t="shared" si="6"/>
        <v>0.81917475728155575</v>
      </c>
      <c r="V122" s="37">
        <f t="shared" si="7"/>
        <v>6.5584546925566345</v>
      </c>
      <c r="X122" s="101">
        <f t="shared" si="11"/>
        <v>199.38</v>
      </c>
      <c r="Y122" s="41" t="str">
        <f t="shared" si="12"/>
        <v>LBBD</v>
      </c>
    </row>
    <row r="123" spans="1:25">
      <c r="A123" s="10">
        <v>1639050702</v>
      </c>
      <c r="B123" s="11" t="s">
        <v>140</v>
      </c>
      <c r="C123" s="11">
        <v>5</v>
      </c>
      <c r="D123" s="11">
        <v>50</v>
      </c>
      <c r="E123" s="11">
        <v>1</v>
      </c>
      <c r="F123" s="12">
        <v>1</v>
      </c>
      <c r="H123" s="84">
        <v>177.84842699999999</v>
      </c>
      <c r="I123" s="33">
        <v>178.28195779999999</v>
      </c>
      <c r="J123" s="33">
        <v>5</v>
      </c>
      <c r="K123" s="33">
        <v>181.77</v>
      </c>
      <c r="L123" s="33">
        <v>182.8</v>
      </c>
      <c r="M123" s="30">
        <v>2.784153383</v>
      </c>
      <c r="N123" s="89">
        <v>3.3565635679999999</v>
      </c>
      <c r="P123" s="94">
        <v>179.87</v>
      </c>
      <c r="Q123" s="95">
        <v>182.96</v>
      </c>
      <c r="R123" s="95">
        <v>9604.33</v>
      </c>
      <c r="S123" s="25">
        <v>16</v>
      </c>
      <c r="T123" s="26">
        <f t="shared" si="6"/>
        <v>1.717907377550455</v>
      </c>
      <c r="V123" s="37">
        <f t="shared" si="7"/>
        <v>1.6289542447323104</v>
      </c>
      <c r="X123" s="101">
        <f t="shared" si="11"/>
        <v>182.8</v>
      </c>
      <c r="Y123" s="41" t="str">
        <f t="shared" si="12"/>
        <v>Heuristic</v>
      </c>
    </row>
    <row r="124" spans="1:25">
      <c r="A124" s="10">
        <v>1639050702</v>
      </c>
      <c r="B124" s="11" t="s">
        <v>141</v>
      </c>
      <c r="C124" s="11">
        <v>5</v>
      </c>
      <c r="D124" s="11">
        <v>50</v>
      </c>
      <c r="E124" s="11">
        <v>3</v>
      </c>
      <c r="F124" s="12">
        <v>1</v>
      </c>
      <c r="H124" s="84">
        <v>177.84842699999999</v>
      </c>
      <c r="I124" s="33">
        <v>178.28195779999999</v>
      </c>
      <c r="J124" s="33">
        <v>5</v>
      </c>
      <c r="K124" s="33">
        <v>181.77</v>
      </c>
      <c r="L124" s="33">
        <v>181.77</v>
      </c>
      <c r="M124" s="30">
        <v>2.2050085359999998</v>
      </c>
      <c r="N124" s="89">
        <v>3.2951822279999998</v>
      </c>
      <c r="P124" s="94">
        <v>179.89</v>
      </c>
      <c r="Q124" s="95">
        <v>182.96</v>
      </c>
      <c r="R124" s="95">
        <v>8403.84</v>
      </c>
      <c r="S124" s="25">
        <v>14</v>
      </c>
      <c r="T124" s="26">
        <f t="shared" si="6"/>
        <v>1.7065984768469742</v>
      </c>
      <c r="V124" s="37">
        <f t="shared" si="7"/>
        <v>1.0450831063427783</v>
      </c>
      <c r="X124" s="101">
        <f t="shared" si="11"/>
        <v>181.77</v>
      </c>
      <c r="Y124" s="41" t="str">
        <f t="shared" si="12"/>
        <v>Heuristic</v>
      </c>
    </row>
    <row r="125" spans="1:25">
      <c r="A125" s="10">
        <v>1639050702</v>
      </c>
      <c r="B125" s="11" t="s">
        <v>142</v>
      </c>
      <c r="C125" s="11">
        <v>5</v>
      </c>
      <c r="D125" s="11">
        <v>50</v>
      </c>
      <c r="E125" s="11">
        <v>5</v>
      </c>
      <c r="F125" s="12">
        <v>1</v>
      </c>
      <c r="H125" s="84">
        <v>177.84842699999999</v>
      </c>
      <c r="I125" s="33">
        <v>178.28195779999999</v>
      </c>
      <c r="J125" s="33">
        <v>5</v>
      </c>
      <c r="K125" s="33">
        <v>181.77</v>
      </c>
      <c r="L125" s="33">
        <v>181.77</v>
      </c>
      <c r="M125" s="30">
        <v>2.2050085359999998</v>
      </c>
      <c r="N125" s="89">
        <v>3.3140687940000002</v>
      </c>
      <c r="P125" s="94">
        <v>179.9</v>
      </c>
      <c r="Q125" s="95">
        <v>182.96</v>
      </c>
      <c r="R125" s="95">
        <v>8403.84</v>
      </c>
      <c r="S125" s="25">
        <v>14</v>
      </c>
      <c r="T125" s="26">
        <f t="shared" si="6"/>
        <v>1.700944969427461</v>
      </c>
      <c r="V125" s="37">
        <f t="shared" si="7"/>
        <v>1.0394663702056723</v>
      </c>
      <c r="X125" s="101">
        <f t="shared" si="11"/>
        <v>181.77</v>
      </c>
      <c r="Y125" s="41" t="str">
        <f t="shared" si="12"/>
        <v>Heuristic</v>
      </c>
    </row>
    <row r="126" spans="1:25">
      <c r="A126" s="10">
        <v>1639050703</v>
      </c>
      <c r="B126" s="11" t="s">
        <v>143</v>
      </c>
      <c r="C126" s="11">
        <v>5</v>
      </c>
      <c r="D126" s="11">
        <v>50</v>
      </c>
      <c r="E126" s="11">
        <v>1</v>
      </c>
      <c r="F126" s="12">
        <v>2</v>
      </c>
      <c r="H126" s="84">
        <v>211.1958199</v>
      </c>
      <c r="I126" s="33">
        <v>213.4081329</v>
      </c>
      <c r="J126" s="33">
        <v>5</v>
      </c>
      <c r="K126" s="33">
        <v>229.15</v>
      </c>
      <c r="L126" s="33">
        <v>244.46</v>
      </c>
      <c r="M126" s="30">
        <v>15.75039703</v>
      </c>
      <c r="N126" s="89">
        <v>2.3619861599999998</v>
      </c>
      <c r="P126" s="94">
        <v>222.82</v>
      </c>
      <c r="Q126" s="95">
        <v>226.31</v>
      </c>
      <c r="R126" s="95">
        <v>1492.87</v>
      </c>
      <c r="S126" s="25">
        <v>13</v>
      </c>
      <c r="T126" s="26">
        <f t="shared" si="6"/>
        <v>1.566286688807113</v>
      </c>
      <c r="V126" s="37">
        <f t="shared" si="7"/>
        <v>9.7118750560990996</v>
      </c>
      <c r="X126" s="101">
        <f t="shared" si="11"/>
        <v>226.31</v>
      </c>
      <c r="Y126" s="41" t="str">
        <f t="shared" si="12"/>
        <v>LBBD</v>
      </c>
    </row>
    <row r="127" spans="1:25">
      <c r="A127" s="10">
        <v>1639050703</v>
      </c>
      <c r="B127" s="11" t="s">
        <v>144</v>
      </c>
      <c r="C127" s="11">
        <v>5</v>
      </c>
      <c r="D127" s="11">
        <v>50</v>
      </c>
      <c r="E127" s="11">
        <v>3</v>
      </c>
      <c r="F127" s="12">
        <v>2</v>
      </c>
      <c r="H127" s="84">
        <v>211.1958199</v>
      </c>
      <c r="I127" s="33">
        <v>213.4081329</v>
      </c>
      <c r="J127" s="33">
        <v>5</v>
      </c>
      <c r="K127" s="33">
        <v>229.15</v>
      </c>
      <c r="L127" s="33">
        <v>229.15</v>
      </c>
      <c r="M127" s="30">
        <v>8.5012005179999992</v>
      </c>
      <c r="N127" s="89">
        <v>2.3613617420000002</v>
      </c>
      <c r="P127" s="94">
        <v>222.82</v>
      </c>
      <c r="Q127" s="95">
        <v>226.3</v>
      </c>
      <c r="R127" s="95">
        <v>1071.54</v>
      </c>
      <c r="S127" s="25">
        <v>10</v>
      </c>
      <c r="T127" s="26">
        <f t="shared" si="6"/>
        <v>1.561798761332025</v>
      </c>
      <c r="V127" s="37">
        <f t="shared" si="7"/>
        <v>2.8408580917332431</v>
      </c>
      <c r="X127" s="101">
        <f t="shared" si="11"/>
        <v>226.3</v>
      </c>
      <c r="Y127" s="41" t="str">
        <f t="shared" si="12"/>
        <v>LBBD</v>
      </c>
    </row>
    <row r="128" spans="1:25">
      <c r="A128" s="10">
        <v>1639050703</v>
      </c>
      <c r="B128" s="11" t="s">
        <v>145</v>
      </c>
      <c r="C128" s="11">
        <v>5</v>
      </c>
      <c r="D128" s="11">
        <v>50</v>
      </c>
      <c r="E128" s="11">
        <v>5</v>
      </c>
      <c r="F128" s="12">
        <v>2</v>
      </c>
      <c r="H128" s="84">
        <v>211.1958199</v>
      </c>
      <c r="I128" s="33">
        <v>213.4081329</v>
      </c>
      <c r="J128" s="33">
        <v>5</v>
      </c>
      <c r="K128" s="33">
        <v>229.15</v>
      </c>
      <c r="L128" s="33">
        <v>229.15</v>
      </c>
      <c r="M128" s="30">
        <v>8.5012005179999992</v>
      </c>
      <c r="N128" s="89">
        <v>2.314234495</v>
      </c>
      <c r="P128" s="94">
        <v>222.82</v>
      </c>
      <c r="Q128" s="95">
        <v>226.3</v>
      </c>
      <c r="R128" s="95">
        <v>1047.77</v>
      </c>
      <c r="S128" s="25">
        <v>10</v>
      </c>
      <c r="T128" s="26">
        <f t="shared" si="6"/>
        <v>1.561798761332025</v>
      </c>
      <c r="V128" s="37">
        <f t="shared" si="7"/>
        <v>2.8408580917332431</v>
      </c>
      <c r="X128" s="101">
        <f t="shared" si="11"/>
        <v>226.3</v>
      </c>
      <c r="Y128" s="41" t="str">
        <f t="shared" si="12"/>
        <v>LBBD</v>
      </c>
    </row>
    <row r="129" spans="1:25">
      <c r="A129" s="10">
        <v>1639050706</v>
      </c>
      <c r="B129" s="11" t="s">
        <v>146</v>
      </c>
      <c r="C129" s="11">
        <v>10</v>
      </c>
      <c r="D129" s="11">
        <v>50</v>
      </c>
      <c r="E129" s="11">
        <v>1</v>
      </c>
      <c r="F129" s="12">
        <v>0</v>
      </c>
      <c r="H129" s="84">
        <v>79.748641300000003</v>
      </c>
      <c r="I129" s="33">
        <v>81.7005336</v>
      </c>
      <c r="J129" s="33">
        <v>10</v>
      </c>
      <c r="K129" s="33">
        <v>90.78</v>
      </c>
      <c r="L129" s="33">
        <v>146.94999999999999</v>
      </c>
      <c r="M129" s="30">
        <v>84.266462239999996</v>
      </c>
      <c r="N129" s="89">
        <v>140.485826</v>
      </c>
      <c r="P129" s="94">
        <v>84.53</v>
      </c>
      <c r="Q129" s="95">
        <v>93.07</v>
      </c>
      <c r="R129" s="95">
        <v>10210.219999999999</v>
      </c>
      <c r="S129" s="25">
        <v>17</v>
      </c>
      <c r="T129" s="26">
        <f t="shared" si="6"/>
        <v>10.10292203951259</v>
      </c>
      <c r="V129" s="37">
        <f t="shared" si="7"/>
        <v>73.843605820418773</v>
      </c>
      <c r="X129" s="101">
        <f t="shared" si="11"/>
        <v>93.07</v>
      </c>
      <c r="Y129" s="41" t="str">
        <f t="shared" si="12"/>
        <v>LBBD</v>
      </c>
    </row>
    <row r="130" spans="1:25">
      <c r="A130" s="10">
        <v>1639050706</v>
      </c>
      <c r="B130" s="11" t="s">
        <v>147</v>
      </c>
      <c r="C130" s="11">
        <v>10</v>
      </c>
      <c r="D130" s="11">
        <v>50</v>
      </c>
      <c r="E130" s="11">
        <v>3</v>
      </c>
      <c r="F130" s="12">
        <v>0</v>
      </c>
      <c r="H130" s="84">
        <v>79.748641300000003</v>
      </c>
      <c r="I130" s="33">
        <v>81.7005336</v>
      </c>
      <c r="J130" s="33">
        <v>10</v>
      </c>
      <c r="K130" s="33">
        <v>90.78</v>
      </c>
      <c r="L130" s="33">
        <v>90.78</v>
      </c>
      <c r="M130" s="30">
        <v>13.83266038</v>
      </c>
      <c r="N130" s="89">
        <v>140.57268980000001</v>
      </c>
      <c r="P130" s="94">
        <v>84.48</v>
      </c>
      <c r="Q130" s="95">
        <v>86.42</v>
      </c>
      <c r="R130" s="95">
        <v>6004.34</v>
      </c>
      <c r="S130" s="25">
        <v>10</v>
      </c>
      <c r="T130" s="26">
        <f t="shared" si="6"/>
        <v>2.2964015151515125</v>
      </c>
      <c r="V130" s="37">
        <f t="shared" si="7"/>
        <v>7.4573863636363606</v>
      </c>
      <c r="X130" s="101">
        <f t="shared" si="11"/>
        <v>86.42</v>
      </c>
      <c r="Y130" s="41" t="str">
        <f t="shared" si="12"/>
        <v>LBBD</v>
      </c>
    </row>
    <row r="131" spans="1:25">
      <c r="A131" s="10">
        <v>1639050706</v>
      </c>
      <c r="B131" s="11" t="s">
        <v>148</v>
      </c>
      <c r="C131" s="11">
        <v>10</v>
      </c>
      <c r="D131" s="11">
        <v>50</v>
      </c>
      <c r="E131" s="11">
        <v>5</v>
      </c>
      <c r="F131" s="12">
        <v>0</v>
      </c>
      <c r="H131" s="84">
        <v>79.748641300000003</v>
      </c>
      <c r="I131" s="33">
        <v>81.7005336</v>
      </c>
      <c r="J131" s="33">
        <v>10</v>
      </c>
      <c r="K131" s="33">
        <v>90.78</v>
      </c>
      <c r="L131" s="33">
        <v>90.78</v>
      </c>
      <c r="M131" s="30">
        <v>13.83266038</v>
      </c>
      <c r="N131" s="89">
        <v>140.4372122</v>
      </c>
      <c r="P131" s="94">
        <v>84.47</v>
      </c>
      <c r="Q131" s="95">
        <v>86.42</v>
      </c>
      <c r="R131" s="95">
        <v>6004.28</v>
      </c>
      <c r="S131" s="25">
        <v>10</v>
      </c>
      <c r="T131" s="26">
        <f t="shared" ref="T131:T194" si="13">100*(Q131-P131)/P131</f>
        <v>2.3085118977151686</v>
      </c>
      <c r="V131" s="37">
        <f t="shared" si="7"/>
        <v>7.4701077305552293</v>
      </c>
      <c r="X131" s="101">
        <f t="shared" si="11"/>
        <v>86.42</v>
      </c>
      <c r="Y131" s="41" t="str">
        <f t="shared" si="12"/>
        <v>LBBD</v>
      </c>
    </row>
    <row r="132" spans="1:25">
      <c r="A132" s="10">
        <v>1639050768</v>
      </c>
      <c r="B132" s="11" t="s">
        <v>149</v>
      </c>
      <c r="C132" s="11">
        <v>10</v>
      </c>
      <c r="D132" s="11">
        <v>50</v>
      </c>
      <c r="E132" s="11">
        <v>1</v>
      </c>
      <c r="F132" s="12">
        <v>1</v>
      </c>
      <c r="H132" s="84">
        <v>78.430570290000006</v>
      </c>
      <c r="I132" s="33">
        <v>78.870726860000005</v>
      </c>
      <c r="J132" s="33">
        <v>10</v>
      </c>
      <c r="K132" s="33">
        <v>81.069999999999993</v>
      </c>
      <c r="L132" s="33">
        <v>81.64</v>
      </c>
      <c r="M132" s="30">
        <v>4.0920647419999998</v>
      </c>
      <c r="N132" s="89">
        <v>101.5413518</v>
      </c>
      <c r="P132" s="94">
        <v>79.27</v>
      </c>
      <c r="Q132" s="95">
        <v>82.01</v>
      </c>
      <c r="R132" s="95">
        <v>12007.96</v>
      </c>
      <c r="S132" s="25">
        <v>20</v>
      </c>
      <c r="T132" s="26">
        <f t="shared" si="13"/>
        <v>3.4565409360413892</v>
      </c>
      <c r="V132" s="37">
        <f t="shared" ref="V132:V195" si="14">100*(L132-P132)/P132</f>
        <v>2.9897817585467448</v>
      </c>
      <c r="X132" s="101">
        <f t="shared" si="11"/>
        <v>81.64</v>
      </c>
      <c r="Y132" s="41" t="str">
        <f t="shared" si="12"/>
        <v>Heuristic</v>
      </c>
    </row>
    <row r="133" spans="1:25">
      <c r="A133" s="10">
        <v>1639050768</v>
      </c>
      <c r="B133" s="11" t="s">
        <v>150</v>
      </c>
      <c r="C133" s="11">
        <v>10</v>
      </c>
      <c r="D133" s="11">
        <v>50</v>
      </c>
      <c r="E133" s="11">
        <v>3</v>
      </c>
      <c r="F133" s="12">
        <v>1</v>
      </c>
      <c r="H133" s="84">
        <v>78.430570290000006</v>
      </c>
      <c r="I133" s="33">
        <v>78.870726860000005</v>
      </c>
      <c r="J133" s="33">
        <v>10</v>
      </c>
      <c r="K133" s="33">
        <v>81.069999999999993</v>
      </c>
      <c r="L133" s="33">
        <v>81.069999999999993</v>
      </c>
      <c r="M133" s="30">
        <v>3.3653073080000002</v>
      </c>
      <c r="N133" s="89">
        <v>101.27159140000001</v>
      </c>
      <c r="P133" s="94">
        <v>79.27</v>
      </c>
      <c r="Q133" s="95">
        <v>82.01</v>
      </c>
      <c r="R133" s="95">
        <v>12007.97</v>
      </c>
      <c r="S133" s="25">
        <v>20</v>
      </c>
      <c r="T133" s="26">
        <f t="shared" si="13"/>
        <v>3.4565409360413892</v>
      </c>
      <c r="V133" s="37">
        <f t="shared" si="14"/>
        <v>2.2707203229468869</v>
      </c>
      <c r="X133" s="101">
        <f t="shared" si="11"/>
        <v>81.069999999999993</v>
      </c>
      <c r="Y133" s="41" t="str">
        <f t="shared" si="12"/>
        <v>Heuristic</v>
      </c>
    </row>
    <row r="134" spans="1:25">
      <c r="A134" s="10">
        <v>1639050768</v>
      </c>
      <c r="B134" s="11" t="s">
        <v>151</v>
      </c>
      <c r="C134" s="11">
        <v>10</v>
      </c>
      <c r="D134" s="11">
        <v>50</v>
      </c>
      <c r="E134" s="11">
        <v>5</v>
      </c>
      <c r="F134" s="12">
        <v>1</v>
      </c>
      <c r="H134" s="84">
        <v>78.430570290000006</v>
      </c>
      <c r="I134" s="33">
        <v>78.870726860000005</v>
      </c>
      <c r="J134" s="33">
        <v>10</v>
      </c>
      <c r="K134" s="33">
        <v>81.069999999999993</v>
      </c>
      <c r="L134" s="33">
        <v>81.069999999999993</v>
      </c>
      <c r="M134" s="30">
        <v>3.3653073080000002</v>
      </c>
      <c r="N134" s="89">
        <v>101.5106785</v>
      </c>
      <c r="P134" s="94">
        <v>79.290000000000006</v>
      </c>
      <c r="Q134" s="95">
        <v>82.01</v>
      </c>
      <c r="R134" s="95">
        <v>12007.42</v>
      </c>
      <c r="S134" s="25">
        <v>20</v>
      </c>
      <c r="T134" s="26">
        <f t="shared" si="13"/>
        <v>3.4304452011602957</v>
      </c>
      <c r="V134" s="37">
        <f t="shared" si="14"/>
        <v>2.2449236978181193</v>
      </c>
      <c r="X134" s="101">
        <f t="shared" si="11"/>
        <v>81.069999999999993</v>
      </c>
      <c r="Y134" s="41" t="str">
        <f t="shared" si="12"/>
        <v>Heuristic</v>
      </c>
    </row>
    <row r="135" spans="1:25">
      <c r="A135" s="10">
        <v>1639050771</v>
      </c>
      <c r="B135" s="11" t="s">
        <v>152</v>
      </c>
      <c r="C135" s="11">
        <v>10</v>
      </c>
      <c r="D135" s="11">
        <v>50</v>
      </c>
      <c r="E135" s="11">
        <v>1</v>
      </c>
      <c r="F135" s="12">
        <v>2</v>
      </c>
      <c r="H135" s="84">
        <v>72.290809269999997</v>
      </c>
      <c r="I135" s="33">
        <v>73.720015720000006</v>
      </c>
      <c r="J135" s="33">
        <v>10</v>
      </c>
      <c r="K135" s="33">
        <v>79.02</v>
      </c>
      <c r="L135" s="33">
        <v>115.9</v>
      </c>
      <c r="M135" s="30">
        <v>60.32466806</v>
      </c>
      <c r="N135" s="89">
        <v>203.0224748</v>
      </c>
      <c r="P135" s="94">
        <v>75.13</v>
      </c>
      <c r="Q135" s="95">
        <v>79.69</v>
      </c>
      <c r="R135" s="95">
        <v>6605.99</v>
      </c>
      <c r="S135" s="25">
        <v>11</v>
      </c>
      <c r="T135" s="26">
        <f t="shared" si="13"/>
        <v>6.069479568747508</v>
      </c>
      <c r="V135" s="37">
        <f t="shared" si="14"/>
        <v>54.265939038999086</v>
      </c>
      <c r="X135" s="101">
        <f t="shared" si="11"/>
        <v>79.69</v>
      </c>
      <c r="Y135" s="41" t="str">
        <f t="shared" si="12"/>
        <v>LBBD</v>
      </c>
    </row>
    <row r="136" spans="1:25">
      <c r="A136" s="10">
        <v>1639050771</v>
      </c>
      <c r="B136" s="11" t="s">
        <v>153</v>
      </c>
      <c r="C136" s="11">
        <v>10</v>
      </c>
      <c r="D136" s="11">
        <v>50</v>
      </c>
      <c r="E136" s="11">
        <v>3</v>
      </c>
      <c r="F136" s="12">
        <v>2</v>
      </c>
      <c r="H136" s="84">
        <v>72.290809269999997</v>
      </c>
      <c r="I136" s="33">
        <v>73.720015720000006</v>
      </c>
      <c r="J136" s="33">
        <v>10</v>
      </c>
      <c r="K136" s="33">
        <v>79.02</v>
      </c>
      <c r="L136" s="33">
        <v>79.02</v>
      </c>
      <c r="M136" s="30">
        <v>9.3085010359999991</v>
      </c>
      <c r="N136" s="89">
        <v>203.09635399999999</v>
      </c>
      <c r="P136" s="94">
        <v>75.180000000000007</v>
      </c>
      <c r="Q136" s="95">
        <v>76.38</v>
      </c>
      <c r="R136" s="95">
        <v>6604.71</v>
      </c>
      <c r="S136" s="25">
        <v>11</v>
      </c>
      <c r="T136" s="26">
        <f t="shared" si="13"/>
        <v>1.5961691939345417</v>
      </c>
      <c r="V136" s="37">
        <f t="shared" si="14"/>
        <v>5.1077414205905676</v>
      </c>
      <c r="X136" s="101">
        <f t="shared" si="11"/>
        <v>76.38</v>
      </c>
      <c r="Y136" s="41" t="str">
        <f t="shared" si="12"/>
        <v>LBBD</v>
      </c>
    </row>
    <row r="137" spans="1:25">
      <c r="A137" s="46">
        <v>1639050771</v>
      </c>
      <c r="B137" s="47" t="s">
        <v>154</v>
      </c>
      <c r="C137" s="47">
        <v>10</v>
      </c>
      <c r="D137" s="47">
        <v>50</v>
      </c>
      <c r="E137" s="47">
        <v>5</v>
      </c>
      <c r="F137" s="48">
        <v>2</v>
      </c>
      <c r="H137" s="85">
        <v>72.290809269999997</v>
      </c>
      <c r="I137" s="50">
        <v>73.720015720000006</v>
      </c>
      <c r="J137" s="50">
        <v>10</v>
      </c>
      <c r="K137" s="50">
        <v>79.02</v>
      </c>
      <c r="L137" s="50">
        <v>79.02</v>
      </c>
      <c r="M137" s="51">
        <v>9.3085010359999991</v>
      </c>
      <c r="N137" s="90">
        <v>202.9236281</v>
      </c>
      <c r="P137" s="96">
        <v>75.209999999999994</v>
      </c>
      <c r="Q137" s="97">
        <v>76.38</v>
      </c>
      <c r="R137" s="97">
        <v>7205.08</v>
      </c>
      <c r="S137" s="54">
        <v>12</v>
      </c>
      <c r="T137" s="55">
        <f t="shared" si="13"/>
        <v>1.555644196250501</v>
      </c>
      <c r="V137" s="37">
        <f t="shared" si="14"/>
        <v>5.0658157159952166</v>
      </c>
      <c r="X137" s="101">
        <f t="shared" si="11"/>
        <v>76.38</v>
      </c>
      <c r="Y137" s="41" t="str">
        <f t="shared" si="12"/>
        <v>LBBD</v>
      </c>
    </row>
    <row r="138" spans="1:25">
      <c r="A138" s="10">
        <v>1639049595</v>
      </c>
      <c r="B138" s="11" t="s">
        <v>155</v>
      </c>
      <c r="C138" s="11">
        <v>15</v>
      </c>
      <c r="D138" s="11">
        <v>10</v>
      </c>
      <c r="E138" s="11">
        <v>1</v>
      </c>
      <c r="F138" s="12">
        <v>0</v>
      </c>
      <c r="H138" s="84">
        <v>10.438416439999999</v>
      </c>
      <c r="I138" s="33">
        <v>13.620308700000001</v>
      </c>
      <c r="J138" s="52">
        <v>10</v>
      </c>
      <c r="K138" s="33" t="s">
        <v>156</v>
      </c>
      <c r="L138" s="33">
        <v>12.94</v>
      </c>
      <c r="M138" s="29">
        <v>23.96516343</v>
      </c>
      <c r="N138" s="89">
        <v>6.9148218630000002</v>
      </c>
      <c r="P138" s="94">
        <v>10.61</v>
      </c>
      <c r="Q138" s="95">
        <v>11.94</v>
      </c>
      <c r="R138" s="95">
        <v>2920.16</v>
      </c>
      <c r="S138" s="25">
        <v>10</v>
      </c>
      <c r="T138" s="26">
        <f t="shared" si="13"/>
        <v>12.535344015080113</v>
      </c>
      <c r="V138" s="37">
        <f t="shared" si="14"/>
        <v>21.960414703110274</v>
      </c>
      <c r="X138" s="101">
        <f t="shared" si="11"/>
        <v>11.94</v>
      </c>
      <c r="Y138" s="41" t="str">
        <f t="shared" si="12"/>
        <v>LBBD</v>
      </c>
    </row>
    <row r="139" spans="1:25">
      <c r="A139" s="10">
        <v>1639049595</v>
      </c>
      <c r="B139" s="11" t="s">
        <v>157</v>
      </c>
      <c r="C139" s="11">
        <v>15</v>
      </c>
      <c r="D139" s="11">
        <v>10</v>
      </c>
      <c r="E139" s="11">
        <v>3</v>
      </c>
      <c r="F139" s="12">
        <v>0</v>
      </c>
      <c r="H139" s="84">
        <v>10.438416439999999</v>
      </c>
      <c r="I139" s="33">
        <v>13.620308700000001</v>
      </c>
      <c r="J139" s="52">
        <v>10</v>
      </c>
      <c r="K139" s="33" t="s">
        <v>156</v>
      </c>
      <c r="L139" s="33">
        <v>12.94</v>
      </c>
      <c r="M139" s="29">
        <v>23.96516343</v>
      </c>
      <c r="N139" s="89">
        <v>7.0051877500000002</v>
      </c>
      <c r="P139" s="94">
        <v>10.68</v>
      </c>
      <c r="Q139" s="95">
        <v>10.94</v>
      </c>
      <c r="R139" s="95">
        <v>2853.8649999999998</v>
      </c>
      <c r="S139" s="25">
        <v>10</v>
      </c>
      <c r="T139" s="26">
        <f t="shared" si="13"/>
        <v>2.4344569288389493</v>
      </c>
      <c r="V139" s="37">
        <f t="shared" si="14"/>
        <v>21.161048689138575</v>
      </c>
      <c r="X139" s="101">
        <f t="shared" si="11"/>
        <v>10.94</v>
      </c>
      <c r="Y139" s="41" t="str">
        <f t="shared" si="12"/>
        <v>LBBD</v>
      </c>
    </row>
    <row r="140" spans="1:25">
      <c r="A140" s="10">
        <v>1639049595</v>
      </c>
      <c r="B140" s="11" t="s">
        <v>158</v>
      </c>
      <c r="C140" s="11">
        <v>15</v>
      </c>
      <c r="D140" s="11">
        <v>10</v>
      </c>
      <c r="E140" s="11">
        <v>5</v>
      </c>
      <c r="F140" s="12">
        <v>0</v>
      </c>
      <c r="H140" s="84">
        <v>10.438416439999999</v>
      </c>
      <c r="I140" s="33">
        <v>13.620308700000001</v>
      </c>
      <c r="J140" s="52">
        <v>10</v>
      </c>
      <c r="K140" s="33" t="s">
        <v>156</v>
      </c>
      <c r="L140" s="33">
        <v>12.94</v>
      </c>
      <c r="M140" s="29">
        <v>23.96516343</v>
      </c>
      <c r="N140" s="89">
        <v>6.9163341520000001</v>
      </c>
      <c r="P140" s="94">
        <v>10.68</v>
      </c>
      <c r="Q140" s="95">
        <v>10.94</v>
      </c>
      <c r="R140" s="95">
        <v>2853.9450000000002</v>
      </c>
      <c r="S140" s="25">
        <v>10</v>
      </c>
      <c r="T140" s="26">
        <f t="shared" si="13"/>
        <v>2.4344569288389493</v>
      </c>
      <c r="V140" s="37">
        <f t="shared" si="14"/>
        <v>21.161048689138575</v>
      </c>
      <c r="X140" s="101">
        <f t="shared" si="11"/>
        <v>10.94</v>
      </c>
      <c r="Y140" s="41" t="str">
        <f t="shared" si="12"/>
        <v>LBBD</v>
      </c>
    </row>
    <row r="141" spans="1:25">
      <c r="A141" s="10">
        <v>1639049598</v>
      </c>
      <c r="B141" s="11" t="s">
        <v>159</v>
      </c>
      <c r="C141" s="11">
        <v>15</v>
      </c>
      <c r="D141" s="11">
        <v>10</v>
      </c>
      <c r="E141" s="11">
        <v>1</v>
      </c>
      <c r="F141" s="12">
        <v>1</v>
      </c>
      <c r="H141" s="84">
        <v>7.9870498660000004</v>
      </c>
      <c r="I141" s="33">
        <v>8.4218293739999996</v>
      </c>
      <c r="J141" s="52">
        <v>15</v>
      </c>
      <c r="K141" s="33" t="s">
        <v>160</v>
      </c>
      <c r="L141" s="33">
        <v>8.82</v>
      </c>
      <c r="M141" s="29">
        <v>10.42875841</v>
      </c>
      <c r="N141" s="89">
        <v>7.9621131419999998</v>
      </c>
      <c r="P141" s="94">
        <v>8.11</v>
      </c>
      <c r="Q141" s="95">
        <v>8.7100000000000009</v>
      </c>
      <c r="R141" s="95">
        <v>6002.01</v>
      </c>
      <c r="S141" s="25">
        <v>10</v>
      </c>
      <c r="T141" s="26">
        <f t="shared" si="13"/>
        <v>7.3982737361282549</v>
      </c>
      <c r="V141" s="37">
        <f t="shared" si="14"/>
        <v>8.7546239210850914</v>
      </c>
      <c r="X141" s="101">
        <f t="shared" si="11"/>
        <v>8.7100000000000009</v>
      </c>
      <c r="Y141" s="41" t="str">
        <f t="shared" si="12"/>
        <v>LBBD</v>
      </c>
    </row>
    <row r="142" spans="1:25">
      <c r="A142" s="10">
        <v>1639049598</v>
      </c>
      <c r="B142" s="11" t="s">
        <v>161</v>
      </c>
      <c r="C142" s="11">
        <v>15</v>
      </c>
      <c r="D142" s="11">
        <v>10</v>
      </c>
      <c r="E142" s="11">
        <v>3</v>
      </c>
      <c r="F142" s="12">
        <v>1</v>
      </c>
      <c r="H142" s="84">
        <v>7.9870498660000004</v>
      </c>
      <c r="I142" s="33">
        <v>8.4218293739999996</v>
      </c>
      <c r="J142" s="52">
        <v>15</v>
      </c>
      <c r="K142" s="33" t="s">
        <v>160</v>
      </c>
      <c r="L142" s="33">
        <v>8.82</v>
      </c>
      <c r="M142" s="29">
        <v>10.42875841</v>
      </c>
      <c r="N142" s="89">
        <v>7.9850614069999999</v>
      </c>
      <c r="P142" s="94">
        <v>8.09</v>
      </c>
      <c r="Q142" s="95">
        <v>8.7100000000000009</v>
      </c>
      <c r="R142" s="95">
        <v>6002.02</v>
      </c>
      <c r="S142" s="25">
        <v>10</v>
      </c>
      <c r="T142" s="26">
        <f t="shared" si="13"/>
        <v>7.6637824474660201</v>
      </c>
      <c r="V142" s="37">
        <f t="shared" si="14"/>
        <v>9.023485784919659</v>
      </c>
      <c r="X142" s="101">
        <f t="shared" si="11"/>
        <v>8.7100000000000009</v>
      </c>
      <c r="Y142" s="41" t="str">
        <f t="shared" si="12"/>
        <v>LBBD</v>
      </c>
    </row>
    <row r="143" spans="1:25">
      <c r="A143" s="10">
        <v>1639049598</v>
      </c>
      <c r="B143" s="11" t="s">
        <v>162</v>
      </c>
      <c r="C143" s="11">
        <v>15</v>
      </c>
      <c r="D143" s="11">
        <v>10</v>
      </c>
      <c r="E143" s="11">
        <v>5</v>
      </c>
      <c r="F143" s="12">
        <v>1</v>
      </c>
      <c r="H143" s="84">
        <v>7.9870498660000004</v>
      </c>
      <c r="I143" s="33">
        <v>8.4218293739999996</v>
      </c>
      <c r="J143" s="52">
        <v>15</v>
      </c>
      <c r="K143" s="33" t="s">
        <v>160</v>
      </c>
      <c r="L143" s="33">
        <v>8.82</v>
      </c>
      <c r="M143" s="29">
        <v>10.42875841</v>
      </c>
      <c r="N143" s="89">
        <v>7.9174287320000003</v>
      </c>
      <c r="P143" s="94">
        <v>8.1</v>
      </c>
      <c r="Q143" s="95">
        <v>8.7100000000000009</v>
      </c>
      <c r="R143" s="95">
        <v>6002.08</v>
      </c>
      <c r="S143" s="25">
        <v>10</v>
      </c>
      <c r="T143" s="26">
        <f t="shared" si="13"/>
        <v>7.5308641975308799</v>
      </c>
      <c r="V143" s="37">
        <f t="shared" si="14"/>
        <v>8.8888888888888964</v>
      </c>
      <c r="X143" s="101">
        <f t="shared" si="11"/>
        <v>8.7100000000000009</v>
      </c>
      <c r="Y143" s="41" t="str">
        <f t="shared" si="12"/>
        <v>LBBD</v>
      </c>
    </row>
    <row r="144" spans="1:25">
      <c r="A144" s="10">
        <v>1639049599</v>
      </c>
      <c r="B144" s="11" t="s">
        <v>163</v>
      </c>
      <c r="C144" s="11">
        <v>15</v>
      </c>
      <c r="D144" s="11">
        <v>10</v>
      </c>
      <c r="E144" s="11">
        <v>1</v>
      </c>
      <c r="F144" s="12">
        <v>2</v>
      </c>
      <c r="H144" s="84">
        <v>9.3120315890000001</v>
      </c>
      <c r="I144" s="33">
        <v>10.86455314</v>
      </c>
      <c r="J144" s="52">
        <v>12</v>
      </c>
      <c r="K144" s="33" t="s">
        <v>164</v>
      </c>
      <c r="L144" s="33">
        <v>11.33</v>
      </c>
      <c r="M144" s="29">
        <v>21.670549449999999</v>
      </c>
      <c r="N144" s="89">
        <v>10.048072100000001</v>
      </c>
      <c r="P144" s="94">
        <v>9.39</v>
      </c>
      <c r="Q144" s="95">
        <v>10.56</v>
      </c>
      <c r="R144" s="95">
        <v>1527.9949999999999</v>
      </c>
      <c r="S144" s="25">
        <v>10</v>
      </c>
      <c r="T144" s="26">
        <f t="shared" si="13"/>
        <v>12.460063897763577</v>
      </c>
      <c r="V144" s="37">
        <f t="shared" si="14"/>
        <v>20.660276890308833</v>
      </c>
      <c r="X144" s="101">
        <f t="shared" si="11"/>
        <v>10.56</v>
      </c>
      <c r="Y144" s="41" t="str">
        <f t="shared" si="12"/>
        <v>LBBD</v>
      </c>
    </row>
    <row r="145" spans="1:25">
      <c r="A145" s="10">
        <v>1639049599</v>
      </c>
      <c r="B145" s="11" t="s">
        <v>165</v>
      </c>
      <c r="C145" s="11">
        <v>15</v>
      </c>
      <c r="D145" s="11">
        <v>10</v>
      </c>
      <c r="E145" s="11">
        <v>3</v>
      </c>
      <c r="F145" s="12">
        <v>2</v>
      </c>
      <c r="H145" s="84">
        <v>9.3120315890000001</v>
      </c>
      <c r="I145" s="33">
        <v>10.86455314</v>
      </c>
      <c r="J145" s="52">
        <v>12</v>
      </c>
      <c r="K145" s="33" t="s">
        <v>164</v>
      </c>
      <c r="L145" s="33">
        <v>11.33</v>
      </c>
      <c r="M145" s="29">
        <v>21.670549449999999</v>
      </c>
      <c r="N145" s="89">
        <v>10.103086469999999</v>
      </c>
      <c r="P145" s="94">
        <v>9.3800000000000008</v>
      </c>
      <c r="Q145" s="95">
        <v>9.58</v>
      </c>
      <c r="R145" s="95">
        <v>1702.635</v>
      </c>
      <c r="S145" s="25">
        <v>10</v>
      </c>
      <c r="T145" s="26">
        <f t="shared" si="13"/>
        <v>2.1321961620469008</v>
      </c>
      <c r="V145" s="37">
        <f t="shared" si="14"/>
        <v>20.788912579957348</v>
      </c>
      <c r="X145" s="101">
        <f t="shared" si="11"/>
        <v>9.58</v>
      </c>
      <c r="Y145" s="41" t="str">
        <f t="shared" si="12"/>
        <v>LBBD</v>
      </c>
    </row>
    <row r="146" spans="1:25">
      <c r="A146" s="10">
        <v>1639049599</v>
      </c>
      <c r="B146" s="11" t="s">
        <v>166</v>
      </c>
      <c r="C146" s="11">
        <v>15</v>
      </c>
      <c r="D146" s="11">
        <v>10</v>
      </c>
      <c r="E146" s="11">
        <v>5</v>
      </c>
      <c r="F146" s="12">
        <v>2</v>
      </c>
      <c r="H146" s="84">
        <v>9.3120315890000001</v>
      </c>
      <c r="I146" s="33">
        <v>10.86455314</v>
      </c>
      <c r="J146" s="52">
        <v>12</v>
      </c>
      <c r="K146" s="33" t="s">
        <v>164</v>
      </c>
      <c r="L146" s="33">
        <v>11.33</v>
      </c>
      <c r="M146" s="29">
        <v>21.670549449999999</v>
      </c>
      <c r="N146" s="89">
        <v>10.15020943</v>
      </c>
      <c r="P146" s="94">
        <v>9.3800000000000008</v>
      </c>
      <c r="Q146" s="95">
        <v>9.58</v>
      </c>
      <c r="R146" s="95">
        <v>1701.94</v>
      </c>
      <c r="S146" s="25">
        <v>10</v>
      </c>
      <c r="T146" s="26">
        <f t="shared" si="13"/>
        <v>2.1321961620469008</v>
      </c>
      <c r="V146" s="37">
        <f t="shared" si="14"/>
        <v>20.788912579957348</v>
      </c>
      <c r="X146" s="101">
        <f t="shared" si="11"/>
        <v>9.58</v>
      </c>
      <c r="Y146" s="41" t="str">
        <f t="shared" si="12"/>
        <v>LBBD</v>
      </c>
    </row>
    <row r="147" spans="1:25">
      <c r="A147" s="10">
        <v>1639049603</v>
      </c>
      <c r="B147" s="11" t="s">
        <v>167</v>
      </c>
      <c r="C147" s="11">
        <v>20</v>
      </c>
      <c r="D147" s="11">
        <v>10</v>
      </c>
      <c r="E147" s="11">
        <v>1</v>
      </c>
      <c r="F147" s="12">
        <v>0</v>
      </c>
      <c r="H147" s="84">
        <v>8.9521587839999999</v>
      </c>
      <c r="I147" s="33">
        <v>11.861458150000001</v>
      </c>
      <c r="J147" s="52">
        <v>14</v>
      </c>
      <c r="K147" s="33" t="s">
        <v>168</v>
      </c>
      <c r="L147" s="33">
        <v>10.32</v>
      </c>
      <c r="M147" s="29">
        <v>15.2794566</v>
      </c>
      <c r="N147" s="89">
        <v>26.993923899999999</v>
      </c>
      <c r="P147" s="94">
        <v>8.9700000000000006</v>
      </c>
      <c r="Q147" s="95">
        <v>11.3</v>
      </c>
      <c r="R147" s="95">
        <v>6606.74</v>
      </c>
      <c r="S147" s="25">
        <v>11</v>
      </c>
      <c r="T147" s="26">
        <f t="shared" si="13"/>
        <v>25.975473801560756</v>
      </c>
      <c r="V147" s="37">
        <f t="shared" si="14"/>
        <v>15.050167224080264</v>
      </c>
      <c r="X147" s="101">
        <f t="shared" si="11"/>
        <v>10.32</v>
      </c>
      <c r="Y147" s="41" t="str">
        <f t="shared" si="12"/>
        <v>Heuristic</v>
      </c>
    </row>
    <row r="148" spans="1:25">
      <c r="A148" s="10">
        <v>1639049603</v>
      </c>
      <c r="B148" s="11" t="s">
        <v>169</v>
      </c>
      <c r="C148" s="11">
        <v>20</v>
      </c>
      <c r="D148" s="11">
        <v>10</v>
      </c>
      <c r="E148" s="11">
        <v>3</v>
      </c>
      <c r="F148" s="12">
        <v>0</v>
      </c>
      <c r="H148" s="84">
        <v>8.9521587839999999</v>
      </c>
      <c r="I148" s="33">
        <v>11.861458150000001</v>
      </c>
      <c r="J148" s="52">
        <v>14</v>
      </c>
      <c r="K148" s="33" t="s">
        <v>168</v>
      </c>
      <c r="L148" s="33">
        <v>10.32</v>
      </c>
      <c r="M148" s="29">
        <v>15.2794566</v>
      </c>
      <c r="N148" s="89">
        <v>26.880113120000001</v>
      </c>
      <c r="P148" s="94">
        <v>8.9600000000000009</v>
      </c>
      <c r="Q148" s="95">
        <v>9.64</v>
      </c>
      <c r="R148" s="95">
        <v>6007.23</v>
      </c>
      <c r="S148" s="25">
        <v>10</v>
      </c>
      <c r="T148" s="26">
        <f t="shared" si="13"/>
        <v>7.58928571428571</v>
      </c>
      <c r="V148" s="37">
        <f t="shared" si="14"/>
        <v>15.17857142857142</v>
      </c>
      <c r="X148" s="101">
        <f t="shared" si="11"/>
        <v>9.64</v>
      </c>
      <c r="Y148" s="41" t="str">
        <f t="shared" si="12"/>
        <v>LBBD</v>
      </c>
    </row>
    <row r="149" spans="1:25">
      <c r="A149" s="10">
        <v>1639049603</v>
      </c>
      <c r="B149" s="11" t="s">
        <v>170</v>
      </c>
      <c r="C149" s="11">
        <v>20</v>
      </c>
      <c r="D149" s="11">
        <v>10</v>
      </c>
      <c r="E149" s="11">
        <v>5</v>
      </c>
      <c r="F149" s="12">
        <v>0</v>
      </c>
      <c r="H149" s="84">
        <v>8.9521587839999999</v>
      </c>
      <c r="I149" s="33">
        <v>11.861458150000001</v>
      </c>
      <c r="J149" s="52">
        <v>14</v>
      </c>
      <c r="K149" s="33" t="s">
        <v>168</v>
      </c>
      <c r="L149" s="33">
        <v>10.32</v>
      </c>
      <c r="M149" s="29">
        <v>15.2794566</v>
      </c>
      <c r="N149" s="89">
        <v>27.040193800000001</v>
      </c>
      <c r="P149" s="94">
        <v>8.9600000000000009</v>
      </c>
      <c r="Q149" s="95">
        <v>9.64</v>
      </c>
      <c r="R149" s="95">
        <v>6006.96</v>
      </c>
      <c r="S149" s="25">
        <v>10</v>
      </c>
      <c r="T149" s="26">
        <f t="shared" si="13"/>
        <v>7.58928571428571</v>
      </c>
      <c r="V149" s="37">
        <f t="shared" si="14"/>
        <v>15.17857142857142</v>
      </c>
      <c r="X149" s="101">
        <f t="shared" si="11"/>
        <v>9.64</v>
      </c>
      <c r="Y149" s="41" t="str">
        <f t="shared" si="12"/>
        <v>LBBD</v>
      </c>
    </row>
    <row r="150" spans="1:25">
      <c r="A150" s="10">
        <v>1639049613</v>
      </c>
      <c r="B150" s="11" t="s">
        <v>171</v>
      </c>
      <c r="C150" s="11">
        <v>20</v>
      </c>
      <c r="D150" s="11">
        <v>10</v>
      </c>
      <c r="E150" s="11">
        <v>1</v>
      </c>
      <c r="F150" s="12">
        <v>1</v>
      </c>
      <c r="H150" s="84">
        <v>7.6182653140000003</v>
      </c>
      <c r="I150" s="33">
        <v>8.209195824</v>
      </c>
      <c r="J150" s="52">
        <v>18</v>
      </c>
      <c r="K150" s="33" t="s">
        <v>172</v>
      </c>
      <c r="L150" s="33">
        <v>8.4499999999999993</v>
      </c>
      <c r="M150" s="29">
        <v>10.91763875</v>
      </c>
      <c r="N150" s="89">
        <v>15.33899832</v>
      </c>
      <c r="P150" s="94">
        <v>7.7</v>
      </c>
      <c r="Q150" s="95">
        <v>8.34</v>
      </c>
      <c r="R150" s="95">
        <v>12008.2</v>
      </c>
      <c r="S150" s="25">
        <v>20</v>
      </c>
      <c r="T150" s="26">
        <f t="shared" si="13"/>
        <v>8.3116883116883074</v>
      </c>
      <c r="V150" s="37">
        <f t="shared" si="14"/>
        <v>9.7402597402597291</v>
      </c>
      <c r="X150" s="101">
        <f t="shared" si="11"/>
        <v>8.34</v>
      </c>
      <c r="Y150" s="41" t="str">
        <f t="shared" si="12"/>
        <v>LBBD</v>
      </c>
    </row>
    <row r="151" spans="1:25">
      <c r="A151" s="10">
        <v>1639049613</v>
      </c>
      <c r="B151" s="11" t="s">
        <v>173</v>
      </c>
      <c r="C151" s="11">
        <v>20</v>
      </c>
      <c r="D151" s="11">
        <v>10</v>
      </c>
      <c r="E151" s="11">
        <v>3</v>
      </c>
      <c r="F151" s="12">
        <v>1</v>
      </c>
      <c r="H151" s="84">
        <v>7.6182653140000003</v>
      </c>
      <c r="I151" s="33">
        <v>8.209195824</v>
      </c>
      <c r="J151" s="52">
        <v>18</v>
      </c>
      <c r="K151" s="33" t="s">
        <v>172</v>
      </c>
      <c r="L151" s="33">
        <v>8.4499999999999993</v>
      </c>
      <c r="M151" s="29">
        <v>10.91763875</v>
      </c>
      <c r="N151" s="89">
        <v>15.34955311</v>
      </c>
      <c r="P151" s="94">
        <v>7.69</v>
      </c>
      <c r="Q151" s="95">
        <v>8.39</v>
      </c>
      <c r="R151" s="95">
        <v>8406.92</v>
      </c>
      <c r="S151" s="25">
        <v>14</v>
      </c>
      <c r="T151" s="26">
        <f t="shared" si="13"/>
        <v>9.1027308192457745</v>
      </c>
      <c r="V151" s="37">
        <f t="shared" si="14"/>
        <v>9.8829648894668249</v>
      </c>
      <c r="X151" s="101">
        <f t="shared" si="11"/>
        <v>8.39</v>
      </c>
      <c r="Y151" s="41" t="str">
        <f t="shared" si="12"/>
        <v>LBBD</v>
      </c>
    </row>
    <row r="152" spans="1:25">
      <c r="A152" s="10">
        <v>1639049613</v>
      </c>
      <c r="B152" s="11" t="s">
        <v>174</v>
      </c>
      <c r="C152" s="11">
        <v>20</v>
      </c>
      <c r="D152" s="11">
        <v>10</v>
      </c>
      <c r="E152" s="11">
        <v>5</v>
      </c>
      <c r="F152" s="12">
        <v>1</v>
      </c>
      <c r="H152" s="84">
        <v>7.6182653140000003</v>
      </c>
      <c r="I152" s="33">
        <v>8.209195824</v>
      </c>
      <c r="J152" s="52">
        <v>18</v>
      </c>
      <c r="K152" s="33" t="s">
        <v>172</v>
      </c>
      <c r="L152" s="33">
        <v>8.4499999999999993</v>
      </c>
      <c r="M152" s="29">
        <v>10.91763875</v>
      </c>
      <c r="N152" s="89">
        <v>15.212930439999999</v>
      </c>
      <c r="P152" s="94">
        <v>7.73</v>
      </c>
      <c r="Q152" s="95">
        <v>8.34</v>
      </c>
      <c r="R152" s="95">
        <v>11407.66</v>
      </c>
      <c r="S152" s="25">
        <v>19</v>
      </c>
      <c r="T152" s="26">
        <f t="shared" si="13"/>
        <v>7.8913324708926185</v>
      </c>
      <c r="V152" s="37">
        <f t="shared" si="14"/>
        <v>9.3143596377748885</v>
      </c>
      <c r="X152" s="101">
        <f t="shared" si="11"/>
        <v>8.34</v>
      </c>
      <c r="Y152" s="41" t="str">
        <f t="shared" si="12"/>
        <v>LBBD</v>
      </c>
    </row>
    <row r="153" spans="1:25">
      <c r="A153" s="10">
        <v>1639049614</v>
      </c>
      <c r="B153" s="11" t="s">
        <v>175</v>
      </c>
      <c r="C153" s="11">
        <v>20</v>
      </c>
      <c r="D153" s="11">
        <v>10</v>
      </c>
      <c r="E153" s="11">
        <v>1</v>
      </c>
      <c r="F153" s="12">
        <v>2</v>
      </c>
      <c r="H153" s="84">
        <v>7.7964831659999998</v>
      </c>
      <c r="I153" s="33">
        <v>10.077296430000001</v>
      </c>
      <c r="J153" s="52">
        <v>15</v>
      </c>
      <c r="K153" s="33" t="s">
        <v>176</v>
      </c>
      <c r="L153" s="33">
        <v>9.4600000000000009</v>
      </c>
      <c r="M153" s="29">
        <v>21.336759130000001</v>
      </c>
      <c r="N153" s="89">
        <v>10.9599843</v>
      </c>
      <c r="P153" s="94">
        <v>7.87</v>
      </c>
      <c r="Q153" s="95">
        <v>8.69</v>
      </c>
      <c r="R153" s="95">
        <v>1247.18</v>
      </c>
      <c r="S153" s="25">
        <v>10</v>
      </c>
      <c r="T153" s="26">
        <f t="shared" si="13"/>
        <v>10.419313850063524</v>
      </c>
      <c r="V153" s="37">
        <f t="shared" si="14"/>
        <v>20.203303684879298</v>
      </c>
      <c r="X153" s="101">
        <f t="shared" si="11"/>
        <v>8.69</v>
      </c>
      <c r="Y153" s="41" t="str">
        <f t="shared" si="12"/>
        <v>LBBD</v>
      </c>
    </row>
    <row r="154" spans="1:25">
      <c r="A154" s="10">
        <v>1639049614</v>
      </c>
      <c r="B154" s="11" t="s">
        <v>177</v>
      </c>
      <c r="C154" s="11">
        <v>20</v>
      </c>
      <c r="D154" s="11">
        <v>10</v>
      </c>
      <c r="E154" s="11">
        <v>3</v>
      </c>
      <c r="F154" s="12">
        <v>2</v>
      </c>
      <c r="H154" s="84">
        <v>7.7964831659999998</v>
      </c>
      <c r="I154" s="33">
        <v>10.077296430000001</v>
      </c>
      <c r="J154" s="52">
        <v>15</v>
      </c>
      <c r="K154" s="33" t="s">
        <v>176</v>
      </c>
      <c r="L154" s="33">
        <v>9.4600000000000009</v>
      </c>
      <c r="M154" s="29">
        <v>21.336759130000001</v>
      </c>
      <c r="N154" s="89">
        <v>11.093499420000001</v>
      </c>
      <c r="P154" s="94">
        <v>7.87</v>
      </c>
      <c r="Q154" s="95">
        <v>8.69</v>
      </c>
      <c r="R154" s="95">
        <v>1247.08</v>
      </c>
      <c r="S154" s="25">
        <v>10</v>
      </c>
      <c r="T154" s="26">
        <f t="shared" si="13"/>
        <v>10.419313850063524</v>
      </c>
      <c r="V154" s="37">
        <f t="shared" si="14"/>
        <v>20.203303684879298</v>
      </c>
      <c r="X154" s="101">
        <f t="shared" si="11"/>
        <v>8.69</v>
      </c>
      <c r="Y154" s="41" t="str">
        <f t="shared" si="12"/>
        <v>LBBD</v>
      </c>
    </row>
    <row r="155" spans="1:25">
      <c r="A155" s="10">
        <v>1639049614</v>
      </c>
      <c r="B155" s="11" t="s">
        <v>178</v>
      </c>
      <c r="C155" s="11">
        <v>20</v>
      </c>
      <c r="D155" s="11">
        <v>10</v>
      </c>
      <c r="E155" s="11">
        <v>5</v>
      </c>
      <c r="F155" s="12">
        <v>2</v>
      </c>
      <c r="H155" s="84">
        <v>7.7964831659999998</v>
      </c>
      <c r="I155" s="33">
        <v>10.077296430000001</v>
      </c>
      <c r="J155" s="52">
        <v>15</v>
      </c>
      <c r="K155" s="33" t="s">
        <v>176</v>
      </c>
      <c r="L155" s="33">
        <v>9.4600000000000009</v>
      </c>
      <c r="M155" s="29">
        <v>21.336759130000001</v>
      </c>
      <c r="N155" s="89">
        <v>10.867548940000001</v>
      </c>
      <c r="P155" s="94">
        <v>7.87</v>
      </c>
      <c r="Q155" s="95">
        <v>8.69</v>
      </c>
      <c r="R155" s="95">
        <v>1297.93</v>
      </c>
      <c r="S155" s="25">
        <v>10</v>
      </c>
      <c r="T155" s="26">
        <f t="shared" si="13"/>
        <v>10.419313850063524</v>
      </c>
      <c r="V155" s="37">
        <f t="shared" si="14"/>
        <v>20.203303684879298</v>
      </c>
      <c r="X155" s="101">
        <f t="shared" si="11"/>
        <v>8.69</v>
      </c>
      <c r="Y155" s="41" t="str">
        <f t="shared" si="12"/>
        <v>LBBD</v>
      </c>
    </row>
    <row r="156" spans="1:25">
      <c r="A156" s="10">
        <v>1639049645</v>
      </c>
      <c r="B156" s="11" t="s">
        <v>179</v>
      </c>
      <c r="C156" s="11">
        <v>15</v>
      </c>
      <c r="D156" s="11">
        <v>20</v>
      </c>
      <c r="E156" s="11">
        <v>1</v>
      </c>
      <c r="F156" s="12">
        <v>0</v>
      </c>
      <c r="H156" s="84">
        <v>20.656861070000001</v>
      </c>
      <c r="I156" s="33">
        <v>23.32196673</v>
      </c>
      <c r="J156" s="52">
        <v>12</v>
      </c>
      <c r="K156" s="33" t="s">
        <v>180</v>
      </c>
      <c r="L156" s="33">
        <v>31.52</v>
      </c>
      <c r="M156" s="29">
        <v>52.588526819999998</v>
      </c>
      <c r="N156" s="89">
        <v>115.0009854</v>
      </c>
      <c r="P156" s="94">
        <v>21.73</v>
      </c>
      <c r="Q156" s="95">
        <v>31.62</v>
      </c>
      <c r="R156" s="95">
        <v>6604.04</v>
      </c>
      <c r="S156" s="25">
        <v>11</v>
      </c>
      <c r="T156" s="26">
        <f t="shared" si="13"/>
        <v>45.513115508513572</v>
      </c>
      <c r="V156" s="37">
        <f t="shared" si="14"/>
        <v>45.052922227335472</v>
      </c>
      <c r="X156" s="101">
        <f t="shared" si="11"/>
        <v>31.52</v>
      </c>
      <c r="Y156" s="41" t="str">
        <f t="shared" si="12"/>
        <v>Heuristic</v>
      </c>
    </row>
    <row r="157" spans="1:25">
      <c r="A157" s="10">
        <v>1639049645</v>
      </c>
      <c r="B157" s="11" t="s">
        <v>181</v>
      </c>
      <c r="C157" s="11">
        <v>15</v>
      </c>
      <c r="D157" s="11">
        <v>20</v>
      </c>
      <c r="E157" s="11">
        <v>3</v>
      </c>
      <c r="F157" s="12">
        <v>0</v>
      </c>
      <c r="H157" s="84">
        <v>20.656861070000001</v>
      </c>
      <c r="I157" s="33">
        <v>23.32196673</v>
      </c>
      <c r="J157" s="52">
        <v>12</v>
      </c>
      <c r="K157" s="33" t="s">
        <v>180</v>
      </c>
      <c r="L157" s="33">
        <v>27.3</v>
      </c>
      <c r="M157" s="29">
        <v>32.159479130000001</v>
      </c>
      <c r="N157" s="89">
        <v>114.8783305</v>
      </c>
      <c r="P157" s="94">
        <v>21.8</v>
      </c>
      <c r="Q157" s="95">
        <v>22.83</v>
      </c>
      <c r="R157" s="95">
        <v>1459.41</v>
      </c>
      <c r="S157" s="25">
        <v>10</v>
      </c>
      <c r="T157" s="26">
        <f t="shared" si="13"/>
        <v>4.7247706422018236</v>
      </c>
      <c r="V157" s="37">
        <f t="shared" si="14"/>
        <v>25.229357798165136</v>
      </c>
      <c r="X157" s="101">
        <f t="shared" si="11"/>
        <v>22.83</v>
      </c>
      <c r="Y157" s="41" t="str">
        <f t="shared" si="12"/>
        <v>LBBD</v>
      </c>
    </row>
    <row r="158" spans="1:25">
      <c r="A158" s="10">
        <v>1639049645</v>
      </c>
      <c r="B158" s="11" t="s">
        <v>182</v>
      </c>
      <c r="C158" s="11">
        <v>15</v>
      </c>
      <c r="D158" s="11">
        <v>20</v>
      </c>
      <c r="E158" s="11">
        <v>5</v>
      </c>
      <c r="F158" s="12">
        <v>0</v>
      </c>
      <c r="H158" s="84">
        <v>20.656861070000001</v>
      </c>
      <c r="I158" s="33">
        <v>23.32196673</v>
      </c>
      <c r="J158" s="52">
        <v>12</v>
      </c>
      <c r="K158" s="33" t="s">
        <v>180</v>
      </c>
      <c r="L158" s="33">
        <v>27.03</v>
      </c>
      <c r="M158" s="29">
        <v>30.852407360000001</v>
      </c>
      <c r="N158" s="89">
        <v>114.6172011</v>
      </c>
      <c r="P158" s="94">
        <v>21.8</v>
      </c>
      <c r="Q158" s="95">
        <v>22.68</v>
      </c>
      <c r="R158" s="95">
        <v>1555.37</v>
      </c>
      <c r="S158" s="25">
        <v>11</v>
      </c>
      <c r="T158" s="26">
        <f t="shared" si="13"/>
        <v>4.0366972477064174</v>
      </c>
      <c r="V158" s="37">
        <f t="shared" si="14"/>
        <v>23.990825688073393</v>
      </c>
      <c r="X158" s="101">
        <f t="shared" si="11"/>
        <v>22.68</v>
      </c>
      <c r="Y158" s="41" t="str">
        <f t="shared" si="12"/>
        <v>LBBD</v>
      </c>
    </row>
    <row r="159" spans="1:25">
      <c r="A159" s="10">
        <v>1639049706</v>
      </c>
      <c r="B159" s="11" t="s">
        <v>183</v>
      </c>
      <c r="C159" s="11">
        <v>15</v>
      </c>
      <c r="D159" s="11">
        <v>20</v>
      </c>
      <c r="E159" s="11">
        <v>1</v>
      </c>
      <c r="F159" s="12">
        <v>1</v>
      </c>
      <c r="H159" s="84">
        <v>24.805628420000001</v>
      </c>
      <c r="I159" s="33">
        <v>25.225209530000001</v>
      </c>
      <c r="J159" s="52">
        <v>15</v>
      </c>
      <c r="K159" s="33" t="s">
        <v>184</v>
      </c>
      <c r="L159" s="33">
        <v>27.52</v>
      </c>
      <c r="M159" s="29">
        <v>10.942563270000001</v>
      </c>
      <c r="N159" s="89">
        <v>52.265826230000002</v>
      </c>
      <c r="P159" s="94">
        <v>25.18</v>
      </c>
      <c r="Q159" s="95">
        <v>26.81</v>
      </c>
      <c r="R159" s="95">
        <v>6002.96</v>
      </c>
      <c r="S159" s="25">
        <v>10</v>
      </c>
      <c r="T159" s="26">
        <f t="shared" si="13"/>
        <v>6.473391580619535</v>
      </c>
      <c r="V159" s="37">
        <f t="shared" si="14"/>
        <v>9.2930897537728363</v>
      </c>
      <c r="X159" s="101">
        <f t="shared" si="11"/>
        <v>26.81</v>
      </c>
      <c r="Y159" s="41" t="str">
        <f t="shared" si="12"/>
        <v>LBBD</v>
      </c>
    </row>
    <row r="160" spans="1:25">
      <c r="A160" s="10">
        <v>1639049706</v>
      </c>
      <c r="B160" s="11" t="s">
        <v>185</v>
      </c>
      <c r="C160" s="11">
        <v>15</v>
      </c>
      <c r="D160" s="11">
        <v>20</v>
      </c>
      <c r="E160" s="11">
        <v>3</v>
      </c>
      <c r="F160" s="12">
        <v>1</v>
      </c>
      <c r="H160" s="84">
        <v>24.805628420000001</v>
      </c>
      <c r="I160" s="33">
        <v>25.225209530000001</v>
      </c>
      <c r="J160" s="52">
        <v>15</v>
      </c>
      <c r="K160" s="33" t="s">
        <v>184</v>
      </c>
      <c r="L160" s="33">
        <v>26.66</v>
      </c>
      <c r="M160" s="29">
        <v>7.4756081649999997</v>
      </c>
      <c r="N160" s="89">
        <v>52.01618886</v>
      </c>
      <c r="P160" s="94">
        <v>25.16</v>
      </c>
      <c r="Q160" s="95">
        <v>26.51</v>
      </c>
      <c r="R160" s="95">
        <v>10204.86</v>
      </c>
      <c r="S160" s="25">
        <v>17</v>
      </c>
      <c r="T160" s="26">
        <f t="shared" si="13"/>
        <v>5.3656597774244892</v>
      </c>
      <c r="V160" s="37">
        <f t="shared" si="14"/>
        <v>5.9618441971383147</v>
      </c>
      <c r="X160" s="101">
        <f t="shared" si="11"/>
        <v>26.51</v>
      </c>
      <c r="Y160" s="41" t="str">
        <f t="shared" si="12"/>
        <v>LBBD</v>
      </c>
    </row>
    <row r="161" spans="1:25">
      <c r="A161" s="10">
        <v>1639049706</v>
      </c>
      <c r="B161" s="11" t="s">
        <v>186</v>
      </c>
      <c r="C161" s="11">
        <v>15</v>
      </c>
      <c r="D161" s="11">
        <v>20</v>
      </c>
      <c r="E161" s="11">
        <v>5</v>
      </c>
      <c r="F161" s="12">
        <v>1</v>
      </c>
      <c r="H161" s="84">
        <v>24.805628420000001</v>
      </c>
      <c r="I161" s="33">
        <v>25.225209530000001</v>
      </c>
      <c r="J161" s="52">
        <v>15</v>
      </c>
      <c r="K161" s="33" t="s">
        <v>184</v>
      </c>
      <c r="L161" s="33">
        <v>26.66</v>
      </c>
      <c r="M161" s="29">
        <v>7.4756081649999997</v>
      </c>
      <c r="N161" s="89">
        <v>52.163728949999999</v>
      </c>
      <c r="P161" s="94">
        <v>25.16</v>
      </c>
      <c r="Q161" s="95">
        <v>26.51</v>
      </c>
      <c r="R161" s="95">
        <v>10205.18</v>
      </c>
      <c r="S161" s="25">
        <v>17</v>
      </c>
      <c r="T161" s="26">
        <f t="shared" si="13"/>
        <v>5.3656597774244892</v>
      </c>
      <c r="V161" s="37">
        <f t="shared" si="14"/>
        <v>5.9618441971383147</v>
      </c>
      <c r="X161" s="101">
        <f t="shared" si="11"/>
        <v>26.51</v>
      </c>
      <c r="Y161" s="41" t="str">
        <f t="shared" si="12"/>
        <v>LBBD</v>
      </c>
    </row>
    <row r="162" spans="1:25">
      <c r="A162" s="10">
        <v>1639049708</v>
      </c>
      <c r="B162" s="11" t="s">
        <v>187</v>
      </c>
      <c r="C162" s="11">
        <v>15</v>
      </c>
      <c r="D162" s="11">
        <v>20</v>
      </c>
      <c r="E162" s="11">
        <v>1</v>
      </c>
      <c r="F162" s="12">
        <v>2</v>
      </c>
      <c r="H162" s="84">
        <v>23.872145509999999</v>
      </c>
      <c r="I162" s="33">
        <v>26.051290869999999</v>
      </c>
      <c r="J162" s="52">
        <v>14</v>
      </c>
      <c r="K162" s="33" t="s">
        <v>188</v>
      </c>
      <c r="L162" s="33">
        <v>29.8</v>
      </c>
      <c r="M162" s="29">
        <v>24.831678759999999</v>
      </c>
      <c r="N162" s="89">
        <v>51.845393899999998</v>
      </c>
      <c r="P162" s="94">
        <v>24.14</v>
      </c>
      <c r="Q162" s="95">
        <v>26.34</v>
      </c>
      <c r="R162" s="95">
        <v>12011.74</v>
      </c>
      <c r="S162" s="25">
        <v>20</v>
      </c>
      <c r="T162" s="26">
        <f t="shared" si="13"/>
        <v>9.1135045567522752</v>
      </c>
      <c r="V162" s="37">
        <f t="shared" si="14"/>
        <v>23.446561723280862</v>
      </c>
      <c r="X162" s="101">
        <f t="shared" si="11"/>
        <v>26.34</v>
      </c>
      <c r="Y162" s="41" t="str">
        <f t="shared" si="12"/>
        <v>LBBD</v>
      </c>
    </row>
    <row r="163" spans="1:25">
      <c r="A163" s="10">
        <v>1639049708</v>
      </c>
      <c r="B163" s="11" t="s">
        <v>189</v>
      </c>
      <c r="C163" s="11">
        <v>15</v>
      </c>
      <c r="D163" s="11">
        <v>20</v>
      </c>
      <c r="E163" s="11">
        <v>3</v>
      </c>
      <c r="F163" s="12">
        <v>2</v>
      </c>
      <c r="H163" s="84">
        <v>23.872145509999999</v>
      </c>
      <c r="I163" s="33">
        <v>26.051290869999999</v>
      </c>
      <c r="J163" s="52">
        <v>14</v>
      </c>
      <c r="K163" s="33" t="s">
        <v>188</v>
      </c>
      <c r="L163" s="33">
        <v>29.8</v>
      </c>
      <c r="M163" s="29">
        <v>24.831678759999999</v>
      </c>
      <c r="N163" s="89">
        <v>53.453501940000002</v>
      </c>
      <c r="P163" s="94">
        <v>24.19</v>
      </c>
      <c r="Q163" s="95">
        <v>25.19</v>
      </c>
      <c r="R163" s="95">
        <v>7210.92</v>
      </c>
      <c r="S163" s="25">
        <v>12</v>
      </c>
      <c r="T163" s="26">
        <f t="shared" si="13"/>
        <v>4.13393964448119</v>
      </c>
      <c r="V163" s="37">
        <f t="shared" si="14"/>
        <v>23.191401405539477</v>
      </c>
      <c r="X163" s="101">
        <f t="shared" si="11"/>
        <v>25.19</v>
      </c>
      <c r="Y163" s="41" t="str">
        <f t="shared" si="12"/>
        <v>LBBD</v>
      </c>
    </row>
    <row r="164" spans="1:25">
      <c r="A164" s="10">
        <v>1639049708</v>
      </c>
      <c r="B164" s="11" t="s">
        <v>190</v>
      </c>
      <c r="C164" s="11">
        <v>15</v>
      </c>
      <c r="D164" s="11">
        <v>20</v>
      </c>
      <c r="E164" s="11">
        <v>5</v>
      </c>
      <c r="F164" s="12">
        <v>2</v>
      </c>
      <c r="H164" s="84">
        <v>23.872145509999999</v>
      </c>
      <c r="I164" s="33">
        <v>26.051290869999999</v>
      </c>
      <c r="J164" s="52">
        <v>14</v>
      </c>
      <c r="K164" s="33" t="s">
        <v>188</v>
      </c>
      <c r="L164" s="33">
        <v>29.8</v>
      </c>
      <c r="M164" s="29">
        <v>24.831678759999999</v>
      </c>
      <c r="N164" s="89">
        <v>51.270685200000003</v>
      </c>
      <c r="P164" s="94">
        <v>24.19</v>
      </c>
      <c r="Q164" s="95">
        <v>25.19</v>
      </c>
      <c r="R164" s="95">
        <v>7208.76</v>
      </c>
      <c r="S164" s="25">
        <v>12</v>
      </c>
      <c r="T164" s="26">
        <f t="shared" si="13"/>
        <v>4.13393964448119</v>
      </c>
      <c r="V164" s="37">
        <f t="shared" si="14"/>
        <v>23.191401405539477</v>
      </c>
      <c r="X164" s="101">
        <f t="shared" si="11"/>
        <v>25.19</v>
      </c>
      <c r="Y164" s="41" t="str">
        <f t="shared" si="12"/>
        <v>LBBD</v>
      </c>
    </row>
    <row r="165" spans="1:25">
      <c r="A165" s="10">
        <v>1639049769</v>
      </c>
      <c r="B165" s="11" t="s">
        <v>191</v>
      </c>
      <c r="C165" s="11">
        <v>20</v>
      </c>
      <c r="D165" s="11">
        <v>20</v>
      </c>
      <c r="E165" s="11">
        <v>1</v>
      </c>
      <c r="F165" s="12">
        <v>0</v>
      </c>
      <c r="H165" s="84">
        <v>13.515376789999999</v>
      </c>
      <c r="I165" s="33">
        <v>16.26882608</v>
      </c>
      <c r="J165" s="52">
        <v>15</v>
      </c>
      <c r="K165" s="33" t="s">
        <v>192</v>
      </c>
      <c r="L165" s="33">
        <v>20.190000000000001</v>
      </c>
      <c r="M165" s="29">
        <v>49.385402409999998</v>
      </c>
      <c r="N165" s="89">
        <v>191.05002709999999</v>
      </c>
      <c r="P165" s="94">
        <v>13.81</v>
      </c>
      <c r="Q165" s="95">
        <v>18.420000000000002</v>
      </c>
      <c r="R165" s="95">
        <v>6006.05</v>
      </c>
      <c r="S165" s="25">
        <v>10</v>
      </c>
      <c r="T165" s="26">
        <f t="shared" si="13"/>
        <v>33.381607530774808</v>
      </c>
      <c r="V165" s="37">
        <f t="shared" si="14"/>
        <v>46.198406951484436</v>
      </c>
      <c r="X165" s="101">
        <f t="shared" si="11"/>
        <v>18.420000000000002</v>
      </c>
      <c r="Y165" s="41" t="str">
        <f t="shared" si="12"/>
        <v>LBBD</v>
      </c>
    </row>
    <row r="166" spans="1:25">
      <c r="A166" s="10">
        <v>1639049769</v>
      </c>
      <c r="B166" s="11" t="s">
        <v>193</v>
      </c>
      <c r="C166" s="11">
        <v>20</v>
      </c>
      <c r="D166" s="11">
        <v>20</v>
      </c>
      <c r="E166" s="11">
        <v>3</v>
      </c>
      <c r="F166" s="12">
        <v>0</v>
      </c>
      <c r="H166" s="84">
        <v>13.515376789999999</v>
      </c>
      <c r="I166" s="33">
        <v>16.26882608</v>
      </c>
      <c r="J166" s="52">
        <v>15</v>
      </c>
      <c r="K166" s="33" t="s">
        <v>192</v>
      </c>
      <c r="L166" s="33">
        <v>20.11</v>
      </c>
      <c r="M166" s="29">
        <v>48.793484030000002</v>
      </c>
      <c r="N166" s="89">
        <v>191.21191669999999</v>
      </c>
      <c r="P166" s="94">
        <v>13.8</v>
      </c>
      <c r="Q166" s="95">
        <v>14.43</v>
      </c>
      <c r="R166" s="95">
        <v>10207.41</v>
      </c>
      <c r="S166" s="25">
        <v>17</v>
      </c>
      <c r="T166" s="26">
        <f t="shared" si="13"/>
        <v>4.5652173913043406</v>
      </c>
      <c r="V166" s="37">
        <f t="shared" si="14"/>
        <v>45.724637681159408</v>
      </c>
      <c r="X166" s="101">
        <f t="shared" si="11"/>
        <v>14.43</v>
      </c>
      <c r="Y166" s="41" t="str">
        <f t="shared" si="12"/>
        <v>LBBD</v>
      </c>
    </row>
    <row r="167" spans="1:25">
      <c r="A167" s="10">
        <v>1639049769</v>
      </c>
      <c r="B167" s="11" t="s">
        <v>194</v>
      </c>
      <c r="C167" s="11">
        <v>20</v>
      </c>
      <c r="D167" s="11">
        <v>20</v>
      </c>
      <c r="E167" s="11">
        <v>5</v>
      </c>
      <c r="F167" s="12">
        <v>0</v>
      </c>
      <c r="H167" s="84">
        <v>13.515376789999999</v>
      </c>
      <c r="I167" s="33">
        <v>16.26882608</v>
      </c>
      <c r="J167" s="52">
        <v>15</v>
      </c>
      <c r="K167" s="33" t="s">
        <v>192</v>
      </c>
      <c r="L167" s="33">
        <v>19.440000000000001</v>
      </c>
      <c r="M167" s="29">
        <v>43.836167549999999</v>
      </c>
      <c r="N167" s="89">
        <v>191.014725</v>
      </c>
      <c r="P167" s="94">
        <v>13.79</v>
      </c>
      <c r="Q167" s="95">
        <v>14.68</v>
      </c>
      <c r="R167" s="95">
        <v>6607.38</v>
      </c>
      <c r="S167" s="25">
        <v>11</v>
      </c>
      <c r="T167" s="26">
        <f t="shared" si="13"/>
        <v>6.4539521392313315</v>
      </c>
      <c r="V167" s="37">
        <f t="shared" si="14"/>
        <v>40.971718636693275</v>
      </c>
      <c r="X167" s="101">
        <f t="shared" si="11"/>
        <v>14.68</v>
      </c>
      <c r="Y167" s="41" t="str">
        <f t="shared" si="12"/>
        <v>LBBD</v>
      </c>
    </row>
    <row r="168" spans="1:25">
      <c r="A168" s="10">
        <v>1639049831</v>
      </c>
      <c r="B168" s="11" t="s">
        <v>195</v>
      </c>
      <c r="C168" s="11">
        <v>20</v>
      </c>
      <c r="D168" s="11">
        <v>20</v>
      </c>
      <c r="E168" s="11">
        <v>1</v>
      </c>
      <c r="F168" s="12">
        <v>1</v>
      </c>
      <c r="H168" s="84">
        <v>14.11663815</v>
      </c>
      <c r="I168" s="33">
        <v>14.833184709999999</v>
      </c>
      <c r="J168" s="52">
        <v>13</v>
      </c>
      <c r="K168" s="33" t="s">
        <v>196</v>
      </c>
      <c r="L168" s="33">
        <v>17.95</v>
      </c>
      <c r="M168" s="29">
        <v>27.15492042</v>
      </c>
      <c r="N168" s="89">
        <v>187.81935859999999</v>
      </c>
      <c r="P168" s="94">
        <v>14.25</v>
      </c>
      <c r="Q168" s="95">
        <v>15.55</v>
      </c>
      <c r="R168" s="95">
        <v>9606.3799999999992</v>
      </c>
      <c r="S168" s="25">
        <v>16</v>
      </c>
      <c r="T168" s="26">
        <f t="shared" si="13"/>
        <v>9.1228070175438631</v>
      </c>
      <c r="V168" s="37">
        <f t="shared" si="14"/>
        <v>25.96491228070175</v>
      </c>
      <c r="X168" s="101">
        <f t="shared" si="11"/>
        <v>15.55</v>
      </c>
      <c r="Y168" s="41" t="str">
        <f t="shared" si="12"/>
        <v>LBBD</v>
      </c>
    </row>
    <row r="169" spans="1:25">
      <c r="A169" s="10">
        <v>1639049831</v>
      </c>
      <c r="B169" s="11" t="s">
        <v>197</v>
      </c>
      <c r="C169" s="11">
        <v>20</v>
      </c>
      <c r="D169" s="11">
        <v>20</v>
      </c>
      <c r="E169" s="11">
        <v>3</v>
      </c>
      <c r="F169" s="12">
        <v>1</v>
      </c>
      <c r="H169" s="84">
        <v>14.11663815</v>
      </c>
      <c r="I169" s="33">
        <v>14.833184709999999</v>
      </c>
      <c r="J169" s="52">
        <v>13</v>
      </c>
      <c r="K169" s="33" t="s">
        <v>196</v>
      </c>
      <c r="L169" s="33">
        <v>17.399999999999999</v>
      </c>
      <c r="M169" s="29">
        <v>23.258808649999999</v>
      </c>
      <c r="N169" s="89">
        <v>187.5681021</v>
      </c>
      <c r="P169" s="94">
        <v>14.26</v>
      </c>
      <c r="Q169" s="95">
        <v>15.24</v>
      </c>
      <c r="R169" s="95">
        <v>7804.88</v>
      </c>
      <c r="S169" s="25">
        <v>13</v>
      </c>
      <c r="T169" s="26">
        <f t="shared" si="13"/>
        <v>6.8723702664796669</v>
      </c>
      <c r="V169" s="37">
        <f t="shared" si="14"/>
        <v>22.019635343618507</v>
      </c>
      <c r="X169" s="101">
        <f t="shared" ref="X169:X227" si="15">MIN(L169*1,Q169*1)</f>
        <v>15.24</v>
      </c>
      <c r="Y169" s="41" t="str">
        <f t="shared" ref="Y169:Y227" si="16">IF(X169=L169*1,"Heuristic","LBBD")</f>
        <v>LBBD</v>
      </c>
    </row>
    <row r="170" spans="1:25">
      <c r="A170" s="10">
        <v>1639049831</v>
      </c>
      <c r="B170" s="11" t="s">
        <v>198</v>
      </c>
      <c r="C170" s="11">
        <v>20</v>
      </c>
      <c r="D170" s="11">
        <v>20</v>
      </c>
      <c r="E170" s="11">
        <v>5</v>
      </c>
      <c r="F170" s="12">
        <v>1</v>
      </c>
      <c r="H170" s="84">
        <v>14.11663815</v>
      </c>
      <c r="I170" s="33">
        <v>14.833184709999999</v>
      </c>
      <c r="J170" s="52">
        <v>13</v>
      </c>
      <c r="K170" s="33" t="s">
        <v>196</v>
      </c>
      <c r="L170" s="33">
        <v>17.399999999999999</v>
      </c>
      <c r="M170" s="29">
        <v>23.258808649999999</v>
      </c>
      <c r="N170" s="89">
        <v>187.48530940000001</v>
      </c>
      <c r="P170" s="94">
        <v>14.27</v>
      </c>
      <c r="Q170" s="95">
        <v>15.42</v>
      </c>
      <c r="R170" s="95">
        <v>6002.01</v>
      </c>
      <c r="S170" s="25">
        <v>10</v>
      </c>
      <c r="T170" s="26">
        <f t="shared" si="13"/>
        <v>8.058864751226352</v>
      </c>
      <c r="V170" s="37">
        <f t="shared" si="14"/>
        <v>21.934127540294316</v>
      </c>
      <c r="X170" s="101">
        <f t="shared" si="15"/>
        <v>15.42</v>
      </c>
      <c r="Y170" s="41" t="str">
        <f t="shared" si="16"/>
        <v>LBBD</v>
      </c>
    </row>
    <row r="171" spans="1:25">
      <c r="A171" s="10">
        <v>1639049840</v>
      </c>
      <c r="B171" s="11" t="s">
        <v>199</v>
      </c>
      <c r="C171" s="11">
        <v>20</v>
      </c>
      <c r="D171" s="11">
        <v>20</v>
      </c>
      <c r="E171" s="11">
        <v>1</v>
      </c>
      <c r="F171" s="12">
        <v>2</v>
      </c>
      <c r="H171" s="84">
        <v>13.73009281</v>
      </c>
      <c r="I171" s="33">
        <v>15.044609810000001</v>
      </c>
      <c r="J171" s="52">
        <v>17</v>
      </c>
      <c r="K171" s="33" t="s">
        <v>200</v>
      </c>
      <c r="L171" s="33">
        <v>18.920000000000002</v>
      </c>
      <c r="M171" s="29">
        <v>37.799505500000002</v>
      </c>
      <c r="N171" s="89">
        <v>30.716515780000002</v>
      </c>
      <c r="P171" s="94">
        <v>13.95</v>
      </c>
      <c r="Q171" s="95">
        <v>16.16</v>
      </c>
      <c r="R171" s="95">
        <v>7804.47</v>
      </c>
      <c r="S171" s="25">
        <v>13</v>
      </c>
      <c r="T171" s="26">
        <f t="shared" si="13"/>
        <v>15.842293906810042</v>
      </c>
      <c r="V171" s="37">
        <f t="shared" si="14"/>
        <v>35.627240143369193</v>
      </c>
      <c r="X171" s="101">
        <f t="shared" si="15"/>
        <v>16.16</v>
      </c>
      <c r="Y171" s="41" t="str">
        <f t="shared" si="16"/>
        <v>LBBD</v>
      </c>
    </row>
    <row r="172" spans="1:25">
      <c r="A172" s="10">
        <v>1639049840</v>
      </c>
      <c r="B172" s="11" t="s">
        <v>201</v>
      </c>
      <c r="C172" s="11">
        <v>20</v>
      </c>
      <c r="D172" s="11">
        <v>20</v>
      </c>
      <c r="E172" s="11">
        <v>3</v>
      </c>
      <c r="F172" s="12">
        <v>2</v>
      </c>
      <c r="H172" s="84">
        <v>13.73009281</v>
      </c>
      <c r="I172" s="33">
        <v>15.044609810000001</v>
      </c>
      <c r="J172" s="52">
        <v>17</v>
      </c>
      <c r="K172" s="33" t="s">
        <v>200</v>
      </c>
      <c r="L172" s="33">
        <v>17.04</v>
      </c>
      <c r="M172" s="29">
        <v>24.106954210000001</v>
      </c>
      <c r="N172" s="89">
        <v>30.50914598</v>
      </c>
      <c r="P172" s="94">
        <v>13.91</v>
      </c>
      <c r="Q172" s="95">
        <v>14.9</v>
      </c>
      <c r="R172" s="95">
        <v>6003.63</v>
      </c>
      <c r="S172" s="25">
        <v>10</v>
      </c>
      <c r="T172" s="26">
        <f t="shared" si="13"/>
        <v>7.1171818835370253</v>
      </c>
      <c r="V172" s="37">
        <f t="shared" si="14"/>
        <v>22.501797268152401</v>
      </c>
      <c r="X172" s="101">
        <f t="shared" si="15"/>
        <v>14.9</v>
      </c>
      <c r="Y172" s="41" t="str">
        <f t="shared" si="16"/>
        <v>LBBD</v>
      </c>
    </row>
    <row r="173" spans="1:25">
      <c r="A173" s="10">
        <v>1639049840</v>
      </c>
      <c r="B173" s="11" t="s">
        <v>202</v>
      </c>
      <c r="C173" s="11">
        <v>20</v>
      </c>
      <c r="D173" s="11">
        <v>20</v>
      </c>
      <c r="E173" s="11">
        <v>5</v>
      </c>
      <c r="F173" s="12">
        <v>2</v>
      </c>
      <c r="H173" s="84">
        <v>13.73009281</v>
      </c>
      <c r="I173" s="33">
        <v>15.044609810000001</v>
      </c>
      <c r="J173" s="52">
        <v>17</v>
      </c>
      <c r="K173" s="33" t="s">
        <v>200</v>
      </c>
      <c r="L173" s="33">
        <v>17.04</v>
      </c>
      <c r="M173" s="29">
        <v>24.106954210000001</v>
      </c>
      <c r="N173" s="89">
        <v>30.474019770000002</v>
      </c>
      <c r="P173" s="94">
        <v>13.92</v>
      </c>
      <c r="Q173" s="95">
        <v>14.9</v>
      </c>
      <c r="R173" s="95">
        <v>6003.08</v>
      </c>
      <c r="S173" s="25">
        <v>10</v>
      </c>
      <c r="T173" s="26">
        <f t="shared" si="13"/>
        <v>7.0402298850574745</v>
      </c>
      <c r="V173" s="37">
        <f t="shared" si="14"/>
        <v>22.41379310344827</v>
      </c>
      <c r="X173" s="101">
        <f t="shared" si="15"/>
        <v>14.9</v>
      </c>
      <c r="Y173" s="41" t="str">
        <f t="shared" si="16"/>
        <v>LBBD</v>
      </c>
    </row>
    <row r="174" spans="1:25">
      <c r="A174" s="10">
        <v>1639050032</v>
      </c>
      <c r="B174" s="11" t="s">
        <v>203</v>
      </c>
      <c r="C174" s="11">
        <v>15</v>
      </c>
      <c r="D174" s="11">
        <v>30</v>
      </c>
      <c r="E174" s="11">
        <v>1</v>
      </c>
      <c r="F174" s="12">
        <v>0</v>
      </c>
      <c r="H174" s="84">
        <v>27.20280773</v>
      </c>
      <c r="I174" s="33">
        <v>29.37407589</v>
      </c>
      <c r="J174" s="52">
        <v>11</v>
      </c>
      <c r="K174" s="33" t="s">
        <v>204</v>
      </c>
      <c r="L174" s="33">
        <v>68.3</v>
      </c>
      <c r="M174" s="29">
        <v>151.07702359999999</v>
      </c>
      <c r="N174" s="89">
        <v>125.04751709999999</v>
      </c>
      <c r="P174" s="94">
        <v>28.36</v>
      </c>
      <c r="Q174" s="95">
        <v>39.770000000000003</v>
      </c>
      <c r="R174" s="95">
        <v>6002.2</v>
      </c>
      <c r="S174" s="25">
        <v>10</v>
      </c>
      <c r="T174" s="26">
        <f t="shared" si="13"/>
        <v>40.232722143864613</v>
      </c>
      <c r="V174" s="37">
        <f t="shared" si="14"/>
        <v>140.83215796897039</v>
      </c>
      <c r="X174" s="101">
        <f t="shared" si="15"/>
        <v>39.770000000000003</v>
      </c>
      <c r="Y174" s="41" t="str">
        <f t="shared" si="16"/>
        <v>LBBD</v>
      </c>
    </row>
    <row r="175" spans="1:25">
      <c r="A175" s="10">
        <v>1639050032</v>
      </c>
      <c r="B175" s="11" t="s">
        <v>205</v>
      </c>
      <c r="C175" s="11">
        <v>15</v>
      </c>
      <c r="D175" s="11">
        <v>30</v>
      </c>
      <c r="E175" s="11">
        <v>3</v>
      </c>
      <c r="F175" s="12">
        <v>0</v>
      </c>
      <c r="H175" s="84">
        <v>27.20280773</v>
      </c>
      <c r="I175" s="33">
        <v>29.37407589</v>
      </c>
      <c r="J175" s="52">
        <v>11</v>
      </c>
      <c r="K175" s="33" t="s">
        <v>204</v>
      </c>
      <c r="L175" s="33">
        <v>37.93</v>
      </c>
      <c r="M175" s="29">
        <v>39.434136250000002</v>
      </c>
      <c r="N175" s="89">
        <v>125.06269570000001</v>
      </c>
      <c r="P175" s="94">
        <v>28.37</v>
      </c>
      <c r="Q175" s="95">
        <v>30.33</v>
      </c>
      <c r="R175" s="95">
        <v>6002.08</v>
      </c>
      <c r="S175" s="25">
        <v>10</v>
      </c>
      <c r="T175" s="26">
        <f t="shared" si="13"/>
        <v>6.9087063799788409</v>
      </c>
      <c r="V175" s="37">
        <f t="shared" si="14"/>
        <v>33.697567853366223</v>
      </c>
      <c r="X175" s="101">
        <f t="shared" si="15"/>
        <v>30.33</v>
      </c>
      <c r="Y175" s="41" t="str">
        <f t="shared" si="16"/>
        <v>LBBD</v>
      </c>
    </row>
    <row r="176" spans="1:25">
      <c r="A176" s="10">
        <v>1639050032</v>
      </c>
      <c r="B176" s="11" t="s">
        <v>206</v>
      </c>
      <c r="C176" s="11">
        <v>15</v>
      </c>
      <c r="D176" s="11">
        <v>30</v>
      </c>
      <c r="E176" s="11">
        <v>5</v>
      </c>
      <c r="F176" s="12">
        <v>0</v>
      </c>
      <c r="H176" s="84">
        <v>27.20280773</v>
      </c>
      <c r="I176" s="33">
        <v>29.37407589</v>
      </c>
      <c r="J176" s="52">
        <v>11</v>
      </c>
      <c r="K176" s="33" t="s">
        <v>204</v>
      </c>
      <c r="L176" s="33">
        <v>34.44</v>
      </c>
      <c r="M176" s="29">
        <v>26.604578239999999</v>
      </c>
      <c r="N176" s="89">
        <v>124.9473634</v>
      </c>
      <c r="P176" s="94">
        <v>28.53</v>
      </c>
      <c r="Q176" s="95">
        <v>29.35</v>
      </c>
      <c r="R176" s="95">
        <v>7203.02</v>
      </c>
      <c r="S176" s="25">
        <v>12</v>
      </c>
      <c r="T176" s="26">
        <f t="shared" si="13"/>
        <v>2.87416754293726</v>
      </c>
      <c r="V176" s="37">
        <f t="shared" si="14"/>
        <v>20.715036803364868</v>
      </c>
      <c r="X176" s="101">
        <f t="shared" si="15"/>
        <v>29.35</v>
      </c>
      <c r="Y176" s="41" t="str">
        <f t="shared" si="16"/>
        <v>LBBD</v>
      </c>
    </row>
    <row r="177" spans="1:25">
      <c r="A177" s="10">
        <v>1639050094</v>
      </c>
      <c r="B177" s="11" t="s">
        <v>207</v>
      </c>
      <c r="C177" s="11">
        <v>15</v>
      </c>
      <c r="D177" s="11">
        <v>30</v>
      </c>
      <c r="E177" s="11">
        <v>1</v>
      </c>
      <c r="F177" s="12">
        <v>1</v>
      </c>
      <c r="H177" s="84">
        <v>27.346066820000001</v>
      </c>
      <c r="I177" s="33">
        <v>27.721817009999999</v>
      </c>
      <c r="J177" s="52">
        <v>13</v>
      </c>
      <c r="K177" s="33" t="s">
        <v>208</v>
      </c>
      <c r="L177" s="33">
        <v>30.16</v>
      </c>
      <c r="M177" s="29">
        <v>10.29008376</v>
      </c>
      <c r="N177" s="89">
        <v>78.843053819999994</v>
      </c>
      <c r="P177" s="94">
        <v>27.68</v>
      </c>
      <c r="Q177" s="95">
        <v>28.95</v>
      </c>
      <c r="R177" s="95">
        <v>8409.1299999999992</v>
      </c>
      <c r="S177" s="25">
        <v>14</v>
      </c>
      <c r="T177" s="26">
        <f t="shared" si="13"/>
        <v>4.5881502890173396</v>
      </c>
      <c r="V177" s="37">
        <f t="shared" si="14"/>
        <v>8.9595375722543373</v>
      </c>
      <c r="X177" s="101">
        <f t="shared" si="15"/>
        <v>28.95</v>
      </c>
      <c r="Y177" s="41" t="str">
        <f t="shared" si="16"/>
        <v>LBBD</v>
      </c>
    </row>
    <row r="178" spans="1:25">
      <c r="A178" s="10">
        <v>1639050094</v>
      </c>
      <c r="B178" s="11" t="s">
        <v>209</v>
      </c>
      <c r="C178" s="11">
        <v>15</v>
      </c>
      <c r="D178" s="11">
        <v>30</v>
      </c>
      <c r="E178" s="11">
        <v>3</v>
      </c>
      <c r="F178" s="12">
        <v>1</v>
      </c>
      <c r="H178" s="84">
        <v>27.346066820000001</v>
      </c>
      <c r="I178" s="33">
        <v>27.721817009999999</v>
      </c>
      <c r="J178" s="52">
        <v>13</v>
      </c>
      <c r="K178" s="33" t="s">
        <v>208</v>
      </c>
      <c r="L178" s="33">
        <v>29.26</v>
      </c>
      <c r="M178" s="29">
        <v>6.9989340479999997</v>
      </c>
      <c r="N178" s="89">
        <v>78.782040600000002</v>
      </c>
      <c r="P178" s="94">
        <v>27.67</v>
      </c>
      <c r="Q178" s="95">
        <v>29.64</v>
      </c>
      <c r="R178" s="95">
        <v>6030.62</v>
      </c>
      <c r="S178" s="25">
        <v>10</v>
      </c>
      <c r="T178" s="26">
        <f t="shared" si="13"/>
        <v>7.1196241416696742</v>
      </c>
      <c r="V178" s="37">
        <f t="shared" si="14"/>
        <v>5.7462956270328869</v>
      </c>
      <c r="X178" s="101">
        <f t="shared" si="15"/>
        <v>29.26</v>
      </c>
      <c r="Y178" s="41" t="str">
        <f t="shared" si="16"/>
        <v>Heuristic</v>
      </c>
    </row>
    <row r="179" spans="1:25">
      <c r="A179" s="10">
        <v>1639050094</v>
      </c>
      <c r="B179" s="11" t="s">
        <v>210</v>
      </c>
      <c r="C179" s="11">
        <v>15</v>
      </c>
      <c r="D179" s="11">
        <v>30</v>
      </c>
      <c r="E179" s="11">
        <v>5</v>
      </c>
      <c r="F179" s="12">
        <v>1</v>
      </c>
      <c r="H179" s="84">
        <v>27.346066820000001</v>
      </c>
      <c r="I179" s="33">
        <v>27.721817009999999</v>
      </c>
      <c r="J179" s="52">
        <v>13</v>
      </c>
      <c r="K179" s="33" t="s">
        <v>208</v>
      </c>
      <c r="L179" s="33">
        <v>29.26</v>
      </c>
      <c r="M179" s="29">
        <v>6.9989340479999997</v>
      </c>
      <c r="N179" s="89">
        <v>78.696562290000003</v>
      </c>
      <c r="P179" s="94">
        <v>27.67</v>
      </c>
      <c r="Q179" s="95">
        <v>29.64</v>
      </c>
      <c r="R179" s="95">
        <v>6043.41</v>
      </c>
      <c r="S179" s="25">
        <v>10</v>
      </c>
      <c r="T179" s="26">
        <f t="shared" si="13"/>
        <v>7.1196241416696742</v>
      </c>
      <c r="V179" s="37">
        <f t="shared" si="14"/>
        <v>5.7462956270328869</v>
      </c>
      <c r="X179" s="101">
        <f t="shared" si="15"/>
        <v>29.26</v>
      </c>
      <c r="Y179" s="41" t="str">
        <f t="shared" si="16"/>
        <v>Heuristic</v>
      </c>
    </row>
    <row r="180" spans="1:25">
      <c r="A180" s="10">
        <v>1639050101</v>
      </c>
      <c r="B180" s="11" t="s">
        <v>211</v>
      </c>
      <c r="C180" s="11">
        <v>15</v>
      </c>
      <c r="D180" s="11">
        <v>30</v>
      </c>
      <c r="E180" s="11">
        <v>1</v>
      </c>
      <c r="F180" s="12">
        <v>2</v>
      </c>
      <c r="H180" s="84">
        <v>26.201242449999999</v>
      </c>
      <c r="I180" s="33">
        <v>27.763615909999999</v>
      </c>
      <c r="J180" s="52">
        <v>12</v>
      </c>
      <c r="K180" s="33" t="s">
        <v>212</v>
      </c>
      <c r="L180" s="33">
        <v>35.299999999999997</v>
      </c>
      <c r="M180" s="29">
        <v>34.726435459999998</v>
      </c>
      <c r="N180" s="89">
        <v>209.1847453</v>
      </c>
      <c r="P180" s="94">
        <v>27.06</v>
      </c>
      <c r="Q180" s="95">
        <v>31.26</v>
      </c>
      <c r="R180" s="95">
        <v>7866.61</v>
      </c>
      <c r="S180" s="25">
        <v>13</v>
      </c>
      <c r="T180" s="26">
        <f t="shared" si="13"/>
        <v>15.521064301552117</v>
      </c>
      <c r="V180" s="37">
        <f t="shared" si="14"/>
        <v>30.450849963045084</v>
      </c>
      <c r="X180" s="101">
        <f t="shared" si="15"/>
        <v>31.26</v>
      </c>
      <c r="Y180" s="41" t="str">
        <f t="shared" si="16"/>
        <v>LBBD</v>
      </c>
    </row>
    <row r="181" spans="1:25">
      <c r="A181" s="10">
        <v>1639050101</v>
      </c>
      <c r="B181" s="11" t="s">
        <v>213</v>
      </c>
      <c r="C181" s="11">
        <v>15</v>
      </c>
      <c r="D181" s="11">
        <v>30</v>
      </c>
      <c r="E181" s="11">
        <v>3</v>
      </c>
      <c r="F181" s="12">
        <v>2</v>
      </c>
      <c r="H181" s="84">
        <v>26.201242449999999</v>
      </c>
      <c r="I181" s="33">
        <v>27.763615909999999</v>
      </c>
      <c r="J181" s="52">
        <v>12</v>
      </c>
      <c r="K181" s="33" t="s">
        <v>212</v>
      </c>
      <c r="L181" s="33">
        <v>30.54</v>
      </c>
      <c r="M181" s="29">
        <v>16.559358039999999</v>
      </c>
      <c r="N181" s="89">
        <v>209.3857563</v>
      </c>
      <c r="P181" s="94">
        <v>27.07</v>
      </c>
      <c r="Q181" s="95">
        <v>28.22</v>
      </c>
      <c r="R181" s="95">
        <v>9705.7999999999993</v>
      </c>
      <c r="S181" s="25">
        <v>16</v>
      </c>
      <c r="T181" s="26">
        <f t="shared" si="13"/>
        <v>4.2482452899889127</v>
      </c>
      <c r="V181" s="37">
        <f t="shared" si="14"/>
        <v>12.818618396749164</v>
      </c>
      <c r="X181" s="101">
        <f t="shared" si="15"/>
        <v>28.22</v>
      </c>
      <c r="Y181" s="41" t="str">
        <f t="shared" si="16"/>
        <v>LBBD</v>
      </c>
    </row>
    <row r="182" spans="1:25">
      <c r="A182" s="10">
        <v>1639050101</v>
      </c>
      <c r="B182" s="11" t="s">
        <v>214</v>
      </c>
      <c r="C182" s="11">
        <v>15</v>
      </c>
      <c r="D182" s="11">
        <v>30</v>
      </c>
      <c r="E182" s="11">
        <v>5</v>
      </c>
      <c r="F182" s="12">
        <v>2</v>
      </c>
      <c r="H182" s="84">
        <v>26.201242449999999</v>
      </c>
      <c r="I182" s="33">
        <v>27.763615909999999</v>
      </c>
      <c r="J182" s="52">
        <v>12</v>
      </c>
      <c r="K182" s="33" t="s">
        <v>212</v>
      </c>
      <c r="L182" s="33">
        <v>30.54</v>
      </c>
      <c r="M182" s="29">
        <v>16.559358039999999</v>
      </c>
      <c r="N182" s="89">
        <v>209.3367538</v>
      </c>
      <c r="P182" s="94">
        <v>27.07</v>
      </c>
      <c r="Q182" s="95">
        <v>28.14</v>
      </c>
      <c r="R182" s="95">
        <v>6048.51</v>
      </c>
      <c r="S182" s="25">
        <v>10</v>
      </c>
      <c r="T182" s="26">
        <f t="shared" si="13"/>
        <v>3.9527151828592548</v>
      </c>
      <c r="V182" s="37">
        <f t="shared" si="14"/>
        <v>12.818618396749164</v>
      </c>
      <c r="X182" s="101">
        <f t="shared" si="15"/>
        <v>28.14</v>
      </c>
      <c r="Y182" s="41" t="str">
        <f t="shared" si="16"/>
        <v>LBBD</v>
      </c>
    </row>
    <row r="183" spans="1:25">
      <c r="A183" s="10">
        <v>1639050163</v>
      </c>
      <c r="B183" s="11" t="s">
        <v>215</v>
      </c>
      <c r="C183" s="11">
        <v>20</v>
      </c>
      <c r="D183" s="11">
        <v>30</v>
      </c>
      <c r="E183" s="11">
        <v>1</v>
      </c>
      <c r="F183" s="12">
        <v>0</v>
      </c>
      <c r="H183" s="84">
        <v>20.695150869999999</v>
      </c>
      <c r="I183" s="33">
        <v>23.168400760000001</v>
      </c>
      <c r="J183" s="52">
        <v>16</v>
      </c>
      <c r="K183" s="33" t="s">
        <v>216</v>
      </c>
      <c r="L183" s="33">
        <v>54.52</v>
      </c>
      <c r="M183" s="29">
        <v>163.44335599999999</v>
      </c>
      <c r="N183" s="89">
        <v>455.49317980000001</v>
      </c>
      <c r="P183" s="94">
        <v>21.49</v>
      </c>
      <c r="Q183" s="95">
        <v>30.19</v>
      </c>
      <c r="R183" s="95">
        <v>6168.08</v>
      </c>
      <c r="S183" s="25">
        <v>10</v>
      </c>
      <c r="T183" s="26">
        <f t="shared" si="13"/>
        <v>40.483946021405316</v>
      </c>
      <c r="V183" s="37">
        <f t="shared" si="14"/>
        <v>153.69939506747326</v>
      </c>
      <c r="X183" s="101">
        <f t="shared" si="15"/>
        <v>30.19</v>
      </c>
      <c r="Y183" s="41" t="str">
        <f t="shared" si="16"/>
        <v>LBBD</v>
      </c>
    </row>
    <row r="184" spans="1:25">
      <c r="A184" s="10">
        <v>1639050163</v>
      </c>
      <c r="B184" s="11" t="s">
        <v>217</v>
      </c>
      <c r="C184" s="11">
        <v>20</v>
      </c>
      <c r="D184" s="11">
        <v>30</v>
      </c>
      <c r="E184" s="11">
        <v>3</v>
      </c>
      <c r="F184" s="12">
        <v>0</v>
      </c>
      <c r="H184" s="84">
        <v>20.695150869999999</v>
      </c>
      <c r="I184" s="33">
        <v>23.168400760000001</v>
      </c>
      <c r="J184" s="52">
        <v>16</v>
      </c>
      <c r="K184" s="33" t="s">
        <v>216</v>
      </c>
      <c r="L184" s="33">
        <v>32.72</v>
      </c>
      <c r="M184" s="29">
        <v>58.104670030000001</v>
      </c>
      <c r="N184" s="89">
        <v>455.38127919999999</v>
      </c>
      <c r="P184" s="94">
        <v>21.45</v>
      </c>
      <c r="Q184" s="95">
        <v>22.85</v>
      </c>
      <c r="R184" s="95">
        <v>6724.59</v>
      </c>
      <c r="S184" s="25">
        <v>11</v>
      </c>
      <c r="T184" s="26">
        <f t="shared" si="13"/>
        <v>6.5268065268065376</v>
      </c>
      <c r="V184" s="37">
        <f t="shared" si="14"/>
        <v>52.540792540792545</v>
      </c>
      <c r="X184" s="101">
        <f t="shared" si="15"/>
        <v>22.85</v>
      </c>
      <c r="Y184" s="41" t="str">
        <f t="shared" si="16"/>
        <v>LBBD</v>
      </c>
    </row>
    <row r="185" spans="1:25">
      <c r="A185" s="10">
        <v>1639050163</v>
      </c>
      <c r="B185" s="11" t="s">
        <v>218</v>
      </c>
      <c r="C185" s="11">
        <v>20</v>
      </c>
      <c r="D185" s="11">
        <v>30</v>
      </c>
      <c r="E185" s="11">
        <v>5</v>
      </c>
      <c r="F185" s="12">
        <v>0</v>
      </c>
      <c r="H185" s="84">
        <v>20.695150869999999</v>
      </c>
      <c r="I185" s="33">
        <v>23.168400760000001</v>
      </c>
      <c r="J185" s="52">
        <v>16</v>
      </c>
      <c r="K185" s="33" t="s">
        <v>216</v>
      </c>
      <c r="L185" s="33">
        <v>28.17</v>
      </c>
      <c r="M185" s="29">
        <v>36.11884336</v>
      </c>
      <c r="N185" s="89">
        <v>455.4431763</v>
      </c>
      <c r="P185" s="94">
        <v>21.41</v>
      </c>
      <c r="Q185" s="95">
        <v>22.89</v>
      </c>
      <c r="R185" s="95">
        <v>6018.56</v>
      </c>
      <c r="S185" s="25">
        <v>10</v>
      </c>
      <c r="T185" s="26">
        <f t="shared" si="13"/>
        <v>6.9126576366184054</v>
      </c>
      <c r="V185" s="37">
        <f t="shared" si="14"/>
        <v>31.574030826716491</v>
      </c>
      <c r="X185" s="101">
        <f t="shared" si="15"/>
        <v>22.89</v>
      </c>
      <c r="Y185" s="41" t="str">
        <f t="shared" si="16"/>
        <v>LBBD</v>
      </c>
    </row>
    <row r="186" spans="1:25">
      <c r="A186" s="10">
        <v>1639050226</v>
      </c>
      <c r="B186" s="11" t="s">
        <v>219</v>
      </c>
      <c r="C186" s="11">
        <v>20</v>
      </c>
      <c r="D186" s="11">
        <v>30</v>
      </c>
      <c r="E186" s="11">
        <v>1</v>
      </c>
      <c r="F186" s="12">
        <v>1</v>
      </c>
      <c r="H186" s="84">
        <v>20.303927300000002</v>
      </c>
      <c r="I186" s="33">
        <v>21.08</v>
      </c>
      <c r="J186" s="52">
        <v>17</v>
      </c>
      <c r="K186" s="33" t="s">
        <v>220</v>
      </c>
      <c r="L186" s="33">
        <v>23.65</v>
      </c>
      <c r="M186" s="29">
        <v>16.479928470000001</v>
      </c>
      <c r="N186" s="89">
        <v>362.49012110000001</v>
      </c>
      <c r="P186" s="94">
        <v>20.5</v>
      </c>
      <c r="Q186" s="95">
        <v>22.11</v>
      </c>
      <c r="R186" s="95">
        <v>6604.86</v>
      </c>
      <c r="S186" s="25">
        <v>11</v>
      </c>
      <c r="T186" s="26">
        <f t="shared" si="13"/>
        <v>7.8536585365853631</v>
      </c>
      <c r="V186" s="37">
        <f t="shared" si="14"/>
        <v>15.365853658536579</v>
      </c>
      <c r="X186" s="101">
        <f t="shared" si="15"/>
        <v>22.11</v>
      </c>
      <c r="Y186" s="41" t="str">
        <f t="shared" si="16"/>
        <v>LBBD</v>
      </c>
    </row>
    <row r="187" spans="1:25">
      <c r="A187" s="10">
        <v>1639050226</v>
      </c>
      <c r="B187" s="11" t="s">
        <v>221</v>
      </c>
      <c r="C187" s="11">
        <v>20</v>
      </c>
      <c r="D187" s="11">
        <v>30</v>
      </c>
      <c r="E187" s="11">
        <v>3</v>
      </c>
      <c r="F187" s="12">
        <v>1</v>
      </c>
      <c r="H187" s="84">
        <v>20.303927300000002</v>
      </c>
      <c r="I187" s="33">
        <v>21.08</v>
      </c>
      <c r="J187" s="52">
        <v>17</v>
      </c>
      <c r="K187" s="33" t="s">
        <v>220</v>
      </c>
      <c r="L187" s="33">
        <v>22.16</v>
      </c>
      <c r="M187" s="29">
        <v>9.1414467160000008</v>
      </c>
      <c r="N187" s="89">
        <v>362.79554130000002</v>
      </c>
      <c r="P187" s="94">
        <v>20.51</v>
      </c>
      <c r="Q187" s="95">
        <v>21.77</v>
      </c>
      <c r="R187" s="95">
        <v>10859.3</v>
      </c>
      <c r="S187" s="25">
        <v>18</v>
      </c>
      <c r="T187" s="26">
        <f t="shared" si="13"/>
        <v>6.1433447098976011</v>
      </c>
      <c r="V187" s="37">
        <f t="shared" si="14"/>
        <v>8.0448561677230543</v>
      </c>
      <c r="X187" s="101">
        <f t="shared" si="15"/>
        <v>21.77</v>
      </c>
      <c r="Y187" s="41" t="str">
        <f t="shared" si="16"/>
        <v>LBBD</v>
      </c>
    </row>
    <row r="188" spans="1:25">
      <c r="A188" s="10">
        <v>1639050226</v>
      </c>
      <c r="B188" s="11" t="s">
        <v>222</v>
      </c>
      <c r="C188" s="11">
        <v>20</v>
      </c>
      <c r="D188" s="11">
        <v>30</v>
      </c>
      <c r="E188" s="11">
        <v>5</v>
      </c>
      <c r="F188" s="12">
        <v>1</v>
      </c>
      <c r="H188" s="84">
        <v>20.303927300000002</v>
      </c>
      <c r="I188" s="33">
        <v>21.08</v>
      </c>
      <c r="J188" s="52">
        <v>17</v>
      </c>
      <c r="K188" s="33" t="s">
        <v>220</v>
      </c>
      <c r="L188" s="33">
        <v>22.16</v>
      </c>
      <c r="M188" s="29">
        <v>9.1414467160000008</v>
      </c>
      <c r="N188" s="89">
        <v>362.4817827</v>
      </c>
      <c r="P188" s="94">
        <v>20.51</v>
      </c>
      <c r="Q188" s="95">
        <v>21.77</v>
      </c>
      <c r="R188" s="95">
        <v>11060.47</v>
      </c>
      <c r="S188" s="25">
        <v>18</v>
      </c>
      <c r="T188" s="26">
        <f t="shared" si="13"/>
        <v>6.1433447098976011</v>
      </c>
      <c r="V188" s="37">
        <f t="shared" si="14"/>
        <v>8.0448561677230543</v>
      </c>
      <c r="X188" s="101">
        <f t="shared" si="15"/>
        <v>21.77</v>
      </c>
      <c r="Y188" s="41" t="str">
        <f t="shared" si="16"/>
        <v>LBBD</v>
      </c>
    </row>
    <row r="189" spans="1:25">
      <c r="A189" s="10">
        <v>1639050232</v>
      </c>
      <c r="B189" s="11" t="s">
        <v>223</v>
      </c>
      <c r="C189" s="11">
        <v>20</v>
      </c>
      <c r="D189" s="11">
        <v>30</v>
      </c>
      <c r="E189" s="11">
        <v>1</v>
      </c>
      <c r="F189" s="12">
        <v>2</v>
      </c>
      <c r="H189" s="84">
        <v>20.518034969999999</v>
      </c>
      <c r="I189" s="33">
        <v>22.087765139999998</v>
      </c>
      <c r="J189" s="52">
        <v>17</v>
      </c>
      <c r="K189" s="33" t="s">
        <v>224</v>
      </c>
      <c r="L189" s="33">
        <v>29.41</v>
      </c>
      <c r="M189" s="29">
        <v>43.337312990000001</v>
      </c>
      <c r="N189" s="89">
        <v>224.6436951</v>
      </c>
      <c r="P189" s="94">
        <v>20.89</v>
      </c>
      <c r="Q189" s="95">
        <v>23.54</v>
      </c>
      <c r="R189" s="95">
        <v>8621.65</v>
      </c>
      <c r="S189" s="25">
        <v>14</v>
      </c>
      <c r="T189" s="26">
        <f t="shared" si="13"/>
        <v>12.685495452369549</v>
      </c>
      <c r="V189" s="37">
        <f t="shared" si="14"/>
        <v>40.785064624222116</v>
      </c>
      <c r="X189" s="101">
        <f t="shared" si="15"/>
        <v>23.54</v>
      </c>
      <c r="Y189" s="41" t="str">
        <f t="shared" si="16"/>
        <v>LBBD</v>
      </c>
    </row>
    <row r="190" spans="1:25">
      <c r="A190" s="10">
        <v>1639050232</v>
      </c>
      <c r="B190" s="11" t="s">
        <v>225</v>
      </c>
      <c r="C190" s="11">
        <v>20</v>
      </c>
      <c r="D190" s="11">
        <v>30</v>
      </c>
      <c r="E190" s="11">
        <v>3</v>
      </c>
      <c r="F190" s="12">
        <v>2</v>
      </c>
      <c r="H190" s="84">
        <v>20.518034969999999</v>
      </c>
      <c r="I190" s="33">
        <v>22.087765139999998</v>
      </c>
      <c r="J190" s="52">
        <v>17</v>
      </c>
      <c r="K190" s="33" t="s">
        <v>224</v>
      </c>
      <c r="L190" s="33">
        <v>25.53</v>
      </c>
      <c r="M190" s="29">
        <v>24.427120049999999</v>
      </c>
      <c r="N190" s="89">
        <v>223.66132379999999</v>
      </c>
      <c r="P190" s="94">
        <v>20.91</v>
      </c>
      <c r="Q190" s="95">
        <v>21.89</v>
      </c>
      <c r="R190" s="95">
        <v>6114.72</v>
      </c>
      <c r="S190" s="25">
        <v>10</v>
      </c>
      <c r="T190" s="26">
        <f t="shared" si="13"/>
        <v>4.6867527498804415</v>
      </c>
      <c r="V190" s="37">
        <f t="shared" si="14"/>
        <v>22.094691535150652</v>
      </c>
      <c r="X190" s="101">
        <f t="shared" si="15"/>
        <v>21.89</v>
      </c>
      <c r="Y190" s="41" t="str">
        <f t="shared" si="16"/>
        <v>LBBD</v>
      </c>
    </row>
    <row r="191" spans="1:25">
      <c r="A191" s="10">
        <v>1639050232</v>
      </c>
      <c r="B191" s="11" t="s">
        <v>226</v>
      </c>
      <c r="C191" s="11">
        <v>20</v>
      </c>
      <c r="D191" s="11">
        <v>30</v>
      </c>
      <c r="E191" s="11">
        <v>5</v>
      </c>
      <c r="F191" s="12">
        <v>2</v>
      </c>
      <c r="H191" s="84">
        <v>20.518034969999999</v>
      </c>
      <c r="I191" s="33">
        <v>22.087765139999998</v>
      </c>
      <c r="J191" s="52">
        <v>17</v>
      </c>
      <c r="K191" s="33" t="s">
        <v>224</v>
      </c>
      <c r="L191" s="33">
        <v>25.53</v>
      </c>
      <c r="M191" s="29">
        <v>24.427120049999999</v>
      </c>
      <c r="N191" s="89">
        <v>223.35583930000001</v>
      </c>
      <c r="P191" s="94">
        <v>20.87</v>
      </c>
      <c r="Q191" s="95">
        <v>21.76</v>
      </c>
      <c r="R191" s="95">
        <v>7852.94</v>
      </c>
      <c r="S191" s="25">
        <v>13</v>
      </c>
      <c r="T191" s="26">
        <f t="shared" si="13"/>
        <v>4.2644944896981336</v>
      </c>
      <c r="V191" s="37">
        <f t="shared" si="14"/>
        <v>22.328701485385722</v>
      </c>
      <c r="X191" s="101">
        <f t="shared" si="15"/>
        <v>21.76</v>
      </c>
      <c r="Y191" s="41" t="str">
        <f t="shared" si="16"/>
        <v>LBBD</v>
      </c>
    </row>
    <row r="192" spans="1:25">
      <c r="A192" s="10">
        <v>1639050429</v>
      </c>
      <c r="B192" s="11" t="s">
        <v>227</v>
      </c>
      <c r="C192" s="11">
        <v>15</v>
      </c>
      <c r="D192" s="11">
        <v>40</v>
      </c>
      <c r="E192" s="11">
        <v>1</v>
      </c>
      <c r="F192" s="12">
        <v>0</v>
      </c>
      <c r="H192" s="84">
        <v>37.045906500000001</v>
      </c>
      <c r="I192" s="33">
        <v>39.566816449999997</v>
      </c>
      <c r="J192" s="52">
        <v>13</v>
      </c>
      <c r="K192" s="33" t="s">
        <v>228</v>
      </c>
      <c r="L192" s="33">
        <v>89.62</v>
      </c>
      <c r="M192" s="29">
        <v>141.91606709999999</v>
      </c>
      <c r="N192" s="89">
        <v>139.41721580000001</v>
      </c>
      <c r="P192" s="94">
        <v>39.56</v>
      </c>
      <c r="Q192" s="95">
        <v>61.71</v>
      </c>
      <c r="R192" s="95">
        <v>6609.48</v>
      </c>
      <c r="S192" s="25">
        <v>11</v>
      </c>
      <c r="T192" s="26">
        <f t="shared" si="13"/>
        <v>55.990899898887761</v>
      </c>
      <c r="V192" s="37">
        <f t="shared" si="14"/>
        <v>126.54196157735085</v>
      </c>
      <c r="X192" s="101">
        <f t="shared" si="15"/>
        <v>61.71</v>
      </c>
      <c r="Y192" s="41" t="str">
        <f t="shared" si="16"/>
        <v>LBBD</v>
      </c>
    </row>
    <row r="193" spans="1:25">
      <c r="A193" s="10">
        <v>1639050429</v>
      </c>
      <c r="B193" s="11" t="s">
        <v>229</v>
      </c>
      <c r="C193" s="11">
        <v>15</v>
      </c>
      <c r="D193" s="11">
        <v>40</v>
      </c>
      <c r="E193" s="11">
        <v>3</v>
      </c>
      <c r="F193" s="12">
        <v>0</v>
      </c>
      <c r="H193" s="84">
        <v>37.045906500000001</v>
      </c>
      <c r="I193" s="33">
        <v>39.566816449999997</v>
      </c>
      <c r="J193" s="52">
        <v>13</v>
      </c>
      <c r="K193" s="33" t="s">
        <v>228</v>
      </c>
      <c r="L193" s="33">
        <v>50.11</v>
      </c>
      <c r="M193" s="29">
        <v>35.264607460000001</v>
      </c>
      <c r="N193" s="89">
        <v>139.11209579999999</v>
      </c>
      <c r="P193" s="94">
        <v>39.47</v>
      </c>
      <c r="Q193" s="95">
        <v>41.71</v>
      </c>
      <c r="R193" s="95">
        <v>6009.97</v>
      </c>
      <c r="S193" s="25">
        <v>10</v>
      </c>
      <c r="T193" s="26">
        <f t="shared" si="13"/>
        <v>5.6751963516594932</v>
      </c>
      <c r="V193" s="37">
        <f t="shared" si="14"/>
        <v>26.957182670382569</v>
      </c>
      <c r="X193" s="101">
        <f t="shared" si="15"/>
        <v>41.71</v>
      </c>
      <c r="Y193" s="41" t="str">
        <f t="shared" si="16"/>
        <v>LBBD</v>
      </c>
    </row>
    <row r="194" spans="1:25">
      <c r="A194" s="10">
        <v>1639050429</v>
      </c>
      <c r="B194" s="11" t="s">
        <v>230</v>
      </c>
      <c r="C194" s="11">
        <v>15</v>
      </c>
      <c r="D194" s="11">
        <v>40</v>
      </c>
      <c r="E194" s="11">
        <v>5</v>
      </c>
      <c r="F194" s="12">
        <v>0</v>
      </c>
      <c r="H194" s="84">
        <v>37.045906500000001</v>
      </c>
      <c r="I194" s="33">
        <v>39.566816449999997</v>
      </c>
      <c r="J194" s="52">
        <v>13</v>
      </c>
      <c r="K194" s="33" t="s">
        <v>228</v>
      </c>
      <c r="L194" s="33">
        <v>45.77</v>
      </c>
      <c r="M194" s="29">
        <v>23.549412960000002</v>
      </c>
      <c r="N194" s="89">
        <v>139.2550497</v>
      </c>
      <c r="P194" s="94">
        <v>39.369999999999997</v>
      </c>
      <c r="Q194" s="95">
        <v>40.659999999999997</v>
      </c>
      <c r="R194" s="95">
        <v>6016.53</v>
      </c>
      <c r="S194" s="25">
        <v>10</v>
      </c>
      <c r="T194" s="26">
        <f t="shared" si="13"/>
        <v>3.2766065532131043</v>
      </c>
      <c r="V194" s="37">
        <f t="shared" si="14"/>
        <v>16.25603251206504</v>
      </c>
      <c r="X194" s="101">
        <f t="shared" si="15"/>
        <v>40.659999999999997</v>
      </c>
      <c r="Y194" s="41" t="str">
        <f t="shared" si="16"/>
        <v>LBBD</v>
      </c>
    </row>
    <row r="195" spans="1:25">
      <c r="A195" s="10">
        <v>1639050492</v>
      </c>
      <c r="B195" s="11" t="s">
        <v>231</v>
      </c>
      <c r="C195" s="11">
        <v>15</v>
      </c>
      <c r="D195" s="11">
        <v>40</v>
      </c>
      <c r="E195" s="11">
        <v>1</v>
      </c>
      <c r="F195" s="12">
        <v>1</v>
      </c>
      <c r="H195" s="84">
        <v>34.058690489999996</v>
      </c>
      <c r="I195" s="33">
        <v>34.366873329999997</v>
      </c>
      <c r="J195" s="52">
        <v>15</v>
      </c>
      <c r="K195" s="33" t="s">
        <v>232</v>
      </c>
      <c r="L195" s="33">
        <v>37.01</v>
      </c>
      <c r="M195" s="29">
        <v>8.6653640280000008</v>
      </c>
      <c r="N195" s="89">
        <v>133.256654</v>
      </c>
      <c r="P195" s="94">
        <v>34.520000000000003</v>
      </c>
      <c r="Q195" s="95">
        <v>36.74</v>
      </c>
      <c r="R195" s="95">
        <v>6606.85</v>
      </c>
      <c r="S195" s="25">
        <v>11</v>
      </c>
      <c r="T195" s="26">
        <f t="shared" ref="T195:T227" si="17">100*(Q195-P195)/P195</f>
        <v>6.4310544611819198</v>
      </c>
      <c r="V195" s="37">
        <f t="shared" si="14"/>
        <v>7.213209733487818</v>
      </c>
      <c r="X195" s="101">
        <f t="shared" si="15"/>
        <v>36.74</v>
      </c>
      <c r="Y195" s="41" t="str">
        <f t="shared" si="16"/>
        <v>LBBD</v>
      </c>
    </row>
    <row r="196" spans="1:25">
      <c r="A196" s="10">
        <v>1639050492</v>
      </c>
      <c r="B196" s="11" t="s">
        <v>233</v>
      </c>
      <c r="C196" s="11">
        <v>15</v>
      </c>
      <c r="D196" s="11">
        <v>40</v>
      </c>
      <c r="E196" s="11">
        <v>3</v>
      </c>
      <c r="F196" s="12">
        <v>1</v>
      </c>
      <c r="H196" s="84">
        <v>34.058690489999996</v>
      </c>
      <c r="I196" s="33">
        <v>34.366873329999997</v>
      </c>
      <c r="J196" s="52">
        <v>15</v>
      </c>
      <c r="K196" s="33" t="s">
        <v>232</v>
      </c>
      <c r="L196" s="33">
        <v>35.94</v>
      </c>
      <c r="M196" s="29">
        <v>5.5237282670000001</v>
      </c>
      <c r="N196" s="89">
        <v>133.40233950000001</v>
      </c>
      <c r="P196" s="94">
        <v>34.51</v>
      </c>
      <c r="Q196" s="95">
        <v>36.74</v>
      </c>
      <c r="R196" s="95">
        <v>6005.28</v>
      </c>
      <c r="S196" s="25">
        <v>10</v>
      </c>
      <c r="T196" s="26">
        <f t="shared" si="17"/>
        <v>6.4618951028687457</v>
      </c>
      <c r="V196" s="37">
        <f t="shared" ref="V196:V227" si="18">100*(L196-P196)/P196</f>
        <v>4.1437264560996807</v>
      </c>
      <c r="X196" s="101">
        <f t="shared" si="15"/>
        <v>35.94</v>
      </c>
      <c r="Y196" s="41" t="str">
        <f t="shared" si="16"/>
        <v>Heuristic</v>
      </c>
    </row>
    <row r="197" spans="1:25">
      <c r="A197" s="10">
        <v>1639050492</v>
      </c>
      <c r="B197" s="11" t="s">
        <v>234</v>
      </c>
      <c r="C197" s="11">
        <v>15</v>
      </c>
      <c r="D197" s="11">
        <v>40</v>
      </c>
      <c r="E197" s="11">
        <v>5</v>
      </c>
      <c r="F197" s="12">
        <v>1</v>
      </c>
      <c r="H197" s="84">
        <v>34.058690489999996</v>
      </c>
      <c r="I197" s="33">
        <v>34.366873329999997</v>
      </c>
      <c r="J197" s="52">
        <v>15</v>
      </c>
      <c r="K197" s="33" t="s">
        <v>232</v>
      </c>
      <c r="L197" s="33">
        <v>35.94</v>
      </c>
      <c r="M197" s="29">
        <v>5.5237282670000001</v>
      </c>
      <c r="N197" s="89">
        <v>133.20210119999999</v>
      </c>
      <c r="P197" s="94">
        <v>34.51</v>
      </c>
      <c r="Q197" s="95">
        <v>36.74</v>
      </c>
      <c r="R197" s="95">
        <v>6005.07</v>
      </c>
      <c r="S197" s="25">
        <v>10</v>
      </c>
      <c r="T197" s="26">
        <f t="shared" si="17"/>
        <v>6.4618951028687457</v>
      </c>
      <c r="V197" s="37">
        <f t="shared" si="18"/>
        <v>4.1437264560996807</v>
      </c>
      <c r="X197" s="101">
        <f t="shared" si="15"/>
        <v>35.94</v>
      </c>
      <c r="Y197" s="41" t="str">
        <f t="shared" si="16"/>
        <v>Heuristic</v>
      </c>
    </row>
    <row r="198" spans="1:25">
      <c r="A198" s="10">
        <v>1639050502</v>
      </c>
      <c r="B198" s="11" t="s">
        <v>235</v>
      </c>
      <c r="C198" s="11">
        <v>15</v>
      </c>
      <c r="D198" s="11">
        <v>40</v>
      </c>
      <c r="E198" s="11">
        <v>1</v>
      </c>
      <c r="F198" s="12">
        <v>2</v>
      </c>
      <c r="H198" s="84">
        <v>36.45719261</v>
      </c>
      <c r="I198" s="33">
        <v>37.882102260000003</v>
      </c>
      <c r="J198" s="52">
        <v>12</v>
      </c>
      <c r="K198" s="33" t="s">
        <v>236</v>
      </c>
      <c r="L198" s="33">
        <v>70.69</v>
      </c>
      <c r="M198" s="29">
        <v>93.898638180000006</v>
      </c>
      <c r="N198" s="89">
        <v>150.5096111</v>
      </c>
      <c r="P198" s="94">
        <v>37.81</v>
      </c>
      <c r="Q198" s="95">
        <v>42.67</v>
      </c>
      <c r="R198" s="95">
        <v>10207.61</v>
      </c>
      <c r="S198" s="25">
        <v>17</v>
      </c>
      <c r="T198" s="26">
        <f t="shared" si="17"/>
        <v>12.853742396191482</v>
      </c>
      <c r="V198" s="37">
        <f t="shared" si="18"/>
        <v>86.961121396455951</v>
      </c>
      <c r="X198" s="101">
        <f t="shared" si="15"/>
        <v>42.67</v>
      </c>
      <c r="Y198" s="41" t="str">
        <f t="shared" si="16"/>
        <v>LBBD</v>
      </c>
    </row>
    <row r="199" spans="1:25">
      <c r="A199" s="10">
        <v>1639050502</v>
      </c>
      <c r="B199" s="11" t="s">
        <v>237</v>
      </c>
      <c r="C199" s="11">
        <v>15</v>
      </c>
      <c r="D199" s="11">
        <v>40</v>
      </c>
      <c r="E199" s="11">
        <v>3</v>
      </c>
      <c r="F199" s="12">
        <v>2</v>
      </c>
      <c r="H199" s="84">
        <v>36.45719261</v>
      </c>
      <c r="I199" s="33">
        <v>37.882102260000003</v>
      </c>
      <c r="J199" s="52">
        <v>12</v>
      </c>
      <c r="K199" s="33" t="s">
        <v>236</v>
      </c>
      <c r="L199" s="33">
        <v>42.62</v>
      </c>
      <c r="M199" s="29">
        <v>16.90422916</v>
      </c>
      <c r="N199" s="89">
        <v>150.4013295</v>
      </c>
      <c r="P199" s="94">
        <v>37.92</v>
      </c>
      <c r="Q199" s="95">
        <v>38.94</v>
      </c>
      <c r="R199" s="95">
        <v>7205.67</v>
      </c>
      <c r="S199" s="25">
        <v>12</v>
      </c>
      <c r="T199" s="26">
        <f t="shared" si="17"/>
        <v>2.6898734177215085</v>
      </c>
      <c r="V199" s="37">
        <f t="shared" si="18"/>
        <v>12.394514767932478</v>
      </c>
      <c r="X199" s="101">
        <f t="shared" si="15"/>
        <v>38.94</v>
      </c>
      <c r="Y199" s="41" t="str">
        <f t="shared" si="16"/>
        <v>LBBD</v>
      </c>
    </row>
    <row r="200" spans="1:25">
      <c r="A200" s="10">
        <v>1639050502</v>
      </c>
      <c r="B200" s="11" t="s">
        <v>238</v>
      </c>
      <c r="C200" s="11">
        <v>15</v>
      </c>
      <c r="D200" s="11">
        <v>40</v>
      </c>
      <c r="E200" s="11">
        <v>5</v>
      </c>
      <c r="F200" s="12">
        <v>2</v>
      </c>
      <c r="H200" s="84">
        <v>36.45719261</v>
      </c>
      <c r="I200" s="33">
        <v>37.882102260000003</v>
      </c>
      <c r="J200" s="52">
        <v>12</v>
      </c>
      <c r="K200" s="33" t="s">
        <v>236</v>
      </c>
      <c r="L200" s="33">
        <v>41.13</v>
      </c>
      <c r="M200" s="29">
        <v>12.81724414</v>
      </c>
      <c r="N200" s="89">
        <v>150.53063850000001</v>
      </c>
      <c r="P200" s="94">
        <v>37.909999999999997</v>
      </c>
      <c r="Q200" s="95">
        <v>39.21</v>
      </c>
      <c r="R200" s="95">
        <v>6615.86</v>
      </c>
      <c r="S200" s="25">
        <v>11</v>
      </c>
      <c r="T200" s="26">
        <f t="shared" si="17"/>
        <v>3.4291743603271021</v>
      </c>
      <c r="V200" s="37">
        <f t="shared" si="18"/>
        <v>8.4938011078871174</v>
      </c>
      <c r="X200" s="101">
        <f t="shared" si="15"/>
        <v>39.21</v>
      </c>
      <c r="Y200" s="41" t="str">
        <f t="shared" si="16"/>
        <v>LBBD</v>
      </c>
    </row>
    <row r="201" spans="1:25">
      <c r="A201" s="10">
        <v>1639050565</v>
      </c>
      <c r="B201" s="11" t="s">
        <v>239</v>
      </c>
      <c r="C201" s="11">
        <v>20</v>
      </c>
      <c r="D201" s="11">
        <v>40</v>
      </c>
      <c r="E201" s="11">
        <v>1</v>
      </c>
      <c r="F201" s="12">
        <v>0</v>
      </c>
      <c r="H201" s="84">
        <v>23.057308450000001</v>
      </c>
      <c r="I201" s="33">
        <v>24.949777529999999</v>
      </c>
      <c r="J201" s="52">
        <v>16</v>
      </c>
      <c r="K201" s="33" t="s">
        <v>240</v>
      </c>
      <c r="L201" s="33">
        <v>66.63</v>
      </c>
      <c r="M201" s="29">
        <v>188.9756198</v>
      </c>
      <c r="N201" s="89">
        <v>312.33048989999998</v>
      </c>
      <c r="P201" s="94">
        <v>24.12</v>
      </c>
      <c r="Q201" s="95">
        <v>39.270000000000003</v>
      </c>
      <c r="R201" s="95">
        <v>6034.48</v>
      </c>
      <c r="S201" s="25">
        <v>10</v>
      </c>
      <c r="T201" s="26">
        <f t="shared" si="17"/>
        <v>62.810945273631845</v>
      </c>
      <c r="V201" s="37">
        <f t="shared" si="18"/>
        <v>176.24378109452732</v>
      </c>
      <c r="X201" s="101">
        <f t="shared" si="15"/>
        <v>39.270000000000003</v>
      </c>
      <c r="Y201" s="41" t="str">
        <f t="shared" si="16"/>
        <v>LBBD</v>
      </c>
    </row>
    <row r="202" spans="1:25">
      <c r="A202" s="10">
        <v>1639050565</v>
      </c>
      <c r="B202" s="11" t="s">
        <v>241</v>
      </c>
      <c r="C202" s="11">
        <v>20</v>
      </c>
      <c r="D202" s="11">
        <v>40</v>
      </c>
      <c r="E202" s="11">
        <v>3</v>
      </c>
      <c r="F202" s="12">
        <v>0</v>
      </c>
      <c r="H202" s="84">
        <v>23.057308450000001</v>
      </c>
      <c r="I202" s="33">
        <v>24.949777529999999</v>
      </c>
      <c r="J202" s="52">
        <v>16</v>
      </c>
      <c r="K202" s="33" t="s">
        <v>240</v>
      </c>
      <c r="L202" s="33">
        <v>37.950000000000003</v>
      </c>
      <c r="M202" s="29">
        <v>64.589895999999996</v>
      </c>
      <c r="N202" s="89">
        <v>312.36192849999998</v>
      </c>
      <c r="P202" s="94">
        <v>24.17</v>
      </c>
      <c r="Q202" s="95">
        <v>25.57</v>
      </c>
      <c r="R202" s="95">
        <v>7881.14</v>
      </c>
      <c r="S202" s="25">
        <v>13</v>
      </c>
      <c r="T202" s="26">
        <f t="shared" si="17"/>
        <v>5.7923045097227908</v>
      </c>
      <c r="V202" s="37">
        <f t="shared" si="18"/>
        <v>57.012825817128665</v>
      </c>
      <c r="X202" s="101">
        <f t="shared" si="15"/>
        <v>25.57</v>
      </c>
      <c r="Y202" s="41" t="str">
        <f t="shared" si="16"/>
        <v>LBBD</v>
      </c>
    </row>
    <row r="203" spans="1:25">
      <c r="A203" s="10">
        <v>1639050565</v>
      </c>
      <c r="B203" s="11" t="s">
        <v>242</v>
      </c>
      <c r="C203" s="11">
        <v>20</v>
      </c>
      <c r="D203" s="11">
        <v>40</v>
      </c>
      <c r="E203" s="11">
        <v>5</v>
      </c>
      <c r="F203" s="12">
        <v>0</v>
      </c>
      <c r="H203" s="84">
        <v>23.057308450000001</v>
      </c>
      <c r="I203" s="33">
        <v>24.949777529999999</v>
      </c>
      <c r="J203" s="52">
        <v>16</v>
      </c>
      <c r="K203" s="33" t="s">
        <v>240</v>
      </c>
      <c r="L203" s="33">
        <v>30.7</v>
      </c>
      <c r="M203" s="29">
        <v>33.14650348</v>
      </c>
      <c r="N203" s="89">
        <v>312.29276179999999</v>
      </c>
      <c r="P203" s="94">
        <v>24.03</v>
      </c>
      <c r="Q203" s="95">
        <v>25.68</v>
      </c>
      <c r="R203" s="95">
        <v>6711.8</v>
      </c>
      <c r="S203" s="25">
        <v>11</v>
      </c>
      <c r="T203" s="26">
        <f t="shared" si="17"/>
        <v>6.866416978776523</v>
      </c>
      <c r="V203" s="37">
        <f t="shared" si="18"/>
        <v>27.756970453599656</v>
      </c>
      <c r="X203" s="101">
        <f t="shared" si="15"/>
        <v>25.68</v>
      </c>
      <c r="Y203" s="41" t="str">
        <f t="shared" si="16"/>
        <v>LBBD</v>
      </c>
    </row>
    <row r="204" spans="1:25">
      <c r="A204" s="10">
        <v>1639050628</v>
      </c>
      <c r="B204" s="11" t="s">
        <v>243</v>
      </c>
      <c r="C204" s="11">
        <v>20</v>
      </c>
      <c r="D204" s="11">
        <v>40</v>
      </c>
      <c r="E204" s="11">
        <v>1</v>
      </c>
      <c r="F204" s="12">
        <v>1</v>
      </c>
      <c r="H204" s="84">
        <v>25.426221559999998</v>
      </c>
      <c r="I204" s="33">
        <v>25.70666289</v>
      </c>
      <c r="J204" s="52">
        <v>20</v>
      </c>
      <c r="K204" s="33" t="s">
        <v>244</v>
      </c>
      <c r="L204" s="33">
        <v>29.49</v>
      </c>
      <c r="M204" s="29">
        <v>15.98262815</v>
      </c>
      <c r="N204" s="89">
        <v>174.899179</v>
      </c>
      <c r="P204" s="94">
        <v>25.66</v>
      </c>
      <c r="Q204" s="95">
        <v>27.44</v>
      </c>
      <c r="R204" s="95">
        <v>6727.76</v>
      </c>
      <c r="S204" s="25">
        <v>11</v>
      </c>
      <c r="T204" s="26">
        <f t="shared" si="17"/>
        <v>6.9368667186282194</v>
      </c>
      <c r="V204" s="37">
        <f t="shared" si="18"/>
        <v>14.925954793452838</v>
      </c>
      <c r="X204" s="101">
        <f t="shared" si="15"/>
        <v>27.44</v>
      </c>
      <c r="Y204" s="41" t="str">
        <f t="shared" si="16"/>
        <v>LBBD</v>
      </c>
    </row>
    <row r="205" spans="1:25">
      <c r="A205" s="10">
        <v>1639050628</v>
      </c>
      <c r="B205" s="11" t="s">
        <v>245</v>
      </c>
      <c r="C205" s="11">
        <v>20</v>
      </c>
      <c r="D205" s="11">
        <v>40</v>
      </c>
      <c r="E205" s="11">
        <v>3</v>
      </c>
      <c r="F205" s="12">
        <v>1</v>
      </c>
      <c r="H205" s="84">
        <v>25.426221559999998</v>
      </c>
      <c r="I205" s="33">
        <v>25.70666289</v>
      </c>
      <c r="J205" s="52">
        <v>20</v>
      </c>
      <c r="K205" s="33" t="s">
        <v>244</v>
      </c>
      <c r="L205" s="33">
        <v>27.78</v>
      </c>
      <c r="M205" s="29">
        <v>9.2572875509999992</v>
      </c>
      <c r="N205" s="89">
        <v>174.5729599</v>
      </c>
      <c r="P205" s="94">
        <v>25.66</v>
      </c>
      <c r="Q205" s="95">
        <v>27.44</v>
      </c>
      <c r="R205" s="95">
        <v>7371.32</v>
      </c>
      <c r="S205" s="25">
        <v>12</v>
      </c>
      <c r="T205" s="26">
        <f t="shared" si="17"/>
        <v>6.9368667186282194</v>
      </c>
      <c r="V205" s="37">
        <f t="shared" si="18"/>
        <v>8.2618862042088903</v>
      </c>
      <c r="X205" s="101">
        <f t="shared" si="15"/>
        <v>27.44</v>
      </c>
      <c r="Y205" s="41" t="str">
        <f t="shared" si="16"/>
        <v>LBBD</v>
      </c>
    </row>
    <row r="206" spans="1:25">
      <c r="A206" s="10">
        <v>1639050628</v>
      </c>
      <c r="B206" s="11" t="s">
        <v>246</v>
      </c>
      <c r="C206" s="11">
        <v>20</v>
      </c>
      <c r="D206" s="11">
        <v>40</v>
      </c>
      <c r="E206" s="11">
        <v>5</v>
      </c>
      <c r="F206" s="12">
        <v>1</v>
      </c>
      <c r="H206" s="84">
        <v>25.426221559999998</v>
      </c>
      <c r="I206" s="33">
        <v>25.70666289</v>
      </c>
      <c r="J206" s="52">
        <v>20</v>
      </c>
      <c r="K206" s="33" t="s">
        <v>244</v>
      </c>
      <c r="L206" s="33">
        <v>27.78</v>
      </c>
      <c r="M206" s="29">
        <v>9.2572875509999992</v>
      </c>
      <c r="N206" s="89">
        <v>174.5757418</v>
      </c>
      <c r="P206" s="94">
        <v>25.66</v>
      </c>
      <c r="Q206" s="95">
        <v>27.44</v>
      </c>
      <c r="R206" s="95">
        <v>7327.28</v>
      </c>
      <c r="S206" s="25">
        <v>12</v>
      </c>
      <c r="T206" s="26">
        <f t="shared" si="17"/>
        <v>6.9368667186282194</v>
      </c>
      <c r="V206" s="37">
        <f t="shared" si="18"/>
        <v>8.2618862042088903</v>
      </c>
      <c r="X206" s="101">
        <f t="shared" si="15"/>
        <v>27.44</v>
      </c>
      <c r="Y206" s="41" t="str">
        <f t="shared" si="16"/>
        <v>LBBD</v>
      </c>
    </row>
    <row r="207" spans="1:25">
      <c r="A207" s="10">
        <v>1639050636</v>
      </c>
      <c r="B207" s="11" t="s">
        <v>247</v>
      </c>
      <c r="C207" s="11">
        <v>20</v>
      </c>
      <c r="D207" s="11">
        <v>40</v>
      </c>
      <c r="E207" s="11">
        <v>1</v>
      </c>
      <c r="F207" s="12">
        <v>2</v>
      </c>
      <c r="H207" s="84">
        <v>22.13613028</v>
      </c>
      <c r="I207" s="33">
        <v>23.445266700000001</v>
      </c>
      <c r="J207" s="52">
        <v>15</v>
      </c>
      <c r="K207" s="33" t="s">
        <v>248</v>
      </c>
      <c r="L207" s="33">
        <v>44.48</v>
      </c>
      <c r="M207" s="29">
        <v>100.9384632</v>
      </c>
      <c r="N207" s="89">
        <v>329.18686100000002</v>
      </c>
      <c r="P207" s="94">
        <v>22.69</v>
      </c>
      <c r="Q207" s="95">
        <v>29.95</v>
      </c>
      <c r="R207" s="95">
        <v>6721.91</v>
      </c>
      <c r="S207" s="25">
        <v>11</v>
      </c>
      <c r="T207" s="26">
        <f t="shared" si="17"/>
        <v>31.996474217717044</v>
      </c>
      <c r="V207" s="37">
        <f t="shared" si="18"/>
        <v>96.03349493168794</v>
      </c>
      <c r="X207" s="101">
        <f t="shared" si="15"/>
        <v>29.95</v>
      </c>
      <c r="Y207" s="41" t="str">
        <f t="shared" si="16"/>
        <v>LBBD</v>
      </c>
    </row>
    <row r="208" spans="1:25">
      <c r="A208" s="10">
        <v>1639050636</v>
      </c>
      <c r="B208" s="11" t="s">
        <v>249</v>
      </c>
      <c r="C208" s="11">
        <v>20</v>
      </c>
      <c r="D208" s="11">
        <v>40</v>
      </c>
      <c r="E208" s="11">
        <v>3</v>
      </c>
      <c r="F208" s="12">
        <v>2</v>
      </c>
      <c r="H208" s="84">
        <v>22.13613028</v>
      </c>
      <c r="I208" s="33">
        <v>23.445266700000001</v>
      </c>
      <c r="J208" s="52">
        <v>15</v>
      </c>
      <c r="K208" s="33" t="s">
        <v>248</v>
      </c>
      <c r="L208" s="33">
        <v>28.02</v>
      </c>
      <c r="M208" s="29">
        <v>26.580389839999999</v>
      </c>
      <c r="N208" s="89">
        <v>329.01383399999997</v>
      </c>
      <c r="P208" s="94">
        <v>22.66</v>
      </c>
      <c r="Q208" s="95">
        <v>23.97</v>
      </c>
      <c r="R208" s="95">
        <v>6156.18</v>
      </c>
      <c r="S208" s="25">
        <v>10</v>
      </c>
      <c r="T208" s="26">
        <f t="shared" si="17"/>
        <v>5.781112091791698</v>
      </c>
      <c r="V208" s="37">
        <f t="shared" si="18"/>
        <v>23.654015887025597</v>
      </c>
      <c r="X208" s="101">
        <f t="shared" si="15"/>
        <v>23.97</v>
      </c>
      <c r="Y208" s="41" t="str">
        <f t="shared" si="16"/>
        <v>LBBD</v>
      </c>
    </row>
    <row r="209" spans="1:25">
      <c r="A209" s="10">
        <v>1639050636</v>
      </c>
      <c r="B209" s="11" t="s">
        <v>250</v>
      </c>
      <c r="C209" s="11">
        <v>20</v>
      </c>
      <c r="D209" s="11">
        <v>40</v>
      </c>
      <c r="E209" s="11">
        <v>5</v>
      </c>
      <c r="F209" s="12">
        <v>2</v>
      </c>
      <c r="H209" s="84">
        <v>22.13613028</v>
      </c>
      <c r="I209" s="33">
        <v>23.445266700000001</v>
      </c>
      <c r="J209" s="52">
        <v>15</v>
      </c>
      <c r="K209" s="33" t="s">
        <v>248</v>
      </c>
      <c r="L209" s="33">
        <v>25.53</v>
      </c>
      <c r="M209" s="29">
        <v>15.3318113</v>
      </c>
      <c r="N209" s="89">
        <v>329.14175890000001</v>
      </c>
      <c r="P209" s="94">
        <v>22.66</v>
      </c>
      <c r="Q209" s="95">
        <v>23.73</v>
      </c>
      <c r="R209" s="95">
        <v>8652.3799999999992</v>
      </c>
      <c r="S209" s="25">
        <v>14</v>
      </c>
      <c r="T209" s="26">
        <f t="shared" si="17"/>
        <v>4.7219770520741404</v>
      </c>
      <c r="V209" s="37">
        <f t="shared" si="18"/>
        <v>12.665489849955874</v>
      </c>
      <c r="X209" s="101">
        <f t="shared" si="15"/>
        <v>23.73</v>
      </c>
      <c r="Y209" s="41" t="str">
        <f t="shared" si="16"/>
        <v>LBBD</v>
      </c>
    </row>
    <row r="210" spans="1:25">
      <c r="A210" s="10">
        <v>1639050836</v>
      </c>
      <c r="B210" s="11" t="s">
        <v>251</v>
      </c>
      <c r="C210" s="11">
        <v>15</v>
      </c>
      <c r="D210" s="11">
        <v>50</v>
      </c>
      <c r="E210" s="11">
        <v>1</v>
      </c>
      <c r="F210" s="12">
        <v>0</v>
      </c>
      <c r="H210" s="84">
        <v>47.284302580000002</v>
      </c>
      <c r="I210" s="33">
        <v>49.305203710000001</v>
      </c>
      <c r="J210" s="52">
        <v>14</v>
      </c>
      <c r="K210" s="33" t="s">
        <v>252</v>
      </c>
      <c r="L210" s="33">
        <v>138.24</v>
      </c>
      <c r="M210" s="29">
        <v>192.35918150000001</v>
      </c>
      <c r="N210" s="89">
        <v>22.088302370000001</v>
      </c>
      <c r="P210" s="94">
        <v>49.62</v>
      </c>
      <c r="Q210" s="95">
        <v>70.97</v>
      </c>
      <c r="R210" s="95">
        <v>6147.1</v>
      </c>
      <c r="S210" s="25">
        <v>10</v>
      </c>
      <c r="T210" s="26">
        <f t="shared" si="17"/>
        <v>43.027005239822657</v>
      </c>
      <c r="V210" s="37">
        <f t="shared" si="18"/>
        <v>178.59733978234584</v>
      </c>
      <c r="X210" s="101">
        <f t="shared" si="15"/>
        <v>70.97</v>
      </c>
      <c r="Y210" s="41" t="str">
        <f t="shared" si="16"/>
        <v>LBBD</v>
      </c>
    </row>
    <row r="211" spans="1:25">
      <c r="A211" s="10">
        <v>1639050836</v>
      </c>
      <c r="B211" s="11" t="s">
        <v>253</v>
      </c>
      <c r="C211" s="11">
        <v>15</v>
      </c>
      <c r="D211" s="11">
        <v>50</v>
      </c>
      <c r="E211" s="11">
        <v>3</v>
      </c>
      <c r="F211" s="12">
        <v>0</v>
      </c>
      <c r="H211" s="84">
        <v>47.284302580000002</v>
      </c>
      <c r="I211" s="33">
        <v>49.305203710000001</v>
      </c>
      <c r="J211" s="52">
        <v>14</v>
      </c>
      <c r="K211" s="33" t="s">
        <v>252</v>
      </c>
      <c r="L211" s="33">
        <v>66.680000000000007</v>
      </c>
      <c r="M211" s="29">
        <v>41.019315829999996</v>
      </c>
      <c r="N211" s="89">
        <v>22.145042180000001</v>
      </c>
      <c r="P211" s="94">
        <v>49.6</v>
      </c>
      <c r="Q211" s="95">
        <v>51.29</v>
      </c>
      <c r="R211" s="95">
        <v>10526.2</v>
      </c>
      <c r="S211" s="25">
        <v>17</v>
      </c>
      <c r="T211" s="26">
        <f t="shared" si="17"/>
        <v>3.4072580645161246</v>
      </c>
      <c r="V211" s="37">
        <f t="shared" si="18"/>
        <v>34.435483870967751</v>
      </c>
      <c r="X211" s="101">
        <f t="shared" si="15"/>
        <v>51.29</v>
      </c>
      <c r="Y211" s="41" t="str">
        <f t="shared" si="16"/>
        <v>LBBD</v>
      </c>
    </row>
    <row r="212" spans="1:25">
      <c r="A212" s="10">
        <v>1639050836</v>
      </c>
      <c r="B212" s="11" t="s">
        <v>254</v>
      </c>
      <c r="C212" s="11">
        <v>15</v>
      </c>
      <c r="D212" s="11">
        <v>50</v>
      </c>
      <c r="E212" s="11">
        <v>5</v>
      </c>
      <c r="F212" s="12">
        <v>0</v>
      </c>
      <c r="H212" s="84">
        <v>47.284302580000002</v>
      </c>
      <c r="I212" s="33">
        <v>49.305203710000001</v>
      </c>
      <c r="J212" s="52">
        <v>14</v>
      </c>
      <c r="K212" s="33" t="s">
        <v>252</v>
      </c>
      <c r="L212" s="33">
        <v>58.36</v>
      </c>
      <c r="M212" s="29">
        <v>23.423624360000002</v>
      </c>
      <c r="N212" s="89">
        <v>22.18966794</v>
      </c>
      <c r="P212" s="94">
        <v>49.59</v>
      </c>
      <c r="Q212" s="95">
        <v>51.01</v>
      </c>
      <c r="R212" s="95">
        <v>6120.49</v>
      </c>
      <c r="S212" s="25">
        <v>10</v>
      </c>
      <c r="T212" s="26">
        <f t="shared" si="17"/>
        <v>2.8634805404315276</v>
      </c>
      <c r="V212" s="37">
        <f t="shared" si="18"/>
        <v>17.685017140552521</v>
      </c>
      <c r="X212" s="101">
        <f t="shared" si="15"/>
        <v>51.01</v>
      </c>
      <c r="Y212" s="41" t="str">
        <f t="shared" si="16"/>
        <v>LBBD</v>
      </c>
    </row>
    <row r="213" spans="1:25">
      <c r="A213" s="10">
        <v>1639050904</v>
      </c>
      <c r="B213" s="11" t="s">
        <v>255</v>
      </c>
      <c r="C213" s="11">
        <v>15</v>
      </c>
      <c r="D213" s="11">
        <v>50</v>
      </c>
      <c r="E213" s="11">
        <v>1</v>
      </c>
      <c r="F213" s="12">
        <v>1</v>
      </c>
      <c r="H213" s="84">
        <v>37.999748830000001</v>
      </c>
      <c r="I213" s="33">
        <v>38.299189949999999</v>
      </c>
      <c r="J213" s="52">
        <v>15</v>
      </c>
      <c r="K213" s="33" t="s">
        <v>256</v>
      </c>
      <c r="L213" s="33">
        <v>42.18</v>
      </c>
      <c r="M213" s="29">
        <v>11.000733690000001</v>
      </c>
      <c r="N213" s="89">
        <v>39.459550380000003</v>
      </c>
      <c r="P213" s="94">
        <v>38.450000000000003</v>
      </c>
      <c r="Q213" s="95">
        <v>40.72</v>
      </c>
      <c r="R213" s="95">
        <v>10809.05</v>
      </c>
      <c r="S213" s="25">
        <v>18</v>
      </c>
      <c r="T213" s="26">
        <f t="shared" si="17"/>
        <v>5.9037711313393908</v>
      </c>
      <c r="V213" s="37">
        <f t="shared" si="18"/>
        <v>9.7009102730819148</v>
      </c>
      <c r="X213" s="101">
        <f t="shared" si="15"/>
        <v>40.72</v>
      </c>
      <c r="Y213" s="41" t="str">
        <f t="shared" si="16"/>
        <v>LBBD</v>
      </c>
    </row>
    <row r="214" spans="1:25">
      <c r="A214" s="10">
        <v>1639050904</v>
      </c>
      <c r="B214" s="11" t="s">
        <v>257</v>
      </c>
      <c r="C214" s="11">
        <v>15</v>
      </c>
      <c r="D214" s="11">
        <v>50</v>
      </c>
      <c r="E214" s="11">
        <v>3</v>
      </c>
      <c r="F214" s="12">
        <v>1</v>
      </c>
      <c r="H214" s="84">
        <v>37.999748830000001</v>
      </c>
      <c r="I214" s="33">
        <v>38.299189949999999</v>
      </c>
      <c r="J214" s="52">
        <v>15</v>
      </c>
      <c r="K214" s="33" t="s">
        <v>256</v>
      </c>
      <c r="L214" s="33">
        <v>39.979999999999997</v>
      </c>
      <c r="M214" s="29">
        <v>5.2112217349999996</v>
      </c>
      <c r="N214" s="89">
        <v>39.296234370000001</v>
      </c>
      <c r="P214" s="94">
        <v>38.44</v>
      </c>
      <c r="Q214" s="95">
        <v>40.72</v>
      </c>
      <c r="R214" s="95">
        <v>6005.09</v>
      </c>
      <c r="S214" s="25">
        <v>10</v>
      </c>
      <c r="T214" s="26">
        <f t="shared" si="17"/>
        <v>5.9313215400624379</v>
      </c>
      <c r="V214" s="37">
        <f t="shared" si="18"/>
        <v>4.0062434963579587</v>
      </c>
      <c r="X214" s="101">
        <f t="shared" si="15"/>
        <v>39.979999999999997</v>
      </c>
      <c r="Y214" s="41" t="str">
        <f t="shared" si="16"/>
        <v>Heuristic</v>
      </c>
    </row>
    <row r="215" spans="1:25">
      <c r="A215" s="10">
        <v>1639050904</v>
      </c>
      <c r="B215" s="11" t="s">
        <v>258</v>
      </c>
      <c r="C215" s="11">
        <v>15</v>
      </c>
      <c r="D215" s="11">
        <v>50</v>
      </c>
      <c r="E215" s="11">
        <v>5</v>
      </c>
      <c r="F215" s="12">
        <v>1</v>
      </c>
      <c r="H215" s="84">
        <v>37.999748830000001</v>
      </c>
      <c r="I215" s="33">
        <v>38.299189949999999</v>
      </c>
      <c r="J215" s="52">
        <v>15</v>
      </c>
      <c r="K215" s="33" t="s">
        <v>256</v>
      </c>
      <c r="L215" s="33">
        <v>39.979999999999997</v>
      </c>
      <c r="M215" s="29">
        <v>5.2112217349999996</v>
      </c>
      <c r="N215" s="89">
        <v>39.43255448</v>
      </c>
      <c r="P215" s="94">
        <v>38.44</v>
      </c>
      <c r="Q215" s="95">
        <v>40.72</v>
      </c>
      <c r="R215" s="95">
        <v>6004.91</v>
      </c>
      <c r="S215" s="25">
        <v>10</v>
      </c>
      <c r="T215" s="26">
        <f t="shared" si="17"/>
        <v>5.9313215400624379</v>
      </c>
      <c r="V215" s="37">
        <f t="shared" si="18"/>
        <v>4.0062434963579587</v>
      </c>
      <c r="X215" s="101">
        <f t="shared" si="15"/>
        <v>39.979999999999997</v>
      </c>
      <c r="Y215" s="41" t="str">
        <f t="shared" si="16"/>
        <v>Heuristic</v>
      </c>
    </row>
    <row r="216" spans="1:25">
      <c r="A216" s="10">
        <v>1639050915</v>
      </c>
      <c r="B216" s="11" t="s">
        <v>259</v>
      </c>
      <c r="C216" s="11">
        <v>15</v>
      </c>
      <c r="D216" s="11">
        <v>50</v>
      </c>
      <c r="E216" s="11">
        <v>1</v>
      </c>
      <c r="F216" s="12">
        <v>2</v>
      </c>
      <c r="H216" s="84">
        <v>41.49882899</v>
      </c>
      <c r="I216" s="33">
        <v>42.747238279999998</v>
      </c>
      <c r="J216" s="52">
        <v>13</v>
      </c>
      <c r="K216" s="33" t="s">
        <v>260</v>
      </c>
      <c r="L216" s="33">
        <v>70.64</v>
      </c>
      <c r="M216" s="29">
        <v>70.221670619999998</v>
      </c>
      <c r="N216" s="89">
        <v>17.923166510000001</v>
      </c>
      <c r="P216" s="94">
        <v>42.96</v>
      </c>
      <c r="Q216" s="95">
        <v>46.94</v>
      </c>
      <c r="R216" s="95">
        <v>10208.83</v>
      </c>
      <c r="S216" s="25">
        <v>17</v>
      </c>
      <c r="T216" s="26">
        <f t="shared" si="17"/>
        <v>9.2644320297951506</v>
      </c>
      <c r="V216" s="37">
        <f t="shared" si="18"/>
        <v>64.432029795158286</v>
      </c>
      <c r="X216" s="101">
        <f t="shared" si="15"/>
        <v>46.94</v>
      </c>
      <c r="Y216" s="41" t="str">
        <f t="shared" si="16"/>
        <v>LBBD</v>
      </c>
    </row>
    <row r="217" spans="1:25">
      <c r="A217" s="10">
        <v>1639050915</v>
      </c>
      <c r="B217" s="11" t="s">
        <v>261</v>
      </c>
      <c r="C217" s="11">
        <v>15</v>
      </c>
      <c r="D217" s="11">
        <v>50</v>
      </c>
      <c r="E217" s="11">
        <v>3</v>
      </c>
      <c r="F217" s="12">
        <v>2</v>
      </c>
      <c r="H217" s="84">
        <v>41.49882899</v>
      </c>
      <c r="I217" s="33">
        <v>42.747238279999998</v>
      </c>
      <c r="J217" s="52">
        <v>13</v>
      </c>
      <c r="K217" s="33" t="s">
        <v>260</v>
      </c>
      <c r="L217" s="33">
        <v>45.92</v>
      </c>
      <c r="M217" s="29">
        <v>10.65372473</v>
      </c>
      <c r="N217" s="89">
        <v>17.986362459999999</v>
      </c>
      <c r="P217" s="94">
        <v>42.95</v>
      </c>
      <c r="Q217" s="95">
        <v>44.87</v>
      </c>
      <c r="R217" s="95">
        <v>6005.01</v>
      </c>
      <c r="S217" s="25">
        <v>10</v>
      </c>
      <c r="T217" s="26">
        <f t="shared" si="17"/>
        <v>4.4703143189755403</v>
      </c>
      <c r="V217" s="37">
        <f t="shared" si="18"/>
        <v>6.9150174621653058</v>
      </c>
      <c r="X217" s="101">
        <f t="shared" si="15"/>
        <v>44.87</v>
      </c>
      <c r="Y217" s="41" t="str">
        <f t="shared" si="16"/>
        <v>LBBD</v>
      </c>
    </row>
    <row r="218" spans="1:25">
      <c r="A218" s="10">
        <v>1639050915</v>
      </c>
      <c r="B218" s="11" t="s">
        <v>262</v>
      </c>
      <c r="C218" s="11">
        <v>15</v>
      </c>
      <c r="D218" s="11">
        <v>50</v>
      </c>
      <c r="E218" s="11">
        <v>5</v>
      </c>
      <c r="F218" s="12">
        <v>2</v>
      </c>
      <c r="H218" s="84">
        <v>41.49882899</v>
      </c>
      <c r="I218" s="33">
        <v>42.747238279999998</v>
      </c>
      <c r="J218" s="52">
        <v>13</v>
      </c>
      <c r="K218" s="33" t="s">
        <v>260</v>
      </c>
      <c r="L218" s="33">
        <v>45.92</v>
      </c>
      <c r="M218" s="29">
        <v>10.65372473</v>
      </c>
      <c r="N218" s="89">
        <v>17.86861348</v>
      </c>
      <c r="P218" s="94">
        <v>42.95</v>
      </c>
      <c r="Q218" s="95">
        <v>44.87</v>
      </c>
      <c r="R218" s="95">
        <v>6005.17</v>
      </c>
      <c r="S218" s="25">
        <v>10</v>
      </c>
      <c r="T218" s="26">
        <f t="shared" si="17"/>
        <v>4.4703143189755403</v>
      </c>
      <c r="V218" s="37">
        <f t="shared" si="18"/>
        <v>6.9150174621653058</v>
      </c>
      <c r="X218" s="101">
        <f t="shared" si="15"/>
        <v>44.87</v>
      </c>
      <c r="Y218" s="41" t="str">
        <f t="shared" si="16"/>
        <v>LBBD</v>
      </c>
    </row>
    <row r="219" spans="1:25">
      <c r="A219" s="10">
        <v>1639050980</v>
      </c>
      <c r="B219" s="11" t="s">
        <v>263</v>
      </c>
      <c r="C219" s="11">
        <v>20</v>
      </c>
      <c r="D219" s="11">
        <v>50</v>
      </c>
      <c r="E219" s="11">
        <v>1</v>
      </c>
      <c r="F219" s="12">
        <v>0</v>
      </c>
      <c r="H219" s="84">
        <v>34.28461875</v>
      </c>
      <c r="I219" s="33">
        <v>36.521581429999998</v>
      </c>
      <c r="J219" s="52">
        <v>13</v>
      </c>
      <c r="K219" s="33" t="s">
        <v>264</v>
      </c>
      <c r="L219" s="33">
        <v>111.02</v>
      </c>
      <c r="M219" s="29">
        <v>223.81868030000001</v>
      </c>
      <c r="N219" s="89">
        <v>298.2167814</v>
      </c>
      <c r="P219" s="94">
        <v>35.53</v>
      </c>
      <c r="Q219" s="95">
        <v>67.8</v>
      </c>
      <c r="R219" s="95">
        <v>6605.69</v>
      </c>
      <c r="S219" s="25">
        <v>11</v>
      </c>
      <c r="T219" s="26">
        <f t="shared" si="17"/>
        <v>90.824655220940031</v>
      </c>
      <c r="V219" s="37">
        <f t="shared" si="18"/>
        <v>212.46833661694339</v>
      </c>
      <c r="X219" s="101">
        <f t="shared" si="15"/>
        <v>67.8</v>
      </c>
      <c r="Y219" s="41" t="str">
        <f t="shared" si="16"/>
        <v>LBBD</v>
      </c>
    </row>
    <row r="220" spans="1:25">
      <c r="A220" s="10">
        <v>1639050980</v>
      </c>
      <c r="B220" s="11" t="s">
        <v>265</v>
      </c>
      <c r="C220" s="11">
        <v>20</v>
      </c>
      <c r="D220" s="11">
        <v>50</v>
      </c>
      <c r="E220" s="11">
        <v>3</v>
      </c>
      <c r="F220" s="12">
        <v>0</v>
      </c>
      <c r="H220" s="84">
        <v>34.28461875</v>
      </c>
      <c r="I220" s="33">
        <v>36.521581429999998</v>
      </c>
      <c r="J220" s="52">
        <v>13</v>
      </c>
      <c r="K220" s="33" t="s">
        <v>264</v>
      </c>
      <c r="L220" s="33">
        <v>58.15</v>
      </c>
      <c r="M220" s="29">
        <v>69.609586199999995</v>
      </c>
      <c r="N220" s="89">
        <v>298.27690719999998</v>
      </c>
      <c r="P220" s="94">
        <v>35.64</v>
      </c>
      <c r="Q220" s="95">
        <v>38.43</v>
      </c>
      <c r="R220" s="95">
        <v>6005.82</v>
      </c>
      <c r="S220" s="25">
        <v>10</v>
      </c>
      <c r="T220" s="26">
        <f t="shared" si="17"/>
        <v>7.8282828282828252</v>
      </c>
      <c r="V220" s="37">
        <f t="shared" si="18"/>
        <v>63.159371492704828</v>
      </c>
      <c r="X220" s="101">
        <f t="shared" si="15"/>
        <v>38.43</v>
      </c>
      <c r="Y220" s="41" t="str">
        <f t="shared" si="16"/>
        <v>LBBD</v>
      </c>
    </row>
    <row r="221" spans="1:25">
      <c r="A221" s="10">
        <v>1639050980</v>
      </c>
      <c r="B221" s="11" t="s">
        <v>266</v>
      </c>
      <c r="C221" s="11">
        <v>20</v>
      </c>
      <c r="D221" s="11">
        <v>50</v>
      </c>
      <c r="E221" s="11">
        <v>5</v>
      </c>
      <c r="F221" s="12">
        <v>0</v>
      </c>
      <c r="H221" s="84">
        <v>34.28461875</v>
      </c>
      <c r="I221" s="33">
        <v>36.521581429999998</v>
      </c>
      <c r="J221" s="52">
        <v>13</v>
      </c>
      <c r="K221" s="33" t="s">
        <v>264</v>
      </c>
      <c r="L221" s="33">
        <v>44.11</v>
      </c>
      <c r="M221" s="29">
        <v>28.658277689999998</v>
      </c>
      <c r="N221" s="89">
        <v>298.21558809999999</v>
      </c>
      <c r="P221" s="94">
        <v>35.5</v>
      </c>
      <c r="Q221" s="95">
        <v>37.76</v>
      </c>
      <c r="R221" s="95">
        <v>6005.98</v>
      </c>
      <c r="S221" s="25">
        <v>10</v>
      </c>
      <c r="T221" s="26">
        <f t="shared" si="17"/>
        <v>6.3661971830985857</v>
      </c>
      <c r="V221" s="37">
        <f t="shared" si="18"/>
        <v>24.253521126760564</v>
      </c>
      <c r="X221" s="101">
        <f t="shared" si="15"/>
        <v>37.76</v>
      </c>
      <c r="Y221" s="41" t="str">
        <f t="shared" si="16"/>
        <v>LBBD</v>
      </c>
    </row>
    <row r="222" spans="1:25">
      <c r="A222" s="10">
        <v>1639051044</v>
      </c>
      <c r="B222" s="11" t="s">
        <v>267</v>
      </c>
      <c r="C222" s="11">
        <v>20</v>
      </c>
      <c r="D222" s="11">
        <v>50</v>
      </c>
      <c r="E222" s="11">
        <v>1</v>
      </c>
      <c r="F222" s="12">
        <v>1</v>
      </c>
      <c r="H222" s="84">
        <v>34.227975710000003</v>
      </c>
      <c r="I222" s="33">
        <v>34.505751670000002</v>
      </c>
      <c r="J222" s="52">
        <v>20</v>
      </c>
      <c r="K222" s="33" t="s">
        <v>268</v>
      </c>
      <c r="L222" s="33">
        <v>38.590000000000003</v>
      </c>
      <c r="M222" s="29">
        <v>12.74403233</v>
      </c>
      <c r="N222" s="89">
        <v>296.74879550000003</v>
      </c>
      <c r="P222" s="94">
        <v>34.57</v>
      </c>
      <c r="Q222" s="95">
        <v>36.590000000000003</v>
      </c>
      <c r="R222" s="95">
        <v>6606.13</v>
      </c>
      <c r="S222" s="25">
        <v>11</v>
      </c>
      <c r="T222" s="26">
        <f t="shared" si="17"/>
        <v>5.8432166618455401</v>
      </c>
      <c r="V222" s="37">
        <f t="shared" si="18"/>
        <v>11.628579693375769</v>
      </c>
      <c r="X222" s="101">
        <f t="shared" si="15"/>
        <v>36.590000000000003</v>
      </c>
      <c r="Y222" s="41" t="str">
        <f t="shared" si="16"/>
        <v>LBBD</v>
      </c>
    </row>
    <row r="223" spans="1:25">
      <c r="A223" s="10">
        <v>1639051044</v>
      </c>
      <c r="B223" s="11" t="s">
        <v>269</v>
      </c>
      <c r="C223" s="11">
        <v>20</v>
      </c>
      <c r="D223" s="11">
        <v>50</v>
      </c>
      <c r="E223" s="11">
        <v>3</v>
      </c>
      <c r="F223" s="12">
        <v>1</v>
      </c>
      <c r="H223" s="84">
        <v>34.227975710000003</v>
      </c>
      <c r="I223" s="33">
        <v>34.505751670000002</v>
      </c>
      <c r="J223" s="52">
        <v>20</v>
      </c>
      <c r="K223" s="33" t="s">
        <v>268</v>
      </c>
      <c r="L223" s="33">
        <v>36.880000000000003</v>
      </c>
      <c r="M223" s="29">
        <v>7.7481190020000001</v>
      </c>
      <c r="N223" s="89">
        <v>296.94440029999998</v>
      </c>
      <c r="P223" s="94">
        <v>34.56</v>
      </c>
      <c r="Q223" s="95">
        <v>36.409999999999997</v>
      </c>
      <c r="R223" s="95">
        <v>10210.42</v>
      </c>
      <c r="S223" s="25">
        <v>17</v>
      </c>
      <c r="T223" s="26">
        <f t="shared" si="17"/>
        <v>5.3530092592592426</v>
      </c>
      <c r="V223" s="37">
        <f t="shared" si="18"/>
        <v>6.7129629629629637</v>
      </c>
      <c r="X223" s="101">
        <f t="shared" si="15"/>
        <v>36.409999999999997</v>
      </c>
      <c r="Y223" s="41" t="str">
        <f t="shared" si="16"/>
        <v>LBBD</v>
      </c>
    </row>
    <row r="224" spans="1:25">
      <c r="A224" s="10">
        <v>1639051044</v>
      </c>
      <c r="B224" s="11" t="s">
        <v>270</v>
      </c>
      <c r="C224" s="11">
        <v>20</v>
      </c>
      <c r="D224" s="11">
        <v>50</v>
      </c>
      <c r="E224" s="11">
        <v>5</v>
      </c>
      <c r="F224" s="12">
        <v>1</v>
      </c>
      <c r="H224" s="84">
        <v>34.227975710000003</v>
      </c>
      <c r="I224" s="33">
        <v>34.505751670000002</v>
      </c>
      <c r="J224" s="52">
        <v>20</v>
      </c>
      <c r="K224" s="33" t="s">
        <v>268</v>
      </c>
      <c r="L224" s="33">
        <v>36.880000000000003</v>
      </c>
      <c r="M224" s="29">
        <v>7.7481190020000001</v>
      </c>
      <c r="N224" s="89">
        <v>296.80497029999998</v>
      </c>
      <c r="P224" s="94">
        <v>34.56</v>
      </c>
      <c r="Q224" s="95">
        <v>36.409999999999997</v>
      </c>
      <c r="R224" s="95">
        <v>10212.02</v>
      </c>
      <c r="S224" s="25">
        <v>17</v>
      </c>
      <c r="T224" s="26">
        <f t="shared" si="17"/>
        <v>5.3530092592592426</v>
      </c>
      <c r="V224" s="37">
        <f t="shared" si="18"/>
        <v>6.7129629629629637</v>
      </c>
      <c r="X224" s="101">
        <f t="shared" si="15"/>
        <v>36.409999999999997</v>
      </c>
      <c r="Y224" s="41" t="str">
        <f t="shared" si="16"/>
        <v>LBBD</v>
      </c>
    </row>
    <row r="225" spans="1:25">
      <c r="A225" s="10">
        <v>1639051061</v>
      </c>
      <c r="B225" s="11" t="s">
        <v>271</v>
      </c>
      <c r="C225" s="11">
        <v>20</v>
      </c>
      <c r="D225" s="11">
        <v>50</v>
      </c>
      <c r="E225" s="11">
        <v>1</v>
      </c>
      <c r="F225" s="12">
        <v>2</v>
      </c>
      <c r="H225" s="84">
        <v>33.285420780000003</v>
      </c>
      <c r="I225" s="33">
        <v>35.06253718</v>
      </c>
      <c r="J225" s="52">
        <v>13</v>
      </c>
      <c r="K225" s="33" t="s">
        <v>272</v>
      </c>
      <c r="L225" s="33">
        <v>72.81</v>
      </c>
      <c r="M225" s="29">
        <v>118.7444181</v>
      </c>
      <c r="N225" s="89">
        <v>216.97407319999999</v>
      </c>
      <c r="P225" s="94">
        <v>33.770000000000003</v>
      </c>
      <c r="Q225" s="95">
        <v>48.88</v>
      </c>
      <c r="R225" s="95">
        <v>6007.05</v>
      </c>
      <c r="S225" s="25">
        <v>10</v>
      </c>
      <c r="T225" s="26">
        <f t="shared" si="17"/>
        <v>44.74385549304116</v>
      </c>
      <c r="V225" s="37">
        <f t="shared" si="18"/>
        <v>115.6055670713651</v>
      </c>
      <c r="X225" s="101">
        <f t="shared" si="15"/>
        <v>48.88</v>
      </c>
      <c r="Y225" s="41" t="str">
        <f t="shared" si="16"/>
        <v>LBBD</v>
      </c>
    </row>
    <row r="226" spans="1:25">
      <c r="A226" s="10">
        <v>1639051061</v>
      </c>
      <c r="B226" s="11" t="s">
        <v>273</v>
      </c>
      <c r="C226" s="11">
        <v>20</v>
      </c>
      <c r="D226" s="11">
        <v>50</v>
      </c>
      <c r="E226" s="11">
        <v>3</v>
      </c>
      <c r="F226" s="12">
        <v>2</v>
      </c>
      <c r="H226" s="84">
        <v>33.285420780000003</v>
      </c>
      <c r="I226" s="33">
        <v>35.06253718</v>
      </c>
      <c r="J226" s="52">
        <v>13</v>
      </c>
      <c r="K226" s="33" t="s">
        <v>272</v>
      </c>
      <c r="L226" s="33">
        <v>43.11</v>
      </c>
      <c r="M226" s="29">
        <v>29.51616349</v>
      </c>
      <c r="N226" s="89">
        <v>217.1145344</v>
      </c>
      <c r="P226" s="94">
        <v>33.82</v>
      </c>
      <c r="Q226" s="95">
        <v>35.43</v>
      </c>
      <c r="R226" s="95">
        <v>7206.35</v>
      </c>
      <c r="S226" s="25">
        <v>12</v>
      </c>
      <c r="T226" s="26">
        <f t="shared" si="17"/>
        <v>4.7604967474866928</v>
      </c>
      <c r="V226" s="37">
        <f t="shared" si="18"/>
        <v>27.468953282081603</v>
      </c>
      <c r="X226" s="101">
        <f t="shared" si="15"/>
        <v>35.43</v>
      </c>
      <c r="Y226" s="41" t="str">
        <f t="shared" si="16"/>
        <v>LBBD</v>
      </c>
    </row>
    <row r="227" spans="1:25" ht="15" thickBot="1">
      <c r="A227" s="13">
        <v>1639051061</v>
      </c>
      <c r="B227" s="14" t="s">
        <v>274</v>
      </c>
      <c r="C227" s="14">
        <v>20</v>
      </c>
      <c r="D227" s="14">
        <v>50</v>
      </c>
      <c r="E227" s="14">
        <v>5</v>
      </c>
      <c r="F227" s="15">
        <v>2</v>
      </c>
      <c r="H227" s="86">
        <v>33.285420780000003</v>
      </c>
      <c r="I227" s="87">
        <v>35.06253718</v>
      </c>
      <c r="J227" s="53">
        <v>13</v>
      </c>
      <c r="K227" s="87" t="s">
        <v>272</v>
      </c>
      <c r="L227" s="87">
        <v>38.56</v>
      </c>
      <c r="M227" s="31">
        <v>15.84651506</v>
      </c>
      <c r="N227" s="91">
        <v>217.2387402</v>
      </c>
      <c r="P227" s="98">
        <v>33.869999999999997</v>
      </c>
      <c r="Q227" s="99">
        <v>35.96</v>
      </c>
      <c r="R227" s="99">
        <v>6606.45</v>
      </c>
      <c r="S227" s="27">
        <v>11</v>
      </c>
      <c r="T227" s="43">
        <f t="shared" si="17"/>
        <v>6.1706524948331962</v>
      </c>
      <c r="V227" s="44">
        <f t="shared" si="18"/>
        <v>13.847062297018024</v>
      </c>
      <c r="X227" s="102">
        <f t="shared" si="15"/>
        <v>35.96</v>
      </c>
      <c r="Y227" s="42" t="str">
        <f t="shared" si="16"/>
        <v>LBBD</v>
      </c>
    </row>
    <row r="228" spans="1:25" ht="15" thickTop="1"/>
  </sheetData>
  <mergeCells count="4">
    <mergeCell ref="P1:T1"/>
    <mergeCell ref="X1:Y1"/>
    <mergeCell ref="H1:N1"/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BD91-49FE-42DA-9EF5-16AEA2209CC9}">
  <dimension ref="A1:Y138"/>
  <sheetViews>
    <sheetView workbookViewId="0">
      <pane xSplit="2" ySplit="2" topLeftCell="C3" activePane="bottomRight" state="frozen"/>
      <selection pane="bottomRight" activeCell="A4" sqref="A4"/>
      <selection pane="bottomLeft" activeCell="A3" sqref="A3"/>
      <selection pane="topRight" activeCell="C1" sqref="C1"/>
    </sheetView>
  </sheetViews>
  <sheetFormatPr defaultRowHeight="14.25"/>
  <cols>
    <col min="1" max="1" width="17.5703125" style="2" bestFit="1" customWidth="1"/>
    <col min="2" max="2" width="28.42578125" style="2" bestFit="1" customWidth="1"/>
    <col min="3" max="3" width="10.7109375" style="2" bestFit="1" customWidth="1"/>
    <col min="4" max="4" width="5.85546875" style="2" bestFit="1" customWidth="1"/>
    <col min="5" max="5" width="9.42578125" style="2" bestFit="1" customWidth="1"/>
    <col min="6" max="6" width="13.85546875" style="2" bestFit="1" customWidth="1"/>
    <col min="7" max="7" width="11.7109375" style="2" customWidth="1"/>
    <col min="8" max="9" width="16.5703125" style="2" bestFit="1" customWidth="1"/>
    <col min="10" max="10" width="10.5703125" style="2" bestFit="1" customWidth="1"/>
    <col min="11" max="11" width="14" style="2" bestFit="1" customWidth="1"/>
    <col min="12" max="12" width="10.28515625" style="2" bestFit="1" customWidth="1"/>
    <col min="13" max="13" width="16.5703125" style="2" bestFit="1" customWidth="1"/>
    <col min="14" max="14" width="9.5703125" style="2" customWidth="1"/>
    <col min="15" max="15" width="9.140625" style="2"/>
    <col min="16" max="16" width="15.28515625" style="2" bestFit="1" customWidth="1"/>
    <col min="17" max="17" width="10.28515625" style="2" bestFit="1" customWidth="1"/>
    <col min="18" max="18" width="10.140625" style="2" bestFit="1" customWidth="1"/>
    <col min="19" max="19" width="10.5703125" style="2" bestFit="1" customWidth="1"/>
    <col min="20" max="20" width="8.28515625" style="2" customWidth="1"/>
    <col min="21" max="21" width="9.140625" style="2"/>
    <col min="22" max="22" width="16.140625" style="2" customWidth="1"/>
    <col min="23" max="23" width="9.140625" style="2"/>
    <col min="24" max="24" width="15.140625" style="2" bestFit="1" customWidth="1"/>
    <col min="25" max="25" width="15" style="2" bestFit="1" customWidth="1"/>
    <col min="26" max="16384" width="9.140625" style="2"/>
  </cols>
  <sheetData>
    <row r="1" spans="1:25" ht="31.5" customHeight="1" thickTop="1" thickBot="1">
      <c r="A1" s="112" t="s">
        <v>0</v>
      </c>
      <c r="B1" s="113"/>
      <c r="C1" s="113"/>
      <c r="D1" s="113"/>
      <c r="E1" s="113"/>
      <c r="F1" s="114"/>
      <c r="G1" s="3"/>
      <c r="H1" s="109" t="s">
        <v>1</v>
      </c>
      <c r="I1" s="110"/>
      <c r="J1" s="110"/>
      <c r="K1" s="110"/>
      <c r="L1" s="110"/>
      <c r="M1" s="110"/>
      <c r="N1" s="111"/>
      <c r="P1" s="104" t="s">
        <v>2</v>
      </c>
      <c r="Q1" s="105"/>
      <c r="R1" s="105"/>
      <c r="S1" s="105"/>
      <c r="T1" s="106"/>
      <c r="V1" s="34" t="s">
        <v>1</v>
      </c>
      <c r="X1" s="107" t="s">
        <v>3</v>
      </c>
      <c r="Y1" s="108"/>
    </row>
    <row r="2" spans="1:25" ht="25.5" customHeight="1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1"/>
      <c r="H2" s="16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8" t="s">
        <v>15</v>
      </c>
      <c r="N2" s="19" t="s">
        <v>16</v>
      </c>
      <c r="P2" s="20" t="s">
        <v>10</v>
      </c>
      <c r="Q2" s="21" t="s">
        <v>14</v>
      </c>
      <c r="R2" s="21" t="s">
        <v>16</v>
      </c>
      <c r="S2" s="21" t="s">
        <v>12</v>
      </c>
      <c r="T2" s="22" t="s">
        <v>15</v>
      </c>
      <c r="V2" s="35" t="s">
        <v>17</v>
      </c>
      <c r="X2" s="38" t="s">
        <v>18</v>
      </c>
      <c r="Y2" s="39" t="s">
        <v>19</v>
      </c>
    </row>
    <row r="3" spans="1:25">
      <c r="A3" s="7">
        <v>1639051224</v>
      </c>
      <c r="B3" s="8" t="s">
        <v>275</v>
      </c>
      <c r="C3" s="8">
        <v>2</v>
      </c>
      <c r="D3" s="8">
        <v>80</v>
      </c>
      <c r="E3" s="8">
        <v>1</v>
      </c>
      <c r="F3" s="9">
        <v>0</v>
      </c>
      <c r="H3" s="83">
        <v>1044.7003179999999</v>
      </c>
      <c r="I3" s="32">
        <v>1047.135773</v>
      </c>
      <c r="J3" s="32">
        <v>2</v>
      </c>
      <c r="K3" s="32">
        <v>1129.21</v>
      </c>
      <c r="L3" s="32">
        <v>1135.3800000000001</v>
      </c>
      <c r="M3" s="28">
        <v>8.6799706990000001</v>
      </c>
      <c r="N3" s="88">
        <v>2.0304808620000001</v>
      </c>
      <c r="P3" s="92">
        <v>1110.78</v>
      </c>
      <c r="Q3" s="93">
        <v>1114.24</v>
      </c>
      <c r="R3" s="93">
        <v>12.07</v>
      </c>
      <c r="S3" s="23">
        <v>1</v>
      </c>
      <c r="T3" s="24">
        <f t="shared" ref="T3:T66" si="0">100*(Q3-P3)/P3</f>
        <v>0.31149282486181212</v>
      </c>
      <c r="U3" s="45"/>
      <c r="V3" s="36">
        <f>100*(L3-P3)/P3</f>
        <v>2.2146599686706763</v>
      </c>
      <c r="X3" s="100">
        <f>MIN(L3*1,Q3*1)</f>
        <v>1114.24</v>
      </c>
      <c r="Y3" s="40" t="str">
        <f>IF(X3=L3*1,"Heuristic","LBBD")</f>
        <v>LBBD</v>
      </c>
    </row>
    <row r="4" spans="1:25">
      <c r="A4" s="10">
        <v>1639051224</v>
      </c>
      <c r="B4" s="11" t="s">
        <v>276</v>
      </c>
      <c r="C4" s="11">
        <v>2</v>
      </c>
      <c r="D4" s="11">
        <v>80</v>
      </c>
      <c r="E4" s="11">
        <v>3</v>
      </c>
      <c r="F4" s="12">
        <v>0</v>
      </c>
      <c r="H4" s="84">
        <v>1044.7003179999999</v>
      </c>
      <c r="I4" s="33">
        <v>1047.135773</v>
      </c>
      <c r="J4" s="33">
        <v>2</v>
      </c>
      <c r="K4" s="33">
        <v>1129.21</v>
      </c>
      <c r="L4" s="33">
        <v>1129.21</v>
      </c>
      <c r="M4" s="30">
        <v>8.0893707070000005</v>
      </c>
      <c r="N4" s="89">
        <v>1.9896590709999999</v>
      </c>
      <c r="P4" s="94">
        <v>1110.78</v>
      </c>
      <c r="Q4" s="95">
        <v>1111.24</v>
      </c>
      <c r="R4" s="95">
        <v>12.02</v>
      </c>
      <c r="S4" s="25">
        <v>1</v>
      </c>
      <c r="T4" s="26">
        <f t="shared" si="0"/>
        <v>4.1412340877584795E-2</v>
      </c>
      <c r="U4" s="45"/>
      <c r="V4" s="37">
        <f t="shared" ref="V4:V67" si="1">100*(L4-P4)/P4</f>
        <v>1.6591944399431089</v>
      </c>
      <c r="X4" s="101">
        <f t="shared" ref="X4:X67" si="2">MIN(L4*1,Q4*1)</f>
        <v>1111.24</v>
      </c>
      <c r="Y4" s="40" t="str">
        <f t="shared" ref="Y4:Y67" si="3">IF(X4=L4*1,"Heuristic","LBBD")</f>
        <v>LBBD</v>
      </c>
    </row>
    <row r="5" spans="1:25">
      <c r="A5" s="10">
        <v>1639051224</v>
      </c>
      <c r="B5" s="11" t="s">
        <v>277</v>
      </c>
      <c r="C5" s="11">
        <v>2</v>
      </c>
      <c r="D5" s="11">
        <v>80</v>
      </c>
      <c r="E5" s="11">
        <v>5</v>
      </c>
      <c r="F5" s="12">
        <v>0</v>
      </c>
      <c r="H5" s="84">
        <v>1044.7003179999999</v>
      </c>
      <c r="I5" s="33">
        <v>1047.135773</v>
      </c>
      <c r="J5" s="33">
        <v>2</v>
      </c>
      <c r="K5" s="33">
        <v>1129.21</v>
      </c>
      <c r="L5" s="33">
        <v>1129.21</v>
      </c>
      <c r="M5" s="30">
        <v>8.0893707070000005</v>
      </c>
      <c r="N5" s="89">
        <v>1.975367308</v>
      </c>
      <c r="P5" s="94">
        <v>1110.78</v>
      </c>
      <c r="Q5" s="95">
        <v>1111.24</v>
      </c>
      <c r="R5" s="95">
        <v>12.01</v>
      </c>
      <c r="S5" s="25">
        <v>1</v>
      </c>
      <c r="T5" s="26">
        <f t="shared" si="0"/>
        <v>4.1412340877584795E-2</v>
      </c>
      <c r="U5" s="45"/>
      <c r="V5" s="37">
        <f t="shared" si="1"/>
        <v>1.6591944399431089</v>
      </c>
      <c r="X5" s="101">
        <f t="shared" si="2"/>
        <v>1111.24</v>
      </c>
      <c r="Y5" s="40" t="str">
        <f t="shared" si="3"/>
        <v>LBBD</v>
      </c>
    </row>
    <row r="6" spans="1:25">
      <c r="A6" s="10">
        <v>1639051225</v>
      </c>
      <c r="B6" s="11" t="s">
        <v>278</v>
      </c>
      <c r="C6" s="11">
        <v>2</v>
      </c>
      <c r="D6" s="11">
        <v>80</v>
      </c>
      <c r="E6" s="11">
        <v>1</v>
      </c>
      <c r="F6" s="12">
        <v>1</v>
      </c>
      <c r="H6" s="84">
        <v>1109.463164</v>
      </c>
      <c r="I6" s="33">
        <v>1109.8695230000001</v>
      </c>
      <c r="J6" s="33">
        <v>2</v>
      </c>
      <c r="K6" s="33">
        <v>1123.3499999999999</v>
      </c>
      <c r="L6" s="33">
        <v>1123.3499999999999</v>
      </c>
      <c r="M6" s="30">
        <v>1.2516716290000001</v>
      </c>
      <c r="N6" s="89">
        <v>1.62163353</v>
      </c>
      <c r="P6" s="94">
        <v>1117.47</v>
      </c>
      <c r="Q6" s="95">
        <v>1124.6600000000001</v>
      </c>
      <c r="R6" s="95">
        <v>2.48</v>
      </c>
      <c r="S6" s="25">
        <v>1</v>
      </c>
      <c r="T6" s="26">
        <f t="shared" si="0"/>
        <v>0.64341772038623446</v>
      </c>
      <c r="U6" s="45"/>
      <c r="V6" s="37">
        <f t="shared" si="1"/>
        <v>0.52618862251334542</v>
      </c>
      <c r="X6" s="101">
        <f t="shared" si="2"/>
        <v>1123.3499999999999</v>
      </c>
      <c r="Y6" s="40" t="str">
        <f t="shared" si="3"/>
        <v>Heuristic</v>
      </c>
    </row>
    <row r="7" spans="1:25">
      <c r="A7" s="10">
        <v>1639051225</v>
      </c>
      <c r="B7" s="11" t="s">
        <v>279</v>
      </c>
      <c r="C7" s="11">
        <v>2</v>
      </c>
      <c r="D7" s="11">
        <v>80</v>
      </c>
      <c r="E7" s="11">
        <v>3</v>
      </c>
      <c r="F7" s="12">
        <v>1</v>
      </c>
      <c r="H7" s="84">
        <v>1109.463164</v>
      </c>
      <c r="I7" s="33">
        <v>1109.8695230000001</v>
      </c>
      <c r="J7" s="33">
        <v>2</v>
      </c>
      <c r="K7" s="33">
        <v>1123.3499999999999</v>
      </c>
      <c r="L7" s="33">
        <v>1123.3499999999999</v>
      </c>
      <c r="M7" s="30">
        <v>1.2516716290000001</v>
      </c>
      <c r="N7" s="89">
        <v>1.6097798350000001</v>
      </c>
      <c r="P7" s="94">
        <v>1117.47</v>
      </c>
      <c r="Q7" s="95">
        <v>1124.6600000000001</v>
      </c>
      <c r="R7" s="95">
        <v>2.4900000000000002</v>
      </c>
      <c r="S7" s="25">
        <v>1</v>
      </c>
      <c r="T7" s="26">
        <f t="shared" si="0"/>
        <v>0.64341772038623446</v>
      </c>
      <c r="U7" s="45"/>
      <c r="V7" s="37">
        <f t="shared" si="1"/>
        <v>0.52618862251334542</v>
      </c>
      <c r="X7" s="101">
        <f t="shared" si="2"/>
        <v>1123.3499999999999</v>
      </c>
      <c r="Y7" s="40" t="str">
        <f t="shared" si="3"/>
        <v>Heuristic</v>
      </c>
    </row>
    <row r="8" spans="1:25">
      <c r="A8" s="10">
        <v>1639051225</v>
      </c>
      <c r="B8" s="11" t="s">
        <v>280</v>
      </c>
      <c r="C8" s="11">
        <v>2</v>
      </c>
      <c r="D8" s="11">
        <v>80</v>
      </c>
      <c r="E8" s="11">
        <v>5</v>
      </c>
      <c r="F8" s="12">
        <v>1</v>
      </c>
      <c r="H8" s="84">
        <v>1109.463164</v>
      </c>
      <c r="I8" s="33">
        <v>1109.8695230000001</v>
      </c>
      <c r="J8" s="33">
        <v>2</v>
      </c>
      <c r="K8" s="33">
        <v>1123.3499999999999</v>
      </c>
      <c r="L8" s="33">
        <v>1123.3499999999999</v>
      </c>
      <c r="M8" s="30">
        <v>1.2516716290000001</v>
      </c>
      <c r="N8" s="89">
        <v>1.6101002689999999</v>
      </c>
      <c r="P8" s="94">
        <v>1117.47</v>
      </c>
      <c r="Q8" s="95">
        <v>1124.6600000000001</v>
      </c>
      <c r="R8" s="95">
        <v>2.4500000000000002</v>
      </c>
      <c r="S8" s="25">
        <v>1</v>
      </c>
      <c r="T8" s="26">
        <f t="shared" si="0"/>
        <v>0.64341772038623446</v>
      </c>
      <c r="U8" s="45"/>
      <c r="V8" s="37">
        <f t="shared" si="1"/>
        <v>0.52618862251334542</v>
      </c>
      <c r="X8" s="101">
        <f t="shared" si="2"/>
        <v>1123.3499999999999</v>
      </c>
      <c r="Y8" s="40" t="str">
        <f t="shared" si="3"/>
        <v>Heuristic</v>
      </c>
    </row>
    <row r="9" spans="1:25">
      <c r="A9" s="10">
        <v>1639051226</v>
      </c>
      <c r="B9" s="11" t="s">
        <v>281</v>
      </c>
      <c r="C9" s="11">
        <v>2</v>
      </c>
      <c r="D9" s="11">
        <v>80</v>
      </c>
      <c r="E9" s="11">
        <v>1</v>
      </c>
      <c r="F9" s="12">
        <v>2</v>
      </c>
      <c r="H9" s="84">
        <v>1191.50729</v>
      </c>
      <c r="I9" s="33">
        <v>1193.101541</v>
      </c>
      <c r="J9" s="33">
        <v>2</v>
      </c>
      <c r="K9" s="33">
        <v>1293.49</v>
      </c>
      <c r="L9" s="33">
        <v>1297.7</v>
      </c>
      <c r="M9" s="30">
        <v>8.9124683059999992</v>
      </c>
      <c r="N9" s="89">
        <v>1.7364642619999999</v>
      </c>
      <c r="P9" s="94">
        <v>1277.04</v>
      </c>
      <c r="Q9" s="95">
        <v>1280.25</v>
      </c>
      <c r="R9" s="95">
        <v>4.05</v>
      </c>
      <c r="S9" s="25">
        <v>1</v>
      </c>
      <c r="T9" s="26">
        <f t="shared" si="0"/>
        <v>0.25136252584101021</v>
      </c>
      <c r="U9" s="45"/>
      <c r="V9" s="37">
        <f t="shared" si="1"/>
        <v>1.617803670989169</v>
      </c>
      <c r="X9" s="101">
        <f t="shared" si="2"/>
        <v>1280.25</v>
      </c>
      <c r="Y9" s="40" t="str">
        <f t="shared" si="3"/>
        <v>LBBD</v>
      </c>
    </row>
    <row r="10" spans="1:25">
      <c r="A10" s="10">
        <v>1639051226</v>
      </c>
      <c r="B10" s="11" t="s">
        <v>282</v>
      </c>
      <c r="C10" s="11">
        <v>2</v>
      </c>
      <c r="D10" s="11">
        <v>80</v>
      </c>
      <c r="E10" s="11">
        <v>3</v>
      </c>
      <c r="F10" s="12">
        <v>2</v>
      </c>
      <c r="H10" s="84">
        <v>1191.50729</v>
      </c>
      <c r="I10" s="33">
        <v>1193.101541</v>
      </c>
      <c r="J10" s="33">
        <v>2</v>
      </c>
      <c r="K10" s="33">
        <v>1293.49</v>
      </c>
      <c r="L10" s="33">
        <v>1293.49</v>
      </c>
      <c r="M10" s="30">
        <v>8.5591343369999997</v>
      </c>
      <c r="N10" s="89">
        <v>1.7394516470000001</v>
      </c>
      <c r="P10" s="94">
        <v>1277.04</v>
      </c>
      <c r="Q10" s="95">
        <v>1277.25</v>
      </c>
      <c r="R10" s="95">
        <v>4</v>
      </c>
      <c r="S10" s="25">
        <v>1</v>
      </c>
      <c r="T10" s="26">
        <f t="shared" si="0"/>
        <v>1.644427739147062E-2</v>
      </c>
      <c r="U10" s="45"/>
      <c r="V10" s="37">
        <f t="shared" si="1"/>
        <v>1.2881350623316454</v>
      </c>
      <c r="X10" s="101">
        <f t="shared" si="2"/>
        <v>1277.25</v>
      </c>
      <c r="Y10" s="40" t="str">
        <f t="shared" si="3"/>
        <v>LBBD</v>
      </c>
    </row>
    <row r="11" spans="1:25">
      <c r="A11" s="10">
        <v>1639051226</v>
      </c>
      <c r="B11" s="11" t="s">
        <v>283</v>
      </c>
      <c r="C11" s="11">
        <v>2</v>
      </c>
      <c r="D11" s="11">
        <v>80</v>
      </c>
      <c r="E11" s="11">
        <v>5</v>
      </c>
      <c r="F11" s="12">
        <v>2</v>
      </c>
      <c r="H11" s="84">
        <v>1191.50729</v>
      </c>
      <c r="I11" s="33">
        <v>1193.101541</v>
      </c>
      <c r="J11" s="33">
        <v>2</v>
      </c>
      <c r="K11" s="33">
        <v>1293.49</v>
      </c>
      <c r="L11" s="33">
        <v>1293.49</v>
      </c>
      <c r="M11" s="30">
        <v>8.5591343369999997</v>
      </c>
      <c r="N11" s="89">
        <v>1.765795469</v>
      </c>
      <c r="P11" s="94">
        <v>1277.04</v>
      </c>
      <c r="Q11" s="95">
        <v>1277.25</v>
      </c>
      <c r="R11" s="95">
        <v>4.05</v>
      </c>
      <c r="S11" s="25">
        <v>1</v>
      </c>
      <c r="T11" s="26">
        <f t="shared" si="0"/>
        <v>1.644427739147062E-2</v>
      </c>
      <c r="U11" s="45"/>
      <c r="V11" s="37">
        <f t="shared" si="1"/>
        <v>1.2881350623316454</v>
      </c>
      <c r="X11" s="101">
        <f t="shared" si="2"/>
        <v>1277.25</v>
      </c>
      <c r="Y11" s="40" t="str">
        <f t="shared" si="3"/>
        <v>LBBD</v>
      </c>
    </row>
    <row r="12" spans="1:25">
      <c r="A12" s="10">
        <v>1639051228</v>
      </c>
      <c r="B12" s="11" t="s">
        <v>284</v>
      </c>
      <c r="C12" s="11">
        <v>5</v>
      </c>
      <c r="D12" s="11">
        <v>80</v>
      </c>
      <c r="E12" s="11">
        <v>1</v>
      </c>
      <c r="F12" s="12">
        <v>0</v>
      </c>
      <c r="H12" s="84">
        <v>323.8780989</v>
      </c>
      <c r="I12" s="33">
        <v>326.5166279</v>
      </c>
      <c r="J12" s="33">
        <v>5</v>
      </c>
      <c r="K12" s="33">
        <v>353.02</v>
      </c>
      <c r="L12" s="33">
        <v>372.31</v>
      </c>
      <c r="M12" s="30">
        <v>14.95374378</v>
      </c>
      <c r="N12" s="89">
        <v>3.3273551459999999</v>
      </c>
      <c r="P12" s="94">
        <v>344.14</v>
      </c>
      <c r="Q12" s="95">
        <v>349.81</v>
      </c>
      <c r="R12" s="95">
        <v>36.93</v>
      </c>
      <c r="S12" s="25">
        <v>20</v>
      </c>
      <c r="T12" s="26">
        <f t="shared" si="0"/>
        <v>1.6475852850584112</v>
      </c>
      <c r="U12" s="45"/>
      <c r="V12" s="37">
        <f t="shared" si="1"/>
        <v>8.1856221305282784</v>
      </c>
      <c r="X12" s="101">
        <f t="shared" si="2"/>
        <v>349.81</v>
      </c>
      <c r="Y12" s="40" t="str">
        <f t="shared" si="3"/>
        <v>LBBD</v>
      </c>
    </row>
    <row r="13" spans="1:25">
      <c r="A13" s="10">
        <v>1639051228</v>
      </c>
      <c r="B13" s="11" t="s">
        <v>285</v>
      </c>
      <c r="C13" s="11">
        <v>5</v>
      </c>
      <c r="D13" s="11">
        <v>80</v>
      </c>
      <c r="E13" s="11">
        <v>3</v>
      </c>
      <c r="F13" s="12">
        <v>0</v>
      </c>
      <c r="H13" s="84">
        <v>323.8780989</v>
      </c>
      <c r="I13" s="33">
        <v>326.5166279</v>
      </c>
      <c r="J13" s="33">
        <v>5</v>
      </c>
      <c r="K13" s="33">
        <v>353.02</v>
      </c>
      <c r="L13" s="33">
        <v>353.02</v>
      </c>
      <c r="M13" s="30">
        <v>8.9977992239999995</v>
      </c>
      <c r="N13" s="89">
        <v>3.3734710219999999</v>
      </c>
      <c r="P13" s="94">
        <v>344.11</v>
      </c>
      <c r="Q13" s="95">
        <v>346.81</v>
      </c>
      <c r="R13" s="95">
        <v>291.41000000000003</v>
      </c>
      <c r="S13" s="25">
        <v>1</v>
      </c>
      <c r="T13" s="26">
        <f t="shared" si="0"/>
        <v>0.78463282090029018</v>
      </c>
      <c r="U13" s="45"/>
      <c r="V13" s="37">
        <f t="shared" si="1"/>
        <v>2.5892883089709593</v>
      </c>
      <c r="X13" s="101">
        <f t="shared" si="2"/>
        <v>346.81</v>
      </c>
      <c r="Y13" s="40" t="str">
        <f t="shared" si="3"/>
        <v>LBBD</v>
      </c>
    </row>
    <row r="14" spans="1:25">
      <c r="A14" s="10">
        <v>1639051228</v>
      </c>
      <c r="B14" s="11" t="s">
        <v>286</v>
      </c>
      <c r="C14" s="11">
        <v>5</v>
      </c>
      <c r="D14" s="11">
        <v>80</v>
      </c>
      <c r="E14" s="11">
        <v>5</v>
      </c>
      <c r="F14" s="12">
        <v>0</v>
      </c>
      <c r="H14" s="84">
        <v>323.8780989</v>
      </c>
      <c r="I14" s="33">
        <v>326.5166279</v>
      </c>
      <c r="J14" s="33">
        <v>5</v>
      </c>
      <c r="K14" s="33">
        <v>353.02</v>
      </c>
      <c r="L14" s="33">
        <v>353.02</v>
      </c>
      <c r="M14" s="30">
        <v>8.9977992239999995</v>
      </c>
      <c r="N14" s="89">
        <v>3.3905653949999999</v>
      </c>
      <c r="P14" s="94">
        <v>344.11</v>
      </c>
      <c r="Q14" s="95">
        <v>346.81</v>
      </c>
      <c r="R14" s="95">
        <v>285.98</v>
      </c>
      <c r="S14" s="25">
        <v>1</v>
      </c>
      <c r="T14" s="26">
        <f t="shared" si="0"/>
        <v>0.78463282090029018</v>
      </c>
      <c r="U14" s="45"/>
      <c r="V14" s="37">
        <f t="shared" si="1"/>
        <v>2.5892883089709593</v>
      </c>
      <c r="X14" s="101">
        <f t="shared" si="2"/>
        <v>346.81</v>
      </c>
      <c r="Y14" s="40" t="str">
        <f t="shared" si="3"/>
        <v>LBBD</v>
      </c>
    </row>
    <row r="15" spans="1:25">
      <c r="A15" s="10">
        <v>1639051231</v>
      </c>
      <c r="B15" s="11" t="s">
        <v>287</v>
      </c>
      <c r="C15" s="11">
        <v>5</v>
      </c>
      <c r="D15" s="11">
        <v>80</v>
      </c>
      <c r="E15" s="11">
        <v>1</v>
      </c>
      <c r="F15" s="12">
        <v>1</v>
      </c>
      <c r="H15" s="84">
        <v>290.23729359999999</v>
      </c>
      <c r="I15" s="33">
        <v>290.64575439999999</v>
      </c>
      <c r="J15" s="33">
        <v>5</v>
      </c>
      <c r="K15" s="33">
        <v>294.45</v>
      </c>
      <c r="L15" s="33">
        <v>295.19</v>
      </c>
      <c r="M15" s="30">
        <v>1.7064334999999999</v>
      </c>
      <c r="N15" s="89">
        <v>3.3689556120000002</v>
      </c>
      <c r="P15" s="94">
        <v>292.73</v>
      </c>
      <c r="Q15" s="95">
        <v>299.27999999999997</v>
      </c>
      <c r="R15" s="95">
        <v>45.52</v>
      </c>
      <c r="S15" s="25">
        <v>11</v>
      </c>
      <c r="T15" s="26">
        <f t="shared" si="0"/>
        <v>2.2375567929491185</v>
      </c>
      <c r="U15" s="45"/>
      <c r="V15" s="37">
        <f t="shared" si="1"/>
        <v>0.84036484132134714</v>
      </c>
      <c r="X15" s="101">
        <f t="shared" si="2"/>
        <v>295.19</v>
      </c>
      <c r="Y15" s="40" t="str">
        <f t="shared" si="3"/>
        <v>Heuristic</v>
      </c>
    </row>
    <row r="16" spans="1:25">
      <c r="A16" s="10">
        <v>1639051231</v>
      </c>
      <c r="B16" s="11" t="s">
        <v>288</v>
      </c>
      <c r="C16" s="11">
        <v>5</v>
      </c>
      <c r="D16" s="11">
        <v>80</v>
      </c>
      <c r="E16" s="11">
        <v>3</v>
      </c>
      <c r="F16" s="12">
        <v>1</v>
      </c>
      <c r="H16" s="84">
        <v>290.23729359999999</v>
      </c>
      <c r="I16" s="33">
        <v>290.64575439999999</v>
      </c>
      <c r="J16" s="33">
        <v>5</v>
      </c>
      <c r="K16" s="33">
        <v>294.45</v>
      </c>
      <c r="L16" s="33">
        <v>294.45</v>
      </c>
      <c r="M16" s="30">
        <v>1.4514697110000001</v>
      </c>
      <c r="N16" s="89">
        <v>3.280855656</v>
      </c>
      <c r="P16" s="94">
        <v>292.73</v>
      </c>
      <c r="Q16" s="95">
        <v>299.27999999999997</v>
      </c>
      <c r="R16" s="95">
        <v>45.57</v>
      </c>
      <c r="S16" s="25">
        <v>11</v>
      </c>
      <c r="T16" s="26">
        <f t="shared" si="0"/>
        <v>2.2375567929491185</v>
      </c>
      <c r="U16" s="45"/>
      <c r="V16" s="37">
        <f t="shared" si="1"/>
        <v>0.58757216547670899</v>
      </c>
      <c r="X16" s="101">
        <f t="shared" si="2"/>
        <v>294.45</v>
      </c>
      <c r="Y16" s="40" t="str">
        <f t="shared" si="3"/>
        <v>Heuristic</v>
      </c>
    </row>
    <row r="17" spans="1:25">
      <c r="A17" s="10">
        <v>1639051231</v>
      </c>
      <c r="B17" s="11" t="s">
        <v>289</v>
      </c>
      <c r="C17" s="11">
        <v>5</v>
      </c>
      <c r="D17" s="11">
        <v>80</v>
      </c>
      <c r="E17" s="11">
        <v>5</v>
      </c>
      <c r="F17" s="12">
        <v>1</v>
      </c>
      <c r="H17" s="84">
        <v>290.23729359999999</v>
      </c>
      <c r="I17" s="33">
        <v>290.64575439999999</v>
      </c>
      <c r="J17" s="33">
        <v>5</v>
      </c>
      <c r="K17" s="33">
        <v>294.45</v>
      </c>
      <c r="L17" s="33">
        <v>294.45</v>
      </c>
      <c r="M17" s="30">
        <v>1.4514697110000001</v>
      </c>
      <c r="N17" s="89">
        <v>3.252524137</v>
      </c>
      <c r="P17" s="94">
        <v>292.73</v>
      </c>
      <c r="Q17" s="95">
        <v>299.27999999999997</v>
      </c>
      <c r="R17" s="95">
        <v>45.54</v>
      </c>
      <c r="S17" s="25">
        <v>11</v>
      </c>
      <c r="T17" s="26">
        <f t="shared" si="0"/>
        <v>2.2375567929491185</v>
      </c>
      <c r="U17" s="45"/>
      <c r="V17" s="37">
        <f t="shared" si="1"/>
        <v>0.58757216547670899</v>
      </c>
      <c r="X17" s="101">
        <f t="shared" si="2"/>
        <v>294.45</v>
      </c>
      <c r="Y17" s="40" t="str">
        <f t="shared" si="3"/>
        <v>Heuristic</v>
      </c>
    </row>
    <row r="18" spans="1:25">
      <c r="A18" s="10">
        <v>1639051233</v>
      </c>
      <c r="B18" s="11" t="s">
        <v>290</v>
      </c>
      <c r="C18" s="11">
        <v>5</v>
      </c>
      <c r="D18" s="11">
        <v>80</v>
      </c>
      <c r="E18" s="11">
        <v>1</v>
      </c>
      <c r="F18" s="12">
        <v>2</v>
      </c>
      <c r="H18" s="84">
        <v>282.34067809999999</v>
      </c>
      <c r="I18" s="33">
        <v>283.90864099999999</v>
      </c>
      <c r="J18" s="33">
        <v>5</v>
      </c>
      <c r="K18" s="33">
        <v>304.60000000000002</v>
      </c>
      <c r="L18" s="33">
        <v>322.49</v>
      </c>
      <c r="M18" s="30">
        <v>14.22016912</v>
      </c>
      <c r="N18" s="89">
        <v>3.315374136</v>
      </c>
      <c r="P18" s="94">
        <v>298.64</v>
      </c>
      <c r="Q18" s="95">
        <v>302.39</v>
      </c>
      <c r="R18" s="95">
        <v>132.88999999999999</v>
      </c>
      <c r="S18" s="25">
        <v>13</v>
      </c>
      <c r="T18" s="26">
        <f t="shared" si="0"/>
        <v>1.2556924725421914</v>
      </c>
      <c r="U18" s="45"/>
      <c r="V18" s="37">
        <f t="shared" si="1"/>
        <v>7.986204125368344</v>
      </c>
      <c r="X18" s="101">
        <f t="shared" si="2"/>
        <v>302.39</v>
      </c>
      <c r="Y18" s="40" t="str">
        <f t="shared" si="3"/>
        <v>LBBD</v>
      </c>
    </row>
    <row r="19" spans="1:25">
      <c r="A19" s="10">
        <v>1639051233</v>
      </c>
      <c r="B19" s="11" t="s">
        <v>291</v>
      </c>
      <c r="C19" s="11">
        <v>5</v>
      </c>
      <c r="D19" s="11">
        <v>80</v>
      </c>
      <c r="E19" s="11">
        <v>3</v>
      </c>
      <c r="F19" s="12">
        <v>2</v>
      </c>
      <c r="H19" s="84">
        <v>282.34067809999999</v>
      </c>
      <c r="I19" s="33">
        <v>283.90864099999999</v>
      </c>
      <c r="J19" s="33">
        <v>5</v>
      </c>
      <c r="K19" s="33">
        <v>304.60000000000002</v>
      </c>
      <c r="L19" s="33">
        <v>304.60000000000002</v>
      </c>
      <c r="M19" s="30">
        <v>7.8838522580000001</v>
      </c>
      <c r="N19" s="89">
        <v>3.2859387400000002</v>
      </c>
      <c r="P19" s="94">
        <v>298.42</v>
      </c>
      <c r="Q19" s="95">
        <v>300.39</v>
      </c>
      <c r="R19" s="95">
        <v>600.66</v>
      </c>
      <c r="S19" s="25">
        <v>1</v>
      </c>
      <c r="T19" s="26">
        <f t="shared" si="0"/>
        <v>0.66014342202264265</v>
      </c>
      <c r="U19" s="45"/>
      <c r="V19" s="37">
        <f t="shared" si="1"/>
        <v>2.0709067756852781</v>
      </c>
      <c r="X19" s="101">
        <f t="shared" si="2"/>
        <v>300.39</v>
      </c>
      <c r="Y19" s="40" t="str">
        <f t="shared" si="3"/>
        <v>LBBD</v>
      </c>
    </row>
    <row r="20" spans="1:25">
      <c r="A20" s="10">
        <v>1639051233</v>
      </c>
      <c r="B20" s="11" t="s">
        <v>292</v>
      </c>
      <c r="C20" s="11">
        <v>5</v>
      </c>
      <c r="D20" s="11">
        <v>80</v>
      </c>
      <c r="E20" s="11">
        <v>5</v>
      </c>
      <c r="F20" s="12">
        <v>2</v>
      </c>
      <c r="H20" s="84">
        <v>282.34067809999999</v>
      </c>
      <c r="I20" s="33">
        <v>283.90864099999999</v>
      </c>
      <c r="J20" s="33">
        <v>5</v>
      </c>
      <c r="K20" s="33">
        <v>304.60000000000002</v>
      </c>
      <c r="L20" s="33">
        <v>304.60000000000002</v>
      </c>
      <c r="M20" s="30">
        <v>7.8838522580000001</v>
      </c>
      <c r="N20" s="89">
        <v>3.193811417</v>
      </c>
      <c r="P20" s="94">
        <v>298.42</v>
      </c>
      <c r="Q20" s="95">
        <v>300.39</v>
      </c>
      <c r="R20" s="95">
        <v>600.71</v>
      </c>
      <c r="S20" s="25">
        <v>1</v>
      </c>
      <c r="T20" s="26">
        <f t="shared" si="0"/>
        <v>0.66014342202264265</v>
      </c>
      <c r="U20" s="45"/>
      <c r="V20" s="37">
        <f t="shared" si="1"/>
        <v>2.0709067756852781</v>
      </c>
      <c r="X20" s="101">
        <f t="shared" si="2"/>
        <v>300.39</v>
      </c>
      <c r="Y20" s="40" t="str">
        <f t="shared" si="3"/>
        <v>LBBD</v>
      </c>
    </row>
    <row r="21" spans="1:25">
      <c r="A21" s="10">
        <v>1639051238</v>
      </c>
      <c r="B21" s="11" t="s">
        <v>293</v>
      </c>
      <c r="C21" s="11">
        <v>10</v>
      </c>
      <c r="D21" s="11">
        <v>80</v>
      </c>
      <c r="E21" s="11">
        <v>1</v>
      </c>
      <c r="F21" s="12">
        <v>0</v>
      </c>
      <c r="H21" s="84">
        <v>128.86960590000001</v>
      </c>
      <c r="I21" s="33">
        <v>130.6047849</v>
      </c>
      <c r="J21" s="33">
        <v>10</v>
      </c>
      <c r="K21" s="33">
        <v>149.04</v>
      </c>
      <c r="L21" s="33">
        <v>243.64</v>
      </c>
      <c r="M21" s="30">
        <v>89.059319579999993</v>
      </c>
      <c r="N21" s="89">
        <v>10.066282749999999</v>
      </c>
      <c r="P21" s="94">
        <v>137.86000000000001</v>
      </c>
      <c r="Q21" s="95">
        <v>147.77000000000001</v>
      </c>
      <c r="R21" s="95">
        <v>10213.84</v>
      </c>
      <c r="S21" s="25">
        <v>17</v>
      </c>
      <c r="T21" s="26">
        <f t="shared" si="0"/>
        <v>7.1884520528071922</v>
      </c>
      <c r="U21" s="45"/>
      <c r="V21" s="37">
        <f t="shared" si="1"/>
        <v>76.730015958218445</v>
      </c>
      <c r="X21" s="101">
        <f t="shared" si="2"/>
        <v>147.77000000000001</v>
      </c>
      <c r="Y21" s="40" t="str">
        <f t="shared" si="3"/>
        <v>LBBD</v>
      </c>
    </row>
    <row r="22" spans="1:25">
      <c r="A22" s="10">
        <v>1639051238</v>
      </c>
      <c r="B22" s="11" t="s">
        <v>294</v>
      </c>
      <c r="C22" s="11">
        <v>10</v>
      </c>
      <c r="D22" s="11">
        <v>80</v>
      </c>
      <c r="E22" s="11">
        <v>3</v>
      </c>
      <c r="F22" s="12">
        <v>0</v>
      </c>
      <c r="H22" s="84">
        <v>128.86960590000001</v>
      </c>
      <c r="I22" s="33">
        <v>130.6047849</v>
      </c>
      <c r="J22" s="33">
        <v>10</v>
      </c>
      <c r="K22" s="33">
        <v>149.04</v>
      </c>
      <c r="L22" s="33">
        <v>149.04</v>
      </c>
      <c r="M22" s="30">
        <v>15.65178538</v>
      </c>
      <c r="N22" s="89">
        <v>9.9782719610000008</v>
      </c>
      <c r="P22" s="94">
        <v>137.69999999999999</v>
      </c>
      <c r="Q22" s="95">
        <v>139.06</v>
      </c>
      <c r="R22" s="95">
        <v>1204.48</v>
      </c>
      <c r="S22" s="25">
        <v>2</v>
      </c>
      <c r="T22" s="26">
        <f t="shared" si="0"/>
        <v>0.98765432098766426</v>
      </c>
      <c r="U22" s="45"/>
      <c r="V22" s="37">
        <f t="shared" si="1"/>
        <v>8.2352941176470633</v>
      </c>
      <c r="X22" s="101">
        <f t="shared" si="2"/>
        <v>139.06</v>
      </c>
      <c r="Y22" s="40" t="str">
        <f t="shared" si="3"/>
        <v>LBBD</v>
      </c>
    </row>
    <row r="23" spans="1:25">
      <c r="A23" s="10">
        <v>1639051238</v>
      </c>
      <c r="B23" s="11" t="s">
        <v>295</v>
      </c>
      <c r="C23" s="11">
        <v>10</v>
      </c>
      <c r="D23" s="11">
        <v>80</v>
      </c>
      <c r="E23" s="11">
        <v>5</v>
      </c>
      <c r="F23" s="12">
        <v>0</v>
      </c>
      <c r="H23" s="84">
        <v>128.86960590000001</v>
      </c>
      <c r="I23" s="33">
        <v>130.6047849</v>
      </c>
      <c r="J23" s="33">
        <v>10</v>
      </c>
      <c r="K23" s="33">
        <v>149.04</v>
      </c>
      <c r="L23" s="33">
        <v>149.04</v>
      </c>
      <c r="M23" s="30">
        <v>15.65178538</v>
      </c>
      <c r="N23" s="89">
        <v>10.06143737</v>
      </c>
      <c r="P23" s="94">
        <v>137.75</v>
      </c>
      <c r="Q23" s="95">
        <v>139.06</v>
      </c>
      <c r="R23" s="95">
        <v>1203.18</v>
      </c>
      <c r="S23" s="25">
        <v>2</v>
      </c>
      <c r="T23" s="26">
        <f t="shared" si="0"/>
        <v>0.95099818511796896</v>
      </c>
      <c r="U23" s="45"/>
      <c r="V23" s="37">
        <f t="shared" si="1"/>
        <v>8.1960072595281233</v>
      </c>
      <c r="X23" s="101">
        <f t="shared" si="2"/>
        <v>139.06</v>
      </c>
      <c r="Y23" s="40" t="str">
        <f t="shared" si="3"/>
        <v>LBBD</v>
      </c>
    </row>
    <row r="24" spans="1:25">
      <c r="A24" s="10">
        <v>1639051304</v>
      </c>
      <c r="B24" s="11" t="s">
        <v>296</v>
      </c>
      <c r="C24" s="11">
        <v>10</v>
      </c>
      <c r="D24" s="11">
        <v>80</v>
      </c>
      <c r="E24" s="11">
        <v>1</v>
      </c>
      <c r="F24" s="12">
        <v>1</v>
      </c>
      <c r="H24" s="84">
        <v>127.1528684</v>
      </c>
      <c r="I24" s="33">
        <v>127.8775964</v>
      </c>
      <c r="J24" s="33">
        <v>10</v>
      </c>
      <c r="K24" s="33">
        <v>130.99</v>
      </c>
      <c r="L24" s="33">
        <v>131.6</v>
      </c>
      <c r="M24" s="30">
        <v>3.497468553</v>
      </c>
      <c r="N24" s="89">
        <v>9.5972247119999992</v>
      </c>
      <c r="P24" s="94">
        <v>128.38</v>
      </c>
      <c r="Q24" s="95">
        <v>133.13</v>
      </c>
      <c r="R24" s="95">
        <v>10222.879999999999</v>
      </c>
      <c r="S24" s="25">
        <v>17</v>
      </c>
      <c r="T24" s="26">
        <f t="shared" si="0"/>
        <v>3.6999532637482475</v>
      </c>
      <c r="U24" s="45"/>
      <c r="V24" s="37">
        <f t="shared" si="1"/>
        <v>2.5081788440567059</v>
      </c>
      <c r="X24" s="101">
        <f t="shared" si="2"/>
        <v>131.6</v>
      </c>
      <c r="Y24" s="40" t="str">
        <f t="shared" si="3"/>
        <v>Heuristic</v>
      </c>
    </row>
    <row r="25" spans="1:25">
      <c r="A25" s="10">
        <v>1639051304</v>
      </c>
      <c r="B25" s="11" t="s">
        <v>297</v>
      </c>
      <c r="C25" s="11">
        <v>10</v>
      </c>
      <c r="D25" s="11">
        <v>80</v>
      </c>
      <c r="E25" s="11">
        <v>3</v>
      </c>
      <c r="F25" s="12">
        <v>1</v>
      </c>
      <c r="H25" s="84">
        <v>127.1528684</v>
      </c>
      <c r="I25" s="33">
        <v>127.8775964</v>
      </c>
      <c r="J25" s="33">
        <v>10</v>
      </c>
      <c r="K25" s="33">
        <v>130.99</v>
      </c>
      <c r="L25" s="33">
        <v>130.99</v>
      </c>
      <c r="M25" s="30">
        <v>3.0177310460000002</v>
      </c>
      <c r="N25" s="89">
        <v>9.5053982730000008</v>
      </c>
      <c r="P25" s="94">
        <v>128.38999999999999</v>
      </c>
      <c r="Q25" s="95">
        <v>133.13</v>
      </c>
      <c r="R25" s="95">
        <v>10219.99</v>
      </c>
      <c r="S25" s="25">
        <v>17</v>
      </c>
      <c r="T25" s="26">
        <f t="shared" si="0"/>
        <v>3.6918763143547082</v>
      </c>
      <c r="U25" s="45"/>
      <c r="V25" s="37">
        <f t="shared" si="1"/>
        <v>2.0250798348781238</v>
      </c>
      <c r="X25" s="101">
        <f t="shared" si="2"/>
        <v>130.99</v>
      </c>
      <c r="Y25" s="40" t="str">
        <f t="shared" si="3"/>
        <v>Heuristic</v>
      </c>
    </row>
    <row r="26" spans="1:25">
      <c r="A26" s="10">
        <v>1639051304</v>
      </c>
      <c r="B26" s="11" t="s">
        <v>298</v>
      </c>
      <c r="C26" s="11">
        <v>10</v>
      </c>
      <c r="D26" s="11">
        <v>80</v>
      </c>
      <c r="E26" s="11">
        <v>5</v>
      </c>
      <c r="F26" s="12">
        <v>1</v>
      </c>
      <c r="H26" s="84">
        <v>127.1528684</v>
      </c>
      <c r="I26" s="33">
        <v>127.8775964</v>
      </c>
      <c r="J26" s="33">
        <v>10</v>
      </c>
      <c r="K26" s="33">
        <v>130.99</v>
      </c>
      <c r="L26" s="33">
        <v>130.99</v>
      </c>
      <c r="M26" s="30">
        <v>3.0177310460000002</v>
      </c>
      <c r="N26" s="89">
        <v>9.7041749950000007</v>
      </c>
      <c r="P26" s="94">
        <v>128.38999999999999</v>
      </c>
      <c r="Q26" s="95">
        <v>133.13</v>
      </c>
      <c r="R26" s="95">
        <v>10220.18</v>
      </c>
      <c r="S26" s="25">
        <v>17</v>
      </c>
      <c r="T26" s="26">
        <f t="shared" si="0"/>
        <v>3.6918763143547082</v>
      </c>
      <c r="U26" s="45"/>
      <c r="V26" s="37">
        <f t="shared" si="1"/>
        <v>2.0250798348781238</v>
      </c>
      <c r="X26" s="101">
        <f t="shared" si="2"/>
        <v>130.99</v>
      </c>
      <c r="Y26" s="40" t="str">
        <f t="shared" si="3"/>
        <v>Heuristic</v>
      </c>
    </row>
    <row r="27" spans="1:25">
      <c r="A27" s="10">
        <v>1639051310</v>
      </c>
      <c r="B27" s="11" t="s">
        <v>299</v>
      </c>
      <c r="C27" s="11">
        <v>10</v>
      </c>
      <c r="D27" s="11">
        <v>80</v>
      </c>
      <c r="E27" s="11">
        <v>1</v>
      </c>
      <c r="F27" s="12">
        <v>2</v>
      </c>
      <c r="H27" s="84">
        <v>129.83098749999999</v>
      </c>
      <c r="I27" s="33">
        <v>132.1865243</v>
      </c>
      <c r="J27" s="33">
        <v>9</v>
      </c>
      <c r="K27" s="33">
        <v>144.32</v>
      </c>
      <c r="L27" s="33">
        <v>206.93</v>
      </c>
      <c r="M27" s="30">
        <v>59.38413774</v>
      </c>
      <c r="N27" s="89">
        <v>8.9458100799999993</v>
      </c>
      <c r="P27" s="94">
        <v>136.62</v>
      </c>
      <c r="Q27" s="95">
        <v>140.66999999999999</v>
      </c>
      <c r="R27" s="95">
        <v>10212.200000000001</v>
      </c>
      <c r="S27" s="25">
        <v>17</v>
      </c>
      <c r="T27" s="26">
        <f t="shared" si="0"/>
        <v>2.9644268774703431</v>
      </c>
      <c r="U27" s="45"/>
      <c r="V27" s="37">
        <f t="shared" si="1"/>
        <v>51.463914507392765</v>
      </c>
      <c r="X27" s="101">
        <f t="shared" si="2"/>
        <v>140.66999999999999</v>
      </c>
      <c r="Y27" s="40" t="str">
        <f t="shared" si="3"/>
        <v>LBBD</v>
      </c>
    </row>
    <row r="28" spans="1:25">
      <c r="A28" s="10">
        <v>1639051310</v>
      </c>
      <c r="B28" s="11" t="s">
        <v>300</v>
      </c>
      <c r="C28" s="11">
        <v>10</v>
      </c>
      <c r="D28" s="11">
        <v>80</v>
      </c>
      <c r="E28" s="11">
        <v>3</v>
      </c>
      <c r="F28" s="12">
        <v>2</v>
      </c>
      <c r="H28" s="84">
        <v>129.83098749999999</v>
      </c>
      <c r="I28" s="33">
        <v>132.1865243</v>
      </c>
      <c r="J28" s="33">
        <v>9</v>
      </c>
      <c r="K28" s="33">
        <v>144.32</v>
      </c>
      <c r="L28" s="33">
        <v>144.32</v>
      </c>
      <c r="M28" s="30">
        <v>11.15990315</v>
      </c>
      <c r="N28" s="89">
        <v>8.8833210470000008</v>
      </c>
      <c r="P28" s="94">
        <v>136.55000000000001</v>
      </c>
      <c r="Q28" s="95">
        <v>138.38999999999999</v>
      </c>
      <c r="R28" s="95">
        <v>7204.72</v>
      </c>
      <c r="S28" s="25">
        <v>12</v>
      </c>
      <c r="T28" s="26">
        <f t="shared" si="0"/>
        <v>1.3474917612595934</v>
      </c>
      <c r="U28" s="45"/>
      <c r="V28" s="37">
        <f t="shared" si="1"/>
        <v>5.6902233614060647</v>
      </c>
      <c r="X28" s="101">
        <f t="shared" si="2"/>
        <v>138.38999999999999</v>
      </c>
      <c r="Y28" s="40" t="str">
        <f t="shared" si="3"/>
        <v>LBBD</v>
      </c>
    </row>
    <row r="29" spans="1:25">
      <c r="A29" s="10">
        <v>1639051310</v>
      </c>
      <c r="B29" s="11" t="s">
        <v>301</v>
      </c>
      <c r="C29" s="11">
        <v>10</v>
      </c>
      <c r="D29" s="11">
        <v>80</v>
      </c>
      <c r="E29" s="11">
        <v>5</v>
      </c>
      <c r="F29" s="12">
        <v>2</v>
      </c>
      <c r="H29" s="84">
        <v>129.83098749999999</v>
      </c>
      <c r="I29" s="33">
        <v>132.1865243</v>
      </c>
      <c r="J29" s="33">
        <v>9</v>
      </c>
      <c r="K29" s="33">
        <v>144.32</v>
      </c>
      <c r="L29" s="33">
        <v>144.32</v>
      </c>
      <c r="M29" s="30">
        <v>11.15990315</v>
      </c>
      <c r="N29" s="89">
        <v>8.8341963289999992</v>
      </c>
      <c r="P29" s="94">
        <v>136.55000000000001</v>
      </c>
      <c r="Q29" s="95">
        <v>138.38999999999999</v>
      </c>
      <c r="R29" s="95">
        <v>7204.14</v>
      </c>
      <c r="S29" s="25">
        <v>12</v>
      </c>
      <c r="T29" s="26">
        <f t="shared" si="0"/>
        <v>1.3474917612595934</v>
      </c>
      <c r="U29" s="45"/>
      <c r="V29" s="37">
        <f t="shared" si="1"/>
        <v>5.6902233614060647</v>
      </c>
      <c r="X29" s="101">
        <f t="shared" si="2"/>
        <v>138.38999999999999</v>
      </c>
      <c r="Y29" s="40" t="str">
        <f t="shared" si="3"/>
        <v>LBBD</v>
      </c>
    </row>
    <row r="30" spans="1:25">
      <c r="A30" s="10">
        <v>1639051692</v>
      </c>
      <c r="B30" s="11" t="s">
        <v>302</v>
      </c>
      <c r="C30" s="11">
        <v>2</v>
      </c>
      <c r="D30" s="11">
        <v>100</v>
      </c>
      <c r="E30" s="11">
        <v>1</v>
      </c>
      <c r="F30" s="12">
        <v>0</v>
      </c>
      <c r="H30" s="84">
        <v>1355.2562089999999</v>
      </c>
      <c r="I30" s="33">
        <v>1357.37</v>
      </c>
      <c r="J30" s="33">
        <v>2</v>
      </c>
      <c r="K30" s="33">
        <v>1463.62</v>
      </c>
      <c r="L30" s="33">
        <v>1477.87</v>
      </c>
      <c r="M30" s="30">
        <v>9.0472775670000001</v>
      </c>
      <c r="N30" s="89">
        <v>2.9218301769999999</v>
      </c>
      <c r="P30" s="94">
        <v>1450.34</v>
      </c>
      <c r="Q30" s="95">
        <v>1454.88</v>
      </c>
      <c r="R30" s="95">
        <v>17.37</v>
      </c>
      <c r="S30" s="25">
        <v>1</v>
      </c>
      <c r="T30" s="26">
        <f t="shared" si="0"/>
        <v>0.31303004812665935</v>
      </c>
      <c r="U30" s="45"/>
      <c r="V30" s="37">
        <f t="shared" si="1"/>
        <v>1.8981756002040884</v>
      </c>
      <c r="X30" s="101">
        <f t="shared" si="2"/>
        <v>1454.88</v>
      </c>
      <c r="Y30" s="40" t="str">
        <f t="shared" si="3"/>
        <v>LBBD</v>
      </c>
    </row>
    <row r="31" spans="1:25">
      <c r="A31" s="10">
        <v>1639051692</v>
      </c>
      <c r="B31" s="11" t="s">
        <v>303</v>
      </c>
      <c r="C31" s="11">
        <v>2</v>
      </c>
      <c r="D31" s="11">
        <v>100</v>
      </c>
      <c r="E31" s="11">
        <v>3</v>
      </c>
      <c r="F31" s="12">
        <v>0</v>
      </c>
      <c r="H31" s="84">
        <v>1355.2562089999999</v>
      </c>
      <c r="I31" s="33">
        <v>1357.37</v>
      </c>
      <c r="J31" s="33">
        <v>2</v>
      </c>
      <c r="K31" s="33">
        <v>1463.62</v>
      </c>
      <c r="L31" s="33">
        <v>1463.62</v>
      </c>
      <c r="M31" s="30">
        <v>7.995815866</v>
      </c>
      <c r="N31" s="89">
        <v>2.9170157909999999</v>
      </c>
      <c r="P31" s="94">
        <v>1450.34</v>
      </c>
      <c r="Q31" s="95">
        <v>1450.88</v>
      </c>
      <c r="R31" s="95">
        <v>17.34</v>
      </c>
      <c r="S31" s="25">
        <v>1</v>
      </c>
      <c r="T31" s="26">
        <f t="shared" si="0"/>
        <v>3.7232648896134084E-2</v>
      </c>
      <c r="U31" s="45"/>
      <c r="V31" s="37">
        <f t="shared" si="1"/>
        <v>0.91564736544534198</v>
      </c>
      <c r="X31" s="101">
        <f t="shared" si="2"/>
        <v>1450.88</v>
      </c>
      <c r="Y31" s="40" t="str">
        <f t="shared" si="3"/>
        <v>LBBD</v>
      </c>
    </row>
    <row r="32" spans="1:25">
      <c r="A32" s="10">
        <v>1639051692</v>
      </c>
      <c r="B32" s="11" t="s">
        <v>304</v>
      </c>
      <c r="C32" s="11">
        <v>2</v>
      </c>
      <c r="D32" s="11">
        <v>100</v>
      </c>
      <c r="E32" s="11">
        <v>5</v>
      </c>
      <c r="F32" s="12">
        <v>0</v>
      </c>
      <c r="H32" s="84">
        <v>1355.2562089999999</v>
      </c>
      <c r="I32" s="33">
        <v>1357.37</v>
      </c>
      <c r="J32" s="33">
        <v>2</v>
      </c>
      <c r="K32" s="33">
        <v>1463.62</v>
      </c>
      <c r="L32" s="33">
        <v>1463.62</v>
      </c>
      <c r="M32" s="30">
        <v>7.995815866</v>
      </c>
      <c r="N32" s="89">
        <v>2.8396549219999998</v>
      </c>
      <c r="P32" s="94">
        <v>1450.34</v>
      </c>
      <c r="Q32" s="95">
        <v>1450.88</v>
      </c>
      <c r="R32" s="95">
        <v>17.309999999999999</v>
      </c>
      <c r="S32" s="25">
        <v>1</v>
      </c>
      <c r="T32" s="26">
        <f t="shared" si="0"/>
        <v>3.7232648896134084E-2</v>
      </c>
      <c r="U32" s="45"/>
      <c r="V32" s="37">
        <f t="shared" si="1"/>
        <v>0.91564736544534198</v>
      </c>
      <c r="X32" s="101">
        <f t="shared" si="2"/>
        <v>1450.88</v>
      </c>
      <c r="Y32" s="40" t="str">
        <f t="shared" si="3"/>
        <v>LBBD</v>
      </c>
    </row>
    <row r="33" spans="1:25">
      <c r="A33" s="10">
        <v>1639051694</v>
      </c>
      <c r="B33" s="11" t="s">
        <v>305</v>
      </c>
      <c r="C33" s="11">
        <v>2</v>
      </c>
      <c r="D33" s="11">
        <v>100</v>
      </c>
      <c r="E33" s="11">
        <v>1</v>
      </c>
      <c r="F33" s="12">
        <v>1</v>
      </c>
      <c r="H33" s="84">
        <v>1365.6331729999999</v>
      </c>
      <c r="I33" s="33">
        <v>1366.0261250000001</v>
      </c>
      <c r="J33" s="33">
        <v>2</v>
      </c>
      <c r="K33" s="33">
        <v>1379.06</v>
      </c>
      <c r="L33" s="33">
        <v>1379.06</v>
      </c>
      <c r="M33" s="30">
        <v>0.98319423699999997</v>
      </c>
      <c r="N33" s="89">
        <v>2.8570568559999998</v>
      </c>
      <c r="P33" s="94">
        <v>1374.74</v>
      </c>
      <c r="Q33" s="95">
        <v>1384.3</v>
      </c>
      <c r="R33" s="95">
        <v>7.53</v>
      </c>
      <c r="S33" s="25">
        <v>1</v>
      </c>
      <c r="T33" s="26">
        <f t="shared" si="0"/>
        <v>0.69540422188922602</v>
      </c>
      <c r="U33" s="45"/>
      <c r="V33" s="37">
        <f t="shared" si="1"/>
        <v>0.31424123834324574</v>
      </c>
      <c r="X33" s="101">
        <f t="shared" si="2"/>
        <v>1379.06</v>
      </c>
      <c r="Y33" s="40" t="str">
        <f t="shared" si="3"/>
        <v>Heuristic</v>
      </c>
    </row>
    <row r="34" spans="1:25">
      <c r="A34" s="10">
        <v>1639051694</v>
      </c>
      <c r="B34" s="11" t="s">
        <v>306</v>
      </c>
      <c r="C34" s="11">
        <v>2</v>
      </c>
      <c r="D34" s="11">
        <v>100</v>
      </c>
      <c r="E34" s="11">
        <v>3</v>
      </c>
      <c r="F34" s="12">
        <v>1</v>
      </c>
      <c r="H34" s="84">
        <v>1365.6331729999999</v>
      </c>
      <c r="I34" s="33">
        <v>1366.0261250000001</v>
      </c>
      <c r="J34" s="33">
        <v>2</v>
      </c>
      <c r="K34" s="33">
        <v>1379.06</v>
      </c>
      <c r="L34" s="33">
        <v>1379.06</v>
      </c>
      <c r="M34" s="30">
        <v>0.98319423699999997</v>
      </c>
      <c r="N34" s="89">
        <v>2.756562948</v>
      </c>
      <c r="P34" s="94">
        <v>1374.74</v>
      </c>
      <c r="Q34" s="95">
        <v>1384.3</v>
      </c>
      <c r="R34" s="95">
        <v>7.61</v>
      </c>
      <c r="S34" s="25">
        <v>1</v>
      </c>
      <c r="T34" s="26">
        <f t="shared" si="0"/>
        <v>0.69540422188922602</v>
      </c>
      <c r="U34" s="45"/>
      <c r="V34" s="37">
        <f t="shared" si="1"/>
        <v>0.31424123834324574</v>
      </c>
      <c r="X34" s="101">
        <f t="shared" si="2"/>
        <v>1379.06</v>
      </c>
      <c r="Y34" s="40" t="str">
        <f t="shared" si="3"/>
        <v>Heuristic</v>
      </c>
    </row>
    <row r="35" spans="1:25">
      <c r="A35" s="10">
        <v>1639051694</v>
      </c>
      <c r="B35" s="11" t="s">
        <v>307</v>
      </c>
      <c r="C35" s="11">
        <v>2</v>
      </c>
      <c r="D35" s="11">
        <v>100</v>
      </c>
      <c r="E35" s="11">
        <v>5</v>
      </c>
      <c r="F35" s="12">
        <v>1</v>
      </c>
      <c r="H35" s="84">
        <v>1365.6331729999999</v>
      </c>
      <c r="I35" s="33">
        <v>1366.0261250000001</v>
      </c>
      <c r="J35" s="33">
        <v>2</v>
      </c>
      <c r="K35" s="33">
        <v>1379.06</v>
      </c>
      <c r="L35" s="33">
        <v>1379.06</v>
      </c>
      <c r="M35" s="30">
        <v>0.98319423699999997</v>
      </c>
      <c r="N35" s="89">
        <v>2.7575931549999999</v>
      </c>
      <c r="P35" s="94">
        <v>1374.74</v>
      </c>
      <c r="Q35" s="95">
        <v>1384.3</v>
      </c>
      <c r="R35" s="95">
        <v>7.53</v>
      </c>
      <c r="S35" s="25">
        <v>1</v>
      </c>
      <c r="T35" s="26">
        <f t="shared" si="0"/>
        <v>0.69540422188922602</v>
      </c>
      <c r="U35" s="45"/>
      <c r="V35" s="37">
        <f t="shared" si="1"/>
        <v>0.31424123834324574</v>
      </c>
      <c r="X35" s="101">
        <f t="shared" si="2"/>
        <v>1379.06</v>
      </c>
      <c r="Y35" s="40" t="str">
        <f t="shared" si="3"/>
        <v>Heuristic</v>
      </c>
    </row>
    <row r="36" spans="1:25">
      <c r="A36" s="10">
        <v>1639051695</v>
      </c>
      <c r="B36" s="11" t="s">
        <v>308</v>
      </c>
      <c r="C36" s="11">
        <v>2</v>
      </c>
      <c r="D36" s="11">
        <v>100</v>
      </c>
      <c r="E36" s="11">
        <v>1</v>
      </c>
      <c r="F36" s="12">
        <v>2</v>
      </c>
      <c r="H36" s="84">
        <v>1396.3587030000001</v>
      </c>
      <c r="I36" s="33">
        <v>1397.979315</v>
      </c>
      <c r="J36" s="33">
        <v>2</v>
      </c>
      <c r="K36" s="33">
        <v>1513.59</v>
      </c>
      <c r="L36" s="33">
        <v>1529.33</v>
      </c>
      <c r="M36" s="30">
        <v>9.5227176870000001</v>
      </c>
      <c r="N36" s="89">
        <v>2.240560055</v>
      </c>
      <c r="P36" s="94">
        <v>1501.3</v>
      </c>
      <c r="Q36" s="95">
        <v>1509.67</v>
      </c>
      <c r="R36" s="95">
        <v>8.68</v>
      </c>
      <c r="S36" s="25">
        <v>1</v>
      </c>
      <c r="T36" s="26">
        <f t="shared" si="0"/>
        <v>0.55751681875708514</v>
      </c>
      <c r="U36" s="45"/>
      <c r="V36" s="37">
        <f t="shared" si="1"/>
        <v>1.8670485579164706</v>
      </c>
      <c r="X36" s="101">
        <f t="shared" si="2"/>
        <v>1509.67</v>
      </c>
      <c r="Y36" s="40" t="str">
        <f t="shared" si="3"/>
        <v>LBBD</v>
      </c>
    </row>
    <row r="37" spans="1:25">
      <c r="A37" s="10">
        <v>1639051695</v>
      </c>
      <c r="B37" s="11" t="s">
        <v>309</v>
      </c>
      <c r="C37" s="11">
        <v>2</v>
      </c>
      <c r="D37" s="11">
        <v>100</v>
      </c>
      <c r="E37" s="11">
        <v>3</v>
      </c>
      <c r="F37" s="12">
        <v>2</v>
      </c>
      <c r="H37" s="84">
        <v>1396.3587030000001</v>
      </c>
      <c r="I37" s="33">
        <v>1397.979315</v>
      </c>
      <c r="J37" s="33">
        <v>2</v>
      </c>
      <c r="K37" s="33">
        <v>1513.59</v>
      </c>
      <c r="L37" s="33">
        <v>1513.59</v>
      </c>
      <c r="M37" s="30">
        <v>8.3955001619999994</v>
      </c>
      <c r="N37" s="89">
        <v>2.2255136969999998</v>
      </c>
      <c r="P37" s="94">
        <v>1501.3</v>
      </c>
      <c r="Q37" s="95">
        <v>1504.67</v>
      </c>
      <c r="R37" s="95">
        <v>8.64</v>
      </c>
      <c r="S37" s="25">
        <v>1</v>
      </c>
      <c r="T37" s="26">
        <f t="shared" si="0"/>
        <v>0.22447212415907003</v>
      </c>
      <c r="U37" s="45"/>
      <c r="V37" s="37">
        <f t="shared" si="1"/>
        <v>0.81862385932191861</v>
      </c>
      <c r="X37" s="101">
        <f t="shared" si="2"/>
        <v>1504.67</v>
      </c>
      <c r="Y37" s="40" t="str">
        <f t="shared" si="3"/>
        <v>LBBD</v>
      </c>
    </row>
    <row r="38" spans="1:25">
      <c r="A38" s="10">
        <v>1639051695</v>
      </c>
      <c r="B38" s="11" t="s">
        <v>310</v>
      </c>
      <c r="C38" s="11">
        <v>2</v>
      </c>
      <c r="D38" s="11">
        <v>100</v>
      </c>
      <c r="E38" s="11">
        <v>5</v>
      </c>
      <c r="F38" s="12">
        <v>2</v>
      </c>
      <c r="H38" s="84">
        <v>1396.3587030000001</v>
      </c>
      <c r="I38" s="33">
        <v>1397.979315</v>
      </c>
      <c r="J38" s="33">
        <v>2</v>
      </c>
      <c r="K38" s="33">
        <v>1513.59</v>
      </c>
      <c r="L38" s="33">
        <v>1513.59</v>
      </c>
      <c r="M38" s="30">
        <v>8.3955001619999994</v>
      </c>
      <c r="N38" s="89">
        <v>2.2569830419999999</v>
      </c>
      <c r="P38" s="94">
        <v>1501.3</v>
      </c>
      <c r="Q38" s="95">
        <v>1504.67</v>
      </c>
      <c r="R38" s="95">
        <v>8.6999999999999993</v>
      </c>
      <c r="S38" s="25">
        <v>1</v>
      </c>
      <c r="T38" s="26">
        <f t="shared" si="0"/>
        <v>0.22447212415907003</v>
      </c>
      <c r="U38" s="45"/>
      <c r="V38" s="37">
        <f t="shared" si="1"/>
        <v>0.81862385932191861</v>
      </c>
      <c r="X38" s="101">
        <f t="shared" si="2"/>
        <v>1504.67</v>
      </c>
      <c r="Y38" s="40" t="str">
        <f t="shared" si="3"/>
        <v>LBBD</v>
      </c>
    </row>
    <row r="39" spans="1:25">
      <c r="A39" s="10">
        <v>1639051699</v>
      </c>
      <c r="B39" s="11" t="s">
        <v>311</v>
      </c>
      <c r="C39" s="11">
        <v>5</v>
      </c>
      <c r="D39" s="11">
        <v>100</v>
      </c>
      <c r="E39" s="11">
        <v>1</v>
      </c>
      <c r="F39" s="12">
        <v>0</v>
      </c>
      <c r="H39" s="84">
        <v>386.48429540000001</v>
      </c>
      <c r="I39" s="33">
        <v>388.46002329999999</v>
      </c>
      <c r="J39" s="33">
        <v>4</v>
      </c>
      <c r="K39" s="33">
        <v>416.42</v>
      </c>
      <c r="L39" s="33">
        <v>446.42</v>
      </c>
      <c r="M39" s="30">
        <v>15.50792758</v>
      </c>
      <c r="N39" s="89">
        <v>3.6528751850000001</v>
      </c>
      <c r="P39" s="94">
        <v>408.32</v>
      </c>
      <c r="Q39" s="95">
        <v>412.35</v>
      </c>
      <c r="R39" s="95">
        <v>48.64</v>
      </c>
      <c r="S39" s="25">
        <v>10</v>
      </c>
      <c r="T39" s="26">
        <f t="shared" si="0"/>
        <v>0.98697100313480346</v>
      </c>
      <c r="U39" s="45"/>
      <c r="V39" s="37">
        <f t="shared" si="1"/>
        <v>9.3309169278996915</v>
      </c>
      <c r="X39" s="101">
        <f t="shared" si="2"/>
        <v>412.35</v>
      </c>
      <c r="Y39" s="40" t="str">
        <f t="shared" si="3"/>
        <v>LBBD</v>
      </c>
    </row>
    <row r="40" spans="1:25">
      <c r="A40" s="10">
        <v>1639051699</v>
      </c>
      <c r="B40" s="11" t="s">
        <v>312</v>
      </c>
      <c r="C40" s="11">
        <v>5</v>
      </c>
      <c r="D40" s="11">
        <v>100</v>
      </c>
      <c r="E40" s="11">
        <v>3</v>
      </c>
      <c r="F40" s="12">
        <v>0</v>
      </c>
      <c r="H40" s="84">
        <v>386.48429540000001</v>
      </c>
      <c r="I40" s="33">
        <v>388.46002329999999</v>
      </c>
      <c r="J40" s="33">
        <v>4</v>
      </c>
      <c r="K40" s="33">
        <v>416.42</v>
      </c>
      <c r="L40" s="33">
        <v>416.42</v>
      </c>
      <c r="M40" s="30">
        <v>7.7456458140000004</v>
      </c>
      <c r="N40" s="89">
        <v>3.5666048529999999</v>
      </c>
      <c r="P40" s="94">
        <v>407.89</v>
      </c>
      <c r="Q40" s="95">
        <v>410.52</v>
      </c>
      <c r="R40" s="95">
        <v>600.87</v>
      </c>
      <c r="S40" s="25">
        <v>1</v>
      </c>
      <c r="T40" s="26">
        <f t="shared" si="0"/>
        <v>0.64478168133565317</v>
      </c>
      <c r="U40" s="45"/>
      <c r="V40" s="37">
        <f t="shared" si="1"/>
        <v>2.0912500919365589</v>
      </c>
      <c r="X40" s="101">
        <f t="shared" si="2"/>
        <v>410.52</v>
      </c>
      <c r="Y40" s="40" t="str">
        <f t="shared" si="3"/>
        <v>LBBD</v>
      </c>
    </row>
    <row r="41" spans="1:25">
      <c r="A41" s="10">
        <v>1639051699</v>
      </c>
      <c r="B41" s="11" t="s">
        <v>313</v>
      </c>
      <c r="C41" s="11">
        <v>5</v>
      </c>
      <c r="D41" s="11">
        <v>100</v>
      </c>
      <c r="E41" s="11">
        <v>5</v>
      </c>
      <c r="F41" s="12">
        <v>0</v>
      </c>
      <c r="H41" s="84">
        <v>386.48429540000001</v>
      </c>
      <c r="I41" s="33">
        <v>388.46002329999999</v>
      </c>
      <c r="J41" s="33">
        <v>4</v>
      </c>
      <c r="K41" s="33">
        <v>416.42</v>
      </c>
      <c r="L41" s="33">
        <v>416.42</v>
      </c>
      <c r="M41" s="30">
        <v>7.7456458140000004</v>
      </c>
      <c r="N41" s="89">
        <v>3.5917494300000001</v>
      </c>
      <c r="P41" s="94">
        <v>407.89</v>
      </c>
      <c r="Q41" s="95">
        <v>410.52</v>
      </c>
      <c r="R41" s="95">
        <v>600.95000000000005</v>
      </c>
      <c r="S41" s="25">
        <v>1</v>
      </c>
      <c r="T41" s="26">
        <f t="shared" si="0"/>
        <v>0.64478168133565317</v>
      </c>
      <c r="U41" s="45"/>
      <c r="V41" s="37">
        <f t="shared" si="1"/>
        <v>2.0912500919365589</v>
      </c>
      <c r="X41" s="101">
        <f t="shared" si="2"/>
        <v>410.52</v>
      </c>
      <c r="Y41" s="40" t="str">
        <f t="shared" si="3"/>
        <v>LBBD</v>
      </c>
    </row>
    <row r="42" spans="1:25">
      <c r="A42" s="10">
        <v>1639051708</v>
      </c>
      <c r="B42" s="11" t="s">
        <v>314</v>
      </c>
      <c r="C42" s="11">
        <v>5</v>
      </c>
      <c r="D42" s="11">
        <v>100</v>
      </c>
      <c r="E42" s="11">
        <v>1</v>
      </c>
      <c r="F42" s="12">
        <v>1</v>
      </c>
      <c r="H42" s="84">
        <v>363.32569740000002</v>
      </c>
      <c r="I42" s="33">
        <v>363.70472619999998</v>
      </c>
      <c r="J42" s="33">
        <v>5</v>
      </c>
      <c r="K42" s="33">
        <v>368.1</v>
      </c>
      <c r="L42" s="33">
        <v>368.71</v>
      </c>
      <c r="M42" s="30">
        <v>1.481949304</v>
      </c>
      <c r="N42" s="89">
        <v>4.466554403</v>
      </c>
      <c r="P42" s="94">
        <v>366.44</v>
      </c>
      <c r="Q42" s="95">
        <v>375.13</v>
      </c>
      <c r="R42" s="95">
        <v>147.02000000000001</v>
      </c>
      <c r="S42" s="25">
        <v>11</v>
      </c>
      <c r="T42" s="26">
        <f t="shared" si="0"/>
        <v>2.3714659971618812</v>
      </c>
      <c r="U42" s="45"/>
      <c r="V42" s="37">
        <f t="shared" si="1"/>
        <v>0.61947385656587217</v>
      </c>
      <c r="X42" s="101">
        <f t="shared" si="2"/>
        <v>368.71</v>
      </c>
      <c r="Y42" s="40" t="str">
        <f t="shared" si="3"/>
        <v>Heuristic</v>
      </c>
    </row>
    <row r="43" spans="1:25">
      <c r="A43" s="10">
        <v>1639051708</v>
      </c>
      <c r="B43" s="11" t="s">
        <v>315</v>
      </c>
      <c r="C43" s="11">
        <v>5</v>
      </c>
      <c r="D43" s="11">
        <v>100</v>
      </c>
      <c r="E43" s="11">
        <v>3</v>
      </c>
      <c r="F43" s="12">
        <v>1</v>
      </c>
      <c r="H43" s="84">
        <v>363.32569740000002</v>
      </c>
      <c r="I43" s="33">
        <v>363.70472619999998</v>
      </c>
      <c r="J43" s="33">
        <v>5</v>
      </c>
      <c r="K43" s="33">
        <v>368.1</v>
      </c>
      <c r="L43" s="33">
        <v>368.1</v>
      </c>
      <c r="M43" s="30">
        <v>1.314055867</v>
      </c>
      <c r="N43" s="89">
        <v>4.4726078510000002</v>
      </c>
      <c r="P43" s="94">
        <v>366.44</v>
      </c>
      <c r="Q43" s="95">
        <v>375.13</v>
      </c>
      <c r="R43" s="95">
        <v>147.16</v>
      </c>
      <c r="S43" s="25">
        <v>11</v>
      </c>
      <c r="T43" s="26">
        <f t="shared" si="0"/>
        <v>2.3714659971618812</v>
      </c>
      <c r="U43" s="45"/>
      <c r="V43" s="37">
        <f t="shared" si="1"/>
        <v>0.45300731361205793</v>
      </c>
      <c r="X43" s="101">
        <f t="shared" si="2"/>
        <v>368.1</v>
      </c>
      <c r="Y43" s="40" t="str">
        <f t="shared" si="3"/>
        <v>Heuristic</v>
      </c>
    </row>
    <row r="44" spans="1:25">
      <c r="A44" s="10">
        <v>1639051708</v>
      </c>
      <c r="B44" s="11" t="s">
        <v>316</v>
      </c>
      <c r="C44" s="11">
        <v>5</v>
      </c>
      <c r="D44" s="11">
        <v>100</v>
      </c>
      <c r="E44" s="11">
        <v>5</v>
      </c>
      <c r="F44" s="12">
        <v>1</v>
      </c>
      <c r="H44" s="84">
        <v>363.32569740000002</v>
      </c>
      <c r="I44" s="33">
        <v>363.70472619999998</v>
      </c>
      <c r="J44" s="33">
        <v>5</v>
      </c>
      <c r="K44" s="33">
        <v>368.1</v>
      </c>
      <c r="L44" s="33">
        <v>368.1</v>
      </c>
      <c r="M44" s="30">
        <v>1.314055867</v>
      </c>
      <c r="N44" s="89">
        <v>4.4486095910000003</v>
      </c>
      <c r="P44" s="94">
        <v>366.44</v>
      </c>
      <c r="Q44" s="95">
        <v>375.13</v>
      </c>
      <c r="R44" s="95">
        <v>147.1</v>
      </c>
      <c r="S44" s="25">
        <v>11</v>
      </c>
      <c r="T44" s="26">
        <f t="shared" si="0"/>
        <v>2.3714659971618812</v>
      </c>
      <c r="U44" s="45"/>
      <c r="V44" s="37">
        <f t="shared" si="1"/>
        <v>0.45300731361205793</v>
      </c>
      <c r="X44" s="101">
        <f t="shared" si="2"/>
        <v>368.1</v>
      </c>
      <c r="Y44" s="40" t="str">
        <f t="shared" si="3"/>
        <v>Heuristic</v>
      </c>
    </row>
    <row r="45" spans="1:25">
      <c r="A45" s="10">
        <v>1639051712</v>
      </c>
      <c r="B45" s="11" t="s">
        <v>317</v>
      </c>
      <c r="C45" s="11">
        <v>5</v>
      </c>
      <c r="D45" s="11">
        <v>100</v>
      </c>
      <c r="E45" s="11">
        <v>1</v>
      </c>
      <c r="F45" s="12">
        <v>2</v>
      </c>
      <c r="H45" s="84">
        <v>377.6758074</v>
      </c>
      <c r="I45" s="33">
        <v>379.37412060000003</v>
      </c>
      <c r="J45" s="33">
        <v>5</v>
      </c>
      <c r="K45" s="33">
        <v>410.52</v>
      </c>
      <c r="L45" s="33">
        <v>426.51</v>
      </c>
      <c r="M45" s="30">
        <v>12.93018818</v>
      </c>
      <c r="N45" s="89">
        <v>4.4470026489999999</v>
      </c>
      <c r="P45" s="94">
        <v>398.79</v>
      </c>
      <c r="Q45" s="95">
        <v>406.17</v>
      </c>
      <c r="R45" s="95">
        <v>22.12</v>
      </c>
      <c r="S45" s="25">
        <v>17</v>
      </c>
      <c r="T45" s="26">
        <f t="shared" si="0"/>
        <v>1.8505980591288635</v>
      </c>
      <c r="U45" s="45"/>
      <c r="V45" s="37">
        <f t="shared" si="1"/>
        <v>6.9510268562401194</v>
      </c>
      <c r="X45" s="101">
        <f t="shared" si="2"/>
        <v>406.17</v>
      </c>
      <c r="Y45" s="40" t="str">
        <f t="shared" si="3"/>
        <v>LBBD</v>
      </c>
    </row>
    <row r="46" spans="1:25">
      <c r="A46" s="10">
        <v>1639051712</v>
      </c>
      <c r="B46" s="11" t="s">
        <v>318</v>
      </c>
      <c r="C46" s="11">
        <v>5</v>
      </c>
      <c r="D46" s="11">
        <v>100</v>
      </c>
      <c r="E46" s="11">
        <v>3</v>
      </c>
      <c r="F46" s="12">
        <v>2</v>
      </c>
      <c r="H46" s="84">
        <v>377.6758074</v>
      </c>
      <c r="I46" s="33">
        <v>379.37412060000003</v>
      </c>
      <c r="J46" s="33">
        <v>5</v>
      </c>
      <c r="K46" s="33">
        <v>410.52</v>
      </c>
      <c r="L46" s="33">
        <v>410.52</v>
      </c>
      <c r="M46" s="30">
        <v>8.6963983329999994</v>
      </c>
      <c r="N46" s="89">
        <v>4.4658949379999999</v>
      </c>
      <c r="P46" s="94">
        <v>398.78</v>
      </c>
      <c r="Q46" s="95">
        <v>403.58</v>
      </c>
      <c r="R46" s="95">
        <v>24.71</v>
      </c>
      <c r="S46" s="25">
        <v>11</v>
      </c>
      <c r="T46" s="26">
        <f t="shared" si="0"/>
        <v>1.2036711971513145</v>
      </c>
      <c r="U46" s="45"/>
      <c r="V46" s="37">
        <f t="shared" si="1"/>
        <v>2.9439791363659187</v>
      </c>
      <c r="X46" s="101">
        <f t="shared" si="2"/>
        <v>403.58</v>
      </c>
      <c r="Y46" s="40" t="str">
        <f t="shared" si="3"/>
        <v>LBBD</v>
      </c>
    </row>
    <row r="47" spans="1:25">
      <c r="A47" s="10">
        <v>1639051712</v>
      </c>
      <c r="B47" s="11" t="s">
        <v>319</v>
      </c>
      <c r="C47" s="11">
        <v>5</v>
      </c>
      <c r="D47" s="11">
        <v>100</v>
      </c>
      <c r="E47" s="11">
        <v>5</v>
      </c>
      <c r="F47" s="12">
        <v>2</v>
      </c>
      <c r="H47" s="84">
        <v>377.6758074</v>
      </c>
      <c r="I47" s="33">
        <v>379.37412060000003</v>
      </c>
      <c r="J47" s="33">
        <v>5</v>
      </c>
      <c r="K47" s="33">
        <v>410.52</v>
      </c>
      <c r="L47" s="33">
        <v>410.52</v>
      </c>
      <c r="M47" s="30">
        <v>8.6963983329999994</v>
      </c>
      <c r="N47" s="89">
        <v>4.412337065</v>
      </c>
      <c r="P47" s="94">
        <v>398.78</v>
      </c>
      <c r="Q47" s="95">
        <v>403.58</v>
      </c>
      <c r="R47" s="95">
        <v>24.77</v>
      </c>
      <c r="S47" s="25">
        <v>11</v>
      </c>
      <c r="T47" s="26">
        <f t="shared" si="0"/>
        <v>1.2036711971513145</v>
      </c>
      <c r="U47" s="45"/>
      <c r="V47" s="37">
        <f t="shared" si="1"/>
        <v>2.9439791363659187</v>
      </c>
      <c r="X47" s="101">
        <f t="shared" si="2"/>
        <v>403.58</v>
      </c>
      <c r="Y47" s="40" t="str">
        <f t="shared" si="3"/>
        <v>LBBD</v>
      </c>
    </row>
    <row r="48" spans="1:25">
      <c r="A48" s="10">
        <v>1639051720</v>
      </c>
      <c r="B48" s="11" t="s">
        <v>320</v>
      </c>
      <c r="C48" s="11">
        <v>10</v>
      </c>
      <c r="D48" s="11">
        <v>100</v>
      </c>
      <c r="E48" s="11">
        <v>1</v>
      </c>
      <c r="F48" s="12">
        <v>0</v>
      </c>
      <c r="H48" s="84">
        <v>160.46602849999999</v>
      </c>
      <c r="I48" s="33">
        <v>164.09350359999999</v>
      </c>
      <c r="J48" s="33">
        <v>11</v>
      </c>
      <c r="K48" s="33">
        <v>181.51</v>
      </c>
      <c r="L48" s="33">
        <v>294.79000000000002</v>
      </c>
      <c r="M48" s="30">
        <v>83.708665830000001</v>
      </c>
      <c r="N48" s="89">
        <v>13.90793085</v>
      </c>
      <c r="P48" s="94">
        <v>170.23</v>
      </c>
      <c r="Q48" s="95">
        <v>182.88</v>
      </c>
      <c r="R48" s="95">
        <v>9624.7900000000009</v>
      </c>
      <c r="S48" s="25">
        <v>16</v>
      </c>
      <c r="T48" s="26">
        <f t="shared" si="0"/>
        <v>7.431122598836871</v>
      </c>
      <c r="U48" s="45"/>
      <c r="V48" s="37">
        <f t="shared" si="1"/>
        <v>73.171591376373172</v>
      </c>
      <c r="X48" s="101">
        <f t="shared" si="2"/>
        <v>182.88</v>
      </c>
      <c r="Y48" s="40" t="str">
        <f t="shared" si="3"/>
        <v>LBBD</v>
      </c>
    </row>
    <row r="49" spans="1:25">
      <c r="A49" s="10">
        <v>1639051720</v>
      </c>
      <c r="B49" s="11" t="s">
        <v>321</v>
      </c>
      <c r="C49" s="11">
        <v>10</v>
      </c>
      <c r="D49" s="11">
        <v>100</v>
      </c>
      <c r="E49" s="11">
        <v>3</v>
      </c>
      <c r="F49" s="12">
        <v>0</v>
      </c>
      <c r="H49" s="84">
        <v>160.46602849999999</v>
      </c>
      <c r="I49" s="33">
        <v>164.09350359999999</v>
      </c>
      <c r="J49" s="33">
        <v>11</v>
      </c>
      <c r="K49" s="33">
        <v>181.51</v>
      </c>
      <c r="L49" s="33">
        <v>181.9</v>
      </c>
      <c r="M49" s="30">
        <v>13.35732662</v>
      </c>
      <c r="N49" s="89">
        <v>13.835972310000001</v>
      </c>
      <c r="P49" s="94">
        <v>170.28</v>
      </c>
      <c r="Q49" s="95">
        <v>172.47</v>
      </c>
      <c r="R49" s="95">
        <v>6609.73</v>
      </c>
      <c r="S49" s="25">
        <v>11</v>
      </c>
      <c r="T49" s="26">
        <f t="shared" si="0"/>
        <v>1.286116983791401</v>
      </c>
      <c r="U49" s="45"/>
      <c r="V49" s="37">
        <f t="shared" si="1"/>
        <v>6.8240544984731057</v>
      </c>
      <c r="X49" s="101">
        <f t="shared" si="2"/>
        <v>172.47</v>
      </c>
      <c r="Y49" s="40" t="str">
        <f t="shared" si="3"/>
        <v>LBBD</v>
      </c>
    </row>
    <row r="50" spans="1:25">
      <c r="A50" s="10">
        <v>1639051720</v>
      </c>
      <c r="B50" s="11" t="s">
        <v>322</v>
      </c>
      <c r="C50" s="11">
        <v>10</v>
      </c>
      <c r="D50" s="11">
        <v>100</v>
      </c>
      <c r="E50" s="11">
        <v>5</v>
      </c>
      <c r="F50" s="12">
        <v>0</v>
      </c>
      <c r="H50" s="84">
        <v>160.46602849999999</v>
      </c>
      <c r="I50" s="33">
        <v>164.09350359999999</v>
      </c>
      <c r="J50" s="33">
        <v>11</v>
      </c>
      <c r="K50" s="33">
        <v>181.51</v>
      </c>
      <c r="L50" s="33">
        <v>181.51</v>
      </c>
      <c r="M50" s="30">
        <v>13.11428452</v>
      </c>
      <c r="N50" s="89">
        <v>13.9214313</v>
      </c>
      <c r="P50" s="94">
        <v>170.15</v>
      </c>
      <c r="Q50" s="95">
        <v>172.2</v>
      </c>
      <c r="R50" s="95">
        <v>6608.23</v>
      </c>
      <c r="S50" s="25">
        <v>11</v>
      </c>
      <c r="T50" s="26">
        <f t="shared" si="0"/>
        <v>1.2048192771084236</v>
      </c>
      <c r="U50" s="45"/>
      <c r="V50" s="37">
        <f t="shared" si="1"/>
        <v>6.6764619453423366</v>
      </c>
      <c r="X50" s="101">
        <f t="shared" si="2"/>
        <v>172.2</v>
      </c>
      <c r="Y50" s="40" t="str">
        <f t="shared" si="3"/>
        <v>LBBD</v>
      </c>
    </row>
    <row r="51" spans="1:25">
      <c r="A51" s="10">
        <v>1639051788</v>
      </c>
      <c r="B51" s="11" t="s">
        <v>323</v>
      </c>
      <c r="C51" s="11">
        <v>10</v>
      </c>
      <c r="D51" s="11">
        <v>100</v>
      </c>
      <c r="E51" s="11">
        <v>1</v>
      </c>
      <c r="F51" s="12">
        <v>1</v>
      </c>
      <c r="H51" s="84">
        <v>150.30605779999999</v>
      </c>
      <c r="I51" s="33">
        <v>150.76956720000001</v>
      </c>
      <c r="J51" s="33">
        <v>12</v>
      </c>
      <c r="K51" s="33">
        <v>154.19999999999999</v>
      </c>
      <c r="L51" s="33">
        <v>155.54</v>
      </c>
      <c r="M51" s="30">
        <v>3.4821898039999999</v>
      </c>
      <c r="N51" s="89">
        <v>14.283833980000001</v>
      </c>
      <c r="P51" s="94">
        <v>151.57</v>
      </c>
      <c r="Q51" s="95">
        <v>155.78</v>
      </c>
      <c r="R51" s="95">
        <v>12038.33</v>
      </c>
      <c r="S51" s="25">
        <v>20</v>
      </c>
      <c r="T51" s="26">
        <f t="shared" si="0"/>
        <v>2.7775945107871003</v>
      </c>
      <c r="U51" s="45"/>
      <c r="V51" s="37">
        <f t="shared" si="1"/>
        <v>2.6192518308372361</v>
      </c>
      <c r="X51" s="101">
        <f t="shared" si="2"/>
        <v>155.54</v>
      </c>
      <c r="Y51" s="40" t="str">
        <f t="shared" si="3"/>
        <v>Heuristic</v>
      </c>
    </row>
    <row r="52" spans="1:25">
      <c r="A52" s="10">
        <v>1639051788</v>
      </c>
      <c r="B52" s="11" t="s">
        <v>324</v>
      </c>
      <c r="C52" s="11">
        <v>10</v>
      </c>
      <c r="D52" s="11">
        <v>100</v>
      </c>
      <c r="E52" s="11">
        <v>3</v>
      </c>
      <c r="F52" s="12">
        <v>1</v>
      </c>
      <c r="H52" s="84">
        <v>150.30605779999999</v>
      </c>
      <c r="I52" s="33">
        <v>150.76956720000001</v>
      </c>
      <c r="J52" s="33">
        <v>12</v>
      </c>
      <c r="K52" s="33">
        <v>154.19999999999999</v>
      </c>
      <c r="L52" s="33">
        <v>154.19999999999999</v>
      </c>
      <c r="M52" s="30">
        <v>2.590675504</v>
      </c>
      <c r="N52" s="89">
        <v>14.20428443</v>
      </c>
      <c r="P52" s="94">
        <v>151.58000000000001</v>
      </c>
      <c r="Q52" s="95">
        <v>156.22999999999999</v>
      </c>
      <c r="R52" s="95">
        <v>6609.12</v>
      </c>
      <c r="S52" s="25">
        <v>11</v>
      </c>
      <c r="T52" s="26">
        <f t="shared" si="0"/>
        <v>3.0676870299511658</v>
      </c>
      <c r="U52" s="45"/>
      <c r="V52" s="37">
        <f t="shared" si="1"/>
        <v>1.7284602190262408</v>
      </c>
      <c r="X52" s="101">
        <f t="shared" si="2"/>
        <v>154.19999999999999</v>
      </c>
      <c r="Y52" s="40" t="str">
        <f t="shared" si="3"/>
        <v>Heuristic</v>
      </c>
    </row>
    <row r="53" spans="1:25">
      <c r="A53" s="10">
        <v>1639051788</v>
      </c>
      <c r="B53" s="11" t="s">
        <v>325</v>
      </c>
      <c r="C53" s="11">
        <v>10</v>
      </c>
      <c r="D53" s="11">
        <v>100</v>
      </c>
      <c r="E53" s="11">
        <v>5</v>
      </c>
      <c r="F53" s="12">
        <v>1</v>
      </c>
      <c r="H53" s="84">
        <v>150.30605779999999</v>
      </c>
      <c r="I53" s="33">
        <v>150.76956720000001</v>
      </c>
      <c r="J53" s="33">
        <v>12</v>
      </c>
      <c r="K53" s="33">
        <v>154.19999999999999</v>
      </c>
      <c r="L53" s="33">
        <v>154.19999999999999</v>
      </c>
      <c r="M53" s="30">
        <v>2.590675504</v>
      </c>
      <c r="N53" s="89">
        <v>14.24036789</v>
      </c>
      <c r="P53" s="94">
        <v>151.58000000000001</v>
      </c>
      <c r="Q53" s="95">
        <v>156.22999999999999</v>
      </c>
      <c r="R53" s="95">
        <v>6609.07</v>
      </c>
      <c r="S53" s="25">
        <v>11</v>
      </c>
      <c r="T53" s="26">
        <f t="shared" si="0"/>
        <v>3.0676870299511658</v>
      </c>
      <c r="U53" s="45"/>
      <c r="V53" s="37">
        <f t="shared" si="1"/>
        <v>1.7284602190262408</v>
      </c>
      <c r="X53" s="101">
        <f t="shared" si="2"/>
        <v>154.19999999999999</v>
      </c>
      <c r="Y53" s="40" t="str">
        <f t="shared" si="3"/>
        <v>Heuristic</v>
      </c>
    </row>
    <row r="54" spans="1:25">
      <c r="A54" s="10">
        <v>1639051796</v>
      </c>
      <c r="B54" s="11" t="s">
        <v>326</v>
      </c>
      <c r="C54" s="11">
        <v>10</v>
      </c>
      <c r="D54" s="11">
        <v>100</v>
      </c>
      <c r="E54" s="11">
        <v>1</v>
      </c>
      <c r="F54" s="12">
        <v>2</v>
      </c>
      <c r="H54" s="84">
        <v>140.0900188</v>
      </c>
      <c r="I54" s="33">
        <v>142.11060599999999</v>
      </c>
      <c r="J54" s="33">
        <v>12</v>
      </c>
      <c r="K54" s="33">
        <v>151.80000000000001</v>
      </c>
      <c r="L54" s="33">
        <v>195.17</v>
      </c>
      <c r="M54" s="30">
        <v>39.317562870000003</v>
      </c>
      <c r="N54" s="89">
        <v>15.174119470000001</v>
      </c>
      <c r="P54" s="94">
        <v>147.34</v>
      </c>
      <c r="Q54" s="95">
        <v>151.82</v>
      </c>
      <c r="R54" s="95">
        <v>11409.52</v>
      </c>
      <c r="S54" s="25">
        <v>19</v>
      </c>
      <c r="T54" s="26">
        <f t="shared" si="0"/>
        <v>3.0405863988054769</v>
      </c>
      <c r="U54" s="45"/>
      <c r="V54" s="37">
        <f t="shared" si="1"/>
        <v>32.462332021175499</v>
      </c>
      <c r="X54" s="101">
        <f t="shared" si="2"/>
        <v>151.82</v>
      </c>
      <c r="Y54" s="40" t="str">
        <f t="shared" si="3"/>
        <v>LBBD</v>
      </c>
    </row>
    <row r="55" spans="1:25">
      <c r="A55" s="10">
        <v>1639051796</v>
      </c>
      <c r="B55" s="11" t="s">
        <v>327</v>
      </c>
      <c r="C55" s="11">
        <v>10</v>
      </c>
      <c r="D55" s="11">
        <v>100</v>
      </c>
      <c r="E55" s="11">
        <v>3</v>
      </c>
      <c r="F55" s="12">
        <v>2</v>
      </c>
      <c r="H55" s="84">
        <v>140.0900188</v>
      </c>
      <c r="I55" s="33">
        <v>142.11060599999999</v>
      </c>
      <c r="J55" s="33">
        <v>12</v>
      </c>
      <c r="K55" s="33">
        <v>151.80000000000001</v>
      </c>
      <c r="L55" s="33">
        <v>152.56</v>
      </c>
      <c r="M55" s="30">
        <v>8.9014059139999997</v>
      </c>
      <c r="N55" s="89">
        <v>15.16434956</v>
      </c>
      <c r="P55" s="94">
        <v>147.38</v>
      </c>
      <c r="Q55" s="95">
        <v>148.75</v>
      </c>
      <c r="R55" s="95">
        <v>1203.01</v>
      </c>
      <c r="S55" s="25">
        <v>2</v>
      </c>
      <c r="T55" s="26">
        <f t="shared" si="0"/>
        <v>0.92956981951418416</v>
      </c>
      <c r="U55" s="45"/>
      <c r="V55" s="37">
        <f t="shared" si="1"/>
        <v>3.5147238431266161</v>
      </c>
      <c r="X55" s="101">
        <f t="shared" si="2"/>
        <v>148.75</v>
      </c>
      <c r="Y55" s="40" t="str">
        <f t="shared" si="3"/>
        <v>LBBD</v>
      </c>
    </row>
    <row r="56" spans="1:25">
      <c r="A56" s="10">
        <v>1639051796</v>
      </c>
      <c r="B56" s="11" t="s">
        <v>328</v>
      </c>
      <c r="C56" s="11">
        <v>10</v>
      </c>
      <c r="D56" s="11">
        <v>100</v>
      </c>
      <c r="E56" s="11">
        <v>5</v>
      </c>
      <c r="F56" s="12">
        <v>2</v>
      </c>
      <c r="H56" s="84">
        <v>140.0900188</v>
      </c>
      <c r="I56" s="33">
        <v>142.11060599999999</v>
      </c>
      <c r="J56" s="33">
        <v>12</v>
      </c>
      <c r="K56" s="33">
        <v>151.80000000000001</v>
      </c>
      <c r="L56" s="33">
        <v>151.80000000000001</v>
      </c>
      <c r="M56" s="30">
        <v>8.3588975990000005</v>
      </c>
      <c r="N56" s="89">
        <v>15.027292490000001</v>
      </c>
      <c r="P56" s="94">
        <v>147.38</v>
      </c>
      <c r="Q56" s="95">
        <v>148.75</v>
      </c>
      <c r="R56" s="95">
        <v>1202.72</v>
      </c>
      <c r="S56" s="25">
        <v>2</v>
      </c>
      <c r="T56" s="26">
        <f t="shared" si="0"/>
        <v>0.92956981951418416</v>
      </c>
      <c r="U56" s="45"/>
      <c r="V56" s="37">
        <f t="shared" si="1"/>
        <v>2.9990500746370037</v>
      </c>
      <c r="X56" s="101">
        <f t="shared" si="2"/>
        <v>148.75</v>
      </c>
      <c r="Y56" s="40" t="str">
        <f t="shared" si="3"/>
        <v>LBBD</v>
      </c>
    </row>
    <row r="57" spans="1:25">
      <c r="A57" s="10">
        <v>1639052196</v>
      </c>
      <c r="B57" s="11" t="s">
        <v>329</v>
      </c>
      <c r="C57" s="11">
        <v>2</v>
      </c>
      <c r="D57" s="11">
        <v>150</v>
      </c>
      <c r="E57" s="11">
        <v>1</v>
      </c>
      <c r="F57" s="12">
        <v>0</v>
      </c>
      <c r="H57" s="84">
        <v>1863.4201640000001</v>
      </c>
      <c r="I57" s="33">
        <v>1865.352081</v>
      </c>
      <c r="J57" s="33">
        <v>2</v>
      </c>
      <c r="K57" s="33">
        <v>2014.47</v>
      </c>
      <c r="L57" s="33">
        <v>2059.75</v>
      </c>
      <c r="M57" s="30">
        <v>10.535993980000001</v>
      </c>
      <c r="N57" s="89">
        <v>6.5963802339999997</v>
      </c>
      <c r="P57" s="94">
        <v>2004.3</v>
      </c>
      <c r="Q57" s="95">
        <v>2013.08</v>
      </c>
      <c r="R57" s="95">
        <v>61.13</v>
      </c>
      <c r="S57" s="25">
        <v>1</v>
      </c>
      <c r="T57" s="26">
        <f t="shared" si="0"/>
        <v>0.43805817492391225</v>
      </c>
      <c r="U57" s="45"/>
      <c r="V57" s="37">
        <f t="shared" si="1"/>
        <v>2.766551913386222</v>
      </c>
      <c r="X57" s="101">
        <f t="shared" si="2"/>
        <v>2013.08</v>
      </c>
      <c r="Y57" s="40" t="str">
        <f t="shared" si="3"/>
        <v>LBBD</v>
      </c>
    </row>
    <row r="58" spans="1:25">
      <c r="A58" s="10">
        <v>1639052196</v>
      </c>
      <c r="B58" s="11" t="s">
        <v>330</v>
      </c>
      <c r="C58" s="11">
        <v>2</v>
      </c>
      <c r="D58" s="11">
        <v>150</v>
      </c>
      <c r="E58" s="11">
        <v>3</v>
      </c>
      <c r="F58" s="12">
        <v>0</v>
      </c>
      <c r="H58" s="84">
        <v>1863.4201640000001</v>
      </c>
      <c r="I58" s="33">
        <v>1865.352081</v>
      </c>
      <c r="J58" s="33">
        <v>2</v>
      </c>
      <c r="K58" s="33">
        <v>2014.47</v>
      </c>
      <c r="L58" s="33">
        <v>2014.47</v>
      </c>
      <c r="M58" s="30">
        <v>8.1060535490000003</v>
      </c>
      <c r="N58" s="89">
        <v>6.6192519660000002</v>
      </c>
      <c r="P58" s="94">
        <v>2004.3</v>
      </c>
      <c r="Q58" s="95">
        <v>2004.5</v>
      </c>
      <c r="R58" s="95">
        <v>60.98</v>
      </c>
      <c r="S58" s="25">
        <v>1</v>
      </c>
      <c r="T58" s="26">
        <f t="shared" si="0"/>
        <v>9.9785461258317353E-3</v>
      </c>
      <c r="U58" s="45"/>
      <c r="V58" s="37">
        <f t="shared" si="1"/>
        <v>0.50740907049843198</v>
      </c>
      <c r="X58" s="101">
        <f t="shared" si="2"/>
        <v>2004.5</v>
      </c>
      <c r="Y58" s="40" t="str">
        <f t="shared" si="3"/>
        <v>LBBD</v>
      </c>
    </row>
    <row r="59" spans="1:25">
      <c r="A59" s="10">
        <v>1639052196</v>
      </c>
      <c r="B59" s="11" t="s">
        <v>331</v>
      </c>
      <c r="C59" s="11">
        <v>2</v>
      </c>
      <c r="D59" s="11">
        <v>150</v>
      </c>
      <c r="E59" s="11">
        <v>5</v>
      </c>
      <c r="F59" s="12">
        <v>0</v>
      </c>
      <c r="H59" s="84">
        <v>1863.4201640000001</v>
      </c>
      <c r="I59" s="33">
        <v>1865.352081</v>
      </c>
      <c r="J59" s="33">
        <v>2</v>
      </c>
      <c r="K59" s="33">
        <v>2014.47</v>
      </c>
      <c r="L59" s="33">
        <v>2014.47</v>
      </c>
      <c r="M59" s="30">
        <v>8.1060535490000003</v>
      </c>
      <c r="N59" s="89">
        <v>6.5306296350000004</v>
      </c>
      <c r="P59" s="94">
        <v>2004.3</v>
      </c>
      <c r="Q59" s="95">
        <v>2004.5</v>
      </c>
      <c r="R59" s="95">
        <v>61.09</v>
      </c>
      <c r="S59" s="25">
        <v>1</v>
      </c>
      <c r="T59" s="26">
        <f t="shared" si="0"/>
        <v>9.9785461258317353E-3</v>
      </c>
      <c r="U59" s="45"/>
      <c r="V59" s="37">
        <f t="shared" si="1"/>
        <v>0.50740907049843198</v>
      </c>
      <c r="X59" s="101">
        <f t="shared" si="2"/>
        <v>2004.5</v>
      </c>
      <c r="Y59" s="40" t="str">
        <f t="shared" si="3"/>
        <v>LBBD</v>
      </c>
    </row>
    <row r="60" spans="1:25">
      <c r="A60" s="10">
        <v>1639052200</v>
      </c>
      <c r="B60" s="11" t="s">
        <v>332</v>
      </c>
      <c r="C60" s="11">
        <v>2</v>
      </c>
      <c r="D60" s="11">
        <v>150</v>
      </c>
      <c r="E60" s="11">
        <v>1</v>
      </c>
      <c r="F60" s="12">
        <v>1</v>
      </c>
      <c r="H60" s="84">
        <v>1813.1279050000001</v>
      </c>
      <c r="I60" s="33">
        <v>1813.3872699999999</v>
      </c>
      <c r="J60" s="33">
        <v>2</v>
      </c>
      <c r="K60" s="33">
        <v>1825.56</v>
      </c>
      <c r="L60" s="33">
        <v>1828.7</v>
      </c>
      <c r="M60" s="30">
        <v>0.85885256200000004</v>
      </c>
      <c r="N60" s="89">
        <v>5.6034090519999999</v>
      </c>
      <c r="P60" s="94">
        <v>1824.65</v>
      </c>
      <c r="Q60" s="95">
        <v>1841.5</v>
      </c>
      <c r="R60" s="95">
        <v>15.53</v>
      </c>
      <c r="S60" s="25">
        <v>1</v>
      </c>
      <c r="T60" s="26">
        <f t="shared" si="0"/>
        <v>0.92346477406625427</v>
      </c>
      <c r="U60" s="45"/>
      <c r="V60" s="37">
        <f t="shared" si="1"/>
        <v>0.22196037596251086</v>
      </c>
      <c r="X60" s="101">
        <f t="shared" si="2"/>
        <v>1828.7</v>
      </c>
      <c r="Y60" s="40" t="str">
        <f t="shared" si="3"/>
        <v>Heuristic</v>
      </c>
    </row>
    <row r="61" spans="1:25">
      <c r="A61" s="10">
        <v>1639052200</v>
      </c>
      <c r="B61" s="11" t="s">
        <v>333</v>
      </c>
      <c r="C61" s="11">
        <v>2</v>
      </c>
      <c r="D61" s="11">
        <v>150</v>
      </c>
      <c r="E61" s="11">
        <v>3</v>
      </c>
      <c r="F61" s="12">
        <v>1</v>
      </c>
      <c r="H61" s="84">
        <v>1813.1279050000001</v>
      </c>
      <c r="I61" s="33">
        <v>1813.3872699999999</v>
      </c>
      <c r="J61" s="33">
        <v>2</v>
      </c>
      <c r="K61" s="33">
        <v>1825.56</v>
      </c>
      <c r="L61" s="33">
        <v>1825.56</v>
      </c>
      <c r="M61" s="30">
        <v>0.68567117799999999</v>
      </c>
      <c r="N61" s="89">
        <v>5.6428995129999997</v>
      </c>
      <c r="P61" s="94">
        <v>1824.65</v>
      </c>
      <c r="Q61" s="95">
        <v>1841.5</v>
      </c>
      <c r="R61" s="95">
        <v>15.6</v>
      </c>
      <c r="S61" s="25">
        <v>1</v>
      </c>
      <c r="T61" s="26">
        <f t="shared" si="0"/>
        <v>0.92346477406625427</v>
      </c>
      <c r="U61" s="45"/>
      <c r="V61" s="37">
        <f t="shared" si="1"/>
        <v>4.9872578302680208E-2</v>
      </c>
      <c r="X61" s="101">
        <f t="shared" si="2"/>
        <v>1825.56</v>
      </c>
      <c r="Y61" s="40" t="str">
        <f t="shared" si="3"/>
        <v>Heuristic</v>
      </c>
    </row>
    <row r="62" spans="1:25">
      <c r="A62" s="10">
        <v>1639052200</v>
      </c>
      <c r="B62" s="11" t="s">
        <v>334</v>
      </c>
      <c r="C62" s="11">
        <v>2</v>
      </c>
      <c r="D62" s="11">
        <v>150</v>
      </c>
      <c r="E62" s="11">
        <v>5</v>
      </c>
      <c r="F62" s="12">
        <v>1</v>
      </c>
      <c r="H62" s="84">
        <v>1813.1279050000001</v>
      </c>
      <c r="I62" s="33">
        <v>1813.3872699999999</v>
      </c>
      <c r="J62" s="33">
        <v>2</v>
      </c>
      <c r="K62" s="33">
        <v>1825.56</v>
      </c>
      <c r="L62" s="33">
        <v>1825.56</v>
      </c>
      <c r="M62" s="30">
        <v>0.68567117799999999</v>
      </c>
      <c r="N62" s="89">
        <v>5.7264077660000003</v>
      </c>
      <c r="P62" s="94">
        <v>1824.65</v>
      </c>
      <c r="Q62" s="95">
        <v>1841.5</v>
      </c>
      <c r="R62" s="95">
        <v>15.67</v>
      </c>
      <c r="S62" s="25">
        <v>1</v>
      </c>
      <c r="T62" s="26">
        <f t="shared" si="0"/>
        <v>0.92346477406625427</v>
      </c>
      <c r="U62" s="45"/>
      <c r="V62" s="37">
        <f t="shared" si="1"/>
        <v>4.9872578302680208E-2</v>
      </c>
      <c r="X62" s="101">
        <f t="shared" si="2"/>
        <v>1825.56</v>
      </c>
      <c r="Y62" s="40" t="str">
        <f t="shared" si="3"/>
        <v>Heuristic</v>
      </c>
    </row>
    <row r="63" spans="1:25">
      <c r="A63" s="10">
        <v>1639052203</v>
      </c>
      <c r="B63" s="11" t="s">
        <v>335</v>
      </c>
      <c r="C63" s="11">
        <v>2</v>
      </c>
      <c r="D63" s="11">
        <v>150</v>
      </c>
      <c r="E63" s="11">
        <v>1</v>
      </c>
      <c r="F63" s="12">
        <v>2</v>
      </c>
      <c r="H63" s="84">
        <v>2232.821989</v>
      </c>
      <c r="I63" s="33">
        <v>2234.457617</v>
      </c>
      <c r="J63" s="33">
        <v>2</v>
      </c>
      <c r="K63" s="33">
        <v>2404.71</v>
      </c>
      <c r="L63" s="33">
        <v>2437.9699999999998</v>
      </c>
      <c r="M63" s="30">
        <v>9.1878354739999999</v>
      </c>
      <c r="N63" s="89">
        <v>5.7873108389999999</v>
      </c>
      <c r="P63" s="94">
        <v>2389.2600000000002</v>
      </c>
      <c r="Q63" s="95">
        <v>2396.02</v>
      </c>
      <c r="R63" s="95">
        <v>45.62</v>
      </c>
      <c r="S63" s="25">
        <v>1</v>
      </c>
      <c r="T63" s="26">
        <f t="shared" si="0"/>
        <v>0.28293279090596096</v>
      </c>
      <c r="U63" s="45"/>
      <c r="V63" s="37">
        <f t="shared" si="1"/>
        <v>2.0387065451227402</v>
      </c>
      <c r="X63" s="101">
        <f t="shared" si="2"/>
        <v>2396.02</v>
      </c>
      <c r="Y63" s="40" t="str">
        <f t="shared" si="3"/>
        <v>LBBD</v>
      </c>
    </row>
    <row r="64" spans="1:25">
      <c r="A64" s="10">
        <v>1639052203</v>
      </c>
      <c r="B64" s="11" t="s">
        <v>336</v>
      </c>
      <c r="C64" s="11">
        <v>2</v>
      </c>
      <c r="D64" s="11">
        <v>150</v>
      </c>
      <c r="E64" s="11">
        <v>3</v>
      </c>
      <c r="F64" s="12">
        <v>2</v>
      </c>
      <c r="H64" s="84">
        <v>2232.821989</v>
      </c>
      <c r="I64" s="33">
        <v>2234.457617</v>
      </c>
      <c r="J64" s="33">
        <v>2</v>
      </c>
      <c r="K64" s="33">
        <v>2404.71</v>
      </c>
      <c r="L64" s="33">
        <v>2404.71</v>
      </c>
      <c r="M64" s="30">
        <v>7.698240685</v>
      </c>
      <c r="N64" s="89">
        <v>5.7742865090000004</v>
      </c>
      <c r="P64" s="94">
        <v>2389.2600000000002</v>
      </c>
      <c r="Q64" s="95">
        <v>2390.02</v>
      </c>
      <c r="R64" s="95">
        <v>45.51</v>
      </c>
      <c r="S64" s="25">
        <v>1</v>
      </c>
      <c r="T64" s="26">
        <f t="shared" si="0"/>
        <v>3.1809011995335937E-2</v>
      </c>
      <c r="U64" s="45"/>
      <c r="V64" s="37">
        <f t="shared" si="1"/>
        <v>0.64664373069485181</v>
      </c>
      <c r="X64" s="101">
        <f t="shared" si="2"/>
        <v>2390.02</v>
      </c>
      <c r="Y64" s="40" t="str">
        <f t="shared" si="3"/>
        <v>LBBD</v>
      </c>
    </row>
    <row r="65" spans="1:25">
      <c r="A65" s="10">
        <v>1639052203</v>
      </c>
      <c r="B65" s="11" t="s">
        <v>337</v>
      </c>
      <c r="C65" s="11">
        <v>2</v>
      </c>
      <c r="D65" s="11">
        <v>150</v>
      </c>
      <c r="E65" s="11">
        <v>5</v>
      </c>
      <c r="F65" s="12">
        <v>2</v>
      </c>
      <c r="H65" s="84">
        <v>2232.821989</v>
      </c>
      <c r="I65" s="33">
        <v>2234.457617</v>
      </c>
      <c r="J65" s="33">
        <v>2</v>
      </c>
      <c r="K65" s="33">
        <v>2404.71</v>
      </c>
      <c r="L65" s="33">
        <v>2404.71</v>
      </c>
      <c r="M65" s="30">
        <v>7.698240685</v>
      </c>
      <c r="N65" s="89">
        <v>5.8231937890000003</v>
      </c>
      <c r="P65" s="94">
        <v>2389.2600000000002</v>
      </c>
      <c r="Q65" s="95">
        <v>2390.02</v>
      </c>
      <c r="R65" s="95">
        <v>45.69</v>
      </c>
      <c r="S65" s="25">
        <v>1</v>
      </c>
      <c r="T65" s="26">
        <f t="shared" si="0"/>
        <v>3.1809011995335937E-2</v>
      </c>
      <c r="U65" s="45"/>
      <c r="V65" s="37">
        <f t="shared" si="1"/>
        <v>0.64664373069485181</v>
      </c>
      <c r="X65" s="101">
        <f t="shared" si="2"/>
        <v>2390.02</v>
      </c>
      <c r="Y65" s="40" t="str">
        <f t="shared" si="3"/>
        <v>LBBD</v>
      </c>
    </row>
    <row r="66" spans="1:25">
      <c r="A66" s="10">
        <v>1639052210</v>
      </c>
      <c r="B66" s="11" t="s">
        <v>338</v>
      </c>
      <c r="C66" s="11">
        <v>5</v>
      </c>
      <c r="D66" s="11">
        <v>150</v>
      </c>
      <c r="E66" s="11">
        <v>1</v>
      </c>
      <c r="F66" s="12">
        <v>0</v>
      </c>
      <c r="H66" s="84">
        <v>583.50170609999998</v>
      </c>
      <c r="I66" s="33">
        <v>586.58788240000001</v>
      </c>
      <c r="J66" s="33">
        <v>5</v>
      </c>
      <c r="K66" s="33">
        <v>630.9</v>
      </c>
      <c r="L66" s="33">
        <v>682.18</v>
      </c>
      <c r="M66" s="30">
        <v>16.911397659999999</v>
      </c>
      <c r="N66" s="89">
        <v>8.9722225669999993</v>
      </c>
      <c r="P66" s="94">
        <v>616.6</v>
      </c>
      <c r="Q66" s="95">
        <v>625.88</v>
      </c>
      <c r="R66" s="95">
        <v>98.45</v>
      </c>
      <c r="S66" s="25">
        <v>13</v>
      </c>
      <c r="T66" s="26">
        <f t="shared" si="0"/>
        <v>1.5050275705481628</v>
      </c>
      <c r="U66" s="45"/>
      <c r="V66" s="37">
        <f t="shared" si="1"/>
        <v>10.635744404800507</v>
      </c>
      <c r="X66" s="101">
        <f t="shared" si="2"/>
        <v>625.88</v>
      </c>
      <c r="Y66" s="40" t="str">
        <f t="shared" si="3"/>
        <v>LBBD</v>
      </c>
    </row>
    <row r="67" spans="1:25">
      <c r="A67" s="10">
        <v>1639052210</v>
      </c>
      <c r="B67" s="11" t="s">
        <v>339</v>
      </c>
      <c r="C67" s="11">
        <v>5</v>
      </c>
      <c r="D67" s="11">
        <v>150</v>
      </c>
      <c r="E67" s="11">
        <v>3</v>
      </c>
      <c r="F67" s="12">
        <v>0</v>
      </c>
      <c r="H67" s="84">
        <v>583.50170609999998</v>
      </c>
      <c r="I67" s="33">
        <v>586.58788240000001</v>
      </c>
      <c r="J67" s="33">
        <v>5</v>
      </c>
      <c r="K67" s="33">
        <v>630.9</v>
      </c>
      <c r="L67" s="33">
        <v>630.9</v>
      </c>
      <c r="M67" s="30">
        <v>8.123077168</v>
      </c>
      <c r="N67" s="89">
        <v>8.8776745800000008</v>
      </c>
      <c r="P67" s="94">
        <v>616.70000000000005</v>
      </c>
      <c r="Q67" s="95">
        <v>622.48</v>
      </c>
      <c r="R67" s="95">
        <v>294.3</v>
      </c>
      <c r="S67" s="25">
        <v>2</v>
      </c>
      <c r="T67" s="26">
        <f t="shared" ref="T67:T83" si="4">100*(Q67-P67)/P67</f>
        <v>0.93724663531700536</v>
      </c>
      <c r="U67" s="45"/>
      <c r="V67" s="37">
        <f t="shared" si="1"/>
        <v>2.3025782390140961</v>
      </c>
      <c r="X67" s="101">
        <f t="shared" si="2"/>
        <v>622.48</v>
      </c>
      <c r="Y67" s="40" t="str">
        <f t="shared" si="3"/>
        <v>LBBD</v>
      </c>
    </row>
    <row r="68" spans="1:25">
      <c r="A68" s="10">
        <v>1639052210</v>
      </c>
      <c r="B68" s="11" t="s">
        <v>340</v>
      </c>
      <c r="C68" s="11">
        <v>5</v>
      </c>
      <c r="D68" s="11">
        <v>150</v>
      </c>
      <c r="E68" s="11">
        <v>5</v>
      </c>
      <c r="F68" s="12">
        <v>0</v>
      </c>
      <c r="H68" s="84">
        <v>583.50170609999998</v>
      </c>
      <c r="I68" s="33">
        <v>586.58788240000001</v>
      </c>
      <c r="J68" s="33">
        <v>5</v>
      </c>
      <c r="K68" s="33">
        <v>630.9</v>
      </c>
      <c r="L68" s="33">
        <v>630.9</v>
      </c>
      <c r="M68" s="30">
        <v>8.123077168</v>
      </c>
      <c r="N68" s="89">
        <v>8.9637868399999991</v>
      </c>
      <c r="P68" s="94">
        <v>616.70000000000005</v>
      </c>
      <c r="Q68" s="95">
        <v>622.48</v>
      </c>
      <c r="R68" s="95">
        <v>294.55</v>
      </c>
      <c r="S68" s="25">
        <v>2</v>
      </c>
      <c r="T68" s="26">
        <f t="shared" si="4"/>
        <v>0.93724663531700536</v>
      </c>
      <c r="U68" s="45"/>
      <c r="V68" s="37">
        <f t="shared" ref="V68:V131" si="5">100*(L68-P68)/P68</f>
        <v>2.3025782390140961</v>
      </c>
      <c r="X68" s="101">
        <f t="shared" ref="X68:X83" si="6">MIN(L68*1,Q68*1)</f>
        <v>622.48</v>
      </c>
      <c r="Y68" s="40" t="str">
        <f t="shared" ref="Y68:Y83" si="7">IF(X68=L68*1,"Heuristic","LBBD")</f>
        <v>LBBD</v>
      </c>
    </row>
    <row r="69" spans="1:25">
      <c r="A69" s="10">
        <v>1639052218</v>
      </c>
      <c r="B69" s="11" t="s">
        <v>341</v>
      </c>
      <c r="C69" s="11">
        <v>5</v>
      </c>
      <c r="D69" s="11">
        <v>150</v>
      </c>
      <c r="E69" s="11">
        <v>1</v>
      </c>
      <c r="F69" s="12">
        <v>1</v>
      </c>
      <c r="H69" s="84">
        <v>525.97209139999995</v>
      </c>
      <c r="I69" s="33">
        <v>526.34186099999999</v>
      </c>
      <c r="J69" s="33">
        <v>5</v>
      </c>
      <c r="K69" s="33">
        <v>531.66</v>
      </c>
      <c r="L69" s="33">
        <v>532.29</v>
      </c>
      <c r="M69" s="30">
        <v>1.2011870440000001</v>
      </c>
      <c r="N69" s="89">
        <v>8.4510281089999992</v>
      </c>
      <c r="P69" s="94">
        <v>529.79</v>
      </c>
      <c r="Q69" s="95">
        <v>541.30999999999995</v>
      </c>
      <c r="R69" s="95">
        <v>169.86</v>
      </c>
      <c r="S69" s="25">
        <v>11</v>
      </c>
      <c r="T69" s="26">
        <f t="shared" si="4"/>
        <v>2.174446478793481</v>
      </c>
      <c r="U69" s="45"/>
      <c r="V69" s="37">
        <f t="shared" si="5"/>
        <v>0.47188508654372491</v>
      </c>
      <c r="X69" s="101">
        <f t="shared" si="6"/>
        <v>532.29</v>
      </c>
      <c r="Y69" s="40" t="str">
        <f t="shared" si="7"/>
        <v>Heuristic</v>
      </c>
    </row>
    <row r="70" spans="1:25">
      <c r="A70" s="10">
        <v>1639052218</v>
      </c>
      <c r="B70" s="11" t="s">
        <v>342</v>
      </c>
      <c r="C70" s="11">
        <v>5</v>
      </c>
      <c r="D70" s="11">
        <v>150</v>
      </c>
      <c r="E70" s="11">
        <v>3</v>
      </c>
      <c r="F70" s="12">
        <v>1</v>
      </c>
      <c r="H70" s="84">
        <v>525.97209139999995</v>
      </c>
      <c r="I70" s="33">
        <v>526.34186099999999</v>
      </c>
      <c r="J70" s="33">
        <v>5</v>
      </c>
      <c r="K70" s="33">
        <v>531.66</v>
      </c>
      <c r="L70" s="33">
        <v>531.66</v>
      </c>
      <c r="M70" s="30">
        <v>1.0814088260000001</v>
      </c>
      <c r="N70" s="89">
        <v>8.4469311240000007</v>
      </c>
      <c r="P70" s="94">
        <v>529.79</v>
      </c>
      <c r="Q70" s="95">
        <v>541.30999999999995</v>
      </c>
      <c r="R70" s="95">
        <v>168.92</v>
      </c>
      <c r="S70" s="25">
        <v>11</v>
      </c>
      <c r="T70" s="26">
        <f t="shared" si="4"/>
        <v>2.174446478793481</v>
      </c>
      <c r="U70" s="45"/>
      <c r="V70" s="37">
        <f t="shared" si="5"/>
        <v>0.35297004473470711</v>
      </c>
      <c r="X70" s="101">
        <f t="shared" si="6"/>
        <v>531.66</v>
      </c>
      <c r="Y70" s="40" t="str">
        <f t="shared" si="7"/>
        <v>Heuristic</v>
      </c>
    </row>
    <row r="71" spans="1:25">
      <c r="A71" s="10">
        <v>1639052218</v>
      </c>
      <c r="B71" s="11" t="s">
        <v>343</v>
      </c>
      <c r="C71" s="11">
        <v>5</v>
      </c>
      <c r="D71" s="11">
        <v>150</v>
      </c>
      <c r="E71" s="11">
        <v>5</v>
      </c>
      <c r="F71" s="12">
        <v>1</v>
      </c>
      <c r="H71" s="84">
        <v>525.97209139999995</v>
      </c>
      <c r="I71" s="33">
        <v>526.34186099999999</v>
      </c>
      <c r="J71" s="33">
        <v>5</v>
      </c>
      <c r="K71" s="33">
        <v>531.66</v>
      </c>
      <c r="L71" s="33">
        <v>531.66</v>
      </c>
      <c r="M71" s="30">
        <v>1.0814088260000001</v>
      </c>
      <c r="N71" s="89">
        <v>8.4729268550000008</v>
      </c>
      <c r="P71" s="94">
        <v>529.79</v>
      </c>
      <c r="Q71" s="95">
        <v>541.30999999999995</v>
      </c>
      <c r="R71" s="95">
        <v>169.82</v>
      </c>
      <c r="S71" s="25">
        <v>11</v>
      </c>
      <c r="T71" s="26">
        <f t="shared" si="4"/>
        <v>2.174446478793481</v>
      </c>
      <c r="U71" s="45"/>
      <c r="V71" s="37">
        <f t="shared" si="5"/>
        <v>0.35297004473470711</v>
      </c>
      <c r="X71" s="101">
        <f t="shared" si="6"/>
        <v>531.66</v>
      </c>
      <c r="Y71" s="40" t="str">
        <f t="shared" si="7"/>
        <v>Heuristic</v>
      </c>
    </row>
    <row r="72" spans="1:25">
      <c r="A72" s="10">
        <v>1639052227</v>
      </c>
      <c r="B72" s="11" t="s">
        <v>344</v>
      </c>
      <c r="C72" s="11">
        <v>5</v>
      </c>
      <c r="D72" s="11">
        <v>150</v>
      </c>
      <c r="E72" s="11">
        <v>1</v>
      </c>
      <c r="F72" s="12">
        <v>2</v>
      </c>
      <c r="H72" s="84">
        <v>580.9085255</v>
      </c>
      <c r="I72" s="33">
        <v>583.1573995</v>
      </c>
      <c r="J72" s="33">
        <v>4</v>
      </c>
      <c r="K72" s="33">
        <v>629.77</v>
      </c>
      <c r="L72" s="33">
        <v>663.98</v>
      </c>
      <c r="M72" s="30">
        <v>14.30026775</v>
      </c>
      <c r="N72" s="89">
        <v>6.889862537</v>
      </c>
      <c r="P72" s="94">
        <v>617.63</v>
      </c>
      <c r="Q72" s="95">
        <v>622.88</v>
      </c>
      <c r="R72" s="95">
        <v>602.12</v>
      </c>
      <c r="S72" s="25">
        <v>1</v>
      </c>
      <c r="T72" s="26">
        <f t="shared" si="4"/>
        <v>0.85002347683888413</v>
      </c>
      <c r="U72" s="45"/>
      <c r="V72" s="37">
        <f t="shared" si="5"/>
        <v>7.5044929812347227</v>
      </c>
      <c r="X72" s="101">
        <f t="shared" si="6"/>
        <v>622.88</v>
      </c>
      <c r="Y72" s="40" t="str">
        <f t="shared" si="7"/>
        <v>LBBD</v>
      </c>
    </row>
    <row r="73" spans="1:25">
      <c r="A73" s="10">
        <v>1639052227</v>
      </c>
      <c r="B73" s="11" t="s">
        <v>345</v>
      </c>
      <c r="C73" s="11">
        <v>5</v>
      </c>
      <c r="D73" s="11">
        <v>150</v>
      </c>
      <c r="E73" s="11">
        <v>3</v>
      </c>
      <c r="F73" s="12">
        <v>2</v>
      </c>
      <c r="H73" s="84">
        <v>580.9085255</v>
      </c>
      <c r="I73" s="33">
        <v>583.1573995</v>
      </c>
      <c r="J73" s="33">
        <v>4</v>
      </c>
      <c r="K73" s="33">
        <v>629.77</v>
      </c>
      <c r="L73" s="33">
        <v>629.77</v>
      </c>
      <c r="M73" s="30">
        <v>8.4112166360000007</v>
      </c>
      <c r="N73" s="89">
        <v>6.932329416</v>
      </c>
      <c r="P73" s="94">
        <v>617.63</v>
      </c>
      <c r="Q73" s="95">
        <v>619.75</v>
      </c>
      <c r="R73" s="95">
        <v>602.07000000000005</v>
      </c>
      <c r="S73" s="25">
        <v>1</v>
      </c>
      <c r="T73" s="26">
        <f t="shared" si="4"/>
        <v>0.34324757540922635</v>
      </c>
      <c r="U73" s="45"/>
      <c r="V73" s="37">
        <f t="shared" si="5"/>
        <v>1.965578096918865</v>
      </c>
      <c r="X73" s="101">
        <f t="shared" si="6"/>
        <v>619.75</v>
      </c>
      <c r="Y73" s="40" t="str">
        <f t="shared" si="7"/>
        <v>LBBD</v>
      </c>
    </row>
    <row r="74" spans="1:25">
      <c r="A74" s="10">
        <v>1639052227</v>
      </c>
      <c r="B74" s="11" t="s">
        <v>346</v>
      </c>
      <c r="C74" s="11">
        <v>5</v>
      </c>
      <c r="D74" s="11">
        <v>150</v>
      </c>
      <c r="E74" s="11">
        <v>5</v>
      </c>
      <c r="F74" s="12">
        <v>2</v>
      </c>
      <c r="H74" s="84">
        <v>580.9085255</v>
      </c>
      <c r="I74" s="33">
        <v>583.1573995</v>
      </c>
      <c r="J74" s="33">
        <v>4</v>
      </c>
      <c r="K74" s="33">
        <v>629.77</v>
      </c>
      <c r="L74" s="33">
        <v>629.77</v>
      </c>
      <c r="M74" s="30">
        <v>8.4112166360000007</v>
      </c>
      <c r="N74" s="89">
        <v>7.0173931119999997</v>
      </c>
      <c r="P74" s="94">
        <v>617.63</v>
      </c>
      <c r="Q74" s="95">
        <v>619.75</v>
      </c>
      <c r="R74" s="95">
        <v>602.17999999999995</v>
      </c>
      <c r="S74" s="25">
        <v>1</v>
      </c>
      <c r="T74" s="26">
        <f t="shared" si="4"/>
        <v>0.34324757540922635</v>
      </c>
      <c r="U74" s="45"/>
      <c r="V74" s="37">
        <f t="shared" si="5"/>
        <v>1.965578096918865</v>
      </c>
      <c r="X74" s="101">
        <f t="shared" si="6"/>
        <v>619.75</v>
      </c>
      <c r="Y74" s="40" t="str">
        <f t="shared" si="7"/>
        <v>LBBD</v>
      </c>
    </row>
    <row r="75" spans="1:25">
      <c r="A75" s="10">
        <v>1639052244</v>
      </c>
      <c r="B75" s="11" t="s">
        <v>347</v>
      </c>
      <c r="C75" s="11">
        <v>10</v>
      </c>
      <c r="D75" s="11">
        <v>150</v>
      </c>
      <c r="E75" s="11">
        <v>1</v>
      </c>
      <c r="F75" s="12">
        <v>0</v>
      </c>
      <c r="H75" s="84">
        <v>223.79351940000001</v>
      </c>
      <c r="I75" s="33">
        <v>227.13627919999999</v>
      </c>
      <c r="J75" s="33">
        <v>11</v>
      </c>
      <c r="K75" s="33">
        <v>247.21</v>
      </c>
      <c r="L75" s="33">
        <v>373.21</v>
      </c>
      <c r="M75" s="30">
        <v>66.765329480000005</v>
      </c>
      <c r="N75" s="89">
        <v>21.753875260000001</v>
      </c>
      <c r="P75" s="94">
        <v>237.76</v>
      </c>
      <c r="Q75" s="95">
        <v>251.96</v>
      </c>
      <c r="R75" s="95">
        <v>12198.85</v>
      </c>
      <c r="S75" s="25">
        <v>20</v>
      </c>
      <c r="T75" s="26">
        <f t="shared" si="4"/>
        <v>5.9724091520861453</v>
      </c>
      <c r="U75" s="45"/>
      <c r="V75" s="37">
        <f t="shared" si="5"/>
        <v>56.969212651413187</v>
      </c>
      <c r="X75" s="101">
        <f t="shared" si="6"/>
        <v>251.96</v>
      </c>
      <c r="Y75" s="40" t="str">
        <f t="shared" si="7"/>
        <v>LBBD</v>
      </c>
    </row>
    <row r="76" spans="1:25">
      <c r="A76" s="10">
        <v>1639052244</v>
      </c>
      <c r="B76" s="11" t="s">
        <v>348</v>
      </c>
      <c r="C76" s="11">
        <v>10</v>
      </c>
      <c r="D76" s="11">
        <v>150</v>
      </c>
      <c r="E76" s="11">
        <v>3</v>
      </c>
      <c r="F76" s="12">
        <v>0</v>
      </c>
      <c r="H76" s="84">
        <v>223.79351940000001</v>
      </c>
      <c r="I76" s="33">
        <v>227.13627919999999</v>
      </c>
      <c r="J76" s="33">
        <v>11</v>
      </c>
      <c r="K76" s="33">
        <v>247.21</v>
      </c>
      <c r="L76" s="33">
        <v>248.35</v>
      </c>
      <c r="M76" s="30">
        <v>10.972829170000001</v>
      </c>
      <c r="N76" s="89">
        <v>21.996035339999999</v>
      </c>
      <c r="P76" s="94">
        <v>237.81</v>
      </c>
      <c r="Q76" s="95">
        <v>240.7</v>
      </c>
      <c r="R76" s="95">
        <v>8539.51</v>
      </c>
      <c r="S76" s="25">
        <v>14</v>
      </c>
      <c r="T76" s="26">
        <f t="shared" si="4"/>
        <v>1.2152558765400894</v>
      </c>
      <c r="U76" s="45"/>
      <c r="V76" s="37">
        <f t="shared" si="5"/>
        <v>4.4321096673815195</v>
      </c>
      <c r="X76" s="101">
        <f t="shared" si="6"/>
        <v>240.7</v>
      </c>
      <c r="Y76" s="40" t="str">
        <f t="shared" si="7"/>
        <v>LBBD</v>
      </c>
    </row>
    <row r="77" spans="1:25">
      <c r="A77" s="10">
        <v>1639052244</v>
      </c>
      <c r="B77" s="11" t="s">
        <v>349</v>
      </c>
      <c r="C77" s="11">
        <v>10</v>
      </c>
      <c r="D77" s="11">
        <v>150</v>
      </c>
      <c r="E77" s="11">
        <v>5</v>
      </c>
      <c r="F77" s="12">
        <v>0</v>
      </c>
      <c r="H77" s="84">
        <v>223.79351940000001</v>
      </c>
      <c r="I77" s="33">
        <v>227.13627919999999</v>
      </c>
      <c r="J77" s="33">
        <v>11</v>
      </c>
      <c r="K77" s="33">
        <v>247.21</v>
      </c>
      <c r="L77" s="33">
        <v>247.21</v>
      </c>
      <c r="M77" s="30">
        <v>10.46343104</v>
      </c>
      <c r="N77" s="89">
        <v>21.70656443</v>
      </c>
      <c r="P77" s="94">
        <v>237.81</v>
      </c>
      <c r="Q77" s="95">
        <v>240.7</v>
      </c>
      <c r="R77" s="95">
        <v>296.97000000000003</v>
      </c>
      <c r="S77" s="25">
        <v>14</v>
      </c>
      <c r="T77" s="26">
        <f t="shared" si="4"/>
        <v>1.2152558765400894</v>
      </c>
      <c r="U77" s="45"/>
      <c r="V77" s="37">
        <f t="shared" si="5"/>
        <v>3.9527353769816265</v>
      </c>
      <c r="X77" s="101">
        <f t="shared" si="6"/>
        <v>240.7</v>
      </c>
      <c r="Y77" s="40" t="str">
        <f t="shared" si="7"/>
        <v>LBBD</v>
      </c>
    </row>
    <row r="78" spans="1:25">
      <c r="A78" s="10">
        <v>1639052320</v>
      </c>
      <c r="B78" s="11" t="s">
        <v>350</v>
      </c>
      <c r="C78" s="11">
        <v>10</v>
      </c>
      <c r="D78" s="11">
        <v>150</v>
      </c>
      <c r="E78" s="11">
        <v>1</v>
      </c>
      <c r="F78" s="12">
        <v>1</v>
      </c>
      <c r="H78" s="84">
        <v>235.7223621</v>
      </c>
      <c r="I78" s="33">
        <v>236.1632784</v>
      </c>
      <c r="J78" s="33">
        <v>10</v>
      </c>
      <c r="K78" s="33">
        <v>239.89</v>
      </c>
      <c r="L78" s="33">
        <v>241.35</v>
      </c>
      <c r="M78" s="30">
        <v>2.3874009300000001</v>
      </c>
      <c r="N78" s="89">
        <v>20.339409109999998</v>
      </c>
      <c r="P78" s="94">
        <v>237.58</v>
      </c>
      <c r="Q78" s="95">
        <v>244.35</v>
      </c>
      <c r="R78" s="95">
        <v>6022.71</v>
      </c>
      <c r="S78" s="25">
        <v>10</v>
      </c>
      <c r="T78" s="26">
        <f t="shared" si="4"/>
        <v>2.849566461823378</v>
      </c>
      <c r="U78" s="45"/>
      <c r="V78" s="37">
        <f t="shared" si="5"/>
        <v>1.5868339085781553</v>
      </c>
      <c r="X78" s="101">
        <f t="shared" si="6"/>
        <v>241.35</v>
      </c>
      <c r="Y78" s="40" t="str">
        <f t="shared" si="7"/>
        <v>Heuristic</v>
      </c>
    </row>
    <row r="79" spans="1:25">
      <c r="A79" s="10">
        <v>1639052320</v>
      </c>
      <c r="B79" s="11" t="s">
        <v>351</v>
      </c>
      <c r="C79" s="11">
        <v>10</v>
      </c>
      <c r="D79" s="11">
        <v>150</v>
      </c>
      <c r="E79" s="11">
        <v>3</v>
      </c>
      <c r="F79" s="12">
        <v>1</v>
      </c>
      <c r="H79" s="84">
        <v>235.7223621</v>
      </c>
      <c r="I79" s="33">
        <v>236.1632784</v>
      </c>
      <c r="J79" s="33">
        <v>10</v>
      </c>
      <c r="K79" s="33">
        <v>239.89</v>
      </c>
      <c r="L79" s="33">
        <v>239.89</v>
      </c>
      <c r="M79" s="30">
        <v>1.7680282119999999</v>
      </c>
      <c r="N79" s="89">
        <v>19.863975759999999</v>
      </c>
      <c r="P79" s="94">
        <v>237.58</v>
      </c>
      <c r="Q79" s="95">
        <v>244.35</v>
      </c>
      <c r="R79" s="95">
        <v>6031.37</v>
      </c>
      <c r="S79" s="25">
        <v>10</v>
      </c>
      <c r="T79" s="26">
        <f t="shared" si="4"/>
        <v>2.849566461823378</v>
      </c>
      <c r="U79" s="45"/>
      <c r="V79" s="37">
        <f t="shared" si="5"/>
        <v>0.97230406599881036</v>
      </c>
      <c r="X79" s="101">
        <f t="shared" si="6"/>
        <v>239.89</v>
      </c>
      <c r="Y79" s="40" t="str">
        <f t="shared" si="7"/>
        <v>Heuristic</v>
      </c>
    </row>
    <row r="80" spans="1:25">
      <c r="A80" s="10">
        <v>1639052320</v>
      </c>
      <c r="B80" s="11" t="s">
        <v>352</v>
      </c>
      <c r="C80" s="11">
        <v>10</v>
      </c>
      <c r="D80" s="11">
        <v>150</v>
      </c>
      <c r="E80" s="11">
        <v>5</v>
      </c>
      <c r="F80" s="12">
        <v>1</v>
      </c>
      <c r="H80" s="84">
        <v>235.7223621</v>
      </c>
      <c r="I80" s="33">
        <v>236.1632784</v>
      </c>
      <c r="J80" s="33">
        <v>10</v>
      </c>
      <c r="K80" s="33">
        <v>239.89</v>
      </c>
      <c r="L80" s="33">
        <v>239.89</v>
      </c>
      <c r="M80" s="30">
        <v>1.7680282119999999</v>
      </c>
      <c r="N80" s="89">
        <v>20.399121050000002</v>
      </c>
      <c r="P80" s="94">
        <v>237.62</v>
      </c>
      <c r="Q80" s="95">
        <v>244.67</v>
      </c>
      <c r="R80" s="95">
        <v>6028.63</v>
      </c>
      <c r="S80" s="25">
        <v>10</v>
      </c>
      <c r="T80" s="26">
        <f t="shared" si="4"/>
        <v>2.9669219762646168</v>
      </c>
      <c r="U80" s="45"/>
      <c r="V80" s="37">
        <f t="shared" si="5"/>
        <v>0.95530679235753801</v>
      </c>
      <c r="X80" s="101">
        <f t="shared" si="6"/>
        <v>239.89</v>
      </c>
      <c r="Y80" s="40" t="str">
        <f t="shared" si="7"/>
        <v>Heuristic</v>
      </c>
    </row>
    <row r="81" spans="1:25">
      <c r="A81" s="10">
        <v>1639052337</v>
      </c>
      <c r="B81" s="11" t="s">
        <v>353</v>
      </c>
      <c r="C81" s="11">
        <v>10</v>
      </c>
      <c r="D81" s="11">
        <v>150</v>
      </c>
      <c r="E81" s="11">
        <v>1</v>
      </c>
      <c r="F81" s="12">
        <v>2</v>
      </c>
      <c r="H81" s="84">
        <v>211.43255070000001</v>
      </c>
      <c r="I81" s="33">
        <v>212.78244789999999</v>
      </c>
      <c r="J81" s="33">
        <v>13</v>
      </c>
      <c r="K81" s="33">
        <v>231.63</v>
      </c>
      <c r="L81" s="33">
        <v>313.98</v>
      </c>
      <c r="M81" s="30">
        <v>48.50125912</v>
      </c>
      <c r="N81" s="89">
        <v>26.513889549999998</v>
      </c>
      <c r="P81" s="94">
        <v>223.58</v>
      </c>
      <c r="Q81" s="95">
        <v>228.91</v>
      </c>
      <c r="R81" s="95">
        <v>10272.43</v>
      </c>
      <c r="S81" s="25">
        <v>17</v>
      </c>
      <c r="T81" s="26">
        <f t="shared" si="4"/>
        <v>2.3839341622685319</v>
      </c>
      <c r="U81" s="45"/>
      <c r="V81" s="37">
        <f t="shared" si="5"/>
        <v>40.432954647106179</v>
      </c>
      <c r="X81" s="101">
        <f t="shared" si="6"/>
        <v>228.91</v>
      </c>
      <c r="Y81" s="40" t="str">
        <f t="shared" si="7"/>
        <v>LBBD</v>
      </c>
    </row>
    <row r="82" spans="1:25">
      <c r="A82" s="10">
        <v>1639052337</v>
      </c>
      <c r="B82" s="11" t="s">
        <v>354</v>
      </c>
      <c r="C82" s="11">
        <v>10</v>
      </c>
      <c r="D82" s="11">
        <v>150</v>
      </c>
      <c r="E82" s="11">
        <v>3</v>
      </c>
      <c r="F82" s="12">
        <v>2</v>
      </c>
      <c r="H82" s="84">
        <v>211.43255070000001</v>
      </c>
      <c r="I82" s="33">
        <v>212.78244789999999</v>
      </c>
      <c r="J82" s="33">
        <v>13</v>
      </c>
      <c r="K82" s="33">
        <v>231.63</v>
      </c>
      <c r="L82" s="33">
        <v>231.63</v>
      </c>
      <c r="M82" s="30">
        <v>9.5526678409999999</v>
      </c>
      <c r="N82" s="89">
        <v>26.56099463</v>
      </c>
      <c r="P82" s="94">
        <v>223.11</v>
      </c>
      <c r="Q82" s="95">
        <v>227.32</v>
      </c>
      <c r="R82" s="95">
        <v>10872.84</v>
      </c>
      <c r="S82" s="25">
        <v>18</v>
      </c>
      <c r="T82" s="26">
        <f t="shared" si="4"/>
        <v>1.8869615884541164</v>
      </c>
      <c r="U82" s="45"/>
      <c r="V82" s="37">
        <f t="shared" si="5"/>
        <v>3.8187441172515717</v>
      </c>
      <c r="X82" s="101">
        <f t="shared" si="6"/>
        <v>227.32</v>
      </c>
      <c r="Y82" s="40" t="str">
        <f t="shared" si="7"/>
        <v>LBBD</v>
      </c>
    </row>
    <row r="83" spans="1:25">
      <c r="A83" s="46">
        <v>1639052337</v>
      </c>
      <c r="B83" s="47" t="s">
        <v>355</v>
      </c>
      <c r="C83" s="47">
        <v>10</v>
      </c>
      <c r="D83" s="47">
        <v>150</v>
      </c>
      <c r="E83" s="47">
        <v>5</v>
      </c>
      <c r="F83" s="48">
        <v>2</v>
      </c>
      <c r="H83" s="85">
        <v>211.43255070000001</v>
      </c>
      <c r="I83" s="50">
        <v>212.78244789999999</v>
      </c>
      <c r="J83" s="50">
        <v>13</v>
      </c>
      <c r="K83" s="50">
        <v>231.63</v>
      </c>
      <c r="L83" s="50">
        <v>231.63</v>
      </c>
      <c r="M83" s="51">
        <v>9.5526678409999999</v>
      </c>
      <c r="N83" s="90">
        <v>26.815814499999998</v>
      </c>
      <c r="P83" s="96">
        <v>223.16</v>
      </c>
      <c r="Q83" s="97">
        <v>227.32</v>
      </c>
      <c r="R83" s="97">
        <v>10263.67</v>
      </c>
      <c r="S83" s="54">
        <v>17</v>
      </c>
      <c r="T83" s="55">
        <f t="shared" si="4"/>
        <v>1.8641333572324774</v>
      </c>
      <c r="U83" s="45"/>
      <c r="V83" s="37">
        <f t="shared" si="5"/>
        <v>3.7954830614805517</v>
      </c>
      <c r="X83" s="103">
        <f t="shared" si="6"/>
        <v>227.32</v>
      </c>
      <c r="Y83" s="56" t="str">
        <f t="shared" si="7"/>
        <v>LBBD</v>
      </c>
    </row>
    <row r="84" spans="1:25">
      <c r="A84" s="10">
        <v>1639051377</v>
      </c>
      <c r="B84" s="11" t="s">
        <v>356</v>
      </c>
      <c r="C84" s="11">
        <v>15</v>
      </c>
      <c r="D84" s="11">
        <v>80</v>
      </c>
      <c r="E84" s="11">
        <v>1</v>
      </c>
      <c r="F84" s="12">
        <v>0</v>
      </c>
      <c r="H84" s="84">
        <v>81.764642699999996</v>
      </c>
      <c r="I84" s="33">
        <v>84.313243589999999</v>
      </c>
      <c r="J84" s="52">
        <v>16</v>
      </c>
      <c r="K84" s="33">
        <v>97.15</v>
      </c>
      <c r="L84" s="33">
        <v>224.39</v>
      </c>
      <c r="M84" s="29">
        <v>174.43402499999999</v>
      </c>
      <c r="N84" s="89">
        <f>M84*1</f>
        <v>174.43402499999999</v>
      </c>
      <c r="P84" s="94">
        <v>86.85</v>
      </c>
      <c r="Q84" s="95">
        <v>126.61</v>
      </c>
      <c r="R84" s="95">
        <v>10227.67</v>
      </c>
      <c r="S84" s="25">
        <v>17</v>
      </c>
      <c r="T84" s="26">
        <f t="shared" ref="T84:T137" si="8">100*(Q84-P84)/P84</f>
        <v>45.780080598733456</v>
      </c>
      <c r="U84" s="45"/>
      <c r="V84" s="37">
        <f t="shared" si="5"/>
        <v>158.36499712147381</v>
      </c>
      <c r="X84" s="101">
        <f t="shared" ref="X84:X137" si="9">MIN(L84*1,Q84*1)</f>
        <v>126.61</v>
      </c>
      <c r="Y84" s="41" t="str">
        <f t="shared" ref="Y84:Y137" si="10">IF(X84=L84*1,"Heuristic","LBBD")</f>
        <v>LBBD</v>
      </c>
    </row>
    <row r="85" spans="1:25">
      <c r="A85" s="10">
        <v>1639051377</v>
      </c>
      <c r="B85" s="11" t="s">
        <v>357</v>
      </c>
      <c r="C85" s="11">
        <v>15</v>
      </c>
      <c r="D85" s="11">
        <v>80</v>
      </c>
      <c r="E85" s="11">
        <v>3</v>
      </c>
      <c r="F85" s="12">
        <v>0</v>
      </c>
      <c r="H85" s="84">
        <v>81.764642699999996</v>
      </c>
      <c r="I85" s="33">
        <v>84.313243589999999</v>
      </c>
      <c r="J85" s="52">
        <v>16</v>
      </c>
      <c r="K85" s="33">
        <v>97.15</v>
      </c>
      <c r="L85" s="33">
        <v>108.18</v>
      </c>
      <c r="M85" s="29">
        <v>32.306577060000002</v>
      </c>
      <c r="N85" s="89">
        <f t="shared" ref="N85:N137" si="11">M85*1</f>
        <v>32.306577060000002</v>
      </c>
      <c r="P85" s="94">
        <v>86.99</v>
      </c>
      <c r="Q85" s="95">
        <v>89.45</v>
      </c>
      <c r="R85" s="95">
        <v>12029.41</v>
      </c>
      <c r="S85" s="25">
        <v>20</v>
      </c>
      <c r="T85" s="26">
        <f t="shared" si="8"/>
        <v>2.8279112541671552</v>
      </c>
      <c r="U85" s="45"/>
      <c r="V85" s="37">
        <f t="shared" si="5"/>
        <v>24.359121738130838</v>
      </c>
      <c r="X85" s="101">
        <f t="shared" si="9"/>
        <v>89.45</v>
      </c>
      <c r="Y85" s="41" t="str">
        <f t="shared" si="10"/>
        <v>LBBD</v>
      </c>
    </row>
    <row r="86" spans="1:25">
      <c r="A86" s="10">
        <v>1639051377</v>
      </c>
      <c r="B86" s="11" t="s">
        <v>358</v>
      </c>
      <c r="C86" s="11">
        <v>15</v>
      </c>
      <c r="D86" s="11">
        <v>80</v>
      </c>
      <c r="E86" s="11">
        <v>5</v>
      </c>
      <c r="F86" s="12">
        <v>0</v>
      </c>
      <c r="H86" s="84">
        <v>81.764642699999996</v>
      </c>
      <c r="I86" s="33">
        <v>84.313243589999999</v>
      </c>
      <c r="J86" s="52">
        <v>16</v>
      </c>
      <c r="K86" s="33">
        <v>97.15</v>
      </c>
      <c r="L86" s="33">
        <v>97.15</v>
      </c>
      <c r="M86" s="29">
        <v>18.816638579999999</v>
      </c>
      <c r="N86" s="89">
        <f t="shared" si="11"/>
        <v>18.816638579999999</v>
      </c>
      <c r="P86" s="94">
        <v>86.67</v>
      </c>
      <c r="Q86" s="95">
        <v>89.62</v>
      </c>
      <c r="R86" s="95">
        <v>7219.39</v>
      </c>
      <c r="S86" s="25">
        <v>12</v>
      </c>
      <c r="T86" s="26">
        <f t="shared" si="8"/>
        <v>3.4037152417214753</v>
      </c>
      <c r="U86" s="45"/>
      <c r="V86" s="37">
        <f t="shared" si="5"/>
        <v>12.091842621437642</v>
      </c>
      <c r="X86" s="101">
        <f t="shared" si="9"/>
        <v>89.62</v>
      </c>
      <c r="Y86" s="41" t="str">
        <f t="shared" si="10"/>
        <v>LBBD</v>
      </c>
    </row>
    <row r="87" spans="1:25">
      <c r="A87" s="10">
        <v>1639051445</v>
      </c>
      <c r="B87" s="11" t="s">
        <v>359</v>
      </c>
      <c r="C87" s="11">
        <v>15</v>
      </c>
      <c r="D87" s="11">
        <v>80</v>
      </c>
      <c r="E87" s="11">
        <v>1</v>
      </c>
      <c r="F87" s="12">
        <v>1</v>
      </c>
      <c r="H87" s="84">
        <v>69.603312779999996</v>
      </c>
      <c r="I87" s="33">
        <v>70.032865709999996</v>
      </c>
      <c r="J87" s="52">
        <v>15</v>
      </c>
      <c r="K87" s="33">
        <v>73.16</v>
      </c>
      <c r="L87" s="33">
        <v>74.05</v>
      </c>
      <c r="M87" s="29">
        <v>6.3886143359999998</v>
      </c>
      <c r="N87" s="89">
        <f t="shared" si="11"/>
        <v>6.3886143359999998</v>
      </c>
      <c r="P87" s="94">
        <v>70.23</v>
      </c>
      <c r="Q87" s="95">
        <v>73.260000000000005</v>
      </c>
      <c r="R87" s="95">
        <v>11417.82</v>
      </c>
      <c r="S87" s="25">
        <v>19</v>
      </c>
      <c r="T87" s="26">
        <f t="shared" si="8"/>
        <v>4.3143955574540804</v>
      </c>
      <c r="U87" s="45"/>
      <c r="V87" s="37">
        <f t="shared" si="5"/>
        <v>5.439270966823285</v>
      </c>
      <c r="X87" s="101">
        <f t="shared" si="9"/>
        <v>73.260000000000005</v>
      </c>
      <c r="Y87" s="41" t="str">
        <f t="shared" si="10"/>
        <v>LBBD</v>
      </c>
    </row>
    <row r="88" spans="1:25">
      <c r="A88" s="10">
        <v>1639051445</v>
      </c>
      <c r="B88" s="11" t="s">
        <v>360</v>
      </c>
      <c r="C88" s="11">
        <v>15</v>
      </c>
      <c r="D88" s="11">
        <v>80</v>
      </c>
      <c r="E88" s="11">
        <v>3</v>
      </c>
      <c r="F88" s="12">
        <v>1</v>
      </c>
      <c r="H88" s="84">
        <v>69.603312779999996</v>
      </c>
      <c r="I88" s="33">
        <v>70.032865709999996</v>
      </c>
      <c r="J88" s="52">
        <v>15</v>
      </c>
      <c r="K88" s="33">
        <v>73.16</v>
      </c>
      <c r="L88" s="33">
        <v>73.16</v>
      </c>
      <c r="M88" s="29">
        <v>5.1099395660000004</v>
      </c>
      <c r="N88" s="89">
        <f t="shared" si="11"/>
        <v>5.1099395660000004</v>
      </c>
      <c r="P88" s="94">
        <v>70.23</v>
      </c>
      <c r="Q88" s="95">
        <v>73.930000000000007</v>
      </c>
      <c r="R88" s="95">
        <v>6608.51</v>
      </c>
      <c r="S88" s="25">
        <v>11</v>
      </c>
      <c r="T88" s="26">
        <f t="shared" si="8"/>
        <v>5.2684038160330378</v>
      </c>
      <c r="U88" s="45"/>
      <c r="V88" s="37">
        <f t="shared" si="5"/>
        <v>4.1720062651288519</v>
      </c>
      <c r="X88" s="101">
        <f t="shared" si="9"/>
        <v>73.16</v>
      </c>
      <c r="Y88" s="41" t="str">
        <f t="shared" si="10"/>
        <v>Heuristic</v>
      </c>
    </row>
    <row r="89" spans="1:25">
      <c r="A89" s="10">
        <v>1639051445</v>
      </c>
      <c r="B89" s="11" t="s">
        <v>361</v>
      </c>
      <c r="C89" s="11">
        <v>15</v>
      </c>
      <c r="D89" s="11">
        <v>80</v>
      </c>
      <c r="E89" s="11">
        <v>5</v>
      </c>
      <c r="F89" s="12">
        <v>1</v>
      </c>
      <c r="H89" s="84">
        <v>69.603312779999996</v>
      </c>
      <c r="I89" s="33">
        <v>70.032865709999996</v>
      </c>
      <c r="J89" s="52">
        <v>15</v>
      </c>
      <c r="K89" s="33">
        <v>73.16</v>
      </c>
      <c r="L89" s="33">
        <v>73.16</v>
      </c>
      <c r="M89" s="29">
        <v>5.1099395660000004</v>
      </c>
      <c r="N89" s="89">
        <f t="shared" si="11"/>
        <v>5.1099395660000004</v>
      </c>
      <c r="P89" s="94">
        <v>70.209999999999994</v>
      </c>
      <c r="Q89" s="95">
        <v>73.930000000000007</v>
      </c>
      <c r="R89" s="95">
        <v>6611.22</v>
      </c>
      <c r="S89" s="25">
        <v>11</v>
      </c>
      <c r="T89" s="26">
        <f t="shared" si="8"/>
        <v>5.29839054265776</v>
      </c>
      <c r="U89" s="45"/>
      <c r="V89" s="37">
        <f t="shared" si="5"/>
        <v>4.2016806722689122</v>
      </c>
      <c r="X89" s="101">
        <f t="shared" si="9"/>
        <v>73.16</v>
      </c>
      <c r="Y89" s="41" t="str">
        <f t="shared" si="10"/>
        <v>Heuristic</v>
      </c>
    </row>
    <row r="90" spans="1:25">
      <c r="A90" s="10">
        <v>1639051457</v>
      </c>
      <c r="B90" s="11" t="s">
        <v>362</v>
      </c>
      <c r="C90" s="11">
        <v>15</v>
      </c>
      <c r="D90" s="11">
        <v>80</v>
      </c>
      <c r="E90" s="11">
        <v>1</v>
      </c>
      <c r="F90" s="12">
        <v>2</v>
      </c>
      <c r="H90" s="84">
        <v>68.404342470000003</v>
      </c>
      <c r="I90" s="33">
        <v>69.782869079999998</v>
      </c>
      <c r="J90" s="52">
        <v>15</v>
      </c>
      <c r="K90" s="33">
        <v>76.900000000000006</v>
      </c>
      <c r="L90" s="33">
        <v>139.01</v>
      </c>
      <c r="M90" s="29">
        <v>103.21809260000001</v>
      </c>
      <c r="N90" s="89">
        <f t="shared" si="11"/>
        <v>103.21809260000001</v>
      </c>
      <c r="P90" s="94">
        <v>71.400000000000006</v>
      </c>
      <c r="Q90" s="95">
        <v>77.98</v>
      </c>
      <c r="R90" s="95">
        <v>6021.32</v>
      </c>
      <c r="S90" s="25">
        <v>10</v>
      </c>
      <c r="T90" s="26">
        <f t="shared" si="8"/>
        <v>9.2156862745097996</v>
      </c>
      <c r="U90" s="45"/>
      <c r="V90" s="37">
        <f t="shared" si="5"/>
        <v>94.691876750700246</v>
      </c>
      <c r="X90" s="101">
        <f t="shared" si="9"/>
        <v>77.98</v>
      </c>
      <c r="Y90" s="41" t="str">
        <f t="shared" si="10"/>
        <v>LBBD</v>
      </c>
    </row>
    <row r="91" spans="1:25">
      <c r="A91" s="10">
        <v>1639051457</v>
      </c>
      <c r="B91" s="11" t="s">
        <v>363</v>
      </c>
      <c r="C91" s="11">
        <v>15</v>
      </c>
      <c r="D91" s="11">
        <v>80</v>
      </c>
      <c r="E91" s="11">
        <v>3</v>
      </c>
      <c r="F91" s="12">
        <v>2</v>
      </c>
      <c r="H91" s="84">
        <v>68.404342470000003</v>
      </c>
      <c r="I91" s="33">
        <v>69.782869079999998</v>
      </c>
      <c r="J91" s="52">
        <v>15</v>
      </c>
      <c r="K91" s="33">
        <v>76.900000000000006</v>
      </c>
      <c r="L91" s="33">
        <v>77.849999999999994</v>
      </c>
      <c r="M91" s="29">
        <v>13.808564179999999</v>
      </c>
      <c r="N91" s="89">
        <f t="shared" si="11"/>
        <v>13.808564179999999</v>
      </c>
      <c r="P91" s="94">
        <v>71.569999999999993</v>
      </c>
      <c r="Q91" s="95">
        <v>74.44</v>
      </c>
      <c r="R91" s="95">
        <v>6015.69</v>
      </c>
      <c r="S91" s="25">
        <v>10</v>
      </c>
      <c r="T91" s="26">
        <f t="shared" si="8"/>
        <v>4.0100600810395486</v>
      </c>
      <c r="U91" s="45"/>
      <c r="V91" s="37">
        <f t="shared" si="5"/>
        <v>8.7746262400447144</v>
      </c>
      <c r="X91" s="101">
        <f t="shared" si="9"/>
        <v>74.44</v>
      </c>
      <c r="Y91" s="41" t="str">
        <f t="shared" si="10"/>
        <v>LBBD</v>
      </c>
    </row>
    <row r="92" spans="1:25">
      <c r="A92" s="10">
        <v>1639051457</v>
      </c>
      <c r="B92" s="11" t="s">
        <v>364</v>
      </c>
      <c r="C92" s="11">
        <v>15</v>
      </c>
      <c r="D92" s="11">
        <v>80</v>
      </c>
      <c r="E92" s="11">
        <v>5</v>
      </c>
      <c r="F92" s="12">
        <v>2</v>
      </c>
      <c r="H92" s="84">
        <v>68.404342470000003</v>
      </c>
      <c r="I92" s="33">
        <v>69.782869079999998</v>
      </c>
      <c r="J92" s="52">
        <v>15</v>
      </c>
      <c r="K92" s="33">
        <v>76.900000000000006</v>
      </c>
      <c r="L92" s="33">
        <v>76.900000000000006</v>
      </c>
      <c r="M92" s="29">
        <v>12.419763469999999</v>
      </c>
      <c r="N92" s="89">
        <f t="shared" si="11"/>
        <v>12.419763469999999</v>
      </c>
      <c r="P92" s="94">
        <v>71.569999999999993</v>
      </c>
      <c r="Q92" s="95">
        <v>74.44</v>
      </c>
      <c r="R92" s="95">
        <v>6016.79</v>
      </c>
      <c r="S92" s="25">
        <v>10</v>
      </c>
      <c r="T92" s="26">
        <f t="shared" si="8"/>
        <v>4.0100600810395486</v>
      </c>
      <c r="U92" s="45"/>
      <c r="V92" s="37">
        <f t="shared" si="5"/>
        <v>7.4472544362163102</v>
      </c>
      <c r="X92" s="101">
        <f t="shared" si="9"/>
        <v>74.44</v>
      </c>
      <c r="Y92" s="41" t="str">
        <f t="shared" si="10"/>
        <v>LBBD</v>
      </c>
    </row>
    <row r="93" spans="1:25">
      <c r="A93" s="10">
        <v>1639051527</v>
      </c>
      <c r="B93" s="11" t="s">
        <v>365</v>
      </c>
      <c r="C93" s="11">
        <v>20</v>
      </c>
      <c r="D93" s="11">
        <v>80</v>
      </c>
      <c r="E93" s="11">
        <v>1</v>
      </c>
      <c r="F93" s="12">
        <v>0</v>
      </c>
      <c r="H93" s="84">
        <v>49.141527379999999</v>
      </c>
      <c r="I93" s="33">
        <v>51.08</v>
      </c>
      <c r="J93" s="52">
        <v>17</v>
      </c>
      <c r="K93" s="33">
        <v>58.18</v>
      </c>
      <c r="L93" s="33">
        <v>173.53</v>
      </c>
      <c r="M93" s="29">
        <v>253.12292729999999</v>
      </c>
      <c r="N93" s="89">
        <f t="shared" si="11"/>
        <v>253.12292729999999</v>
      </c>
      <c r="P93" s="94">
        <v>51.49</v>
      </c>
      <c r="Q93" s="95">
        <v>101.46</v>
      </c>
      <c r="R93" s="95">
        <v>12031.54</v>
      </c>
      <c r="S93" s="25">
        <v>20</v>
      </c>
      <c r="T93" s="26">
        <f t="shared" si="8"/>
        <v>97.047970479704773</v>
      </c>
      <c r="U93" s="45"/>
      <c r="V93" s="37">
        <f t="shared" si="5"/>
        <v>237.01689648475431</v>
      </c>
      <c r="X93" s="101">
        <f t="shared" si="9"/>
        <v>101.46</v>
      </c>
      <c r="Y93" s="41" t="str">
        <f t="shared" si="10"/>
        <v>LBBD</v>
      </c>
    </row>
    <row r="94" spans="1:25">
      <c r="A94" s="10">
        <v>1639051527</v>
      </c>
      <c r="B94" s="11" t="s">
        <v>366</v>
      </c>
      <c r="C94" s="11">
        <v>20</v>
      </c>
      <c r="D94" s="11">
        <v>80</v>
      </c>
      <c r="E94" s="11">
        <v>3</v>
      </c>
      <c r="F94" s="12">
        <v>0</v>
      </c>
      <c r="H94" s="84">
        <v>49.141527379999999</v>
      </c>
      <c r="I94" s="33">
        <v>51.08</v>
      </c>
      <c r="J94" s="52">
        <v>17</v>
      </c>
      <c r="K94" s="33">
        <v>58.18</v>
      </c>
      <c r="L94" s="33">
        <v>80.56</v>
      </c>
      <c r="M94" s="29">
        <v>63.934668479999999</v>
      </c>
      <c r="N94" s="89">
        <f t="shared" si="11"/>
        <v>63.934668479999999</v>
      </c>
      <c r="P94" s="94">
        <v>51.7</v>
      </c>
      <c r="Q94" s="95">
        <v>53.94</v>
      </c>
      <c r="R94" s="95">
        <v>12026.39</v>
      </c>
      <c r="S94" s="25">
        <v>20</v>
      </c>
      <c r="T94" s="26">
        <f t="shared" si="8"/>
        <v>4.332688588007727</v>
      </c>
      <c r="U94" s="45"/>
      <c r="V94" s="37">
        <f t="shared" si="5"/>
        <v>55.822050290135394</v>
      </c>
      <c r="X94" s="101">
        <f t="shared" si="9"/>
        <v>53.94</v>
      </c>
      <c r="Y94" s="41" t="str">
        <f t="shared" si="10"/>
        <v>LBBD</v>
      </c>
    </row>
    <row r="95" spans="1:25">
      <c r="A95" s="10">
        <v>1639051527</v>
      </c>
      <c r="B95" s="11" t="s">
        <v>367</v>
      </c>
      <c r="C95" s="11">
        <v>20</v>
      </c>
      <c r="D95" s="11">
        <v>80</v>
      </c>
      <c r="E95" s="11">
        <v>5</v>
      </c>
      <c r="F95" s="12">
        <v>0</v>
      </c>
      <c r="H95" s="84">
        <v>49.141527379999999</v>
      </c>
      <c r="I95" s="33">
        <v>51.08</v>
      </c>
      <c r="J95" s="52">
        <v>17</v>
      </c>
      <c r="K95" s="33">
        <v>58.18</v>
      </c>
      <c r="L95" s="33">
        <v>60.85</v>
      </c>
      <c r="M95" s="29">
        <v>23.826025040000001</v>
      </c>
      <c r="N95" s="89">
        <f t="shared" si="11"/>
        <v>23.826025040000001</v>
      </c>
      <c r="P95" s="94">
        <v>51.82</v>
      </c>
      <c r="Q95" s="95">
        <v>53.77</v>
      </c>
      <c r="R95" s="95">
        <v>7815.56</v>
      </c>
      <c r="S95" s="25">
        <v>13</v>
      </c>
      <c r="T95" s="26">
        <f t="shared" si="8"/>
        <v>3.7630258587418042</v>
      </c>
      <c r="U95" s="45"/>
      <c r="V95" s="37">
        <f t="shared" si="5"/>
        <v>17.425704361250485</v>
      </c>
      <c r="X95" s="101">
        <f t="shared" si="9"/>
        <v>53.77</v>
      </c>
      <c r="Y95" s="41" t="str">
        <f t="shared" si="10"/>
        <v>LBBD</v>
      </c>
    </row>
    <row r="96" spans="1:25">
      <c r="A96" s="10">
        <v>1639051596</v>
      </c>
      <c r="B96" s="11" t="s">
        <v>368</v>
      </c>
      <c r="C96" s="11">
        <v>20</v>
      </c>
      <c r="D96" s="11">
        <v>80</v>
      </c>
      <c r="E96" s="11">
        <v>1</v>
      </c>
      <c r="F96" s="12">
        <v>1</v>
      </c>
      <c r="H96" s="84">
        <v>46.415256460000002</v>
      </c>
      <c r="I96" s="33">
        <v>46.720922129999998</v>
      </c>
      <c r="J96" s="52">
        <v>20</v>
      </c>
      <c r="K96" s="33">
        <v>48.98</v>
      </c>
      <c r="L96" s="33">
        <v>50.78</v>
      </c>
      <c r="M96" s="29">
        <v>9.4036829110000006</v>
      </c>
      <c r="N96" s="89">
        <f t="shared" si="11"/>
        <v>9.4036829110000006</v>
      </c>
      <c r="P96" s="94">
        <v>46.85</v>
      </c>
      <c r="Q96" s="95">
        <v>49.68</v>
      </c>
      <c r="R96" s="95">
        <v>7818.27</v>
      </c>
      <c r="S96" s="25">
        <v>13</v>
      </c>
      <c r="T96" s="26">
        <f t="shared" si="8"/>
        <v>6.0405549626467412</v>
      </c>
      <c r="U96" s="45"/>
      <c r="V96" s="37">
        <f t="shared" si="5"/>
        <v>8.388473852721452</v>
      </c>
      <c r="X96" s="101">
        <f t="shared" si="9"/>
        <v>49.68</v>
      </c>
      <c r="Y96" s="41" t="str">
        <f t="shared" si="10"/>
        <v>LBBD</v>
      </c>
    </row>
    <row r="97" spans="1:25">
      <c r="A97" s="10">
        <v>1639051596</v>
      </c>
      <c r="B97" s="11" t="s">
        <v>369</v>
      </c>
      <c r="C97" s="11">
        <v>20</v>
      </c>
      <c r="D97" s="11">
        <v>80</v>
      </c>
      <c r="E97" s="11">
        <v>3</v>
      </c>
      <c r="F97" s="12">
        <v>1</v>
      </c>
      <c r="H97" s="84">
        <v>46.415256460000002</v>
      </c>
      <c r="I97" s="33">
        <v>46.720922129999998</v>
      </c>
      <c r="J97" s="52">
        <v>20</v>
      </c>
      <c r="K97" s="33">
        <v>48.98</v>
      </c>
      <c r="L97" s="33">
        <v>48.98</v>
      </c>
      <c r="M97" s="29">
        <v>5.5256476760000002</v>
      </c>
      <c r="N97" s="89">
        <f t="shared" si="11"/>
        <v>5.5256476760000002</v>
      </c>
      <c r="P97" s="94">
        <v>46.85</v>
      </c>
      <c r="Q97" s="95">
        <v>49.95</v>
      </c>
      <c r="R97" s="95">
        <v>6012.48</v>
      </c>
      <c r="S97" s="25">
        <v>10</v>
      </c>
      <c r="T97" s="26">
        <f t="shared" si="8"/>
        <v>6.6168623265741751</v>
      </c>
      <c r="U97" s="45"/>
      <c r="V97" s="37">
        <f t="shared" si="5"/>
        <v>4.5464247598719219</v>
      </c>
      <c r="X97" s="101">
        <f t="shared" si="9"/>
        <v>48.98</v>
      </c>
      <c r="Y97" s="41" t="str">
        <f t="shared" si="10"/>
        <v>Heuristic</v>
      </c>
    </row>
    <row r="98" spans="1:25">
      <c r="A98" s="10">
        <v>1639051596</v>
      </c>
      <c r="B98" s="11" t="s">
        <v>370</v>
      </c>
      <c r="C98" s="11">
        <v>20</v>
      </c>
      <c r="D98" s="11">
        <v>80</v>
      </c>
      <c r="E98" s="11">
        <v>5</v>
      </c>
      <c r="F98" s="12">
        <v>1</v>
      </c>
      <c r="H98" s="84">
        <v>46.415256460000002</v>
      </c>
      <c r="I98" s="33">
        <v>46.720922129999998</v>
      </c>
      <c r="J98" s="52">
        <v>20</v>
      </c>
      <c r="K98" s="33">
        <v>48.98</v>
      </c>
      <c r="L98" s="33">
        <v>48.98</v>
      </c>
      <c r="M98" s="29">
        <v>5.5256476760000002</v>
      </c>
      <c r="N98" s="89">
        <f t="shared" si="11"/>
        <v>5.5256476760000002</v>
      </c>
      <c r="P98" s="94">
        <v>46.84</v>
      </c>
      <c r="Q98" s="95">
        <v>49.95</v>
      </c>
      <c r="R98" s="95">
        <v>6022.41</v>
      </c>
      <c r="S98" s="25">
        <v>10</v>
      </c>
      <c r="T98" s="26">
        <f t="shared" si="8"/>
        <v>6.6396242527754037</v>
      </c>
      <c r="U98" s="45"/>
      <c r="V98" s="37">
        <f t="shared" si="5"/>
        <v>4.5687446626814543</v>
      </c>
      <c r="X98" s="101">
        <f t="shared" si="9"/>
        <v>48.98</v>
      </c>
      <c r="Y98" s="41" t="str">
        <f t="shared" si="10"/>
        <v>Heuristic</v>
      </c>
    </row>
    <row r="99" spans="1:25">
      <c r="A99" s="10">
        <v>1639051629</v>
      </c>
      <c r="B99" s="11" t="s">
        <v>371</v>
      </c>
      <c r="C99" s="11">
        <v>20</v>
      </c>
      <c r="D99" s="11">
        <v>80</v>
      </c>
      <c r="E99" s="11">
        <v>1</v>
      </c>
      <c r="F99" s="12">
        <v>2</v>
      </c>
      <c r="H99" s="84">
        <v>49.5385992</v>
      </c>
      <c r="I99" s="33">
        <v>52.229259329999998</v>
      </c>
      <c r="J99" s="52">
        <v>12</v>
      </c>
      <c r="K99" s="33">
        <v>56.19</v>
      </c>
      <c r="L99" s="33">
        <v>120.45</v>
      </c>
      <c r="M99" s="29">
        <v>143.14373430000001</v>
      </c>
      <c r="N99" s="89">
        <f t="shared" si="11"/>
        <v>143.14373430000001</v>
      </c>
      <c r="P99" s="94">
        <v>51.5</v>
      </c>
      <c r="Q99" s="95">
        <v>69.48</v>
      </c>
      <c r="R99" s="95">
        <v>7222.9</v>
      </c>
      <c r="S99" s="25">
        <v>12</v>
      </c>
      <c r="T99" s="26">
        <f t="shared" si="8"/>
        <v>34.912621359223309</v>
      </c>
      <c r="U99" s="45"/>
      <c r="V99" s="37">
        <f t="shared" si="5"/>
        <v>133.88349514563106</v>
      </c>
      <c r="X99" s="101">
        <f t="shared" si="9"/>
        <v>69.48</v>
      </c>
      <c r="Y99" s="41" t="str">
        <f t="shared" si="10"/>
        <v>LBBD</v>
      </c>
    </row>
    <row r="100" spans="1:25">
      <c r="A100" s="10">
        <v>1639051629</v>
      </c>
      <c r="B100" s="11" t="s">
        <v>372</v>
      </c>
      <c r="C100" s="11">
        <v>20</v>
      </c>
      <c r="D100" s="11">
        <v>80</v>
      </c>
      <c r="E100" s="11">
        <v>3</v>
      </c>
      <c r="F100" s="12">
        <v>2</v>
      </c>
      <c r="H100" s="84">
        <v>49.5385992</v>
      </c>
      <c r="I100" s="33">
        <v>52.229259329999998</v>
      </c>
      <c r="J100" s="52">
        <v>12</v>
      </c>
      <c r="K100" s="33">
        <v>56.19</v>
      </c>
      <c r="L100" s="33">
        <v>58.56</v>
      </c>
      <c r="M100" s="29">
        <v>18.21085162</v>
      </c>
      <c r="N100" s="89">
        <f t="shared" si="11"/>
        <v>18.21085162</v>
      </c>
      <c r="P100" s="94">
        <v>51.5</v>
      </c>
      <c r="Q100" s="95">
        <v>54.48</v>
      </c>
      <c r="R100" s="95">
        <v>8419.1</v>
      </c>
      <c r="S100" s="25">
        <v>14</v>
      </c>
      <c r="T100" s="26">
        <f t="shared" si="8"/>
        <v>5.7864077669902843</v>
      </c>
      <c r="U100" s="45"/>
      <c r="V100" s="37">
        <f t="shared" si="5"/>
        <v>13.708737864077674</v>
      </c>
      <c r="X100" s="101">
        <f t="shared" si="9"/>
        <v>54.48</v>
      </c>
      <c r="Y100" s="41" t="str">
        <f t="shared" si="10"/>
        <v>LBBD</v>
      </c>
    </row>
    <row r="101" spans="1:25">
      <c r="A101" s="10">
        <v>1639051629</v>
      </c>
      <c r="B101" s="11" t="s">
        <v>373</v>
      </c>
      <c r="C101" s="11">
        <v>20</v>
      </c>
      <c r="D101" s="11">
        <v>80</v>
      </c>
      <c r="E101" s="11">
        <v>5</v>
      </c>
      <c r="F101" s="12">
        <v>2</v>
      </c>
      <c r="H101" s="84">
        <v>49.5385992</v>
      </c>
      <c r="I101" s="33">
        <v>52.229259329999998</v>
      </c>
      <c r="J101" s="52">
        <v>12</v>
      </c>
      <c r="K101" s="33">
        <v>56.19</v>
      </c>
      <c r="L101" s="33">
        <v>56.19</v>
      </c>
      <c r="M101" s="29">
        <v>13.42670343</v>
      </c>
      <c r="N101" s="89">
        <f t="shared" si="11"/>
        <v>13.42670343</v>
      </c>
      <c r="P101" s="94">
        <v>51.53</v>
      </c>
      <c r="Q101" s="95">
        <v>54.48</v>
      </c>
      <c r="R101" s="95">
        <v>6618.6</v>
      </c>
      <c r="S101" s="25">
        <v>11</v>
      </c>
      <c r="T101" s="26">
        <f t="shared" si="8"/>
        <v>5.7248204929167388</v>
      </c>
      <c r="U101" s="45"/>
      <c r="V101" s="37">
        <f t="shared" si="5"/>
        <v>9.043275761692211</v>
      </c>
      <c r="X101" s="101">
        <f t="shared" si="9"/>
        <v>54.48</v>
      </c>
      <c r="Y101" s="41" t="str">
        <f t="shared" si="10"/>
        <v>LBBD</v>
      </c>
    </row>
    <row r="102" spans="1:25">
      <c r="A102" s="10">
        <v>1639051868</v>
      </c>
      <c r="B102" s="11" t="s">
        <v>374</v>
      </c>
      <c r="C102" s="11">
        <v>15</v>
      </c>
      <c r="D102" s="11">
        <v>100</v>
      </c>
      <c r="E102" s="11">
        <v>1</v>
      </c>
      <c r="F102" s="12">
        <v>0</v>
      </c>
      <c r="H102" s="84">
        <v>90.509812460000006</v>
      </c>
      <c r="I102" s="33">
        <v>92.828589690000001</v>
      </c>
      <c r="J102" s="52">
        <v>12</v>
      </c>
      <c r="K102" s="33">
        <v>105.3</v>
      </c>
      <c r="L102" s="33">
        <v>257.25</v>
      </c>
      <c r="M102" s="29">
        <v>184.2233268</v>
      </c>
      <c r="N102" s="89">
        <f t="shared" si="11"/>
        <v>184.2233268</v>
      </c>
      <c r="P102" s="94">
        <v>95.32</v>
      </c>
      <c r="Q102" s="95">
        <v>125.69</v>
      </c>
      <c r="R102" s="95">
        <v>7233.21</v>
      </c>
      <c r="S102" s="25">
        <v>12</v>
      </c>
      <c r="T102" s="26">
        <f t="shared" si="8"/>
        <v>31.861099454469162</v>
      </c>
      <c r="U102" s="45"/>
      <c r="V102" s="37">
        <f t="shared" si="5"/>
        <v>169.88040285354597</v>
      </c>
      <c r="X102" s="101">
        <f t="shared" si="9"/>
        <v>125.69</v>
      </c>
      <c r="Y102" s="41" t="str">
        <f t="shared" si="10"/>
        <v>LBBD</v>
      </c>
    </row>
    <row r="103" spans="1:25">
      <c r="A103" s="10">
        <v>1639051868</v>
      </c>
      <c r="B103" s="11" t="s">
        <v>375</v>
      </c>
      <c r="C103" s="11">
        <v>15</v>
      </c>
      <c r="D103" s="11">
        <v>100</v>
      </c>
      <c r="E103" s="11">
        <v>3</v>
      </c>
      <c r="F103" s="12">
        <v>0</v>
      </c>
      <c r="H103" s="84">
        <v>90.509812460000006</v>
      </c>
      <c r="I103" s="33">
        <v>92.828589690000001</v>
      </c>
      <c r="J103" s="52">
        <v>12</v>
      </c>
      <c r="K103" s="33">
        <v>105.3</v>
      </c>
      <c r="L103" s="33">
        <v>110.7</v>
      </c>
      <c r="M103" s="29">
        <v>22.307180840000001</v>
      </c>
      <c r="N103" s="89">
        <f t="shared" si="11"/>
        <v>22.307180840000001</v>
      </c>
      <c r="P103" s="94">
        <v>95.28</v>
      </c>
      <c r="Q103" s="95">
        <v>97.82</v>
      </c>
      <c r="R103" s="95">
        <v>7818.12</v>
      </c>
      <c r="S103" s="25">
        <v>13</v>
      </c>
      <c r="T103" s="26">
        <f t="shared" si="8"/>
        <v>2.6658270361041057</v>
      </c>
      <c r="U103" s="45"/>
      <c r="V103" s="37">
        <f t="shared" si="5"/>
        <v>16.183879093198996</v>
      </c>
      <c r="X103" s="101">
        <f t="shared" si="9"/>
        <v>97.82</v>
      </c>
      <c r="Y103" s="41" t="str">
        <f t="shared" si="10"/>
        <v>LBBD</v>
      </c>
    </row>
    <row r="104" spans="1:25">
      <c r="A104" s="10">
        <v>1639051868</v>
      </c>
      <c r="B104" s="11" t="s">
        <v>376</v>
      </c>
      <c r="C104" s="11">
        <v>15</v>
      </c>
      <c r="D104" s="11">
        <v>100</v>
      </c>
      <c r="E104" s="11">
        <v>5</v>
      </c>
      <c r="F104" s="12">
        <v>0</v>
      </c>
      <c r="H104" s="84">
        <v>90.509812460000006</v>
      </c>
      <c r="I104" s="33">
        <v>92.828589690000001</v>
      </c>
      <c r="J104" s="52">
        <v>12</v>
      </c>
      <c r="K104" s="33">
        <v>105.3</v>
      </c>
      <c r="L104" s="33">
        <v>105.3</v>
      </c>
      <c r="M104" s="29">
        <v>16.340976900000001</v>
      </c>
      <c r="N104" s="89">
        <f t="shared" si="11"/>
        <v>16.340976900000001</v>
      </c>
      <c r="P104" s="94">
        <v>95.26</v>
      </c>
      <c r="Q104" s="95">
        <v>97.82</v>
      </c>
      <c r="R104" s="95">
        <v>7817.3</v>
      </c>
      <c r="S104" s="25">
        <v>13</v>
      </c>
      <c r="T104" s="26">
        <f t="shared" si="8"/>
        <v>2.6873819021624898</v>
      </c>
      <c r="U104" s="45"/>
      <c r="V104" s="37">
        <f t="shared" si="5"/>
        <v>10.539575897543557</v>
      </c>
      <c r="X104" s="101">
        <f t="shared" si="9"/>
        <v>97.82</v>
      </c>
      <c r="Y104" s="41" t="str">
        <f t="shared" si="10"/>
        <v>LBBD</v>
      </c>
    </row>
    <row r="105" spans="1:25">
      <c r="A105" s="10">
        <v>1639051940</v>
      </c>
      <c r="B105" s="11" t="s">
        <v>377</v>
      </c>
      <c r="C105" s="11">
        <v>15</v>
      </c>
      <c r="D105" s="11">
        <v>100</v>
      </c>
      <c r="E105" s="11">
        <v>1</v>
      </c>
      <c r="F105" s="12">
        <v>1</v>
      </c>
      <c r="H105" s="84">
        <v>88.862687269999995</v>
      </c>
      <c r="I105" s="33">
        <v>89.328140599999998</v>
      </c>
      <c r="J105" s="52">
        <v>18</v>
      </c>
      <c r="K105" s="33">
        <v>91.65</v>
      </c>
      <c r="L105" s="33">
        <v>92.92</v>
      </c>
      <c r="M105" s="29">
        <v>4.5658226830000004</v>
      </c>
      <c r="N105" s="89">
        <f t="shared" si="11"/>
        <v>4.5658226830000004</v>
      </c>
      <c r="P105" s="94">
        <v>91.47</v>
      </c>
      <c r="Q105" s="95">
        <v>96.34</v>
      </c>
      <c r="R105" s="95">
        <v>7455.98</v>
      </c>
      <c r="S105" s="25">
        <v>12</v>
      </c>
      <c r="T105" s="26">
        <f t="shared" si="8"/>
        <v>5.3241499945337321</v>
      </c>
      <c r="U105" s="45"/>
      <c r="V105" s="37">
        <f t="shared" si="5"/>
        <v>1.5852191975511127</v>
      </c>
      <c r="X105" s="101">
        <f t="shared" si="9"/>
        <v>92.92</v>
      </c>
      <c r="Y105" s="41" t="str">
        <f t="shared" si="10"/>
        <v>Heuristic</v>
      </c>
    </row>
    <row r="106" spans="1:25">
      <c r="A106" s="10">
        <v>1639051940</v>
      </c>
      <c r="B106" s="11" t="s">
        <v>378</v>
      </c>
      <c r="C106" s="11">
        <v>15</v>
      </c>
      <c r="D106" s="11">
        <v>100</v>
      </c>
      <c r="E106" s="11">
        <v>3</v>
      </c>
      <c r="F106" s="12">
        <v>1</v>
      </c>
      <c r="H106" s="84">
        <v>88.862687269999995</v>
      </c>
      <c r="I106" s="33">
        <v>89.328140599999998</v>
      </c>
      <c r="J106" s="52">
        <v>18</v>
      </c>
      <c r="K106" s="33">
        <v>91.65</v>
      </c>
      <c r="L106" s="33">
        <v>91.65</v>
      </c>
      <c r="M106" s="29">
        <v>3.1366514080000001</v>
      </c>
      <c r="N106" s="89">
        <f t="shared" si="11"/>
        <v>3.1366514080000001</v>
      </c>
      <c r="P106" s="94">
        <v>91.47</v>
      </c>
      <c r="Q106" s="95">
        <v>93.45</v>
      </c>
      <c r="R106" s="95">
        <v>293.58</v>
      </c>
      <c r="S106" s="25">
        <v>13</v>
      </c>
      <c r="T106" s="26">
        <f t="shared" si="8"/>
        <v>2.1646441456215197</v>
      </c>
      <c r="U106" s="45"/>
      <c r="V106" s="37">
        <f t="shared" si="5"/>
        <v>0.19678583142014522</v>
      </c>
      <c r="X106" s="101">
        <f t="shared" si="9"/>
        <v>91.65</v>
      </c>
      <c r="Y106" s="41" t="str">
        <f t="shared" si="10"/>
        <v>Heuristic</v>
      </c>
    </row>
    <row r="107" spans="1:25">
      <c r="A107" s="10">
        <v>1639051940</v>
      </c>
      <c r="B107" s="11" t="s">
        <v>379</v>
      </c>
      <c r="C107" s="11">
        <v>15</v>
      </c>
      <c r="D107" s="11">
        <v>100</v>
      </c>
      <c r="E107" s="11">
        <v>5</v>
      </c>
      <c r="F107" s="12">
        <v>1</v>
      </c>
      <c r="H107" s="84">
        <v>88.862687269999995</v>
      </c>
      <c r="I107" s="33">
        <v>89.328140599999998</v>
      </c>
      <c r="J107" s="52">
        <v>18</v>
      </c>
      <c r="K107" s="33">
        <v>91.65</v>
      </c>
      <c r="L107" s="33">
        <v>91.65</v>
      </c>
      <c r="M107" s="29">
        <v>3.1366514080000001</v>
      </c>
      <c r="N107" s="89">
        <f t="shared" si="11"/>
        <v>3.1366514080000001</v>
      </c>
      <c r="P107" s="94">
        <v>91.47</v>
      </c>
      <c r="Q107" s="95">
        <v>93.45</v>
      </c>
      <c r="R107" s="95">
        <v>295.75</v>
      </c>
      <c r="S107" s="25">
        <v>13</v>
      </c>
      <c r="T107" s="26">
        <f t="shared" si="8"/>
        <v>2.1646441456215197</v>
      </c>
      <c r="U107" s="45"/>
      <c r="V107" s="37">
        <f t="shared" si="5"/>
        <v>0.19678583142014522</v>
      </c>
      <c r="X107" s="101">
        <f t="shared" si="9"/>
        <v>91.65</v>
      </c>
      <c r="Y107" s="41" t="str">
        <f t="shared" si="10"/>
        <v>Heuristic</v>
      </c>
    </row>
    <row r="108" spans="1:25">
      <c r="A108" s="10">
        <v>1639051951</v>
      </c>
      <c r="B108" s="11" t="s">
        <v>380</v>
      </c>
      <c r="C108" s="11">
        <v>15</v>
      </c>
      <c r="D108" s="11">
        <v>100</v>
      </c>
      <c r="E108" s="11">
        <v>1</v>
      </c>
      <c r="F108" s="12">
        <v>2</v>
      </c>
      <c r="H108" s="84">
        <v>86.84384283</v>
      </c>
      <c r="I108" s="33">
        <v>89.950400000000002</v>
      </c>
      <c r="J108" s="52">
        <v>11</v>
      </c>
      <c r="K108" s="33">
        <v>95.96</v>
      </c>
      <c r="L108" s="33">
        <v>178.12</v>
      </c>
      <c r="M108" s="29">
        <v>105.103775</v>
      </c>
      <c r="N108" s="89">
        <f t="shared" si="11"/>
        <v>105.103775</v>
      </c>
      <c r="P108" s="94">
        <v>90.51</v>
      </c>
      <c r="Q108" s="95">
        <v>99.81</v>
      </c>
      <c r="R108" s="95">
        <v>7833.57</v>
      </c>
      <c r="S108" s="25">
        <v>13</v>
      </c>
      <c r="T108" s="26">
        <f t="shared" si="8"/>
        <v>10.275107722903543</v>
      </c>
      <c r="U108" s="45"/>
      <c r="V108" s="37">
        <f t="shared" si="5"/>
        <v>96.795934150922548</v>
      </c>
      <c r="X108" s="101">
        <f t="shared" si="9"/>
        <v>99.81</v>
      </c>
      <c r="Y108" s="41" t="str">
        <f t="shared" si="10"/>
        <v>LBBD</v>
      </c>
    </row>
    <row r="109" spans="1:25">
      <c r="A109" s="10">
        <v>1639051951</v>
      </c>
      <c r="B109" s="11" t="s">
        <v>381</v>
      </c>
      <c r="C109" s="11">
        <v>15</v>
      </c>
      <c r="D109" s="11">
        <v>100</v>
      </c>
      <c r="E109" s="11">
        <v>3</v>
      </c>
      <c r="F109" s="12">
        <v>2</v>
      </c>
      <c r="H109" s="84">
        <v>86.84384283</v>
      </c>
      <c r="I109" s="33">
        <v>89.950400000000002</v>
      </c>
      <c r="J109" s="52">
        <v>11</v>
      </c>
      <c r="K109" s="33">
        <v>95.96</v>
      </c>
      <c r="L109" s="33">
        <v>97.62</v>
      </c>
      <c r="M109" s="29">
        <v>12.408659979999999</v>
      </c>
      <c r="N109" s="89">
        <f t="shared" si="11"/>
        <v>12.408659979999999</v>
      </c>
      <c r="P109" s="94">
        <v>90.61</v>
      </c>
      <c r="Q109" s="95">
        <v>93.62</v>
      </c>
      <c r="R109" s="95">
        <v>12036.47</v>
      </c>
      <c r="S109" s="25">
        <v>20</v>
      </c>
      <c r="T109" s="26">
        <f t="shared" si="8"/>
        <v>3.3219291468932846</v>
      </c>
      <c r="U109" s="45"/>
      <c r="V109" s="37">
        <f t="shared" si="5"/>
        <v>7.7364529301401666</v>
      </c>
      <c r="X109" s="101">
        <f t="shared" si="9"/>
        <v>93.62</v>
      </c>
      <c r="Y109" s="41" t="str">
        <f t="shared" si="10"/>
        <v>LBBD</v>
      </c>
    </row>
    <row r="110" spans="1:25">
      <c r="A110" s="10">
        <v>1639051951</v>
      </c>
      <c r="B110" s="11" t="s">
        <v>382</v>
      </c>
      <c r="C110" s="11">
        <v>15</v>
      </c>
      <c r="D110" s="11">
        <v>100</v>
      </c>
      <c r="E110" s="11">
        <v>5</v>
      </c>
      <c r="F110" s="12">
        <v>2</v>
      </c>
      <c r="H110" s="84">
        <v>86.84384283</v>
      </c>
      <c r="I110" s="33">
        <v>89.950400000000002</v>
      </c>
      <c r="J110" s="52">
        <v>11</v>
      </c>
      <c r="K110" s="33">
        <v>95.96</v>
      </c>
      <c r="L110" s="33">
        <v>95.96</v>
      </c>
      <c r="M110" s="29">
        <v>10.497183079999999</v>
      </c>
      <c r="N110" s="89">
        <f t="shared" si="11"/>
        <v>10.497183079999999</v>
      </c>
      <c r="P110" s="94">
        <v>90.62</v>
      </c>
      <c r="Q110" s="95">
        <v>93.13</v>
      </c>
      <c r="R110" s="95">
        <v>8414.57</v>
      </c>
      <c r="S110" s="25">
        <v>14</v>
      </c>
      <c r="T110" s="26">
        <f t="shared" si="8"/>
        <v>2.7698079894063019</v>
      </c>
      <c r="U110" s="45"/>
      <c r="V110" s="37">
        <f t="shared" si="5"/>
        <v>5.8927389097329383</v>
      </c>
      <c r="X110" s="101">
        <f t="shared" si="9"/>
        <v>93.13</v>
      </c>
      <c r="Y110" s="41" t="str">
        <f t="shared" si="10"/>
        <v>LBBD</v>
      </c>
    </row>
    <row r="111" spans="1:25">
      <c r="A111" s="10">
        <v>1639052027</v>
      </c>
      <c r="B111" s="11" t="s">
        <v>383</v>
      </c>
      <c r="C111" s="11">
        <v>20</v>
      </c>
      <c r="D111" s="11">
        <v>100</v>
      </c>
      <c r="E111" s="11">
        <v>1</v>
      </c>
      <c r="F111" s="12">
        <v>0</v>
      </c>
      <c r="H111" s="84">
        <v>69.842646540000004</v>
      </c>
      <c r="I111" s="33">
        <v>72.92</v>
      </c>
      <c r="J111" s="52">
        <v>14</v>
      </c>
      <c r="K111" s="33">
        <v>83.01</v>
      </c>
      <c r="L111" s="33">
        <v>237.36</v>
      </c>
      <c r="M111" s="29">
        <v>239.84966460000001</v>
      </c>
      <c r="N111" s="89">
        <f t="shared" si="11"/>
        <v>239.84966460000001</v>
      </c>
      <c r="P111" s="94">
        <v>73.989999999999995</v>
      </c>
      <c r="Q111" s="95">
        <v>143.69999999999999</v>
      </c>
      <c r="R111" s="95">
        <v>12026.24</v>
      </c>
      <c r="S111" s="25">
        <v>20</v>
      </c>
      <c r="T111" s="26">
        <f t="shared" si="8"/>
        <v>94.215434518178128</v>
      </c>
      <c r="U111" s="45"/>
      <c r="V111" s="37">
        <f t="shared" si="5"/>
        <v>220.80010812271931</v>
      </c>
      <c r="X111" s="101">
        <f t="shared" si="9"/>
        <v>143.69999999999999</v>
      </c>
      <c r="Y111" s="41" t="str">
        <f t="shared" si="10"/>
        <v>LBBD</v>
      </c>
    </row>
    <row r="112" spans="1:25">
      <c r="A112" s="10">
        <v>1639052027</v>
      </c>
      <c r="B112" s="11" t="s">
        <v>384</v>
      </c>
      <c r="C112" s="11">
        <v>20</v>
      </c>
      <c r="D112" s="11">
        <v>100</v>
      </c>
      <c r="E112" s="11">
        <v>3</v>
      </c>
      <c r="F112" s="12">
        <v>0</v>
      </c>
      <c r="H112" s="84">
        <v>69.842646540000004</v>
      </c>
      <c r="I112" s="33">
        <v>72.92</v>
      </c>
      <c r="J112" s="52">
        <v>14</v>
      </c>
      <c r="K112" s="33">
        <v>83.01</v>
      </c>
      <c r="L112" s="33">
        <v>103.82</v>
      </c>
      <c r="M112" s="29">
        <v>48.648433509999997</v>
      </c>
      <c r="N112" s="89">
        <f t="shared" si="11"/>
        <v>48.648433509999997</v>
      </c>
      <c r="P112" s="94">
        <v>73.900000000000006</v>
      </c>
      <c r="Q112" s="95">
        <v>77.48</v>
      </c>
      <c r="R112" s="95">
        <v>9620.2800000000007</v>
      </c>
      <c r="S112" s="25">
        <v>16</v>
      </c>
      <c r="T112" s="26">
        <f t="shared" si="8"/>
        <v>4.8443843031123111</v>
      </c>
      <c r="U112" s="45"/>
      <c r="V112" s="37">
        <f t="shared" si="5"/>
        <v>40.487144790257084</v>
      </c>
      <c r="X112" s="101">
        <f t="shared" si="9"/>
        <v>77.48</v>
      </c>
      <c r="Y112" s="41" t="str">
        <f t="shared" si="10"/>
        <v>LBBD</v>
      </c>
    </row>
    <row r="113" spans="1:25">
      <c r="A113" s="10">
        <v>1639052027</v>
      </c>
      <c r="B113" s="11" t="s">
        <v>385</v>
      </c>
      <c r="C113" s="11">
        <v>20</v>
      </c>
      <c r="D113" s="11">
        <v>100</v>
      </c>
      <c r="E113" s="11">
        <v>5</v>
      </c>
      <c r="F113" s="12">
        <v>0</v>
      </c>
      <c r="H113" s="84">
        <v>69.842646540000004</v>
      </c>
      <c r="I113" s="33">
        <v>72.92</v>
      </c>
      <c r="J113" s="52">
        <v>14</v>
      </c>
      <c r="K113" s="33">
        <v>83.01</v>
      </c>
      <c r="L113" s="33">
        <v>84.24</v>
      </c>
      <c r="M113" s="29">
        <v>20.61398612</v>
      </c>
      <c r="N113" s="89">
        <f t="shared" si="11"/>
        <v>20.61398612</v>
      </c>
      <c r="P113" s="94">
        <v>73.87</v>
      </c>
      <c r="Q113" s="95">
        <v>77.42</v>
      </c>
      <c r="R113" s="95">
        <v>8416.6200000000008</v>
      </c>
      <c r="S113" s="25">
        <v>14</v>
      </c>
      <c r="T113" s="26">
        <f t="shared" si="8"/>
        <v>4.8057398131853217</v>
      </c>
      <c r="U113" s="45"/>
      <c r="V113" s="37">
        <f t="shared" si="5"/>
        <v>14.038175172600502</v>
      </c>
      <c r="X113" s="101">
        <f t="shared" si="9"/>
        <v>77.42</v>
      </c>
      <c r="Y113" s="41" t="str">
        <f t="shared" si="10"/>
        <v>LBBD</v>
      </c>
    </row>
    <row r="114" spans="1:25">
      <c r="A114" s="10">
        <v>1639052102</v>
      </c>
      <c r="B114" s="11" t="s">
        <v>386</v>
      </c>
      <c r="C114" s="11">
        <v>20</v>
      </c>
      <c r="D114" s="11">
        <v>100</v>
      </c>
      <c r="E114" s="11">
        <v>1</v>
      </c>
      <c r="F114" s="12">
        <v>1</v>
      </c>
      <c r="H114" s="84">
        <v>53.98455431</v>
      </c>
      <c r="I114" s="33">
        <v>54.41224398</v>
      </c>
      <c r="J114" s="52">
        <v>20</v>
      </c>
      <c r="K114" s="33">
        <v>56.14</v>
      </c>
      <c r="L114" s="33">
        <v>58.31</v>
      </c>
      <c r="M114" s="29">
        <v>8.0123764079999997</v>
      </c>
      <c r="N114" s="89">
        <f t="shared" si="11"/>
        <v>8.0123764079999997</v>
      </c>
      <c r="P114" s="94">
        <v>54.42</v>
      </c>
      <c r="Q114" s="95">
        <v>57.72</v>
      </c>
      <c r="R114" s="95">
        <v>6016.72</v>
      </c>
      <c r="S114" s="25">
        <v>10</v>
      </c>
      <c r="T114" s="26">
        <f t="shared" si="8"/>
        <v>6.0639470782800391</v>
      </c>
      <c r="U114" s="45"/>
      <c r="V114" s="37">
        <f t="shared" si="5"/>
        <v>7.1481073134876896</v>
      </c>
      <c r="X114" s="101">
        <f t="shared" si="9"/>
        <v>57.72</v>
      </c>
      <c r="Y114" s="41" t="str">
        <f t="shared" si="10"/>
        <v>LBBD</v>
      </c>
    </row>
    <row r="115" spans="1:25">
      <c r="A115" s="10">
        <v>1639052102</v>
      </c>
      <c r="B115" s="11" t="s">
        <v>387</v>
      </c>
      <c r="C115" s="11">
        <v>20</v>
      </c>
      <c r="D115" s="11">
        <v>100</v>
      </c>
      <c r="E115" s="11">
        <v>3</v>
      </c>
      <c r="F115" s="12">
        <v>1</v>
      </c>
      <c r="H115" s="84">
        <v>53.98455431</v>
      </c>
      <c r="I115" s="33">
        <v>54.41224398</v>
      </c>
      <c r="J115" s="52">
        <v>20</v>
      </c>
      <c r="K115" s="33">
        <v>56.14</v>
      </c>
      <c r="L115" s="33">
        <v>56.14</v>
      </c>
      <c r="M115" s="29">
        <v>3.9927081379999998</v>
      </c>
      <c r="N115" s="89">
        <f t="shared" si="11"/>
        <v>3.9927081379999998</v>
      </c>
      <c r="P115" s="94">
        <v>54.42</v>
      </c>
      <c r="Q115" s="95">
        <v>57.72</v>
      </c>
      <c r="R115" s="95">
        <v>6015.65</v>
      </c>
      <c r="S115" s="25">
        <v>10</v>
      </c>
      <c r="T115" s="26">
        <f t="shared" si="8"/>
        <v>6.0639470782800391</v>
      </c>
      <c r="U115" s="45"/>
      <c r="V115" s="37">
        <f t="shared" si="5"/>
        <v>3.1606027195883843</v>
      </c>
      <c r="X115" s="101">
        <f t="shared" si="9"/>
        <v>56.14</v>
      </c>
      <c r="Y115" s="41" t="str">
        <f t="shared" si="10"/>
        <v>Heuristic</v>
      </c>
    </row>
    <row r="116" spans="1:25">
      <c r="A116" s="10">
        <v>1639052102</v>
      </c>
      <c r="B116" s="11" t="s">
        <v>388</v>
      </c>
      <c r="C116" s="11">
        <v>20</v>
      </c>
      <c r="D116" s="11">
        <v>100</v>
      </c>
      <c r="E116" s="11">
        <v>5</v>
      </c>
      <c r="F116" s="12">
        <v>1</v>
      </c>
      <c r="H116" s="84">
        <v>53.98455431</v>
      </c>
      <c r="I116" s="33">
        <v>54.41224398</v>
      </c>
      <c r="J116" s="52">
        <v>20</v>
      </c>
      <c r="K116" s="33">
        <v>56.14</v>
      </c>
      <c r="L116" s="33">
        <v>56.14</v>
      </c>
      <c r="M116" s="29">
        <v>3.9927081379999998</v>
      </c>
      <c r="N116" s="89">
        <f t="shared" si="11"/>
        <v>3.9927081379999998</v>
      </c>
      <c r="P116" s="94">
        <v>54.42</v>
      </c>
      <c r="Q116" s="95">
        <v>57.72</v>
      </c>
      <c r="R116" s="95">
        <v>6016.07</v>
      </c>
      <c r="S116" s="25">
        <v>10</v>
      </c>
      <c r="T116" s="26">
        <f t="shared" si="8"/>
        <v>6.0639470782800391</v>
      </c>
      <c r="U116" s="45"/>
      <c r="V116" s="37">
        <f t="shared" si="5"/>
        <v>3.1606027195883843</v>
      </c>
      <c r="X116" s="101">
        <f t="shared" si="9"/>
        <v>56.14</v>
      </c>
      <c r="Y116" s="41" t="str">
        <f t="shared" si="10"/>
        <v>Heuristic</v>
      </c>
    </row>
    <row r="117" spans="1:25">
      <c r="A117" s="10">
        <v>1639052131</v>
      </c>
      <c r="B117" s="11" t="s">
        <v>389</v>
      </c>
      <c r="C117" s="11">
        <v>20</v>
      </c>
      <c r="D117" s="11">
        <v>100</v>
      </c>
      <c r="E117" s="11">
        <v>1</v>
      </c>
      <c r="F117" s="12">
        <v>2</v>
      </c>
      <c r="H117" s="84">
        <v>60.47127691</v>
      </c>
      <c r="I117" s="33">
        <v>61.730334679999999</v>
      </c>
      <c r="J117" s="52">
        <v>16</v>
      </c>
      <c r="K117" s="33">
        <v>67.59</v>
      </c>
      <c r="L117" s="33">
        <v>146.72</v>
      </c>
      <c r="M117" s="29">
        <v>142.62758700000001</v>
      </c>
      <c r="N117" s="89">
        <f t="shared" si="11"/>
        <v>142.62758700000001</v>
      </c>
      <c r="P117" s="94">
        <v>63.18</v>
      </c>
      <c r="Q117" s="95">
        <v>81.95</v>
      </c>
      <c r="R117" s="95">
        <v>8418.08</v>
      </c>
      <c r="S117" s="25">
        <v>14</v>
      </c>
      <c r="T117" s="26">
        <f t="shared" si="8"/>
        <v>29.708768597657489</v>
      </c>
      <c r="U117" s="45"/>
      <c r="V117" s="37">
        <f t="shared" si="5"/>
        <v>132.22538778094335</v>
      </c>
      <c r="X117" s="101">
        <f t="shared" si="9"/>
        <v>81.95</v>
      </c>
      <c r="Y117" s="41" t="str">
        <f t="shared" si="10"/>
        <v>LBBD</v>
      </c>
    </row>
    <row r="118" spans="1:25">
      <c r="A118" s="10">
        <v>1639052131</v>
      </c>
      <c r="B118" s="11" t="s">
        <v>390</v>
      </c>
      <c r="C118" s="11">
        <v>20</v>
      </c>
      <c r="D118" s="11">
        <v>100</v>
      </c>
      <c r="E118" s="11">
        <v>3</v>
      </c>
      <c r="F118" s="12">
        <v>2</v>
      </c>
      <c r="H118" s="84">
        <v>60.47127691</v>
      </c>
      <c r="I118" s="33">
        <v>61.730334679999999</v>
      </c>
      <c r="J118" s="52">
        <v>16</v>
      </c>
      <c r="K118" s="33">
        <v>67.59</v>
      </c>
      <c r="L118" s="33">
        <v>71.16</v>
      </c>
      <c r="M118" s="29">
        <v>17.675702650000002</v>
      </c>
      <c r="N118" s="89">
        <f t="shared" si="11"/>
        <v>17.675702650000002</v>
      </c>
      <c r="P118" s="94">
        <v>63.1</v>
      </c>
      <c r="Q118" s="95">
        <v>65.09</v>
      </c>
      <c r="R118" s="95">
        <v>9020.65</v>
      </c>
      <c r="S118" s="25">
        <v>15</v>
      </c>
      <c r="T118" s="26">
        <f t="shared" si="8"/>
        <v>3.1537242472266276</v>
      </c>
      <c r="U118" s="45"/>
      <c r="V118" s="37">
        <f t="shared" si="5"/>
        <v>12.773375594294762</v>
      </c>
      <c r="X118" s="101">
        <f t="shared" si="9"/>
        <v>65.09</v>
      </c>
      <c r="Y118" s="41" t="str">
        <f t="shared" si="10"/>
        <v>LBBD</v>
      </c>
    </row>
    <row r="119" spans="1:25">
      <c r="A119" s="10">
        <v>1639052131</v>
      </c>
      <c r="B119" s="11" t="s">
        <v>391</v>
      </c>
      <c r="C119" s="11">
        <v>20</v>
      </c>
      <c r="D119" s="11">
        <v>100</v>
      </c>
      <c r="E119" s="11">
        <v>5</v>
      </c>
      <c r="F119" s="12">
        <v>2</v>
      </c>
      <c r="H119" s="84">
        <v>60.47127691</v>
      </c>
      <c r="I119" s="33">
        <v>61.730334679999999</v>
      </c>
      <c r="J119" s="52">
        <v>16</v>
      </c>
      <c r="K119" s="33">
        <v>67.59</v>
      </c>
      <c r="L119" s="33">
        <v>67.59</v>
      </c>
      <c r="M119" s="29">
        <v>11.772073389999999</v>
      </c>
      <c r="N119" s="89">
        <f t="shared" si="11"/>
        <v>11.772073389999999</v>
      </c>
      <c r="P119" s="94">
        <v>63.09</v>
      </c>
      <c r="Q119" s="95">
        <v>65.099999999999994</v>
      </c>
      <c r="R119" s="95">
        <v>6015.87</v>
      </c>
      <c r="S119" s="25">
        <v>10</v>
      </c>
      <c r="T119" s="26">
        <f t="shared" si="8"/>
        <v>3.1859248692344124</v>
      </c>
      <c r="U119" s="45"/>
      <c r="V119" s="37">
        <f t="shared" si="5"/>
        <v>7.1326676176890151</v>
      </c>
      <c r="X119" s="101">
        <f t="shared" si="9"/>
        <v>65.099999999999994</v>
      </c>
      <c r="Y119" s="41" t="str">
        <f t="shared" si="10"/>
        <v>LBBD</v>
      </c>
    </row>
    <row r="120" spans="1:25">
      <c r="A120" s="10">
        <v>1639052422</v>
      </c>
      <c r="B120" s="11" t="s">
        <v>392</v>
      </c>
      <c r="C120" s="11">
        <v>15</v>
      </c>
      <c r="D120" s="11">
        <v>150</v>
      </c>
      <c r="E120" s="11">
        <v>1</v>
      </c>
      <c r="F120" s="12">
        <v>0</v>
      </c>
      <c r="H120" s="84">
        <v>132.8518277</v>
      </c>
      <c r="I120" s="33">
        <v>135.19</v>
      </c>
      <c r="J120" s="52">
        <v>15</v>
      </c>
      <c r="K120" s="33">
        <v>149.19</v>
      </c>
      <c r="L120" s="33">
        <v>316.31</v>
      </c>
      <c r="M120" s="29">
        <v>138.0923209</v>
      </c>
      <c r="N120" s="89">
        <f t="shared" si="11"/>
        <v>138.0923209</v>
      </c>
      <c r="P120" s="94">
        <v>140.69</v>
      </c>
      <c r="Q120" s="95">
        <v>172.43</v>
      </c>
      <c r="R120" s="95">
        <v>12050.75</v>
      </c>
      <c r="S120" s="25">
        <v>20</v>
      </c>
      <c r="T120" s="26">
        <f t="shared" si="8"/>
        <v>22.560238822944068</v>
      </c>
      <c r="U120" s="45"/>
      <c r="V120" s="37">
        <f t="shared" si="5"/>
        <v>124.82763522638425</v>
      </c>
      <c r="X120" s="101">
        <f t="shared" si="9"/>
        <v>172.43</v>
      </c>
      <c r="Y120" s="41" t="str">
        <f t="shared" si="10"/>
        <v>LBBD</v>
      </c>
    </row>
    <row r="121" spans="1:25">
      <c r="A121" s="10">
        <v>1639052422</v>
      </c>
      <c r="B121" s="11" t="s">
        <v>393</v>
      </c>
      <c r="C121" s="11">
        <v>15</v>
      </c>
      <c r="D121" s="11">
        <v>150</v>
      </c>
      <c r="E121" s="11">
        <v>3</v>
      </c>
      <c r="F121" s="12">
        <v>0</v>
      </c>
      <c r="H121" s="84">
        <v>132.8518277</v>
      </c>
      <c r="I121" s="33">
        <v>135.19</v>
      </c>
      <c r="J121" s="52">
        <v>15</v>
      </c>
      <c r="K121" s="33">
        <v>149.19</v>
      </c>
      <c r="L121" s="33">
        <v>152.57</v>
      </c>
      <c r="M121" s="29">
        <v>14.842228820000001</v>
      </c>
      <c r="N121" s="89">
        <f t="shared" si="11"/>
        <v>14.842228820000001</v>
      </c>
      <c r="P121" s="94">
        <v>140.65</v>
      </c>
      <c r="Q121" s="95">
        <v>142.94999999999999</v>
      </c>
      <c r="R121" s="95">
        <v>8428.64</v>
      </c>
      <c r="S121" s="25">
        <v>14</v>
      </c>
      <c r="T121" s="26">
        <f t="shared" si="8"/>
        <v>1.635264841805889</v>
      </c>
      <c r="U121" s="45"/>
      <c r="V121" s="37">
        <f t="shared" si="5"/>
        <v>8.4749377888375292</v>
      </c>
      <c r="X121" s="101">
        <f t="shared" si="9"/>
        <v>142.94999999999999</v>
      </c>
      <c r="Y121" s="41" t="str">
        <f t="shared" si="10"/>
        <v>LBBD</v>
      </c>
    </row>
    <row r="122" spans="1:25">
      <c r="A122" s="10">
        <v>1639052422</v>
      </c>
      <c r="B122" s="11" t="s">
        <v>394</v>
      </c>
      <c r="C122" s="11">
        <v>15</v>
      </c>
      <c r="D122" s="11">
        <v>150</v>
      </c>
      <c r="E122" s="11">
        <v>5</v>
      </c>
      <c r="F122" s="12">
        <v>0</v>
      </c>
      <c r="H122" s="84">
        <v>132.8518277</v>
      </c>
      <c r="I122" s="33">
        <v>135.19</v>
      </c>
      <c r="J122" s="52">
        <v>15</v>
      </c>
      <c r="K122" s="33">
        <v>149.19</v>
      </c>
      <c r="L122" s="33">
        <v>149.19</v>
      </c>
      <c r="M122" s="29">
        <v>12.29804101</v>
      </c>
      <c r="N122" s="89">
        <f t="shared" si="11"/>
        <v>12.29804101</v>
      </c>
      <c r="P122" s="94">
        <v>140.65</v>
      </c>
      <c r="Q122" s="95">
        <v>143.13999999999999</v>
      </c>
      <c r="R122" s="95">
        <v>6633.04</v>
      </c>
      <c r="S122" s="25">
        <v>11</v>
      </c>
      <c r="T122" s="26">
        <f t="shared" si="8"/>
        <v>1.7703519374333314</v>
      </c>
      <c r="U122" s="45"/>
      <c r="V122" s="37">
        <f t="shared" si="5"/>
        <v>6.0718094560966884</v>
      </c>
      <c r="X122" s="101">
        <f t="shared" si="9"/>
        <v>143.13999999999999</v>
      </c>
      <c r="Y122" s="41" t="str">
        <f t="shared" si="10"/>
        <v>LBBD</v>
      </c>
    </row>
    <row r="123" spans="1:25">
      <c r="A123" s="10">
        <v>1639052507</v>
      </c>
      <c r="B123" s="11" t="s">
        <v>395</v>
      </c>
      <c r="C123" s="11">
        <v>15</v>
      </c>
      <c r="D123" s="11">
        <v>150</v>
      </c>
      <c r="E123" s="11">
        <v>1</v>
      </c>
      <c r="F123" s="12">
        <v>1</v>
      </c>
      <c r="H123" s="84">
        <v>125.24868189999999</v>
      </c>
      <c r="I123" s="33">
        <v>125.52696469999999</v>
      </c>
      <c r="J123" s="52">
        <v>15</v>
      </c>
      <c r="K123" s="33">
        <v>127.82</v>
      </c>
      <c r="L123" s="33">
        <v>129.58000000000001</v>
      </c>
      <c r="M123" s="29">
        <v>3.4581745819999998</v>
      </c>
      <c r="N123" s="89">
        <f t="shared" si="11"/>
        <v>3.4581745819999998</v>
      </c>
      <c r="P123" s="94">
        <v>126.1</v>
      </c>
      <c r="Q123" s="95">
        <v>133.41999999999999</v>
      </c>
      <c r="R123" s="95">
        <v>6032.4</v>
      </c>
      <c r="S123" s="25">
        <v>10</v>
      </c>
      <c r="T123" s="26">
        <f t="shared" si="8"/>
        <v>5.8049167327517788</v>
      </c>
      <c r="U123" s="45"/>
      <c r="V123" s="37">
        <f t="shared" si="5"/>
        <v>2.7597145122918465</v>
      </c>
      <c r="X123" s="101">
        <f t="shared" si="9"/>
        <v>129.58000000000001</v>
      </c>
      <c r="Y123" s="41" t="str">
        <f t="shared" si="10"/>
        <v>Heuristic</v>
      </c>
    </row>
    <row r="124" spans="1:25">
      <c r="A124" s="10">
        <v>1639052507</v>
      </c>
      <c r="B124" s="11" t="s">
        <v>396</v>
      </c>
      <c r="C124" s="11">
        <v>15</v>
      </c>
      <c r="D124" s="11">
        <v>150</v>
      </c>
      <c r="E124" s="11">
        <v>3</v>
      </c>
      <c r="F124" s="12">
        <v>1</v>
      </c>
      <c r="H124" s="84">
        <v>125.24868189999999</v>
      </c>
      <c r="I124" s="33">
        <v>125.52696469999999</v>
      </c>
      <c r="J124" s="52">
        <v>15</v>
      </c>
      <c r="K124" s="33">
        <v>127.82</v>
      </c>
      <c r="L124" s="33">
        <v>127.82</v>
      </c>
      <c r="M124" s="29">
        <v>2.0529701729999998</v>
      </c>
      <c r="N124" s="89">
        <f t="shared" si="11"/>
        <v>2.0529701729999998</v>
      </c>
      <c r="P124" s="94">
        <v>126.1</v>
      </c>
      <c r="Q124" s="95">
        <v>132.83000000000001</v>
      </c>
      <c r="R124" s="95">
        <v>8002.3</v>
      </c>
      <c r="S124" s="25">
        <v>13</v>
      </c>
      <c r="T124" s="26">
        <f t="shared" si="8"/>
        <v>5.3370340999207126</v>
      </c>
      <c r="U124" s="45"/>
      <c r="V124" s="37">
        <f t="shared" si="5"/>
        <v>1.3639968279143528</v>
      </c>
      <c r="X124" s="101">
        <f t="shared" si="9"/>
        <v>127.82</v>
      </c>
      <c r="Y124" s="41" t="str">
        <f t="shared" si="10"/>
        <v>Heuristic</v>
      </c>
    </row>
    <row r="125" spans="1:25">
      <c r="A125" s="10">
        <v>1639052507</v>
      </c>
      <c r="B125" s="11" t="s">
        <v>397</v>
      </c>
      <c r="C125" s="11">
        <v>15</v>
      </c>
      <c r="D125" s="11">
        <v>150</v>
      </c>
      <c r="E125" s="11">
        <v>5</v>
      </c>
      <c r="F125" s="12">
        <v>1</v>
      </c>
      <c r="H125" s="84">
        <v>125.24868189999999</v>
      </c>
      <c r="I125" s="33">
        <v>125.52696469999999</v>
      </c>
      <c r="J125" s="52">
        <v>15</v>
      </c>
      <c r="K125" s="33">
        <v>127.82</v>
      </c>
      <c r="L125" s="33">
        <v>127.82</v>
      </c>
      <c r="M125" s="29">
        <v>2.0529701729999998</v>
      </c>
      <c r="N125" s="89">
        <f t="shared" si="11"/>
        <v>2.0529701729999998</v>
      </c>
      <c r="P125" s="94">
        <v>126.1</v>
      </c>
      <c r="Q125" s="95">
        <v>132.83000000000001</v>
      </c>
      <c r="R125" s="95">
        <v>8007.12</v>
      </c>
      <c r="S125" s="25">
        <v>13</v>
      </c>
      <c r="T125" s="26">
        <f t="shared" si="8"/>
        <v>5.3370340999207126</v>
      </c>
      <c r="U125" s="45"/>
      <c r="V125" s="37">
        <f t="shared" si="5"/>
        <v>1.3639968279143528</v>
      </c>
      <c r="X125" s="101">
        <f t="shared" si="9"/>
        <v>127.82</v>
      </c>
      <c r="Y125" s="41" t="str">
        <f t="shared" si="10"/>
        <v>Heuristic</v>
      </c>
    </row>
    <row r="126" spans="1:25">
      <c r="A126" s="10">
        <v>1639052534</v>
      </c>
      <c r="B126" s="11" t="s">
        <v>398</v>
      </c>
      <c r="C126" s="11">
        <v>15</v>
      </c>
      <c r="D126" s="11">
        <v>150</v>
      </c>
      <c r="E126" s="11">
        <v>1</v>
      </c>
      <c r="F126" s="12">
        <v>2</v>
      </c>
      <c r="H126" s="84">
        <v>141.45068520000001</v>
      </c>
      <c r="I126" s="33">
        <v>143.56005490000001</v>
      </c>
      <c r="J126" s="52">
        <v>18</v>
      </c>
      <c r="K126" s="33">
        <v>157.04</v>
      </c>
      <c r="L126" s="33">
        <v>290.81</v>
      </c>
      <c r="M126" s="29">
        <v>105.5910861</v>
      </c>
      <c r="N126" s="89">
        <f t="shared" si="11"/>
        <v>105.5910861</v>
      </c>
      <c r="P126" s="94">
        <v>149.41999999999999</v>
      </c>
      <c r="Q126" s="95">
        <v>159.91999999999999</v>
      </c>
      <c r="R126" s="95">
        <v>10855.62</v>
      </c>
      <c r="S126" s="25">
        <v>18</v>
      </c>
      <c r="T126" s="26">
        <f t="shared" si="8"/>
        <v>7.0271717306920101</v>
      </c>
      <c r="U126" s="45"/>
      <c r="V126" s="37">
        <f t="shared" si="5"/>
        <v>94.62588676214699</v>
      </c>
      <c r="X126" s="101">
        <f t="shared" si="9"/>
        <v>159.91999999999999</v>
      </c>
      <c r="Y126" s="41" t="str">
        <f t="shared" si="10"/>
        <v>LBBD</v>
      </c>
    </row>
    <row r="127" spans="1:25">
      <c r="A127" s="10">
        <v>1639052534</v>
      </c>
      <c r="B127" s="11" t="s">
        <v>399</v>
      </c>
      <c r="C127" s="11">
        <v>15</v>
      </c>
      <c r="D127" s="11">
        <v>150</v>
      </c>
      <c r="E127" s="11">
        <v>3</v>
      </c>
      <c r="F127" s="12">
        <v>2</v>
      </c>
      <c r="H127" s="84">
        <v>141.45068520000001</v>
      </c>
      <c r="I127" s="33">
        <v>143.56005490000001</v>
      </c>
      <c r="J127" s="52">
        <v>18</v>
      </c>
      <c r="K127" s="33">
        <v>157.04</v>
      </c>
      <c r="L127" s="33">
        <v>159.44999999999999</v>
      </c>
      <c r="M127" s="29">
        <v>12.724798570000001</v>
      </c>
      <c r="N127" s="89">
        <f t="shared" si="11"/>
        <v>12.724798570000001</v>
      </c>
      <c r="P127" s="94">
        <v>149.57</v>
      </c>
      <c r="Q127" s="95">
        <v>152.47</v>
      </c>
      <c r="R127" s="95">
        <v>8429.6299999999992</v>
      </c>
      <c r="S127" s="25">
        <v>14</v>
      </c>
      <c r="T127" s="26">
        <f t="shared" si="8"/>
        <v>1.9388914889349507</v>
      </c>
      <c r="U127" s="45"/>
      <c r="V127" s="37">
        <f t="shared" si="5"/>
        <v>6.6056027278197469</v>
      </c>
      <c r="X127" s="101">
        <f t="shared" si="9"/>
        <v>152.47</v>
      </c>
      <c r="Y127" s="41" t="str">
        <f t="shared" si="10"/>
        <v>LBBD</v>
      </c>
    </row>
    <row r="128" spans="1:25">
      <c r="A128" s="10">
        <v>1639052534</v>
      </c>
      <c r="B128" s="11" t="s">
        <v>400</v>
      </c>
      <c r="C128" s="11">
        <v>15</v>
      </c>
      <c r="D128" s="11">
        <v>150</v>
      </c>
      <c r="E128" s="11">
        <v>5</v>
      </c>
      <c r="F128" s="12">
        <v>2</v>
      </c>
      <c r="H128" s="84">
        <v>141.45068520000001</v>
      </c>
      <c r="I128" s="33">
        <v>143.56005490000001</v>
      </c>
      <c r="J128" s="52">
        <v>18</v>
      </c>
      <c r="K128" s="33">
        <v>157.04</v>
      </c>
      <c r="L128" s="33">
        <v>157.04</v>
      </c>
      <c r="M128" s="29">
        <v>11.02102457</v>
      </c>
      <c r="N128" s="89">
        <f t="shared" si="11"/>
        <v>11.02102457</v>
      </c>
      <c r="P128" s="94">
        <v>149.57</v>
      </c>
      <c r="Q128" s="95">
        <v>152.47</v>
      </c>
      <c r="R128" s="95">
        <v>8430.61</v>
      </c>
      <c r="S128" s="25">
        <v>14</v>
      </c>
      <c r="T128" s="26">
        <f t="shared" si="8"/>
        <v>1.9388914889349507</v>
      </c>
      <c r="U128" s="45"/>
      <c r="V128" s="37">
        <f t="shared" si="5"/>
        <v>4.9943170421876042</v>
      </c>
      <c r="X128" s="101">
        <f t="shared" si="9"/>
        <v>152.47</v>
      </c>
      <c r="Y128" s="41" t="str">
        <f t="shared" si="10"/>
        <v>LBBD</v>
      </c>
    </row>
    <row r="129" spans="1:25">
      <c r="A129" s="10">
        <v>1639052628</v>
      </c>
      <c r="B129" s="11" t="s">
        <v>401</v>
      </c>
      <c r="C129" s="11">
        <v>20</v>
      </c>
      <c r="D129" s="11">
        <v>150</v>
      </c>
      <c r="E129" s="11">
        <v>1</v>
      </c>
      <c r="F129" s="12">
        <v>0</v>
      </c>
      <c r="H129" s="84">
        <v>91.891140050000004</v>
      </c>
      <c r="I129" s="33">
        <v>94.671514119999998</v>
      </c>
      <c r="J129" s="52">
        <v>23</v>
      </c>
      <c r="K129" s="33">
        <v>103.95</v>
      </c>
      <c r="L129" s="33">
        <v>293.51</v>
      </c>
      <c r="M129" s="29">
        <v>219.41055449999999</v>
      </c>
      <c r="N129" s="89">
        <f t="shared" si="11"/>
        <v>219.41055449999999</v>
      </c>
      <c r="P129" s="94">
        <v>96.42</v>
      </c>
      <c r="Q129" s="95">
        <v>164.21</v>
      </c>
      <c r="R129" s="95">
        <v>10846.26</v>
      </c>
      <c r="S129" s="25">
        <v>18</v>
      </c>
      <c r="T129" s="26">
        <f t="shared" si="8"/>
        <v>70.30699025098528</v>
      </c>
      <c r="U129" s="45"/>
      <c r="V129" s="37">
        <f t="shared" si="5"/>
        <v>204.40779921178174</v>
      </c>
      <c r="X129" s="101">
        <f t="shared" si="9"/>
        <v>164.21</v>
      </c>
      <c r="Y129" s="41" t="str">
        <f t="shared" si="10"/>
        <v>LBBD</v>
      </c>
    </row>
    <row r="130" spans="1:25">
      <c r="A130" s="10">
        <v>1639052628</v>
      </c>
      <c r="B130" s="11" t="s">
        <v>402</v>
      </c>
      <c r="C130" s="11">
        <v>20</v>
      </c>
      <c r="D130" s="11">
        <v>150</v>
      </c>
      <c r="E130" s="11">
        <v>3</v>
      </c>
      <c r="F130" s="12">
        <v>0</v>
      </c>
      <c r="H130" s="84">
        <v>91.891140050000004</v>
      </c>
      <c r="I130" s="33">
        <v>94.671514119999998</v>
      </c>
      <c r="J130" s="52">
        <v>23</v>
      </c>
      <c r="K130" s="33">
        <v>103.95</v>
      </c>
      <c r="L130" s="33">
        <v>136.51</v>
      </c>
      <c r="M130" s="29">
        <v>48.556215459999997</v>
      </c>
      <c r="N130" s="89">
        <f t="shared" si="11"/>
        <v>48.556215459999997</v>
      </c>
      <c r="P130" s="94">
        <v>96.37</v>
      </c>
      <c r="Q130" s="95">
        <v>99.38</v>
      </c>
      <c r="R130" s="95">
        <v>12048.77</v>
      </c>
      <c r="S130" s="25">
        <v>20</v>
      </c>
      <c r="T130" s="26">
        <f t="shared" si="8"/>
        <v>3.1233786448064653</v>
      </c>
      <c r="U130" s="45"/>
      <c r="V130" s="37">
        <f t="shared" si="5"/>
        <v>41.651966379578688</v>
      </c>
      <c r="X130" s="101">
        <f t="shared" si="9"/>
        <v>99.38</v>
      </c>
      <c r="Y130" s="41" t="str">
        <f t="shared" si="10"/>
        <v>LBBD</v>
      </c>
    </row>
    <row r="131" spans="1:25">
      <c r="A131" s="10">
        <v>1639052628</v>
      </c>
      <c r="B131" s="11" t="s">
        <v>403</v>
      </c>
      <c r="C131" s="11">
        <v>20</v>
      </c>
      <c r="D131" s="11">
        <v>150</v>
      </c>
      <c r="E131" s="11">
        <v>5</v>
      </c>
      <c r="F131" s="12">
        <v>0</v>
      </c>
      <c r="H131" s="84">
        <v>91.891140050000004</v>
      </c>
      <c r="I131" s="33">
        <v>94.671514119999998</v>
      </c>
      <c r="J131" s="52">
        <v>23</v>
      </c>
      <c r="K131" s="33">
        <v>103.95</v>
      </c>
      <c r="L131" s="33">
        <v>104.06</v>
      </c>
      <c r="M131" s="29">
        <v>13.242691239999999</v>
      </c>
      <c r="N131" s="89">
        <f t="shared" si="11"/>
        <v>13.242691239999999</v>
      </c>
      <c r="P131" s="94">
        <v>96.49</v>
      </c>
      <c r="Q131" s="95">
        <v>98.87</v>
      </c>
      <c r="R131" s="95">
        <v>10243.879999999999</v>
      </c>
      <c r="S131" s="25">
        <v>17</v>
      </c>
      <c r="T131" s="26">
        <f t="shared" si="8"/>
        <v>2.4665768473417038</v>
      </c>
      <c r="U131" s="45"/>
      <c r="V131" s="37">
        <f t="shared" si="5"/>
        <v>7.8453725774691749</v>
      </c>
      <c r="X131" s="101">
        <f t="shared" si="9"/>
        <v>98.87</v>
      </c>
      <c r="Y131" s="41" t="str">
        <f t="shared" si="10"/>
        <v>LBBD</v>
      </c>
    </row>
    <row r="132" spans="1:25">
      <c r="A132" s="10">
        <v>1639052721</v>
      </c>
      <c r="B132" s="11" t="s">
        <v>404</v>
      </c>
      <c r="C132" s="11">
        <v>20</v>
      </c>
      <c r="D132" s="11">
        <v>150</v>
      </c>
      <c r="E132" s="11">
        <v>1</v>
      </c>
      <c r="F132" s="12">
        <v>1</v>
      </c>
      <c r="H132" s="84">
        <v>88.179195919999998</v>
      </c>
      <c r="I132" s="33">
        <v>88.611961010000002</v>
      </c>
      <c r="J132" s="52">
        <v>20</v>
      </c>
      <c r="K132" s="33">
        <v>90.83</v>
      </c>
      <c r="L132" s="33">
        <v>92.18</v>
      </c>
      <c r="M132" s="29">
        <v>4.5371292380000003</v>
      </c>
      <c r="N132" s="89">
        <f t="shared" si="11"/>
        <v>4.5371292380000003</v>
      </c>
      <c r="P132" s="94">
        <v>88.95</v>
      </c>
      <c r="Q132" s="95">
        <v>94.22</v>
      </c>
      <c r="R132" s="95">
        <v>6634.93</v>
      </c>
      <c r="S132" s="25">
        <v>11</v>
      </c>
      <c r="T132" s="26">
        <f t="shared" si="8"/>
        <v>5.9246767847105062</v>
      </c>
      <c r="U132" s="45"/>
      <c r="V132" s="37">
        <f t="shared" ref="V132:V137" si="12">100*(L132-P132)/P132</f>
        <v>3.6312535132096726</v>
      </c>
      <c r="X132" s="101">
        <f t="shared" si="9"/>
        <v>92.18</v>
      </c>
      <c r="Y132" s="41" t="str">
        <f t="shared" si="10"/>
        <v>Heuristic</v>
      </c>
    </row>
    <row r="133" spans="1:25">
      <c r="A133" s="10">
        <v>1639052721</v>
      </c>
      <c r="B133" s="11" t="s">
        <v>405</v>
      </c>
      <c r="C133" s="11">
        <v>20</v>
      </c>
      <c r="D133" s="11">
        <v>150</v>
      </c>
      <c r="E133" s="11">
        <v>3</v>
      </c>
      <c r="F133" s="12">
        <v>1</v>
      </c>
      <c r="H133" s="84">
        <v>88.179195919999998</v>
      </c>
      <c r="I133" s="33">
        <v>88.611961010000002</v>
      </c>
      <c r="J133" s="52">
        <v>20</v>
      </c>
      <c r="K133" s="33">
        <v>90.83</v>
      </c>
      <c r="L133" s="33">
        <v>90.83</v>
      </c>
      <c r="M133" s="29">
        <v>3.0061558769999999</v>
      </c>
      <c r="N133" s="89">
        <f t="shared" si="11"/>
        <v>3.0061558769999999</v>
      </c>
      <c r="P133" s="94">
        <v>88.95</v>
      </c>
      <c r="Q133" s="95">
        <v>94.22</v>
      </c>
      <c r="R133" s="95">
        <v>6631.78</v>
      </c>
      <c r="S133" s="25">
        <v>11</v>
      </c>
      <c r="T133" s="26">
        <f t="shared" si="8"/>
        <v>5.9246767847105062</v>
      </c>
      <c r="U133" s="45"/>
      <c r="V133" s="37">
        <f t="shared" si="12"/>
        <v>2.1135469364811641</v>
      </c>
      <c r="X133" s="101">
        <f t="shared" si="9"/>
        <v>90.83</v>
      </c>
      <c r="Y133" s="41" t="str">
        <f t="shared" si="10"/>
        <v>Heuristic</v>
      </c>
    </row>
    <row r="134" spans="1:25">
      <c r="A134" s="10">
        <v>1639052721</v>
      </c>
      <c r="B134" s="11" t="s">
        <v>406</v>
      </c>
      <c r="C134" s="11">
        <v>20</v>
      </c>
      <c r="D134" s="11">
        <v>150</v>
      </c>
      <c r="E134" s="11">
        <v>5</v>
      </c>
      <c r="F134" s="12">
        <v>1</v>
      </c>
      <c r="H134" s="84">
        <v>88.179195919999998</v>
      </c>
      <c r="I134" s="33">
        <v>88.611961010000002</v>
      </c>
      <c r="J134" s="52">
        <v>20</v>
      </c>
      <c r="K134" s="33">
        <v>90.83</v>
      </c>
      <c r="L134" s="33">
        <v>90.83</v>
      </c>
      <c r="M134" s="29">
        <v>3.0061558769999999</v>
      </c>
      <c r="N134" s="89">
        <f t="shared" si="11"/>
        <v>3.0061558769999999</v>
      </c>
      <c r="P134" s="94">
        <v>88.96</v>
      </c>
      <c r="Q134" s="95">
        <v>93.22</v>
      </c>
      <c r="R134" s="95">
        <v>10245.68</v>
      </c>
      <c r="S134" s="25">
        <v>17</v>
      </c>
      <c r="T134" s="26">
        <f t="shared" si="8"/>
        <v>4.7886690647482073</v>
      </c>
      <c r="U134" s="45"/>
      <c r="V134" s="37">
        <f t="shared" si="12"/>
        <v>2.1020683453237461</v>
      </c>
      <c r="X134" s="101">
        <f t="shared" si="9"/>
        <v>90.83</v>
      </c>
      <c r="Y134" s="41" t="str">
        <f t="shared" si="10"/>
        <v>Heuristic</v>
      </c>
    </row>
    <row r="135" spans="1:25">
      <c r="A135" s="10">
        <v>1639052758</v>
      </c>
      <c r="B135" s="11" t="s">
        <v>407</v>
      </c>
      <c r="C135" s="11">
        <v>20</v>
      </c>
      <c r="D135" s="11">
        <v>150</v>
      </c>
      <c r="E135" s="11">
        <v>1</v>
      </c>
      <c r="F135" s="12">
        <v>2</v>
      </c>
      <c r="H135" s="84">
        <v>86.383677199999994</v>
      </c>
      <c r="I135" s="33">
        <v>87.856313369999995</v>
      </c>
      <c r="J135" s="52">
        <v>19</v>
      </c>
      <c r="K135" s="33">
        <v>95.93</v>
      </c>
      <c r="L135" s="33">
        <v>213.24</v>
      </c>
      <c r="M135" s="29">
        <v>146.85219119999999</v>
      </c>
      <c r="N135" s="89">
        <f t="shared" si="11"/>
        <v>146.85219119999999</v>
      </c>
      <c r="P135" s="94">
        <v>90.47</v>
      </c>
      <c r="Q135" s="95">
        <v>112.98</v>
      </c>
      <c r="R135" s="95">
        <v>12048.39</v>
      </c>
      <c r="S135" s="25">
        <v>20</v>
      </c>
      <c r="T135" s="26">
        <f t="shared" si="8"/>
        <v>24.88117608046867</v>
      </c>
      <c r="U135" s="45"/>
      <c r="V135" s="37">
        <f t="shared" si="12"/>
        <v>135.70244279871784</v>
      </c>
      <c r="X135" s="101">
        <f t="shared" si="9"/>
        <v>112.98</v>
      </c>
      <c r="Y135" s="41" t="str">
        <f t="shared" si="10"/>
        <v>LBBD</v>
      </c>
    </row>
    <row r="136" spans="1:25">
      <c r="A136" s="10">
        <v>1639052758</v>
      </c>
      <c r="B136" s="11" t="s">
        <v>408</v>
      </c>
      <c r="C136" s="11">
        <v>20</v>
      </c>
      <c r="D136" s="11">
        <v>150</v>
      </c>
      <c r="E136" s="11">
        <v>3</v>
      </c>
      <c r="F136" s="12">
        <v>2</v>
      </c>
      <c r="H136" s="84">
        <v>86.383677199999994</v>
      </c>
      <c r="I136" s="33">
        <v>87.856313369999995</v>
      </c>
      <c r="J136" s="52">
        <v>19</v>
      </c>
      <c r="K136" s="33">
        <v>95.93</v>
      </c>
      <c r="L136" s="33">
        <v>101.58</v>
      </c>
      <c r="M136" s="29">
        <v>17.591660019999999</v>
      </c>
      <c r="N136" s="89">
        <f t="shared" si="11"/>
        <v>17.591660019999999</v>
      </c>
      <c r="P136" s="94">
        <v>90.62</v>
      </c>
      <c r="Q136" s="95">
        <v>93.14</v>
      </c>
      <c r="R136" s="95">
        <v>12044.69</v>
      </c>
      <c r="S136" s="25">
        <v>20</v>
      </c>
      <c r="T136" s="26">
        <f t="shared" si="8"/>
        <v>2.7808430809975677</v>
      </c>
      <c r="U136" s="45"/>
      <c r="V136" s="37">
        <f t="shared" si="12"/>
        <v>12.094460384021179</v>
      </c>
      <c r="X136" s="101">
        <f t="shared" si="9"/>
        <v>93.14</v>
      </c>
      <c r="Y136" s="41" t="str">
        <f t="shared" si="10"/>
        <v>LBBD</v>
      </c>
    </row>
    <row r="137" spans="1:25" ht="15" thickBot="1">
      <c r="A137" s="13">
        <v>1639052758</v>
      </c>
      <c r="B137" s="14" t="s">
        <v>409</v>
      </c>
      <c r="C137" s="14">
        <v>20</v>
      </c>
      <c r="D137" s="14">
        <v>150</v>
      </c>
      <c r="E137" s="14">
        <v>5</v>
      </c>
      <c r="F137" s="15">
        <v>2</v>
      </c>
      <c r="H137" s="86">
        <v>86.383677199999994</v>
      </c>
      <c r="I137" s="87">
        <v>87.856313369999995</v>
      </c>
      <c r="J137" s="53">
        <v>19</v>
      </c>
      <c r="K137" s="87">
        <v>95.93</v>
      </c>
      <c r="L137" s="87">
        <v>96.07</v>
      </c>
      <c r="M137" s="31">
        <v>11.21314016</v>
      </c>
      <c r="N137" s="91">
        <f t="shared" si="11"/>
        <v>11.21314016</v>
      </c>
      <c r="P137" s="98">
        <v>90.64</v>
      </c>
      <c r="Q137" s="99">
        <v>93.17</v>
      </c>
      <c r="R137" s="99">
        <v>10239.32</v>
      </c>
      <c r="S137" s="27">
        <v>17</v>
      </c>
      <c r="T137" s="43">
        <f t="shared" si="8"/>
        <v>2.7912621359223313</v>
      </c>
      <c r="U137" s="45"/>
      <c r="V137" s="44">
        <f t="shared" si="12"/>
        <v>5.9907325684024642</v>
      </c>
      <c r="X137" s="102">
        <f t="shared" si="9"/>
        <v>93.17</v>
      </c>
      <c r="Y137" s="42" t="str">
        <f t="shared" si="10"/>
        <v>LBBD</v>
      </c>
    </row>
    <row r="138" spans="1:25" ht="15" thickTop="1"/>
  </sheetData>
  <mergeCells count="4">
    <mergeCell ref="A1:F1"/>
    <mergeCell ref="H1:N1"/>
    <mergeCell ref="P1:T1"/>
    <mergeCell ref="X1:Y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CA22-ED99-4F58-A40F-47524C3AA863}">
  <dimension ref="A1:Y48"/>
  <sheetViews>
    <sheetView workbookViewId="0">
      <pane xSplit="2" ySplit="2" topLeftCell="H3" activePane="bottomRight" state="frozen"/>
      <selection pane="bottomRight" activeCell="V3" sqref="V3"/>
      <selection pane="bottomLeft" activeCell="A3" sqref="A3"/>
      <selection pane="topRight" activeCell="C1" sqref="C1"/>
    </sheetView>
  </sheetViews>
  <sheetFormatPr defaultRowHeight="14.25"/>
  <cols>
    <col min="1" max="1" width="17.5703125" style="2" bestFit="1" customWidth="1"/>
    <col min="2" max="2" width="28.42578125" style="2" bestFit="1" customWidth="1"/>
    <col min="3" max="3" width="10.7109375" style="2" bestFit="1" customWidth="1"/>
    <col min="4" max="4" width="5.85546875" style="2" bestFit="1" customWidth="1"/>
    <col min="5" max="5" width="9.42578125" style="2" bestFit="1" customWidth="1"/>
    <col min="6" max="6" width="13.85546875" style="2" bestFit="1" customWidth="1"/>
    <col min="7" max="7" width="11.7109375" style="2" customWidth="1"/>
    <col min="8" max="8" width="15.42578125" style="2" bestFit="1" customWidth="1"/>
    <col min="9" max="9" width="13.140625" style="2" bestFit="1" customWidth="1"/>
    <col min="10" max="10" width="10.5703125" style="2" bestFit="1" customWidth="1"/>
    <col min="11" max="11" width="14" style="2" bestFit="1" customWidth="1"/>
    <col min="12" max="12" width="10.28515625" style="2" bestFit="1" customWidth="1"/>
    <col min="13" max="13" width="13.7109375" style="2" bestFit="1" customWidth="1"/>
    <col min="14" max="14" width="9.5703125" style="2" customWidth="1"/>
    <col min="15" max="15" width="9.140625" style="2"/>
    <col min="16" max="16" width="15.28515625" style="2" bestFit="1" customWidth="1"/>
    <col min="17" max="17" width="10.28515625" style="2" bestFit="1" customWidth="1"/>
    <col min="18" max="18" width="10.140625" style="2" bestFit="1" customWidth="1"/>
    <col min="19" max="19" width="10.5703125" style="2" bestFit="1" customWidth="1"/>
    <col min="20" max="20" width="10.5703125" style="2" customWidth="1"/>
    <col min="21" max="21" width="9.140625" style="2"/>
    <col min="22" max="22" width="16.140625" style="2" customWidth="1"/>
    <col min="23" max="23" width="9.140625" style="2"/>
    <col min="24" max="24" width="15.140625" style="2" bestFit="1" customWidth="1"/>
    <col min="25" max="25" width="15" style="2" bestFit="1" customWidth="1"/>
    <col min="26" max="16384" width="9.140625" style="2"/>
  </cols>
  <sheetData>
    <row r="1" spans="1:25" ht="31.5" customHeight="1" thickTop="1" thickBot="1">
      <c r="A1" s="112" t="s">
        <v>0</v>
      </c>
      <c r="B1" s="113"/>
      <c r="C1" s="113"/>
      <c r="D1" s="113"/>
      <c r="E1" s="113"/>
      <c r="F1" s="114"/>
      <c r="G1" s="3"/>
      <c r="H1" s="109" t="s">
        <v>1</v>
      </c>
      <c r="I1" s="110"/>
      <c r="J1" s="110"/>
      <c r="K1" s="110"/>
      <c r="L1" s="110"/>
      <c r="M1" s="110"/>
      <c r="N1" s="111"/>
      <c r="P1" s="104" t="s">
        <v>2</v>
      </c>
      <c r="Q1" s="105"/>
      <c r="R1" s="105"/>
      <c r="S1" s="105"/>
      <c r="T1" s="106"/>
      <c r="V1" s="34" t="s">
        <v>1</v>
      </c>
      <c r="X1" s="107" t="s">
        <v>3</v>
      </c>
      <c r="Y1" s="108"/>
    </row>
    <row r="2" spans="1:25" ht="25.5" customHeight="1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1"/>
      <c r="H2" s="16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8" t="s">
        <v>15</v>
      </c>
      <c r="N2" s="19" t="s">
        <v>16</v>
      </c>
      <c r="P2" s="20" t="s">
        <v>10</v>
      </c>
      <c r="Q2" s="21" t="s">
        <v>14</v>
      </c>
      <c r="R2" s="21" t="s">
        <v>16</v>
      </c>
      <c r="S2" s="21" t="s">
        <v>12</v>
      </c>
      <c r="T2" s="22" t="s">
        <v>15</v>
      </c>
      <c r="V2" s="35" t="s">
        <v>17</v>
      </c>
      <c r="X2" s="38" t="s">
        <v>18</v>
      </c>
      <c r="Y2" s="39" t="s">
        <v>19</v>
      </c>
    </row>
    <row r="3" spans="1:25">
      <c r="A3" s="7">
        <v>1639051224</v>
      </c>
      <c r="B3" s="8" t="s">
        <v>275</v>
      </c>
      <c r="C3" s="8">
        <v>2</v>
      </c>
      <c r="D3" s="8">
        <v>80</v>
      </c>
      <c r="E3" s="8">
        <v>1</v>
      </c>
      <c r="F3" s="9">
        <v>0</v>
      </c>
      <c r="H3" s="83">
        <v>2802.1720489999998</v>
      </c>
      <c r="I3" s="32">
        <v>2804.028151</v>
      </c>
      <c r="J3" s="32">
        <v>2</v>
      </c>
      <c r="K3" s="32">
        <v>3025.36</v>
      </c>
      <c r="L3" s="32">
        <v>3068.32</v>
      </c>
      <c r="M3" s="28">
        <v>9.4979161259999998</v>
      </c>
      <c r="N3" s="88">
        <v>11.87906313</v>
      </c>
      <c r="O3" s="45"/>
      <c r="P3" s="92">
        <v>3006.95</v>
      </c>
      <c r="Q3" s="93">
        <v>3009.76</v>
      </c>
      <c r="R3" s="93">
        <v>604.9</v>
      </c>
      <c r="S3" s="23">
        <v>1</v>
      </c>
      <c r="T3" s="24">
        <f t="shared" ref="T3:T47" si="0">100*(Q3-P3)/P3</f>
        <v>9.3450173764126454E-2</v>
      </c>
      <c r="V3" s="36">
        <f>100*(L3-P3)/P3</f>
        <v>2.0409384924924043</v>
      </c>
      <c r="X3" s="100">
        <f>MIN(L3*1,Q3*1)</f>
        <v>3009.76</v>
      </c>
      <c r="Y3" s="40" t="str">
        <f>IF(X3=L3*1,"Heuristic","LBBD")</f>
        <v>LBBD</v>
      </c>
    </row>
    <row r="4" spans="1:25">
      <c r="A4" s="10">
        <v>1639051224</v>
      </c>
      <c r="B4" s="11" t="s">
        <v>276</v>
      </c>
      <c r="C4" s="11">
        <v>2</v>
      </c>
      <c r="D4" s="11">
        <v>80</v>
      </c>
      <c r="E4" s="11">
        <v>3</v>
      </c>
      <c r="F4" s="12">
        <v>0</v>
      </c>
      <c r="H4" s="84">
        <v>2802.1720489999998</v>
      </c>
      <c r="I4" s="33">
        <v>2804.028151</v>
      </c>
      <c r="J4" s="33">
        <v>2</v>
      </c>
      <c r="K4" s="33">
        <v>3025.36</v>
      </c>
      <c r="L4" s="33">
        <v>3025.36</v>
      </c>
      <c r="M4" s="30">
        <v>7.964819683</v>
      </c>
      <c r="N4" s="89">
        <v>11.67749572</v>
      </c>
      <c r="O4" s="45"/>
      <c r="P4" s="94">
        <v>3006.95</v>
      </c>
      <c r="Q4" s="95">
        <v>3007.76</v>
      </c>
      <c r="R4" s="95">
        <v>603.78</v>
      </c>
      <c r="S4" s="25">
        <v>1</v>
      </c>
      <c r="T4" s="26">
        <f t="shared" si="0"/>
        <v>2.6937594572586848E-2</v>
      </c>
      <c r="V4" s="37">
        <f t="shared" ref="V4:V47" si="1">100*(L4-P4)/P4</f>
        <v>0.61224829145813231</v>
      </c>
      <c r="X4" s="101">
        <f t="shared" ref="X4:X28" si="2">MIN(L4*1,Q4*1)</f>
        <v>3007.76</v>
      </c>
      <c r="Y4" s="40" t="str">
        <f t="shared" ref="Y4:Y28" si="3">IF(X4=L4*1,"Heuristic","LBBD")</f>
        <v>LBBD</v>
      </c>
    </row>
    <row r="5" spans="1:25">
      <c r="A5" s="10">
        <v>1639051224</v>
      </c>
      <c r="B5" s="11" t="s">
        <v>277</v>
      </c>
      <c r="C5" s="11">
        <v>2</v>
      </c>
      <c r="D5" s="11">
        <v>80</v>
      </c>
      <c r="E5" s="11">
        <v>5</v>
      </c>
      <c r="F5" s="12">
        <v>0</v>
      </c>
      <c r="H5" s="84">
        <v>2802.1720489999998</v>
      </c>
      <c r="I5" s="33">
        <v>2804.028151</v>
      </c>
      <c r="J5" s="33">
        <v>2</v>
      </c>
      <c r="K5" s="33">
        <v>3025.36</v>
      </c>
      <c r="L5" s="33">
        <v>3025.36</v>
      </c>
      <c r="M5" s="30">
        <v>7.964819683</v>
      </c>
      <c r="N5" s="89">
        <v>11.75267887</v>
      </c>
      <c r="O5" s="45"/>
      <c r="P5" s="94">
        <v>3007.02</v>
      </c>
      <c r="Q5" s="95">
        <v>3010.76</v>
      </c>
      <c r="R5" s="95">
        <v>604.12</v>
      </c>
      <c r="S5" s="25">
        <v>1</v>
      </c>
      <c r="T5" s="26">
        <f t="shared" si="0"/>
        <v>0.12437562769786155</v>
      </c>
      <c r="V5" s="37">
        <f t="shared" si="1"/>
        <v>0.60990615293546924</v>
      </c>
      <c r="X5" s="101">
        <f t="shared" si="2"/>
        <v>3010.76</v>
      </c>
      <c r="Y5" s="40" t="str">
        <f t="shared" si="3"/>
        <v>LBBD</v>
      </c>
    </row>
    <row r="6" spans="1:25">
      <c r="A6" s="10">
        <v>1639051225</v>
      </c>
      <c r="B6" s="11" t="s">
        <v>278</v>
      </c>
      <c r="C6" s="11">
        <v>2</v>
      </c>
      <c r="D6" s="11">
        <v>80</v>
      </c>
      <c r="E6" s="11">
        <v>1</v>
      </c>
      <c r="F6" s="12">
        <v>1</v>
      </c>
      <c r="H6" s="84">
        <v>2535.3392159999999</v>
      </c>
      <c r="I6" s="33">
        <v>2535.6686060000002</v>
      </c>
      <c r="J6" s="33">
        <v>2</v>
      </c>
      <c r="K6" s="33">
        <v>2553.3200000000002</v>
      </c>
      <c r="L6" s="33">
        <v>2553.6999999999998</v>
      </c>
      <c r="M6" s="30">
        <v>0.72419436400000003</v>
      </c>
      <c r="N6" s="89">
        <v>13.971735239999999</v>
      </c>
      <c r="O6" s="45"/>
      <c r="P6" s="94">
        <v>2551.85</v>
      </c>
      <c r="Q6" s="95">
        <v>2580.5100000000002</v>
      </c>
      <c r="R6" s="95">
        <v>231.32</v>
      </c>
      <c r="S6" s="25">
        <v>10</v>
      </c>
      <c r="T6" s="26">
        <f t="shared" si="0"/>
        <v>1.123106765679813</v>
      </c>
      <c r="V6" s="37">
        <f t="shared" si="1"/>
        <v>7.2496424162858675E-2</v>
      </c>
      <c r="X6" s="101">
        <f t="shared" si="2"/>
        <v>2553.6999999999998</v>
      </c>
      <c r="Y6" s="40" t="str">
        <f t="shared" si="3"/>
        <v>Heuristic</v>
      </c>
    </row>
    <row r="7" spans="1:25">
      <c r="A7" s="10">
        <v>1639051225</v>
      </c>
      <c r="B7" s="11" t="s">
        <v>279</v>
      </c>
      <c r="C7" s="11">
        <v>2</v>
      </c>
      <c r="D7" s="11">
        <v>80</v>
      </c>
      <c r="E7" s="11">
        <v>3</v>
      </c>
      <c r="F7" s="12">
        <v>1</v>
      </c>
      <c r="H7" s="84">
        <v>2535.3392159999999</v>
      </c>
      <c r="I7" s="33">
        <v>2535.6686060000002</v>
      </c>
      <c r="J7" s="33">
        <v>2</v>
      </c>
      <c r="K7" s="33">
        <v>2553.3200000000002</v>
      </c>
      <c r="L7" s="33">
        <v>2553.3200000000002</v>
      </c>
      <c r="M7" s="30">
        <v>0.70920623199999999</v>
      </c>
      <c r="N7" s="89">
        <v>14.01398444</v>
      </c>
      <c r="O7" s="45"/>
      <c r="P7" s="94">
        <v>2551.85</v>
      </c>
      <c r="Q7" s="95">
        <v>2580.5100000000002</v>
      </c>
      <c r="R7" s="95">
        <v>235.03</v>
      </c>
      <c r="S7" s="25">
        <v>10</v>
      </c>
      <c r="T7" s="26">
        <f t="shared" si="0"/>
        <v>1.123106765679813</v>
      </c>
      <c r="V7" s="37">
        <f t="shared" si="1"/>
        <v>5.7605266767257274E-2</v>
      </c>
      <c r="X7" s="101">
        <f t="shared" si="2"/>
        <v>2553.3200000000002</v>
      </c>
      <c r="Y7" s="40" t="str">
        <f t="shared" si="3"/>
        <v>Heuristic</v>
      </c>
    </row>
    <row r="8" spans="1:25">
      <c r="A8" s="10">
        <v>1639051225</v>
      </c>
      <c r="B8" s="11" t="s">
        <v>280</v>
      </c>
      <c r="C8" s="11">
        <v>2</v>
      </c>
      <c r="D8" s="11">
        <v>80</v>
      </c>
      <c r="E8" s="11">
        <v>5</v>
      </c>
      <c r="F8" s="12">
        <v>1</v>
      </c>
      <c r="H8" s="84">
        <v>2535.3392159999999</v>
      </c>
      <c r="I8" s="33">
        <v>2535.6686060000002</v>
      </c>
      <c r="J8" s="33">
        <v>2</v>
      </c>
      <c r="K8" s="33">
        <v>2553.3200000000002</v>
      </c>
      <c r="L8" s="33">
        <v>2553.3200000000002</v>
      </c>
      <c r="M8" s="30">
        <v>0.70920623199999999</v>
      </c>
      <c r="N8" s="89">
        <v>13.924996849999999</v>
      </c>
      <c r="O8" s="45"/>
      <c r="P8" s="94">
        <v>2551.85</v>
      </c>
      <c r="Q8" s="95">
        <v>2580.5100000000002</v>
      </c>
      <c r="R8" s="95">
        <v>231.34</v>
      </c>
      <c r="S8" s="25">
        <v>10</v>
      </c>
      <c r="T8" s="26">
        <f t="shared" si="0"/>
        <v>1.123106765679813</v>
      </c>
      <c r="V8" s="37">
        <f t="shared" si="1"/>
        <v>5.7605266767257274E-2</v>
      </c>
      <c r="X8" s="101">
        <f t="shared" si="2"/>
        <v>2553.3200000000002</v>
      </c>
      <c r="Y8" s="40" t="str">
        <f t="shared" si="3"/>
        <v>Heuristic</v>
      </c>
    </row>
    <row r="9" spans="1:25">
      <c r="A9" s="10">
        <v>1639051226</v>
      </c>
      <c r="B9" s="11" t="s">
        <v>281</v>
      </c>
      <c r="C9" s="11">
        <v>2</v>
      </c>
      <c r="D9" s="11">
        <v>80</v>
      </c>
      <c r="E9" s="11">
        <v>1</v>
      </c>
      <c r="F9" s="12">
        <v>2</v>
      </c>
      <c r="H9" s="84">
        <v>2730.0261559999999</v>
      </c>
      <c r="I9" s="33">
        <v>2731.3718439999998</v>
      </c>
      <c r="J9" s="33">
        <v>2</v>
      </c>
      <c r="K9" s="33">
        <v>2937.81</v>
      </c>
      <c r="L9" s="33">
        <v>2979.49</v>
      </c>
      <c r="M9" s="30">
        <v>9.1377821749999999</v>
      </c>
      <c r="N9" s="89">
        <v>10.59882522</v>
      </c>
      <c r="O9" s="45"/>
      <c r="P9" s="94">
        <v>2933.8</v>
      </c>
      <c r="Q9" s="95">
        <v>2942.47</v>
      </c>
      <c r="R9" s="95">
        <v>605.39</v>
      </c>
      <c r="S9" s="25">
        <v>1</v>
      </c>
      <c r="T9" s="26">
        <f t="shared" si="0"/>
        <v>0.29552116708704129</v>
      </c>
      <c r="V9" s="37">
        <f t="shared" si="1"/>
        <v>1.5573658736110028</v>
      </c>
      <c r="X9" s="101">
        <f t="shared" si="2"/>
        <v>2942.47</v>
      </c>
      <c r="Y9" s="40" t="str">
        <f t="shared" si="3"/>
        <v>LBBD</v>
      </c>
    </row>
    <row r="10" spans="1:25">
      <c r="A10" s="10">
        <v>1639051226</v>
      </c>
      <c r="B10" s="11" t="s">
        <v>282</v>
      </c>
      <c r="C10" s="11">
        <v>2</v>
      </c>
      <c r="D10" s="11">
        <v>80</v>
      </c>
      <c r="E10" s="11">
        <v>3</v>
      </c>
      <c r="F10" s="12">
        <v>2</v>
      </c>
      <c r="H10" s="84">
        <v>2730.0261559999999</v>
      </c>
      <c r="I10" s="33">
        <v>2731.3718439999998</v>
      </c>
      <c r="J10" s="33">
        <v>2</v>
      </c>
      <c r="K10" s="33">
        <v>2937.81</v>
      </c>
      <c r="L10" s="33">
        <v>2937.81</v>
      </c>
      <c r="M10" s="30">
        <v>7.6110568760000001</v>
      </c>
      <c r="N10" s="89">
        <v>10.81955862</v>
      </c>
      <c r="O10" s="45"/>
      <c r="P10" s="94">
        <v>2934.23</v>
      </c>
      <c r="Q10" s="95">
        <v>2937.53</v>
      </c>
      <c r="R10" s="95">
        <v>207.71</v>
      </c>
      <c r="S10" s="25">
        <v>1</v>
      </c>
      <c r="T10" s="26">
        <f t="shared" si="0"/>
        <v>0.11246562130440292</v>
      </c>
      <c r="V10" s="37">
        <f t="shared" si="1"/>
        <v>0.12200815886961579</v>
      </c>
      <c r="X10" s="101">
        <f t="shared" si="2"/>
        <v>2937.53</v>
      </c>
      <c r="Y10" s="40" t="str">
        <f t="shared" si="3"/>
        <v>LBBD</v>
      </c>
    </row>
    <row r="11" spans="1:25">
      <c r="A11" s="10">
        <v>1639051226</v>
      </c>
      <c r="B11" s="11" t="s">
        <v>283</v>
      </c>
      <c r="C11" s="11">
        <v>2</v>
      </c>
      <c r="D11" s="11">
        <v>80</v>
      </c>
      <c r="E11" s="11">
        <v>5</v>
      </c>
      <c r="F11" s="12">
        <v>2</v>
      </c>
      <c r="H11" s="84">
        <v>2730.0261559999999</v>
      </c>
      <c r="I11" s="33">
        <v>2731.3718439999998</v>
      </c>
      <c r="J11" s="33">
        <v>2</v>
      </c>
      <c r="K11" s="33">
        <v>2937.81</v>
      </c>
      <c r="L11" s="33">
        <v>2937.81</v>
      </c>
      <c r="M11" s="30">
        <v>7.6110568760000001</v>
      </c>
      <c r="N11" s="89">
        <v>10.79551077</v>
      </c>
      <c r="O11" s="45"/>
      <c r="P11" s="94">
        <v>2934.23</v>
      </c>
      <c r="Q11" s="95">
        <v>2937.53</v>
      </c>
      <c r="R11" s="95">
        <v>205.08</v>
      </c>
      <c r="S11" s="25">
        <v>1</v>
      </c>
      <c r="T11" s="26">
        <f t="shared" si="0"/>
        <v>0.11246562130440292</v>
      </c>
      <c r="V11" s="37">
        <f t="shared" si="1"/>
        <v>0.12200815886961579</v>
      </c>
      <c r="X11" s="101">
        <f t="shared" si="2"/>
        <v>2937.53</v>
      </c>
      <c r="Y11" s="40" t="str">
        <f t="shared" si="3"/>
        <v>LBBD</v>
      </c>
    </row>
    <row r="12" spans="1:25">
      <c r="A12" s="10">
        <v>1639051228</v>
      </c>
      <c r="B12" s="11" t="s">
        <v>284</v>
      </c>
      <c r="C12" s="11">
        <v>5</v>
      </c>
      <c r="D12" s="11">
        <v>80</v>
      </c>
      <c r="E12" s="11">
        <v>1</v>
      </c>
      <c r="F12" s="12">
        <v>0</v>
      </c>
      <c r="H12" s="84">
        <v>781.85844199999997</v>
      </c>
      <c r="I12" s="33">
        <v>784.64781170000003</v>
      </c>
      <c r="J12" s="33">
        <v>5</v>
      </c>
      <c r="K12" s="33">
        <v>846.42</v>
      </c>
      <c r="L12" s="33">
        <v>924.71</v>
      </c>
      <c r="M12" s="30">
        <v>18.270770049999999</v>
      </c>
      <c r="N12" s="89">
        <v>15.796162369999999</v>
      </c>
      <c r="O12" s="45"/>
      <c r="P12" s="94">
        <v>833.16</v>
      </c>
      <c r="Q12" s="95">
        <v>842.79</v>
      </c>
      <c r="R12" s="95">
        <v>1494.26</v>
      </c>
      <c r="S12" s="25">
        <v>10</v>
      </c>
      <c r="T12" s="26">
        <f t="shared" si="0"/>
        <v>1.1558404148062793</v>
      </c>
      <c r="V12" s="37">
        <f t="shared" si="1"/>
        <v>10.988285563397195</v>
      </c>
      <c r="X12" s="101">
        <f t="shared" si="2"/>
        <v>842.79</v>
      </c>
      <c r="Y12" s="40" t="str">
        <f t="shared" si="3"/>
        <v>LBBD</v>
      </c>
    </row>
    <row r="13" spans="1:25">
      <c r="A13" s="10">
        <v>1639051228</v>
      </c>
      <c r="B13" s="11" t="s">
        <v>285</v>
      </c>
      <c r="C13" s="11">
        <v>5</v>
      </c>
      <c r="D13" s="11">
        <v>80</v>
      </c>
      <c r="E13" s="11">
        <v>3</v>
      </c>
      <c r="F13" s="12">
        <v>0</v>
      </c>
      <c r="H13" s="84">
        <v>781.85844199999997</v>
      </c>
      <c r="I13" s="33">
        <v>784.64781170000003</v>
      </c>
      <c r="J13" s="33">
        <v>5</v>
      </c>
      <c r="K13" s="33">
        <v>846.42</v>
      </c>
      <c r="L13" s="33">
        <v>846.42</v>
      </c>
      <c r="M13" s="30">
        <v>8.2574484800000008</v>
      </c>
      <c r="N13" s="89">
        <v>15.732450249999999</v>
      </c>
      <c r="O13" s="45"/>
      <c r="P13" s="94">
        <v>831.5</v>
      </c>
      <c r="Q13" s="95">
        <v>838.79</v>
      </c>
      <c r="R13" s="95">
        <v>608.54</v>
      </c>
      <c r="S13" s="25">
        <v>1</v>
      </c>
      <c r="T13" s="26">
        <f t="shared" si="0"/>
        <v>0.87672880336740389</v>
      </c>
      <c r="V13" s="37">
        <f t="shared" si="1"/>
        <v>1.794347564642208</v>
      </c>
      <c r="X13" s="101">
        <f t="shared" si="2"/>
        <v>838.79</v>
      </c>
      <c r="Y13" s="40" t="str">
        <f t="shared" si="3"/>
        <v>LBBD</v>
      </c>
    </row>
    <row r="14" spans="1:25">
      <c r="A14" s="10">
        <v>1639051228</v>
      </c>
      <c r="B14" s="11" t="s">
        <v>286</v>
      </c>
      <c r="C14" s="11">
        <v>5</v>
      </c>
      <c r="D14" s="11">
        <v>80</v>
      </c>
      <c r="E14" s="11">
        <v>5</v>
      </c>
      <c r="F14" s="12">
        <v>0</v>
      </c>
      <c r="H14" s="84">
        <v>781.85844199999997</v>
      </c>
      <c r="I14" s="33">
        <v>784.64781170000003</v>
      </c>
      <c r="J14" s="33">
        <v>5</v>
      </c>
      <c r="K14" s="33">
        <v>846.42</v>
      </c>
      <c r="L14" s="33">
        <v>846.42</v>
      </c>
      <c r="M14" s="30">
        <v>8.2574484800000008</v>
      </c>
      <c r="N14" s="89">
        <v>15.849169249999999</v>
      </c>
      <c r="O14" s="45"/>
      <c r="P14" s="94">
        <v>831.5</v>
      </c>
      <c r="Q14" s="95">
        <v>838.79</v>
      </c>
      <c r="R14" s="95">
        <v>608.42999999999995</v>
      </c>
      <c r="S14" s="25">
        <v>1</v>
      </c>
      <c r="T14" s="26">
        <f t="shared" si="0"/>
        <v>0.87672880336740389</v>
      </c>
      <c r="V14" s="37">
        <f t="shared" si="1"/>
        <v>1.794347564642208</v>
      </c>
      <c r="X14" s="101">
        <f t="shared" si="2"/>
        <v>838.79</v>
      </c>
      <c r="Y14" s="40" t="str">
        <f t="shared" si="3"/>
        <v>LBBD</v>
      </c>
    </row>
    <row r="15" spans="1:25">
      <c r="A15" s="10">
        <v>1639051231</v>
      </c>
      <c r="B15" s="11" t="s">
        <v>287</v>
      </c>
      <c r="C15" s="11">
        <v>5</v>
      </c>
      <c r="D15" s="11">
        <v>80</v>
      </c>
      <c r="E15" s="11">
        <v>1</v>
      </c>
      <c r="F15" s="12">
        <v>1</v>
      </c>
      <c r="H15" s="84">
        <v>741.28951040000004</v>
      </c>
      <c r="I15" s="33">
        <v>741.58523979999995</v>
      </c>
      <c r="J15" s="33">
        <v>5</v>
      </c>
      <c r="K15" s="33">
        <v>748.41</v>
      </c>
      <c r="L15" s="33">
        <v>750</v>
      </c>
      <c r="M15" s="30">
        <v>1.1750455719999999</v>
      </c>
      <c r="N15" s="89">
        <v>15.840578320000001</v>
      </c>
      <c r="O15" s="45"/>
      <c r="P15" s="94">
        <v>746.66</v>
      </c>
      <c r="Q15" s="95">
        <v>761.02</v>
      </c>
      <c r="R15" s="95">
        <v>6019.56</v>
      </c>
      <c r="S15" s="25">
        <v>10</v>
      </c>
      <c r="T15" s="26">
        <f t="shared" si="0"/>
        <v>1.9232314574237288</v>
      </c>
      <c r="V15" s="37">
        <f t="shared" si="1"/>
        <v>0.44732542254841989</v>
      </c>
      <c r="X15" s="101">
        <f t="shared" si="2"/>
        <v>750</v>
      </c>
      <c r="Y15" s="40" t="str">
        <f t="shared" si="3"/>
        <v>Heuristic</v>
      </c>
    </row>
    <row r="16" spans="1:25">
      <c r="A16" s="10">
        <v>1639051231</v>
      </c>
      <c r="B16" s="11" t="s">
        <v>288</v>
      </c>
      <c r="C16" s="11">
        <v>5</v>
      </c>
      <c r="D16" s="11">
        <v>80</v>
      </c>
      <c r="E16" s="11">
        <v>3</v>
      </c>
      <c r="F16" s="12">
        <v>1</v>
      </c>
      <c r="H16" s="84">
        <v>741.28951040000004</v>
      </c>
      <c r="I16" s="33">
        <v>741.58523979999995</v>
      </c>
      <c r="J16" s="33">
        <v>5</v>
      </c>
      <c r="K16" s="33">
        <v>748.41</v>
      </c>
      <c r="L16" s="33">
        <v>748.41</v>
      </c>
      <c r="M16" s="30">
        <v>0.96055447500000002</v>
      </c>
      <c r="N16" s="89">
        <v>15.79675984</v>
      </c>
      <c r="O16" s="45"/>
      <c r="P16" s="94">
        <v>746.68</v>
      </c>
      <c r="Q16" s="95">
        <v>761.02</v>
      </c>
      <c r="R16" s="95">
        <v>6019.22</v>
      </c>
      <c r="S16" s="25">
        <v>10</v>
      </c>
      <c r="T16" s="26">
        <f t="shared" si="0"/>
        <v>1.9205014196175112</v>
      </c>
      <c r="V16" s="37">
        <f t="shared" si="1"/>
        <v>0.23169229120908799</v>
      </c>
      <c r="X16" s="101">
        <f t="shared" si="2"/>
        <v>748.41</v>
      </c>
      <c r="Y16" s="40" t="str">
        <f t="shared" si="3"/>
        <v>Heuristic</v>
      </c>
    </row>
    <row r="17" spans="1:25">
      <c r="A17" s="10">
        <v>1639051231</v>
      </c>
      <c r="B17" s="11" t="s">
        <v>289</v>
      </c>
      <c r="C17" s="11">
        <v>5</v>
      </c>
      <c r="D17" s="11">
        <v>80</v>
      </c>
      <c r="E17" s="11">
        <v>5</v>
      </c>
      <c r="F17" s="12">
        <v>1</v>
      </c>
      <c r="H17" s="84">
        <v>741.28951040000004</v>
      </c>
      <c r="I17" s="33">
        <v>741.58523979999995</v>
      </c>
      <c r="J17" s="33">
        <v>5</v>
      </c>
      <c r="K17" s="33">
        <v>748.41</v>
      </c>
      <c r="L17" s="33">
        <v>748.41</v>
      </c>
      <c r="M17" s="30">
        <v>0.96055447500000002</v>
      </c>
      <c r="N17" s="89">
        <v>15.83787942</v>
      </c>
      <c r="O17" s="45"/>
      <c r="P17" s="94">
        <v>746.66</v>
      </c>
      <c r="Q17" s="95">
        <v>761.02</v>
      </c>
      <c r="R17" s="95">
        <v>6019.19</v>
      </c>
      <c r="S17" s="25">
        <v>10</v>
      </c>
      <c r="T17" s="26">
        <f t="shared" si="0"/>
        <v>1.9232314574237288</v>
      </c>
      <c r="V17" s="37">
        <f t="shared" si="1"/>
        <v>0.23437709265261297</v>
      </c>
      <c r="X17" s="101">
        <f t="shared" si="2"/>
        <v>748.41</v>
      </c>
      <c r="Y17" s="40" t="str">
        <f t="shared" si="3"/>
        <v>Heuristic</v>
      </c>
    </row>
    <row r="18" spans="1:25">
      <c r="A18" s="10">
        <v>1639051233</v>
      </c>
      <c r="B18" s="11" t="s">
        <v>290</v>
      </c>
      <c r="C18" s="11">
        <v>5</v>
      </c>
      <c r="D18" s="11">
        <v>80</v>
      </c>
      <c r="E18" s="11">
        <v>1</v>
      </c>
      <c r="F18" s="12">
        <v>2</v>
      </c>
      <c r="H18" s="84">
        <v>703.94989150000004</v>
      </c>
      <c r="I18" s="33">
        <v>705.68843289999995</v>
      </c>
      <c r="J18" s="33">
        <v>5</v>
      </c>
      <c r="K18" s="33">
        <v>757.47</v>
      </c>
      <c r="L18" s="33">
        <v>810.63</v>
      </c>
      <c r="M18" s="30">
        <v>15.154503160000001</v>
      </c>
      <c r="N18" s="89">
        <v>15.00668836</v>
      </c>
      <c r="O18" s="45"/>
      <c r="P18" s="94">
        <v>750.69</v>
      </c>
      <c r="Q18" s="95">
        <v>757.9</v>
      </c>
      <c r="R18" s="95">
        <v>1813.9</v>
      </c>
      <c r="S18" s="25">
        <v>3</v>
      </c>
      <c r="T18" s="26">
        <f t="shared" si="0"/>
        <v>0.96044971959129899</v>
      </c>
      <c r="V18" s="37">
        <f t="shared" si="1"/>
        <v>7.984654118211238</v>
      </c>
      <c r="X18" s="101">
        <f t="shared" si="2"/>
        <v>757.9</v>
      </c>
      <c r="Y18" s="40" t="str">
        <f t="shared" si="3"/>
        <v>LBBD</v>
      </c>
    </row>
    <row r="19" spans="1:25">
      <c r="A19" s="10">
        <v>1639051233</v>
      </c>
      <c r="B19" s="11" t="s">
        <v>291</v>
      </c>
      <c r="C19" s="11">
        <v>5</v>
      </c>
      <c r="D19" s="11">
        <v>80</v>
      </c>
      <c r="E19" s="11">
        <v>3</v>
      </c>
      <c r="F19" s="12">
        <v>2</v>
      </c>
      <c r="H19" s="84">
        <v>703.94989150000004</v>
      </c>
      <c r="I19" s="33">
        <v>705.68843289999995</v>
      </c>
      <c r="J19" s="33">
        <v>5</v>
      </c>
      <c r="K19" s="33">
        <v>757.47</v>
      </c>
      <c r="L19" s="33">
        <v>757.47</v>
      </c>
      <c r="M19" s="30">
        <v>7.6028292899999999</v>
      </c>
      <c r="N19" s="89">
        <v>15.27886653</v>
      </c>
      <c r="O19" s="45"/>
      <c r="P19" s="94">
        <v>749.46</v>
      </c>
      <c r="Q19" s="95">
        <v>755.88</v>
      </c>
      <c r="R19" s="95">
        <v>609.04</v>
      </c>
      <c r="S19" s="25">
        <v>1</v>
      </c>
      <c r="T19" s="26">
        <f t="shared" si="0"/>
        <v>0.85661676407012499</v>
      </c>
      <c r="V19" s="37">
        <f t="shared" si="1"/>
        <v>1.0687695140501148</v>
      </c>
      <c r="X19" s="101">
        <f t="shared" si="2"/>
        <v>755.88</v>
      </c>
      <c r="Y19" s="40" t="str">
        <f t="shared" si="3"/>
        <v>LBBD</v>
      </c>
    </row>
    <row r="20" spans="1:25">
      <c r="A20" s="10">
        <v>1639051233</v>
      </c>
      <c r="B20" s="11" t="s">
        <v>292</v>
      </c>
      <c r="C20" s="11">
        <v>5</v>
      </c>
      <c r="D20" s="11">
        <v>80</v>
      </c>
      <c r="E20" s="11">
        <v>5</v>
      </c>
      <c r="F20" s="12">
        <v>2</v>
      </c>
      <c r="H20" s="84">
        <v>703.94989150000004</v>
      </c>
      <c r="I20" s="33">
        <v>705.68843289999995</v>
      </c>
      <c r="J20" s="33">
        <v>5</v>
      </c>
      <c r="K20" s="33">
        <v>757.47</v>
      </c>
      <c r="L20" s="33">
        <v>757.47</v>
      </c>
      <c r="M20" s="30">
        <v>7.6028292899999999</v>
      </c>
      <c r="N20" s="89">
        <v>15.1982584</v>
      </c>
      <c r="O20" s="45"/>
      <c r="P20" s="94">
        <v>749.46</v>
      </c>
      <c r="Q20" s="95">
        <v>755.88</v>
      </c>
      <c r="R20" s="95">
        <v>608.76</v>
      </c>
      <c r="S20" s="25">
        <v>1</v>
      </c>
      <c r="T20" s="26">
        <f t="shared" si="0"/>
        <v>0.85661676407012499</v>
      </c>
      <c r="V20" s="37">
        <f t="shared" si="1"/>
        <v>1.0687695140501148</v>
      </c>
      <c r="X20" s="101">
        <f t="shared" si="2"/>
        <v>755.88</v>
      </c>
      <c r="Y20" s="40" t="str">
        <f t="shared" si="3"/>
        <v>LBBD</v>
      </c>
    </row>
    <row r="21" spans="1:25">
      <c r="A21" s="10">
        <v>1639051238</v>
      </c>
      <c r="B21" s="11" t="s">
        <v>293</v>
      </c>
      <c r="C21" s="11">
        <v>10</v>
      </c>
      <c r="D21" s="11">
        <v>80</v>
      </c>
      <c r="E21" s="11">
        <v>1</v>
      </c>
      <c r="F21" s="12">
        <v>0</v>
      </c>
      <c r="H21" s="84">
        <v>293.19563479999999</v>
      </c>
      <c r="I21" s="33">
        <v>295.75827240000001</v>
      </c>
      <c r="J21" s="33">
        <v>9</v>
      </c>
      <c r="K21" s="33">
        <v>316.89999999999998</v>
      </c>
      <c r="L21" s="33">
        <v>460.71</v>
      </c>
      <c r="M21" s="30">
        <v>57.1339902</v>
      </c>
      <c r="N21" s="89">
        <v>28.18879128</v>
      </c>
      <c r="O21" s="45"/>
      <c r="P21" s="94">
        <v>309.10000000000002</v>
      </c>
      <c r="Q21" s="95">
        <v>322.92</v>
      </c>
      <c r="R21" s="95">
        <v>8140.34</v>
      </c>
      <c r="S21" s="25">
        <v>12</v>
      </c>
      <c r="T21" s="26">
        <f t="shared" si="0"/>
        <v>4.4710449692656073</v>
      </c>
      <c r="V21" s="37">
        <f t="shared" si="1"/>
        <v>49.048851504367505</v>
      </c>
      <c r="X21" s="101">
        <f t="shared" si="2"/>
        <v>322.92</v>
      </c>
      <c r="Y21" s="40" t="str">
        <f t="shared" si="3"/>
        <v>LBBD</v>
      </c>
    </row>
    <row r="22" spans="1:25">
      <c r="A22" s="10">
        <v>1639051238</v>
      </c>
      <c r="B22" s="11" t="s">
        <v>294</v>
      </c>
      <c r="C22" s="11">
        <v>10</v>
      </c>
      <c r="D22" s="11">
        <v>80</v>
      </c>
      <c r="E22" s="11">
        <v>3</v>
      </c>
      <c r="F22" s="12">
        <v>0</v>
      </c>
      <c r="H22" s="84">
        <v>293.19563479999999</v>
      </c>
      <c r="I22" s="33">
        <v>295.75827240000001</v>
      </c>
      <c r="J22" s="33">
        <v>9</v>
      </c>
      <c r="K22" s="33">
        <v>316.89999999999998</v>
      </c>
      <c r="L22" s="33">
        <v>318.27999999999997</v>
      </c>
      <c r="M22" s="30">
        <v>8.5555043350000002</v>
      </c>
      <c r="N22" s="89">
        <v>28.034715649999999</v>
      </c>
      <c r="O22" s="45"/>
      <c r="P22" s="94">
        <v>309.27999999999997</v>
      </c>
      <c r="Q22" s="95">
        <v>312.97000000000003</v>
      </c>
      <c r="R22" s="95">
        <v>10851.69</v>
      </c>
      <c r="S22" s="25">
        <v>18</v>
      </c>
      <c r="T22" s="26">
        <f t="shared" si="0"/>
        <v>1.1930936368339546</v>
      </c>
      <c r="V22" s="37">
        <f t="shared" si="1"/>
        <v>2.9099844800827732</v>
      </c>
      <c r="X22" s="101">
        <f t="shared" si="2"/>
        <v>312.97000000000003</v>
      </c>
      <c r="Y22" s="40" t="str">
        <f t="shared" si="3"/>
        <v>LBBD</v>
      </c>
    </row>
    <row r="23" spans="1:25">
      <c r="A23" s="10">
        <v>1639051238</v>
      </c>
      <c r="B23" s="11" t="s">
        <v>295</v>
      </c>
      <c r="C23" s="11">
        <v>10</v>
      </c>
      <c r="D23" s="11">
        <v>80</v>
      </c>
      <c r="E23" s="11">
        <v>5</v>
      </c>
      <c r="F23" s="12">
        <v>0</v>
      </c>
      <c r="H23" s="84">
        <v>293.19563479999999</v>
      </c>
      <c r="I23" s="33">
        <v>295.75827240000001</v>
      </c>
      <c r="J23" s="33">
        <v>9</v>
      </c>
      <c r="K23" s="33">
        <v>316.89999999999998</v>
      </c>
      <c r="L23" s="33">
        <v>316.89999999999998</v>
      </c>
      <c r="M23" s="30">
        <v>8.0848288420000003</v>
      </c>
      <c r="N23" s="89">
        <v>28.30305529</v>
      </c>
      <c r="O23" s="45"/>
      <c r="P23" s="94">
        <v>309.26</v>
      </c>
      <c r="Q23" s="95">
        <v>312.26</v>
      </c>
      <c r="R23" s="95">
        <v>9042.6299999999992</v>
      </c>
      <c r="S23" s="25">
        <v>15</v>
      </c>
      <c r="T23" s="26">
        <f t="shared" si="0"/>
        <v>0.97005755674836713</v>
      </c>
      <c r="V23" s="37">
        <f t="shared" si="1"/>
        <v>2.4704132445191704</v>
      </c>
      <c r="X23" s="101">
        <f t="shared" si="2"/>
        <v>312.26</v>
      </c>
      <c r="Y23" s="40" t="str">
        <f t="shared" si="3"/>
        <v>LBBD</v>
      </c>
    </row>
    <row r="24" spans="1:25">
      <c r="A24" s="10">
        <v>1639051304</v>
      </c>
      <c r="B24" s="11" t="s">
        <v>296</v>
      </c>
      <c r="C24" s="11">
        <v>10</v>
      </c>
      <c r="D24" s="11">
        <v>80</v>
      </c>
      <c r="E24" s="11">
        <v>1</v>
      </c>
      <c r="F24" s="12">
        <v>1</v>
      </c>
      <c r="H24" s="84">
        <v>297.08528519999999</v>
      </c>
      <c r="I24" s="33">
        <v>297.47044</v>
      </c>
      <c r="J24" s="33">
        <v>10</v>
      </c>
      <c r="K24" s="33">
        <v>301.14</v>
      </c>
      <c r="L24" s="33">
        <v>303.26</v>
      </c>
      <c r="M24" s="30">
        <v>2.0784317219999999</v>
      </c>
      <c r="N24" s="89">
        <v>30.59948683</v>
      </c>
      <c r="O24" s="45"/>
      <c r="P24" s="94">
        <v>299.22000000000003</v>
      </c>
      <c r="Q24" s="95">
        <v>308.14999999999998</v>
      </c>
      <c r="R24" s="95">
        <v>9046.11</v>
      </c>
      <c r="S24" s="25">
        <v>15</v>
      </c>
      <c r="T24" s="26">
        <f t="shared" si="0"/>
        <v>2.984426174720924</v>
      </c>
      <c r="V24" s="37">
        <f t="shared" si="1"/>
        <v>1.3501771271973675</v>
      </c>
      <c r="X24" s="101">
        <f t="shared" si="2"/>
        <v>303.26</v>
      </c>
      <c r="Y24" s="40" t="str">
        <f t="shared" si="3"/>
        <v>Heuristic</v>
      </c>
    </row>
    <row r="25" spans="1:25">
      <c r="A25" s="10">
        <v>1639051304</v>
      </c>
      <c r="B25" s="11" t="s">
        <v>297</v>
      </c>
      <c r="C25" s="11">
        <v>10</v>
      </c>
      <c r="D25" s="11">
        <v>80</v>
      </c>
      <c r="E25" s="11">
        <v>3</v>
      </c>
      <c r="F25" s="12">
        <v>1</v>
      </c>
      <c r="H25" s="84">
        <v>297.08528519999999</v>
      </c>
      <c r="I25" s="33">
        <v>297.47044</v>
      </c>
      <c r="J25" s="33">
        <v>10</v>
      </c>
      <c r="K25" s="33">
        <v>301.14</v>
      </c>
      <c r="L25" s="33">
        <v>301.14</v>
      </c>
      <c r="M25" s="30">
        <v>1.364831922</v>
      </c>
      <c r="N25" s="89">
        <v>30.890968319999999</v>
      </c>
      <c r="O25" s="45"/>
      <c r="P25" s="94">
        <v>299.22000000000003</v>
      </c>
      <c r="Q25" s="95">
        <v>308.14999999999998</v>
      </c>
      <c r="R25" s="95">
        <v>9051.02</v>
      </c>
      <c r="S25" s="25">
        <v>15</v>
      </c>
      <c r="T25" s="26">
        <f t="shared" si="0"/>
        <v>2.984426174720924</v>
      </c>
      <c r="V25" s="37">
        <f t="shared" si="1"/>
        <v>0.64166833767794895</v>
      </c>
      <c r="X25" s="101">
        <f t="shared" si="2"/>
        <v>301.14</v>
      </c>
      <c r="Y25" s="40" t="str">
        <f t="shared" si="3"/>
        <v>Heuristic</v>
      </c>
    </row>
    <row r="26" spans="1:25">
      <c r="A26" s="10">
        <v>1639051304</v>
      </c>
      <c r="B26" s="11" t="s">
        <v>298</v>
      </c>
      <c r="C26" s="11">
        <v>10</v>
      </c>
      <c r="D26" s="11">
        <v>80</v>
      </c>
      <c r="E26" s="11">
        <v>5</v>
      </c>
      <c r="F26" s="12">
        <v>1</v>
      </c>
      <c r="H26" s="84">
        <v>297.08528519999999</v>
      </c>
      <c r="I26" s="33">
        <v>297.47044</v>
      </c>
      <c r="J26" s="33">
        <v>10</v>
      </c>
      <c r="K26" s="33">
        <v>301.14</v>
      </c>
      <c r="L26" s="33">
        <v>301.14</v>
      </c>
      <c r="M26" s="30">
        <v>1.364831922</v>
      </c>
      <c r="N26" s="89">
        <v>30.728394510000001</v>
      </c>
      <c r="O26" s="45"/>
      <c r="P26" s="94">
        <v>299.22000000000003</v>
      </c>
      <c r="Q26" s="95">
        <v>308.14999999999998</v>
      </c>
      <c r="R26" s="95">
        <v>9044.9599999999991</v>
      </c>
      <c r="S26" s="25">
        <v>15</v>
      </c>
      <c r="T26" s="26">
        <f t="shared" si="0"/>
        <v>2.984426174720924</v>
      </c>
      <c r="V26" s="37">
        <f t="shared" si="1"/>
        <v>0.64166833767794895</v>
      </c>
      <c r="X26" s="101">
        <f t="shared" si="2"/>
        <v>301.14</v>
      </c>
      <c r="Y26" s="40" t="str">
        <f t="shared" si="3"/>
        <v>Heuristic</v>
      </c>
    </row>
    <row r="27" spans="1:25">
      <c r="A27" s="10">
        <v>1639051310</v>
      </c>
      <c r="B27" s="11" t="s">
        <v>299</v>
      </c>
      <c r="C27" s="11">
        <v>10</v>
      </c>
      <c r="D27" s="11">
        <v>80</v>
      </c>
      <c r="E27" s="11">
        <v>1</v>
      </c>
      <c r="F27" s="12">
        <v>2</v>
      </c>
      <c r="H27" s="84">
        <v>299.01800170000001</v>
      </c>
      <c r="I27" s="33">
        <v>300.46838159999999</v>
      </c>
      <c r="J27" s="33">
        <v>5</v>
      </c>
      <c r="K27" s="33">
        <v>327.57</v>
      </c>
      <c r="L27" s="33">
        <v>442.27</v>
      </c>
      <c r="M27" s="30">
        <v>47.907482989999998</v>
      </c>
      <c r="N27" s="89">
        <v>14.43993139</v>
      </c>
      <c r="O27" s="45"/>
      <c r="P27" s="94">
        <v>316.98</v>
      </c>
      <c r="Q27" s="95">
        <v>325.89999999999998</v>
      </c>
      <c r="R27" s="95">
        <v>9670.75</v>
      </c>
      <c r="S27" s="25">
        <v>16</v>
      </c>
      <c r="T27" s="26">
        <f t="shared" si="0"/>
        <v>2.8140576692535677</v>
      </c>
      <c r="V27" s="37">
        <f t="shared" si="1"/>
        <v>39.52615306959428</v>
      </c>
      <c r="X27" s="101">
        <f t="shared" si="2"/>
        <v>325.89999999999998</v>
      </c>
      <c r="Y27" s="40" t="str">
        <f t="shared" si="3"/>
        <v>LBBD</v>
      </c>
    </row>
    <row r="28" spans="1:25">
      <c r="A28" s="10">
        <v>1639051310</v>
      </c>
      <c r="B28" s="11" t="s">
        <v>300</v>
      </c>
      <c r="C28" s="11">
        <v>10</v>
      </c>
      <c r="D28" s="11">
        <v>80</v>
      </c>
      <c r="E28" s="11">
        <v>3</v>
      </c>
      <c r="F28" s="12">
        <v>2</v>
      </c>
      <c r="H28" s="84">
        <v>299.01800170000001</v>
      </c>
      <c r="I28" s="33">
        <v>300.46838159999999</v>
      </c>
      <c r="J28" s="33">
        <v>5</v>
      </c>
      <c r="K28" s="33">
        <v>327.57</v>
      </c>
      <c r="L28" s="33">
        <v>330.58</v>
      </c>
      <c r="M28" s="30">
        <v>10.555216789999999</v>
      </c>
      <c r="N28" s="89">
        <v>14.368111130000001</v>
      </c>
      <c r="O28" s="45"/>
      <c r="P28" s="94">
        <v>316.99</v>
      </c>
      <c r="Q28" s="95">
        <v>321.05</v>
      </c>
      <c r="R28" s="95">
        <v>6632.83</v>
      </c>
      <c r="S28" s="25">
        <v>11</v>
      </c>
      <c r="T28" s="26">
        <f t="shared" si="0"/>
        <v>1.2807975014984707</v>
      </c>
      <c r="V28" s="37">
        <f t="shared" si="1"/>
        <v>4.2872014890059544</v>
      </c>
      <c r="X28" s="101">
        <f t="shared" si="2"/>
        <v>321.05</v>
      </c>
      <c r="Y28" s="40" t="str">
        <f t="shared" si="3"/>
        <v>LBBD</v>
      </c>
    </row>
    <row r="29" spans="1:25">
      <c r="A29" s="46">
        <v>1639051310</v>
      </c>
      <c r="B29" s="47" t="s">
        <v>301</v>
      </c>
      <c r="C29" s="47">
        <v>10</v>
      </c>
      <c r="D29" s="47">
        <v>80</v>
      </c>
      <c r="E29" s="47">
        <v>5</v>
      </c>
      <c r="F29" s="48">
        <v>2</v>
      </c>
      <c r="H29" s="85">
        <v>299.01800170000001</v>
      </c>
      <c r="I29" s="50">
        <v>300.46838159999999</v>
      </c>
      <c r="J29" s="50">
        <v>5</v>
      </c>
      <c r="K29" s="50">
        <v>327.57</v>
      </c>
      <c r="L29" s="50">
        <v>327.57</v>
      </c>
      <c r="M29" s="51">
        <v>9.5485884280000004</v>
      </c>
      <c r="N29" s="90">
        <v>14.44388771</v>
      </c>
      <c r="O29" s="45"/>
      <c r="P29" s="96">
        <v>316.99</v>
      </c>
      <c r="Q29" s="97">
        <v>321.05</v>
      </c>
      <c r="R29" s="97">
        <v>6633.4</v>
      </c>
      <c r="S29" s="54">
        <v>11</v>
      </c>
      <c r="T29" s="26">
        <f t="shared" si="0"/>
        <v>1.2807975014984707</v>
      </c>
      <c r="V29" s="37">
        <f t="shared" si="1"/>
        <v>3.3376447206536435</v>
      </c>
      <c r="X29" s="101">
        <f t="shared" ref="X29:X47" si="4">MIN(L29*1,Q29*1)</f>
        <v>321.05</v>
      </c>
      <c r="Y29" s="40" t="str">
        <f t="shared" ref="Y29:Y47" si="5">IF(X29=L29*1,"Heuristic","LBBD")</f>
        <v>LBBD</v>
      </c>
    </row>
    <row r="30" spans="1:25">
      <c r="A30" s="10">
        <v>1639061952</v>
      </c>
      <c r="B30" s="11" t="s">
        <v>410</v>
      </c>
      <c r="C30" s="11">
        <v>15</v>
      </c>
      <c r="D30" s="11">
        <v>200</v>
      </c>
      <c r="E30" s="11">
        <v>1</v>
      </c>
      <c r="F30" s="12">
        <v>0</v>
      </c>
      <c r="H30" s="84">
        <v>191.11799970000001</v>
      </c>
      <c r="I30" s="33">
        <v>194.02712260000001</v>
      </c>
      <c r="J30" s="52">
        <v>18</v>
      </c>
      <c r="K30" s="33">
        <v>211.91</v>
      </c>
      <c r="L30" s="33">
        <v>464.92</v>
      </c>
      <c r="M30" s="29">
        <v>143.2633246</v>
      </c>
      <c r="N30" s="89">
        <v>71.098629000000003</v>
      </c>
      <c r="O30" s="45"/>
      <c r="P30" s="94">
        <v>202.43</v>
      </c>
      <c r="Q30" s="95">
        <v>244.87</v>
      </c>
      <c r="R30" s="95">
        <v>9749.18</v>
      </c>
      <c r="S30" s="25">
        <v>16</v>
      </c>
      <c r="T30" s="26">
        <f t="shared" si="0"/>
        <v>20.965271945857825</v>
      </c>
      <c r="V30" s="37">
        <f t="shared" si="1"/>
        <v>129.66951538803536</v>
      </c>
      <c r="X30" s="101">
        <f t="shared" si="4"/>
        <v>244.87</v>
      </c>
      <c r="Y30" s="41" t="str">
        <f t="shared" si="5"/>
        <v>LBBD</v>
      </c>
    </row>
    <row r="31" spans="1:25">
      <c r="A31" s="10">
        <v>1639061952</v>
      </c>
      <c r="B31" s="11" t="s">
        <v>411</v>
      </c>
      <c r="C31" s="11">
        <v>15</v>
      </c>
      <c r="D31" s="11">
        <v>200</v>
      </c>
      <c r="E31" s="11">
        <v>3</v>
      </c>
      <c r="F31" s="12">
        <v>0</v>
      </c>
      <c r="H31" s="84">
        <v>191.11799970000001</v>
      </c>
      <c r="I31" s="33">
        <v>194.02712260000001</v>
      </c>
      <c r="J31" s="52">
        <v>18</v>
      </c>
      <c r="K31" s="33">
        <v>211.91</v>
      </c>
      <c r="L31" s="33">
        <v>222.29</v>
      </c>
      <c r="M31" s="29">
        <v>16.310342500000001</v>
      </c>
      <c r="N31" s="89">
        <v>70.775268789999998</v>
      </c>
      <c r="O31" s="45"/>
      <c r="P31" s="94">
        <v>202.49</v>
      </c>
      <c r="Q31" s="95">
        <v>205.58</v>
      </c>
      <c r="R31" s="95">
        <v>12155.86</v>
      </c>
      <c r="S31" s="25">
        <v>20</v>
      </c>
      <c r="T31" s="26">
        <f t="shared" si="0"/>
        <v>1.5260012840140269</v>
      </c>
      <c r="V31" s="37">
        <f t="shared" si="1"/>
        <v>9.7782606548471431</v>
      </c>
      <c r="X31" s="101">
        <f t="shared" si="4"/>
        <v>205.58</v>
      </c>
      <c r="Y31" s="40" t="str">
        <f t="shared" si="5"/>
        <v>LBBD</v>
      </c>
    </row>
    <row r="32" spans="1:25">
      <c r="A32" s="10">
        <v>1639061952</v>
      </c>
      <c r="B32" s="11" t="s">
        <v>412</v>
      </c>
      <c r="C32" s="11">
        <v>15</v>
      </c>
      <c r="D32" s="11">
        <v>200</v>
      </c>
      <c r="E32" s="11">
        <v>5</v>
      </c>
      <c r="F32" s="12">
        <v>0</v>
      </c>
      <c r="H32" s="84">
        <v>191.11799970000001</v>
      </c>
      <c r="I32" s="33">
        <v>194.02712260000001</v>
      </c>
      <c r="J32" s="52">
        <v>18</v>
      </c>
      <c r="K32" s="33">
        <v>211.91</v>
      </c>
      <c r="L32" s="33">
        <v>211.91</v>
      </c>
      <c r="M32" s="29">
        <v>10.87914292</v>
      </c>
      <c r="N32" s="89">
        <v>71.143489119999998</v>
      </c>
      <c r="O32" s="45"/>
      <c r="P32" s="94">
        <v>202.46</v>
      </c>
      <c r="Q32" s="95">
        <v>205.56</v>
      </c>
      <c r="R32" s="95">
        <v>7274.09</v>
      </c>
      <c r="S32" s="25">
        <v>12</v>
      </c>
      <c r="T32" s="26">
        <f t="shared" si="0"/>
        <v>1.5311666502025063</v>
      </c>
      <c r="V32" s="37">
        <f t="shared" si="1"/>
        <v>4.6675886594882883</v>
      </c>
      <c r="X32" s="101">
        <f t="shared" si="4"/>
        <v>205.56</v>
      </c>
      <c r="Y32" s="40" t="str">
        <f t="shared" si="5"/>
        <v>LBBD</v>
      </c>
    </row>
    <row r="33" spans="1:25">
      <c r="A33" s="10">
        <v>1639062057</v>
      </c>
      <c r="B33" s="11" t="s">
        <v>413</v>
      </c>
      <c r="C33" s="11">
        <v>15</v>
      </c>
      <c r="D33" s="11">
        <v>200</v>
      </c>
      <c r="E33" s="11">
        <v>1</v>
      </c>
      <c r="F33" s="12">
        <v>1</v>
      </c>
      <c r="H33" s="84">
        <v>171.19627700000001</v>
      </c>
      <c r="I33" s="33">
        <v>171.64717920000001</v>
      </c>
      <c r="J33" s="52">
        <v>15</v>
      </c>
      <c r="K33" s="33">
        <v>174.54</v>
      </c>
      <c r="L33" s="33">
        <v>176.34</v>
      </c>
      <c r="M33" s="29">
        <v>3.0045764419999998</v>
      </c>
      <c r="N33" s="89">
        <v>58.437710760000002</v>
      </c>
      <c r="O33" s="45"/>
      <c r="P33" s="94">
        <v>172.58</v>
      </c>
      <c r="Q33" s="95">
        <v>181.29</v>
      </c>
      <c r="R33" s="95">
        <v>7883.25</v>
      </c>
      <c r="S33" s="25">
        <v>13</v>
      </c>
      <c r="T33" s="26">
        <f t="shared" si="0"/>
        <v>5.0469347548962675</v>
      </c>
      <c r="V33" s="37">
        <f t="shared" si="1"/>
        <v>2.1786997334569422</v>
      </c>
      <c r="X33" s="101">
        <f t="shared" si="4"/>
        <v>176.34</v>
      </c>
      <c r="Y33" s="40" t="str">
        <f t="shared" si="5"/>
        <v>Heuristic</v>
      </c>
    </row>
    <row r="34" spans="1:25">
      <c r="A34" s="10">
        <v>1639062057</v>
      </c>
      <c r="B34" s="11" t="s">
        <v>414</v>
      </c>
      <c r="C34" s="11">
        <v>15</v>
      </c>
      <c r="D34" s="11">
        <v>200</v>
      </c>
      <c r="E34" s="11">
        <v>3</v>
      </c>
      <c r="F34" s="12">
        <v>1</v>
      </c>
      <c r="H34" s="84">
        <v>171.19627700000001</v>
      </c>
      <c r="I34" s="33">
        <v>171.64717920000001</v>
      </c>
      <c r="J34" s="52">
        <v>15</v>
      </c>
      <c r="K34" s="33">
        <v>174.54</v>
      </c>
      <c r="L34" s="33">
        <v>174.54</v>
      </c>
      <c r="M34" s="29">
        <v>1.953151708</v>
      </c>
      <c r="N34" s="89">
        <v>58.004894729999997</v>
      </c>
      <c r="O34" s="45"/>
      <c r="P34" s="94">
        <v>172.58</v>
      </c>
      <c r="Q34" s="95">
        <v>181.29</v>
      </c>
      <c r="R34" s="95">
        <v>7884.5</v>
      </c>
      <c r="S34" s="25">
        <v>13</v>
      </c>
      <c r="T34" s="26">
        <f t="shared" si="0"/>
        <v>5.0469347548962675</v>
      </c>
      <c r="V34" s="37">
        <f t="shared" si="1"/>
        <v>1.1357051802062692</v>
      </c>
      <c r="X34" s="101">
        <f t="shared" si="4"/>
        <v>174.54</v>
      </c>
      <c r="Y34" s="40" t="str">
        <f t="shared" si="5"/>
        <v>Heuristic</v>
      </c>
    </row>
    <row r="35" spans="1:25">
      <c r="A35" s="10">
        <v>1639062057</v>
      </c>
      <c r="B35" s="11" t="s">
        <v>415</v>
      </c>
      <c r="C35" s="11">
        <v>15</v>
      </c>
      <c r="D35" s="11">
        <v>200</v>
      </c>
      <c r="E35" s="11">
        <v>5</v>
      </c>
      <c r="F35" s="12">
        <v>1</v>
      </c>
      <c r="H35" s="84">
        <v>171.19627700000001</v>
      </c>
      <c r="I35" s="33">
        <v>171.64717920000001</v>
      </c>
      <c r="J35" s="52">
        <v>15</v>
      </c>
      <c r="K35" s="33">
        <v>174.54</v>
      </c>
      <c r="L35" s="33">
        <v>174.54</v>
      </c>
      <c r="M35" s="29">
        <v>1.953151708</v>
      </c>
      <c r="N35" s="89">
        <v>58.452075000000001</v>
      </c>
      <c r="O35" s="45"/>
      <c r="P35" s="94">
        <v>172.59</v>
      </c>
      <c r="Q35" s="95">
        <v>181.29</v>
      </c>
      <c r="R35" s="95">
        <v>6674.43</v>
      </c>
      <c r="S35" s="25">
        <v>11</v>
      </c>
      <c r="T35" s="26">
        <f t="shared" si="0"/>
        <v>5.0408482530853398</v>
      </c>
      <c r="V35" s="37">
        <f t="shared" si="1"/>
        <v>1.1298452981053297</v>
      </c>
      <c r="X35" s="101">
        <f t="shared" si="4"/>
        <v>174.54</v>
      </c>
      <c r="Y35" s="40" t="str">
        <f t="shared" si="5"/>
        <v>Heuristic</v>
      </c>
    </row>
    <row r="36" spans="1:25">
      <c r="A36" s="10">
        <v>1639062098</v>
      </c>
      <c r="B36" s="11" t="s">
        <v>416</v>
      </c>
      <c r="C36" s="11">
        <v>15</v>
      </c>
      <c r="D36" s="11">
        <v>200</v>
      </c>
      <c r="E36" s="11">
        <v>1</v>
      </c>
      <c r="F36" s="12">
        <v>2</v>
      </c>
      <c r="H36" s="84">
        <v>177.7181875</v>
      </c>
      <c r="I36" s="33">
        <v>179.12</v>
      </c>
      <c r="J36" s="52">
        <v>14</v>
      </c>
      <c r="K36" s="33">
        <v>194.84</v>
      </c>
      <c r="L36" s="33">
        <v>369.5</v>
      </c>
      <c r="M36" s="29">
        <v>107.91344170000001</v>
      </c>
      <c r="N36" s="89">
        <v>51.505218980000002</v>
      </c>
      <c r="O36" s="45"/>
      <c r="P36" s="94">
        <v>186.19</v>
      </c>
      <c r="Q36" s="95">
        <v>197.88</v>
      </c>
      <c r="R36" s="95">
        <v>12875.7</v>
      </c>
      <c r="S36" s="25">
        <v>20</v>
      </c>
      <c r="T36" s="26">
        <f t="shared" si="0"/>
        <v>6.2785326816692617</v>
      </c>
      <c r="V36" s="37">
        <f t="shared" si="1"/>
        <v>98.453192974918096</v>
      </c>
      <c r="X36" s="101">
        <f t="shared" si="4"/>
        <v>197.88</v>
      </c>
      <c r="Y36" s="40" t="str">
        <f t="shared" si="5"/>
        <v>LBBD</v>
      </c>
    </row>
    <row r="37" spans="1:25">
      <c r="A37" s="10">
        <v>1639062098</v>
      </c>
      <c r="B37" s="11" t="s">
        <v>417</v>
      </c>
      <c r="C37" s="11">
        <v>15</v>
      </c>
      <c r="D37" s="11">
        <v>200</v>
      </c>
      <c r="E37" s="11">
        <v>3</v>
      </c>
      <c r="F37" s="12">
        <v>2</v>
      </c>
      <c r="H37" s="84">
        <v>177.7181875</v>
      </c>
      <c r="I37" s="33">
        <v>179.12</v>
      </c>
      <c r="J37" s="52">
        <v>14</v>
      </c>
      <c r="K37" s="33">
        <v>194.84</v>
      </c>
      <c r="L37" s="33">
        <v>197.62</v>
      </c>
      <c r="M37" s="29">
        <v>11.198523249999999</v>
      </c>
      <c r="N37" s="89">
        <v>51.669112679999998</v>
      </c>
      <c r="O37" s="45"/>
      <c r="P37" s="94">
        <v>186.2</v>
      </c>
      <c r="Q37" s="95">
        <v>189.27</v>
      </c>
      <c r="R37" s="95">
        <v>8505.44</v>
      </c>
      <c r="S37" s="25">
        <v>14</v>
      </c>
      <c r="T37" s="26">
        <f t="shared" si="0"/>
        <v>1.6487647690655327</v>
      </c>
      <c r="V37" s="37">
        <f t="shared" si="1"/>
        <v>6.133190118152533</v>
      </c>
      <c r="X37" s="101">
        <f t="shared" si="4"/>
        <v>189.27</v>
      </c>
      <c r="Y37" s="40" t="str">
        <f t="shared" si="5"/>
        <v>LBBD</v>
      </c>
    </row>
    <row r="38" spans="1:25">
      <c r="A38" s="10">
        <v>1639062098</v>
      </c>
      <c r="B38" s="11" t="s">
        <v>418</v>
      </c>
      <c r="C38" s="11">
        <v>15</v>
      </c>
      <c r="D38" s="11">
        <v>200</v>
      </c>
      <c r="E38" s="11">
        <v>5</v>
      </c>
      <c r="F38" s="12">
        <v>2</v>
      </c>
      <c r="H38" s="84">
        <v>177.7181875</v>
      </c>
      <c r="I38" s="33">
        <v>179.12</v>
      </c>
      <c r="J38" s="52">
        <v>14</v>
      </c>
      <c r="K38" s="33">
        <v>194.84</v>
      </c>
      <c r="L38" s="33">
        <v>194.84</v>
      </c>
      <c r="M38" s="29">
        <v>9.6342489140000005</v>
      </c>
      <c r="N38" s="89">
        <v>51.62663603</v>
      </c>
      <c r="O38" s="45"/>
      <c r="P38" s="94">
        <v>186.19</v>
      </c>
      <c r="Q38" s="95">
        <v>190.14</v>
      </c>
      <c r="R38" s="95">
        <v>7319.08</v>
      </c>
      <c r="S38" s="25">
        <v>12</v>
      </c>
      <c r="T38" s="26">
        <f t="shared" si="0"/>
        <v>2.1214888017616351</v>
      </c>
      <c r="V38" s="37">
        <f t="shared" si="1"/>
        <v>4.645791932971699</v>
      </c>
      <c r="X38" s="101">
        <f t="shared" si="4"/>
        <v>190.14</v>
      </c>
      <c r="Y38" s="40" t="str">
        <f t="shared" si="5"/>
        <v>LBBD</v>
      </c>
    </row>
    <row r="39" spans="1:25">
      <c r="A39" s="10">
        <v>1639062210</v>
      </c>
      <c r="B39" s="11" t="s">
        <v>419</v>
      </c>
      <c r="C39" s="11">
        <v>20</v>
      </c>
      <c r="D39" s="11">
        <v>200</v>
      </c>
      <c r="E39" s="11">
        <v>1</v>
      </c>
      <c r="F39" s="12">
        <v>0</v>
      </c>
      <c r="H39" s="84">
        <v>128.43694239999999</v>
      </c>
      <c r="I39" s="33">
        <v>130.2826906</v>
      </c>
      <c r="J39" s="52">
        <v>21</v>
      </c>
      <c r="K39" s="33">
        <v>142.62</v>
      </c>
      <c r="L39" s="33">
        <v>408.48</v>
      </c>
      <c r="M39" s="29">
        <v>218.03933699999999</v>
      </c>
      <c r="N39" s="89">
        <v>104.78794310000001</v>
      </c>
      <c r="O39" s="45"/>
      <c r="P39" s="94">
        <v>135.83000000000001</v>
      </c>
      <c r="Q39" s="95">
        <v>272.81</v>
      </c>
      <c r="R39" s="95">
        <v>9751.2800000000007</v>
      </c>
      <c r="S39" s="25">
        <v>16</v>
      </c>
      <c r="T39" s="26">
        <f t="shared" si="0"/>
        <v>100.84664654347344</v>
      </c>
      <c r="V39" s="37">
        <f t="shared" si="1"/>
        <v>200.72885224177276</v>
      </c>
      <c r="X39" s="101">
        <f t="shared" si="4"/>
        <v>272.81</v>
      </c>
      <c r="Y39" s="40" t="str">
        <f t="shared" si="5"/>
        <v>LBBD</v>
      </c>
    </row>
    <row r="40" spans="1:25">
      <c r="A40" s="10">
        <v>1639062210</v>
      </c>
      <c r="B40" s="11" t="s">
        <v>420</v>
      </c>
      <c r="C40" s="11">
        <v>20</v>
      </c>
      <c r="D40" s="11">
        <v>200</v>
      </c>
      <c r="E40" s="11">
        <v>3</v>
      </c>
      <c r="F40" s="12">
        <v>0</v>
      </c>
      <c r="H40" s="84">
        <v>128.43694239999999</v>
      </c>
      <c r="I40" s="33">
        <v>130.2826906</v>
      </c>
      <c r="J40" s="52">
        <v>21</v>
      </c>
      <c r="K40" s="33">
        <v>142.62</v>
      </c>
      <c r="L40" s="33">
        <v>184.36</v>
      </c>
      <c r="M40" s="29">
        <v>43.541255790000001</v>
      </c>
      <c r="N40" s="89">
        <v>104.6071937</v>
      </c>
      <c r="O40" s="45"/>
      <c r="P40" s="94">
        <v>136.01</v>
      </c>
      <c r="Q40" s="95">
        <v>142.32</v>
      </c>
      <c r="R40" s="95">
        <v>9171.25</v>
      </c>
      <c r="S40" s="25">
        <v>15</v>
      </c>
      <c r="T40" s="26">
        <f t="shared" si="0"/>
        <v>4.6393647525917228</v>
      </c>
      <c r="V40" s="37">
        <f t="shared" si="1"/>
        <v>35.548856701713127</v>
      </c>
      <c r="X40" s="101">
        <f t="shared" si="4"/>
        <v>142.32</v>
      </c>
      <c r="Y40" s="40" t="str">
        <f t="shared" si="5"/>
        <v>LBBD</v>
      </c>
    </row>
    <row r="41" spans="1:25">
      <c r="A41" s="10">
        <v>1639062210</v>
      </c>
      <c r="B41" s="11" t="s">
        <v>421</v>
      </c>
      <c r="C41" s="11">
        <v>20</v>
      </c>
      <c r="D41" s="11">
        <v>200</v>
      </c>
      <c r="E41" s="11">
        <v>5</v>
      </c>
      <c r="F41" s="12">
        <v>0</v>
      </c>
      <c r="H41" s="84">
        <v>128.43694239999999</v>
      </c>
      <c r="I41" s="33">
        <v>130.2826906</v>
      </c>
      <c r="J41" s="52">
        <v>21</v>
      </c>
      <c r="K41" s="33">
        <v>142.62</v>
      </c>
      <c r="L41" s="33">
        <v>144.72999999999999</v>
      </c>
      <c r="M41" s="29">
        <v>12.685647380000001</v>
      </c>
      <c r="N41" s="89">
        <v>104.6117034</v>
      </c>
      <c r="O41" s="45"/>
      <c r="P41" s="94">
        <v>135.91999999999999</v>
      </c>
      <c r="Q41" s="95">
        <v>141.68</v>
      </c>
      <c r="R41" s="95">
        <v>10985.93</v>
      </c>
      <c r="S41" s="25">
        <v>18</v>
      </c>
      <c r="T41" s="26">
        <f t="shared" si="0"/>
        <v>4.2377869334903027</v>
      </c>
      <c r="V41" s="37">
        <f t="shared" si="1"/>
        <v>6.4817539729252527</v>
      </c>
      <c r="X41" s="101">
        <f t="shared" si="4"/>
        <v>141.68</v>
      </c>
      <c r="Y41" s="40" t="str">
        <f t="shared" si="5"/>
        <v>LBBD</v>
      </c>
    </row>
    <row r="42" spans="1:25">
      <c r="A42" s="10">
        <v>1639062323</v>
      </c>
      <c r="B42" s="11" t="s">
        <v>422</v>
      </c>
      <c r="C42" s="11">
        <v>20</v>
      </c>
      <c r="D42" s="11">
        <v>200</v>
      </c>
      <c r="E42" s="11">
        <v>1</v>
      </c>
      <c r="F42" s="12">
        <v>1</v>
      </c>
      <c r="H42" s="84">
        <v>111.5898459</v>
      </c>
      <c r="I42" s="33">
        <v>112.0046639</v>
      </c>
      <c r="J42" s="52">
        <v>20</v>
      </c>
      <c r="K42" s="33">
        <v>115.1</v>
      </c>
      <c r="L42" s="33">
        <v>116.68</v>
      </c>
      <c r="M42" s="29">
        <v>4.5614850589999998</v>
      </c>
      <c r="N42" s="89">
        <v>109.7441056</v>
      </c>
      <c r="O42" s="45"/>
      <c r="P42" s="94">
        <v>112.48</v>
      </c>
      <c r="Q42" s="95">
        <v>117.4</v>
      </c>
      <c r="R42" s="95">
        <v>6131.7</v>
      </c>
      <c r="S42" s="25">
        <v>10</v>
      </c>
      <c r="T42" s="26">
        <f t="shared" si="0"/>
        <v>4.3741109530583229</v>
      </c>
      <c r="V42" s="37">
        <f t="shared" si="1"/>
        <v>3.733997155049789</v>
      </c>
      <c r="X42" s="101">
        <f t="shared" si="4"/>
        <v>116.68</v>
      </c>
      <c r="Y42" s="40" t="str">
        <f t="shared" si="5"/>
        <v>Heuristic</v>
      </c>
    </row>
    <row r="43" spans="1:25">
      <c r="A43" s="10">
        <v>1639062323</v>
      </c>
      <c r="B43" s="11" t="s">
        <v>423</v>
      </c>
      <c r="C43" s="11">
        <v>20</v>
      </c>
      <c r="D43" s="11">
        <v>200</v>
      </c>
      <c r="E43" s="11">
        <v>3</v>
      </c>
      <c r="F43" s="12">
        <v>1</v>
      </c>
      <c r="H43" s="84">
        <v>111.5898459</v>
      </c>
      <c r="I43" s="33">
        <v>112.0046639</v>
      </c>
      <c r="J43" s="52">
        <v>20</v>
      </c>
      <c r="K43" s="33">
        <v>115.1</v>
      </c>
      <c r="L43" s="33">
        <v>115.1</v>
      </c>
      <c r="M43" s="29">
        <v>3.145585622</v>
      </c>
      <c r="N43" s="89">
        <v>108.60729379999999</v>
      </c>
      <c r="O43" s="45"/>
      <c r="P43" s="94">
        <v>112.48</v>
      </c>
      <c r="Q43" s="95">
        <v>117.4</v>
      </c>
      <c r="R43" s="95">
        <v>6135</v>
      </c>
      <c r="S43" s="25">
        <v>10</v>
      </c>
      <c r="T43" s="26">
        <f t="shared" si="0"/>
        <v>4.3741109530583229</v>
      </c>
      <c r="V43" s="37">
        <f t="shared" si="1"/>
        <v>2.3293029871977153</v>
      </c>
      <c r="X43" s="101">
        <f t="shared" si="4"/>
        <v>115.1</v>
      </c>
      <c r="Y43" s="40" t="str">
        <f t="shared" si="5"/>
        <v>Heuristic</v>
      </c>
    </row>
    <row r="44" spans="1:25">
      <c r="A44" s="10">
        <v>1639062323</v>
      </c>
      <c r="B44" s="11" t="s">
        <v>424</v>
      </c>
      <c r="C44" s="11">
        <v>20</v>
      </c>
      <c r="D44" s="11">
        <v>200</v>
      </c>
      <c r="E44" s="11">
        <v>5</v>
      </c>
      <c r="F44" s="12">
        <v>1</v>
      </c>
      <c r="H44" s="84">
        <v>111.5898459</v>
      </c>
      <c r="I44" s="33">
        <v>112.0046639</v>
      </c>
      <c r="J44" s="52">
        <v>20</v>
      </c>
      <c r="K44" s="33">
        <v>115.1</v>
      </c>
      <c r="L44" s="33">
        <v>115.1</v>
      </c>
      <c r="M44" s="29">
        <v>3.145585622</v>
      </c>
      <c r="N44" s="89">
        <v>108.9018128</v>
      </c>
      <c r="O44" s="45"/>
      <c r="P44" s="94">
        <v>112.48</v>
      </c>
      <c r="Q44" s="95">
        <v>117.4</v>
      </c>
      <c r="R44" s="95">
        <v>6169.69</v>
      </c>
      <c r="S44" s="25">
        <v>10</v>
      </c>
      <c r="T44" s="26">
        <f t="shared" si="0"/>
        <v>4.3741109530583229</v>
      </c>
      <c r="V44" s="37">
        <f t="shared" si="1"/>
        <v>2.3293029871977153</v>
      </c>
      <c r="X44" s="101">
        <f t="shared" si="4"/>
        <v>115.1</v>
      </c>
      <c r="Y44" s="40" t="str">
        <f t="shared" si="5"/>
        <v>Heuristic</v>
      </c>
    </row>
    <row r="45" spans="1:25">
      <c r="A45" s="10">
        <v>1639062378</v>
      </c>
      <c r="B45" s="11" t="s">
        <v>425</v>
      </c>
      <c r="C45" s="11">
        <v>20</v>
      </c>
      <c r="D45" s="11">
        <v>200</v>
      </c>
      <c r="E45" s="11">
        <v>1</v>
      </c>
      <c r="F45" s="12">
        <v>2</v>
      </c>
      <c r="H45" s="84">
        <v>123.4586949</v>
      </c>
      <c r="I45" s="33">
        <v>125.07242909999999</v>
      </c>
      <c r="J45" s="52">
        <v>23</v>
      </c>
      <c r="K45" s="33">
        <v>135.16</v>
      </c>
      <c r="L45" s="33">
        <v>300.67</v>
      </c>
      <c r="M45" s="29">
        <v>143.5389424</v>
      </c>
      <c r="N45" s="89">
        <v>111.56847740000001</v>
      </c>
      <c r="O45" s="45"/>
      <c r="P45" s="94">
        <v>129.52000000000001</v>
      </c>
      <c r="Q45" s="95">
        <v>171.81</v>
      </c>
      <c r="R45" s="95">
        <v>6733.2</v>
      </c>
      <c r="S45" s="25">
        <v>11</v>
      </c>
      <c r="T45" s="26">
        <f t="shared" si="0"/>
        <v>32.651327980234704</v>
      </c>
      <c r="V45" s="37">
        <f t="shared" si="1"/>
        <v>132.14175416924027</v>
      </c>
      <c r="X45" s="101">
        <f t="shared" si="4"/>
        <v>171.81</v>
      </c>
      <c r="Y45" s="40" t="str">
        <f t="shared" si="5"/>
        <v>LBBD</v>
      </c>
    </row>
    <row r="46" spans="1:25">
      <c r="A46" s="10">
        <v>1639062378</v>
      </c>
      <c r="B46" s="11" t="s">
        <v>426</v>
      </c>
      <c r="C46" s="11">
        <v>20</v>
      </c>
      <c r="D46" s="11">
        <v>200</v>
      </c>
      <c r="E46" s="11">
        <v>3</v>
      </c>
      <c r="F46" s="12">
        <v>2</v>
      </c>
      <c r="H46" s="84">
        <v>123.4586949</v>
      </c>
      <c r="I46" s="33">
        <v>125.07242909999999</v>
      </c>
      <c r="J46" s="52">
        <v>23</v>
      </c>
      <c r="K46" s="33">
        <v>135.16</v>
      </c>
      <c r="L46" s="33">
        <v>143.62</v>
      </c>
      <c r="M46" s="29">
        <v>16.330405129999999</v>
      </c>
      <c r="N46" s="89">
        <v>112.3696132</v>
      </c>
      <c r="O46" s="45"/>
      <c r="P46" s="94">
        <v>129.53</v>
      </c>
      <c r="Q46" s="95">
        <v>133.58000000000001</v>
      </c>
      <c r="R46" s="95">
        <v>7941.66</v>
      </c>
      <c r="S46" s="25">
        <v>13</v>
      </c>
      <c r="T46" s="26">
        <f t="shared" si="0"/>
        <v>3.1266887979618709</v>
      </c>
      <c r="V46" s="37">
        <f t="shared" si="1"/>
        <v>10.877788929205593</v>
      </c>
      <c r="X46" s="101">
        <f t="shared" si="4"/>
        <v>133.58000000000001</v>
      </c>
      <c r="Y46" s="40" t="str">
        <f t="shared" si="5"/>
        <v>LBBD</v>
      </c>
    </row>
    <row r="47" spans="1:25" ht="15" thickBot="1">
      <c r="A47" s="13">
        <v>1639062378</v>
      </c>
      <c r="B47" s="14" t="s">
        <v>427</v>
      </c>
      <c r="C47" s="14">
        <v>20</v>
      </c>
      <c r="D47" s="14">
        <v>200</v>
      </c>
      <c r="E47" s="14">
        <v>5</v>
      </c>
      <c r="F47" s="15">
        <v>2</v>
      </c>
      <c r="H47" s="86">
        <v>123.4586949</v>
      </c>
      <c r="I47" s="87">
        <v>125.07242909999999</v>
      </c>
      <c r="J47" s="53">
        <v>23</v>
      </c>
      <c r="K47" s="87">
        <v>135.16</v>
      </c>
      <c r="L47" s="87">
        <v>135.16</v>
      </c>
      <c r="M47" s="31">
        <v>9.4779108609999998</v>
      </c>
      <c r="N47" s="91">
        <v>111.2992368</v>
      </c>
      <c r="O47" s="45"/>
      <c r="P47" s="98">
        <v>129.53</v>
      </c>
      <c r="Q47" s="99">
        <v>133.34</v>
      </c>
      <c r="R47" s="99">
        <v>8575.7800000000007</v>
      </c>
      <c r="S47" s="27">
        <v>14</v>
      </c>
      <c r="T47" s="43">
        <f t="shared" si="0"/>
        <v>2.9414035358604202</v>
      </c>
      <c r="V47" s="44">
        <f t="shared" si="1"/>
        <v>4.3464834401296963</v>
      </c>
      <c r="X47" s="102">
        <f t="shared" si="4"/>
        <v>133.34</v>
      </c>
      <c r="Y47" s="57" t="str">
        <f t="shared" si="5"/>
        <v>LBBD</v>
      </c>
    </row>
    <row r="48" spans="1:25" ht="15" thickTop="1"/>
  </sheetData>
  <mergeCells count="4">
    <mergeCell ref="A1:F1"/>
    <mergeCell ref="H1:N1"/>
    <mergeCell ref="P1:T1"/>
    <mergeCell ref="X1:Y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B303-AF0C-44A5-9DD3-3FFE0C3278A7}">
  <dimension ref="A1:Y48"/>
  <sheetViews>
    <sheetView workbookViewId="0">
      <pane xSplit="2" ySplit="2" topLeftCell="C3" activePane="bottomRight" state="frozen"/>
      <selection pane="bottomRight" activeCell="X4" sqref="X4"/>
      <selection pane="bottomLeft" activeCell="A3" sqref="A3"/>
      <selection pane="topRight" activeCell="C1" sqref="C1"/>
    </sheetView>
  </sheetViews>
  <sheetFormatPr defaultRowHeight="14.25"/>
  <cols>
    <col min="1" max="1" width="17.5703125" style="2" bestFit="1" customWidth="1"/>
    <col min="2" max="2" width="28.42578125" style="2" bestFit="1" customWidth="1"/>
    <col min="3" max="3" width="10.7109375" style="2" bestFit="1" customWidth="1"/>
    <col min="4" max="4" width="5.85546875" style="2" bestFit="1" customWidth="1"/>
    <col min="5" max="5" width="9.42578125" style="2" bestFit="1" customWidth="1"/>
    <col min="6" max="6" width="13.85546875" style="2" bestFit="1" customWidth="1"/>
    <col min="7" max="7" width="11.7109375" style="2" customWidth="1"/>
    <col min="8" max="8" width="15.42578125" style="2" bestFit="1" customWidth="1"/>
    <col min="9" max="9" width="13.140625" style="2" bestFit="1" customWidth="1"/>
    <col min="10" max="10" width="10.5703125" style="2" bestFit="1" customWidth="1"/>
    <col min="11" max="11" width="14" style="2" bestFit="1" customWidth="1"/>
    <col min="12" max="12" width="10.28515625" style="2" bestFit="1" customWidth="1"/>
    <col min="13" max="13" width="13.7109375" style="2" bestFit="1" customWidth="1"/>
    <col min="14" max="14" width="9.5703125" style="2" customWidth="1"/>
    <col min="15" max="15" width="9.140625" style="2"/>
    <col min="16" max="16" width="15.28515625" style="2" bestFit="1" customWidth="1"/>
    <col min="17" max="17" width="10.28515625" style="2" bestFit="1" customWidth="1"/>
    <col min="18" max="18" width="10.140625" style="2" bestFit="1" customWidth="1"/>
    <col min="19" max="19" width="10.5703125" style="2" bestFit="1" customWidth="1"/>
    <col min="20" max="20" width="10.5703125" style="2" customWidth="1"/>
    <col min="21" max="21" width="9.140625" style="2"/>
    <col min="22" max="22" width="16.140625" style="2" customWidth="1"/>
    <col min="23" max="23" width="9.140625" style="2"/>
    <col min="24" max="24" width="15.140625" style="2" bestFit="1" customWidth="1"/>
    <col min="25" max="25" width="15" style="2" bestFit="1" customWidth="1"/>
    <col min="26" max="16384" width="9.140625" style="2"/>
  </cols>
  <sheetData>
    <row r="1" spans="1:25" ht="31.5" customHeight="1" thickTop="1" thickBot="1">
      <c r="A1" s="112" t="s">
        <v>0</v>
      </c>
      <c r="B1" s="113"/>
      <c r="C1" s="113"/>
      <c r="D1" s="113"/>
      <c r="E1" s="113"/>
      <c r="F1" s="114"/>
      <c r="G1" s="3"/>
      <c r="H1" s="109" t="s">
        <v>1</v>
      </c>
      <c r="I1" s="110"/>
      <c r="J1" s="110"/>
      <c r="K1" s="110"/>
      <c r="L1" s="110"/>
      <c r="M1" s="110"/>
      <c r="N1" s="111"/>
      <c r="P1" s="104" t="s">
        <v>2</v>
      </c>
      <c r="Q1" s="105"/>
      <c r="R1" s="105"/>
      <c r="S1" s="105"/>
      <c r="T1" s="106"/>
      <c r="V1" s="34" t="s">
        <v>1</v>
      </c>
      <c r="X1" s="107" t="s">
        <v>3</v>
      </c>
      <c r="Y1" s="108"/>
    </row>
    <row r="2" spans="1:25" ht="25.5" customHeight="1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1"/>
      <c r="H2" s="16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8" t="s">
        <v>15</v>
      </c>
      <c r="N2" s="19" t="s">
        <v>16</v>
      </c>
      <c r="P2" s="20" t="s">
        <v>10</v>
      </c>
      <c r="Q2" s="21" t="s">
        <v>14</v>
      </c>
      <c r="R2" s="21" t="s">
        <v>16</v>
      </c>
      <c r="S2" s="21" t="s">
        <v>12</v>
      </c>
      <c r="T2" s="22" t="s">
        <v>15</v>
      </c>
      <c r="V2" s="35" t="s">
        <v>17</v>
      </c>
      <c r="X2" s="38" t="s">
        <v>18</v>
      </c>
      <c r="Y2" s="39" t="s">
        <v>19</v>
      </c>
    </row>
    <row r="3" spans="1:25">
      <c r="A3" s="7" t="s">
        <v>428</v>
      </c>
      <c r="B3" s="8" t="s">
        <v>429</v>
      </c>
      <c r="C3" s="8">
        <v>2</v>
      </c>
      <c r="D3" s="8">
        <v>300</v>
      </c>
      <c r="E3" s="8">
        <v>1</v>
      </c>
      <c r="F3" s="9">
        <v>0</v>
      </c>
      <c r="H3" s="83">
        <v>3934.9629586373399</v>
      </c>
      <c r="I3" s="32">
        <v>3936.54564287431</v>
      </c>
      <c r="J3" s="32">
        <v>2</v>
      </c>
      <c r="K3" s="32">
        <v>4238.58</v>
      </c>
      <c r="L3" s="32">
        <v>4313.8</v>
      </c>
      <c r="M3" s="28">
        <v>9.6274614359735704</v>
      </c>
      <c r="N3" s="88">
        <v>43.407227277755702</v>
      </c>
      <c r="O3" s="45"/>
      <c r="P3" s="92">
        <v>4221.24</v>
      </c>
      <c r="Q3" s="93">
        <v>4229.3599999999997</v>
      </c>
      <c r="R3" s="93">
        <v>611.16999999999996</v>
      </c>
      <c r="S3" s="23">
        <v>1</v>
      </c>
      <c r="T3" s="24">
        <f t="shared" ref="T3:T47" si="0">100*(Q3-P3)/P3</f>
        <v>0.19236053860950553</v>
      </c>
      <c r="V3" s="36">
        <f>100*(L3-P3)/P3</f>
        <v>2.1927206223763731</v>
      </c>
      <c r="X3" s="100">
        <f>MIN(L3*1,Q3*1)</f>
        <v>4229.3599999999997</v>
      </c>
      <c r="Y3" s="40" t="str">
        <f>IF(X3=L3*1,"Heuristic","LBBD")</f>
        <v>LBBD</v>
      </c>
    </row>
    <row r="4" spans="1:25">
      <c r="A4" s="10" t="s">
        <v>428</v>
      </c>
      <c r="B4" s="11" t="s">
        <v>430</v>
      </c>
      <c r="C4" s="11">
        <v>2</v>
      </c>
      <c r="D4" s="11">
        <v>300</v>
      </c>
      <c r="E4" s="11">
        <v>3</v>
      </c>
      <c r="F4" s="12">
        <v>0</v>
      </c>
      <c r="H4" s="84">
        <v>3934.9629586373399</v>
      </c>
      <c r="I4" s="33">
        <v>3936.54564287431</v>
      </c>
      <c r="J4" s="33">
        <v>2</v>
      </c>
      <c r="K4" s="33">
        <v>4238.58</v>
      </c>
      <c r="L4" s="33">
        <v>4238.5799999999899</v>
      </c>
      <c r="M4" s="30">
        <v>7.7158805445984404</v>
      </c>
      <c r="N4" s="89">
        <v>36.996201753616297</v>
      </c>
      <c r="O4" s="45"/>
      <c r="P4" s="94">
        <v>4221.24</v>
      </c>
      <c r="Q4" s="95">
        <v>4227.3599999999997</v>
      </c>
      <c r="R4" s="95">
        <v>609.24</v>
      </c>
      <c r="S4" s="25">
        <v>1</v>
      </c>
      <c r="T4" s="26">
        <f t="shared" si="0"/>
        <v>0.14498109560223751</v>
      </c>
      <c r="V4" s="37">
        <f t="shared" ref="V4:V47" si="1">100*(L4-P4)/P4</f>
        <v>0.41077977087278006</v>
      </c>
      <c r="X4" s="101">
        <f t="shared" ref="X4:X29" si="2">MIN(L4*1,Q4*1)</f>
        <v>4227.3599999999997</v>
      </c>
      <c r="Y4" s="40" t="str">
        <f t="shared" ref="Y4:Y29" si="3">IF(X4=L4*1,"Heuristic","LBBD")</f>
        <v>LBBD</v>
      </c>
    </row>
    <row r="5" spans="1:25">
      <c r="A5" s="10" t="s">
        <v>428</v>
      </c>
      <c r="B5" s="11" t="s">
        <v>431</v>
      </c>
      <c r="C5" s="11">
        <v>2</v>
      </c>
      <c r="D5" s="11">
        <v>300</v>
      </c>
      <c r="E5" s="11">
        <v>5</v>
      </c>
      <c r="F5" s="12">
        <v>0</v>
      </c>
      <c r="H5" s="84">
        <v>3934.9629586373399</v>
      </c>
      <c r="I5" s="33">
        <v>3936.54564287431</v>
      </c>
      <c r="J5" s="33">
        <v>2</v>
      </c>
      <c r="K5" s="33">
        <v>4238.58</v>
      </c>
      <c r="L5" s="33">
        <v>4238.5799999999899</v>
      </c>
      <c r="M5" s="30">
        <v>7.7158805445984404</v>
      </c>
      <c r="N5" s="89">
        <v>39.673295974731403</v>
      </c>
      <c r="O5" s="45"/>
      <c r="P5" s="94">
        <v>4221.24</v>
      </c>
      <c r="Q5" s="95">
        <v>4227.3599999999997</v>
      </c>
      <c r="R5" s="95">
        <v>609.30999999999995</v>
      </c>
      <c r="S5" s="25">
        <v>1</v>
      </c>
      <c r="T5" s="26">
        <f t="shared" si="0"/>
        <v>0.14498109560223751</v>
      </c>
      <c r="V5" s="37">
        <f t="shared" si="1"/>
        <v>0.41077977087278006</v>
      </c>
      <c r="X5" s="101">
        <f t="shared" si="2"/>
        <v>4227.3599999999997</v>
      </c>
      <c r="Y5" s="40" t="str">
        <f t="shared" si="3"/>
        <v>LBBD</v>
      </c>
    </row>
    <row r="6" spans="1:25">
      <c r="A6" s="10" t="s">
        <v>432</v>
      </c>
      <c r="B6" s="11" t="s">
        <v>433</v>
      </c>
      <c r="C6" s="11">
        <v>2</v>
      </c>
      <c r="D6" s="11">
        <v>300</v>
      </c>
      <c r="E6" s="11">
        <v>1</v>
      </c>
      <c r="F6" s="12">
        <v>1</v>
      </c>
      <c r="H6" s="84">
        <v>3747.9172989343301</v>
      </c>
      <c r="I6" s="33">
        <v>3748.1596519555101</v>
      </c>
      <c r="J6" s="33">
        <v>2</v>
      </c>
      <c r="K6" s="33">
        <v>3776.97</v>
      </c>
      <c r="L6" s="33">
        <v>3779.56</v>
      </c>
      <c r="M6" s="30">
        <v>0.84427426065829103</v>
      </c>
      <c r="N6" s="89">
        <v>48.864966392516997</v>
      </c>
      <c r="O6" s="45"/>
      <c r="P6" s="94">
        <v>3776.1</v>
      </c>
      <c r="Q6" s="95">
        <v>3814.01</v>
      </c>
      <c r="R6" s="95">
        <v>574.85500000000002</v>
      </c>
      <c r="S6" s="25">
        <v>10</v>
      </c>
      <c r="T6" s="26">
        <f t="shared" si="0"/>
        <v>1.0039458700776014</v>
      </c>
      <c r="V6" s="37">
        <f t="shared" si="1"/>
        <v>9.1628929318610108E-2</v>
      </c>
      <c r="X6" s="101">
        <f t="shared" si="2"/>
        <v>3779.56</v>
      </c>
      <c r="Y6" s="40" t="str">
        <f t="shared" si="3"/>
        <v>Heuristic</v>
      </c>
    </row>
    <row r="7" spans="1:25">
      <c r="A7" s="10" t="s">
        <v>432</v>
      </c>
      <c r="B7" s="11" t="s">
        <v>434</v>
      </c>
      <c r="C7" s="11">
        <v>2</v>
      </c>
      <c r="D7" s="11">
        <v>300</v>
      </c>
      <c r="E7" s="11">
        <v>3</v>
      </c>
      <c r="F7" s="12">
        <v>1</v>
      </c>
      <c r="H7" s="84">
        <v>3747.9172989343301</v>
      </c>
      <c r="I7" s="33">
        <v>3748.1596519555101</v>
      </c>
      <c r="J7" s="33">
        <v>2</v>
      </c>
      <c r="K7" s="33">
        <v>3776.97</v>
      </c>
      <c r="L7" s="33">
        <v>3776.9699999999898</v>
      </c>
      <c r="M7" s="30">
        <v>0.77516921395040495</v>
      </c>
      <c r="N7" s="89">
        <v>48.672729969024601</v>
      </c>
      <c r="O7" s="45"/>
      <c r="P7" s="94">
        <v>3776.1</v>
      </c>
      <c r="Q7" s="95">
        <v>3814.01</v>
      </c>
      <c r="R7" s="95">
        <v>566.375</v>
      </c>
      <c r="S7" s="25">
        <v>10</v>
      </c>
      <c r="T7" s="26">
        <f t="shared" si="0"/>
        <v>1.0039458700776014</v>
      </c>
      <c r="V7" s="37">
        <f t="shared" si="1"/>
        <v>2.3039644076954701E-2</v>
      </c>
      <c r="X7" s="101">
        <f t="shared" si="2"/>
        <v>3776.9699999999898</v>
      </c>
      <c r="Y7" s="40" t="str">
        <f t="shared" si="3"/>
        <v>Heuristic</v>
      </c>
    </row>
    <row r="8" spans="1:25">
      <c r="A8" s="10" t="s">
        <v>432</v>
      </c>
      <c r="B8" s="11" t="s">
        <v>435</v>
      </c>
      <c r="C8" s="11">
        <v>2</v>
      </c>
      <c r="D8" s="11">
        <v>300</v>
      </c>
      <c r="E8" s="11">
        <v>5</v>
      </c>
      <c r="F8" s="12">
        <v>1</v>
      </c>
      <c r="H8" s="84">
        <v>3747.9172989343301</v>
      </c>
      <c r="I8" s="33">
        <v>3748.1596519555101</v>
      </c>
      <c r="J8" s="33">
        <v>2</v>
      </c>
      <c r="K8" s="33">
        <v>3776.97</v>
      </c>
      <c r="L8" s="33">
        <v>3776.9699999999898</v>
      </c>
      <c r="M8" s="30">
        <v>0.77516921395040495</v>
      </c>
      <c r="N8" s="89">
        <v>49.592514753341597</v>
      </c>
      <c r="O8" s="45"/>
      <c r="P8" s="94">
        <v>3776.1</v>
      </c>
      <c r="Q8" s="95">
        <v>3814.01</v>
      </c>
      <c r="R8" s="95">
        <v>570.52</v>
      </c>
      <c r="S8" s="25">
        <v>10</v>
      </c>
      <c r="T8" s="26">
        <f t="shared" si="0"/>
        <v>1.0039458700776014</v>
      </c>
      <c r="V8" s="37">
        <f t="shared" si="1"/>
        <v>2.3039644076954701E-2</v>
      </c>
      <c r="X8" s="101">
        <f t="shared" si="2"/>
        <v>3776.9699999999898</v>
      </c>
      <c r="Y8" s="40" t="str">
        <f t="shared" si="3"/>
        <v>Heuristic</v>
      </c>
    </row>
    <row r="9" spans="1:25">
      <c r="A9" s="10" t="s">
        <v>436</v>
      </c>
      <c r="B9" s="11" t="s">
        <v>437</v>
      </c>
      <c r="C9" s="11">
        <v>2</v>
      </c>
      <c r="D9" s="11">
        <v>300</v>
      </c>
      <c r="E9" s="11">
        <v>1</v>
      </c>
      <c r="F9" s="12">
        <v>2</v>
      </c>
      <c r="H9" s="84">
        <v>4093.32034784506</v>
      </c>
      <c r="I9" s="33">
        <v>4094.4184309870202</v>
      </c>
      <c r="J9" s="33">
        <v>2</v>
      </c>
      <c r="K9" s="33">
        <v>4426.04</v>
      </c>
      <c r="L9" s="33">
        <v>4445.55</v>
      </c>
      <c r="M9" s="30">
        <v>8.6049862268993902</v>
      </c>
      <c r="N9" s="89">
        <v>60.968940019607501</v>
      </c>
      <c r="O9" s="45"/>
      <c r="P9" s="94">
        <v>4405.1499999999996</v>
      </c>
      <c r="Q9" s="95">
        <v>4415.18</v>
      </c>
      <c r="R9" s="95">
        <v>610.98</v>
      </c>
      <c r="S9" s="25">
        <v>1</v>
      </c>
      <c r="T9" s="26">
        <f t="shared" si="0"/>
        <v>0.22768804694506783</v>
      </c>
      <c r="V9" s="37">
        <f t="shared" si="1"/>
        <v>0.91710838450451293</v>
      </c>
      <c r="X9" s="101">
        <f t="shared" si="2"/>
        <v>4415.18</v>
      </c>
      <c r="Y9" s="40" t="str">
        <f t="shared" si="3"/>
        <v>LBBD</v>
      </c>
    </row>
    <row r="10" spans="1:25">
      <c r="A10" s="10" t="s">
        <v>436</v>
      </c>
      <c r="B10" s="11" t="s">
        <v>438</v>
      </c>
      <c r="C10" s="11">
        <v>2</v>
      </c>
      <c r="D10" s="11">
        <v>300</v>
      </c>
      <c r="E10" s="11">
        <v>3</v>
      </c>
      <c r="F10" s="12">
        <v>2</v>
      </c>
      <c r="H10" s="84">
        <v>4093.32034784506</v>
      </c>
      <c r="I10" s="33">
        <v>4094.4184309870202</v>
      </c>
      <c r="J10" s="33">
        <v>2</v>
      </c>
      <c r="K10" s="33">
        <v>4426.04</v>
      </c>
      <c r="L10" s="33">
        <v>4426.04</v>
      </c>
      <c r="M10" s="30">
        <v>8.1283560503662695</v>
      </c>
      <c r="N10" s="89">
        <v>50.303073406219397</v>
      </c>
      <c r="O10" s="45"/>
      <c r="P10" s="94">
        <v>4405.1499999999996</v>
      </c>
      <c r="Q10" s="95">
        <v>4411.18</v>
      </c>
      <c r="R10" s="95">
        <v>608.70000000000005</v>
      </c>
      <c r="S10" s="25">
        <v>1</v>
      </c>
      <c r="T10" s="26">
        <f t="shared" si="0"/>
        <v>0.1368852365980876</v>
      </c>
      <c r="V10" s="37">
        <f t="shared" si="1"/>
        <v>0.47421767703711176</v>
      </c>
      <c r="X10" s="101">
        <f t="shared" si="2"/>
        <v>4411.18</v>
      </c>
      <c r="Y10" s="40" t="str">
        <f t="shared" si="3"/>
        <v>LBBD</v>
      </c>
    </row>
    <row r="11" spans="1:25">
      <c r="A11" s="10" t="s">
        <v>436</v>
      </c>
      <c r="B11" s="11" t="s">
        <v>439</v>
      </c>
      <c r="C11" s="11">
        <v>2</v>
      </c>
      <c r="D11" s="11">
        <v>300</v>
      </c>
      <c r="E11" s="11">
        <v>5</v>
      </c>
      <c r="F11" s="12">
        <v>2</v>
      </c>
      <c r="H11" s="84">
        <v>4093.32034784506</v>
      </c>
      <c r="I11" s="33">
        <v>4094.4184309870202</v>
      </c>
      <c r="J11" s="33">
        <v>2</v>
      </c>
      <c r="K11" s="33">
        <v>4426.04</v>
      </c>
      <c r="L11" s="33">
        <v>4426.04</v>
      </c>
      <c r="M11" s="30">
        <v>8.1283560503662695</v>
      </c>
      <c r="N11" s="89">
        <v>50.155542373657198</v>
      </c>
      <c r="O11" s="45"/>
      <c r="P11" s="94">
        <v>4405.1499999999996</v>
      </c>
      <c r="Q11" s="95">
        <v>4411.18</v>
      </c>
      <c r="R11" s="95">
        <v>608.97</v>
      </c>
      <c r="S11" s="25">
        <v>1</v>
      </c>
      <c r="T11" s="26">
        <f t="shared" si="0"/>
        <v>0.1368852365980876</v>
      </c>
      <c r="V11" s="37">
        <f t="shared" si="1"/>
        <v>0.47421767703711176</v>
      </c>
      <c r="X11" s="101">
        <f t="shared" si="2"/>
        <v>4411.18</v>
      </c>
      <c r="Y11" s="40" t="str">
        <f t="shared" si="3"/>
        <v>LBBD</v>
      </c>
    </row>
    <row r="12" spans="1:25">
      <c r="A12" s="10" t="s">
        <v>440</v>
      </c>
      <c r="B12" s="11" t="s">
        <v>441</v>
      </c>
      <c r="C12" s="11">
        <v>5</v>
      </c>
      <c r="D12" s="11">
        <v>300</v>
      </c>
      <c r="E12" s="11">
        <v>1</v>
      </c>
      <c r="F12" s="12">
        <v>0</v>
      </c>
      <c r="H12" s="84">
        <v>1190.49184310909</v>
      </c>
      <c r="I12" s="33">
        <v>1192.2674987591499</v>
      </c>
      <c r="J12" s="33">
        <v>5</v>
      </c>
      <c r="K12" s="33">
        <v>1299.05</v>
      </c>
      <c r="L12" s="33">
        <v>1429.79</v>
      </c>
      <c r="M12" s="30">
        <v>20.100780889514802</v>
      </c>
      <c r="N12" s="89">
        <v>33.628049135208101</v>
      </c>
      <c r="O12" s="45"/>
      <c r="P12" s="94">
        <v>1280.6500000000001</v>
      </c>
      <c r="Q12" s="95">
        <v>1299.58</v>
      </c>
      <c r="R12" s="95">
        <v>12507.6</v>
      </c>
      <c r="S12" s="25">
        <v>20</v>
      </c>
      <c r="T12" s="26">
        <f t="shared" si="0"/>
        <v>1.4781556240971252</v>
      </c>
      <c r="V12" s="37">
        <f t="shared" si="1"/>
        <v>11.645648694022556</v>
      </c>
      <c r="X12" s="101">
        <f t="shared" si="2"/>
        <v>1299.58</v>
      </c>
      <c r="Y12" s="40" t="str">
        <f t="shared" si="3"/>
        <v>LBBD</v>
      </c>
    </row>
    <row r="13" spans="1:25">
      <c r="A13" s="10" t="s">
        <v>440</v>
      </c>
      <c r="B13" s="11" t="s">
        <v>442</v>
      </c>
      <c r="C13" s="11">
        <v>5</v>
      </c>
      <c r="D13" s="11">
        <v>300</v>
      </c>
      <c r="E13" s="11">
        <v>3</v>
      </c>
      <c r="F13" s="12">
        <v>0</v>
      </c>
      <c r="H13" s="84">
        <v>1190.49184310909</v>
      </c>
      <c r="I13" s="33">
        <v>1192.2674987591499</v>
      </c>
      <c r="J13" s="33">
        <v>5</v>
      </c>
      <c r="K13" s="33">
        <v>1299.05</v>
      </c>
      <c r="L13" s="33">
        <v>1299.04999999999</v>
      </c>
      <c r="M13" s="30">
        <v>9.1187652833802098</v>
      </c>
      <c r="N13" s="89">
        <v>33.550218105316098</v>
      </c>
      <c r="O13" s="45"/>
      <c r="P13" s="94">
        <v>1280.31</v>
      </c>
      <c r="Q13" s="95">
        <v>1290.3</v>
      </c>
      <c r="R13" s="95">
        <v>1253.04</v>
      </c>
      <c r="S13" s="25">
        <v>2</v>
      </c>
      <c r="T13" s="26">
        <f t="shared" si="0"/>
        <v>0.78027977599175269</v>
      </c>
      <c r="V13" s="37">
        <f t="shared" si="1"/>
        <v>1.4637080082159795</v>
      </c>
      <c r="X13" s="101">
        <f t="shared" si="2"/>
        <v>1290.3</v>
      </c>
      <c r="Y13" s="40" t="str">
        <f t="shared" si="3"/>
        <v>LBBD</v>
      </c>
    </row>
    <row r="14" spans="1:25">
      <c r="A14" s="10" t="s">
        <v>440</v>
      </c>
      <c r="B14" s="11" t="s">
        <v>443</v>
      </c>
      <c r="C14" s="11">
        <v>5</v>
      </c>
      <c r="D14" s="11">
        <v>300</v>
      </c>
      <c r="E14" s="11">
        <v>5</v>
      </c>
      <c r="F14" s="12">
        <v>0</v>
      </c>
      <c r="H14" s="84">
        <v>1190.49184310909</v>
      </c>
      <c r="I14" s="33">
        <v>1192.2674987591499</v>
      </c>
      <c r="J14" s="33">
        <v>5</v>
      </c>
      <c r="K14" s="33">
        <v>1299.05</v>
      </c>
      <c r="L14" s="33">
        <v>1299.04999999999</v>
      </c>
      <c r="M14" s="30">
        <v>9.1187652833802098</v>
      </c>
      <c r="N14" s="89">
        <v>33.5381112098693</v>
      </c>
      <c r="O14" s="45"/>
      <c r="P14" s="94">
        <v>1280.31</v>
      </c>
      <c r="Q14" s="95">
        <v>1289.3</v>
      </c>
      <c r="R14" s="95">
        <v>1226.29</v>
      </c>
      <c r="S14" s="25">
        <v>2</v>
      </c>
      <c r="T14" s="26">
        <f t="shared" si="0"/>
        <v>0.7021736923088947</v>
      </c>
      <c r="V14" s="37">
        <f t="shared" si="1"/>
        <v>1.4637080082159795</v>
      </c>
      <c r="X14" s="101">
        <f t="shared" si="2"/>
        <v>1289.3</v>
      </c>
      <c r="Y14" s="40" t="str">
        <f t="shared" si="3"/>
        <v>LBBD</v>
      </c>
    </row>
    <row r="15" spans="1:25">
      <c r="A15" s="10" t="s">
        <v>444</v>
      </c>
      <c r="B15" s="11" t="s">
        <v>445</v>
      </c>
      <c r="C15" s="11">
        <v>5</v>
      </c>
      <c r="D15" s="11">
        <v>300</v>
      </c>
      <c r="E15" s="11">
        <v>1</v>
      </c>
      <c r="F15" s="12">
        <v>1</v>
      </c>
      <c r="H15" s="84">
        <v>1111.4813434089699</v>
      </c>
      <c r="I15" s="33">
        <v>1111.8191457473999</v>
      </c>
      <c r="J15" s="33">
        <v>5</v>
      </c>
      <c r="K15" s="33">
        <v>1119.92</v>
      </c>
      <c r="L15" s="33">
        <v>1121.4199999999901</v>
      </c>
      <c r="M15" s="30">
        <v>0.89418114392635695</v>
      </c>
      <c r="N15" s="89">
        <v>32.907549619674597</v>
      </c>
      <c r="O15" s="45"/>
      <c r="P15" s="94">
        <v>1118.83</v>
      </c>
      <c r="Q15" s="95">
        <v>1137.8699999999999</v>
      </c>
      <c r="R15" s="95">
        <v>7878.37</v>
      </c>
      <c r="S15" s="25">
        <v>13</v>
      </c>
      <c r="T15" s="26">
        <f t="shared" si="0"/>
        <v>1.7017777499709486</v>
      </c>
      <c r="V15" s="37">
        <f t="shared" si="1"/>
        <v>0.23149182628193213</v>
      </c>
      <c r="X15" s="101">
        <f t="shared" si="2"/>
        <v>1121.4199999999901</v>
      </c>
      <c r="Y15" s="40" t="str">
        <f t="shared" si="3"/>
        <v>Heuristic</v>
      </c>
    </row>
    <row r="16" spans="1:25">
      <c r="A16" s="10" t="s">
        <v>444</v>
      </c>
      <c r="B16" s="11" t="s">
        <v>446</v>
      </c>
      <c r="C16" s="11">
        <v>5</v>
      </c>
      <c r="D16" s="11">
        <v>300</v>
      </c>
      <c r="E16" s="11">
        <v>3</v>
      </c>
      <c r="F16" s="12">
        <v>1</v>
      </c>
      <c r="H16" s="84">
        <v>1111.4813434089699</v>
      </c>
      <c r="I16" s="33">
        <v>1111.8191457473999</v>
      </c>
      <c r="J16" s="33">
        <v>5</v>
      </c>
      <c r="K16" s="33">
        <v>1119.92</v>
      </c>
      <c r="L16" s="33">
        <v>1119.92</v>
      </c>
      <c r="M16" s="30">
        <v>0.75922611216680402</v>
      </c>
      <c r="N16" s="89">
        <v>33.091648340225198</v>
      </c>
      <c r="O16" s="45"/>
      <c r="P16" s="94">
        <v>1118.83</v>
      </c>
      <c r="Q16" s="95">
        <v>1137.8699999999999</v>
      </c>
      <c r="R16" s="95">
        <v>7891.36</v>
      </c>
      <c r="S16" s="25">
        <v>13</v>
      </c>
      <c r="T16" s="26">
        <f t="shared" si="0"/>
        <v>1.7017777499709486</v>
      </c>
      <c r="V16" s="37">
        <f t="shared" si="1"/>
        <v>9.7423201022509731E-2</v>
      </c>
      <c r="X16" s="101">
        <f t="shared" si="2"/>
        <v>1119.92</v>
      </c>
      <c r="Y16" s="40" t="str">
        <f t="shared" si="3"/>
        <v>Heuristic</v>
      </c>
    </row>
    <row r="17" spans="1:25">
      <c r="A17" s="10" t="s">
        <v>444</v>
      </c>
      <c r="B17" s="11" t="s">
        <v>447</v>
      </c>
      <c r="C17" s="11">
        <v>5</v>
      </c>
      <c r="D17" s="11">
        <v>300</v>
      </c>
      <c r="E17" s="11">
        <v>5</v>
      </c>
      <c r="F17" s="12">
        <v>1</v>
      </c>
      <c r="H17" s="84">
        <v>1111.4813434089699</v>
      </c>
      <c r="I17" s="33">
        <v>1111.8191457473999</v>
      </c>
      <c r="J17" s="33">
        <v>5</v>
      </c>
      <c r="K17" s="33">
        <v>1119.92</v>
      </c>
      <c r="L17" s="33">
        <v>1119.92</v>
      </c>
      <c r="M17" s="30">
        <v>0.75922611216680402</v>
      </c>
      <c r="N17" s="89">
        <v>32.1560313701629</v>
      </c>
      <c r="O17" s="45"/>
      <c r="P17" s="94">
        <v>1118.83</v>
      </c>
      <c r="Q17" s="95">
        <v>1137.8699999999999</v>
      </c>
      <c r="R17" s="95">
        <v>7872.25</v>
      </c>
      <c r="S17" s="25">
        <v>13</v>
      </c>
      <c r="T17" s="26">
        <f t="shared" si="0"/>
        <v>1.7017777499709486</v>
      </c>
      <c r="V17" s="37">
        <f t="shared" si="1"/>
        <v>9.7423201022509731E-2</v>
      </c>
      <c r="X17" s="101">
        <f t="shared" si="2"/>
        <v>1119.92</v>
      </c>
      <c r="Y17" s="40" t="str">
        <f t="shared" si="3"/>
        <v>Heuristic</v>
      </c>
    </row>
    <row r="18" spans="1:25">
      <c r="A18" s="10" t="s">
        <v>448</v>
      </c>
      <c r="B18" s="11" t="s">
        <v>449</v>
      </c>
      <c r="C18" s="11">
        <v>5</v>
      </c>
      <c r="D18" s="11">
        <v>300</v>
      </c>
      <c r="E18" s="11">
        <v>1</v>
      </c>
      <c r="F18" s="12">
        <v>2</v>
      </c>
      <c r="H18" s="84">
        <v>1079.20778849771</v>
      </c>
      <c r="I18" s="33">
        <v>1080.53</v>
      </c>
      <c r="J18" s="33">
        <v>5</v>
      </c>
      <c r="K18" s="33">
        <v>1169.2</v>
      </c>
      <c r="L18" s="33">
        <v>1246.57</v>
      </c>
      <c r="M18" s="30">
        <v>15.507876544817901</v>
      </c>
      <c r="N18" s="89">
        <v>32.284621238708397</v>
      </c>
      <c r="O18" s="45"/>
      <c r="P18" s="94">
        <v>1156.3</v>
      </c>
      <c r="Q18" s="95">
        <v>1169.45</v>
      </c>
      <c r="R18" s="95">
        <v>7920.09</v>
      </c>
      <c r="S18" s="25">
        <v>13</v>
      </c>
      <c r="T18" s="26">
        <f t="shared" si="0"/>
        <v>1.1372481190002675</v>
      </c>
      <c r="V18" s="37">
        <f t="shared" si="1"/>
        <v>7.806797543889993</v>
      </c>
      <c r="X18" s="101">
        <f t="shared" si="2"/>
        <v>1169.45</v>
      </c>
      <c r="Y18" s="40" t="str">
        <f t="shared" si="3"/>
        <v>LBBD</v>
      </c>
    </row>
    <row r="19" spans="1:25">
      <c r="A19" s="10" t="s">
        <v>448</v>
      </c>
      <c r="B19" s="11" t="s">
        <v>450</v>
      </c>
      <c r="C19" s="11">
        <v>5</v>
      </c>
      <c r="D19" s="11">
        <v>300</v>
      </c>
      <c r="E19" s="11">
        <v>3</v>
      </c>
      <c r="F19" s="12">
        <v>2</v>
      </c>
      <c r="H19" s="84">
        <v>1079.20778849771</v>
      </c>
      <c r="I19" s="33">
        <v>1080.53</v>
      </c>
      <c r="J19" s="33">
        <v>5</v>
      </c>
      <c r="K19" s="33">
        <v>1169.2</v>
      </c>
      <c r="L19" s="33">
        <v>1169.19999999999</v>
      </c>
      <c r="M19" s="30">
        <v>8.3387288769993297</v>
      </c>
      <c r="N19" s="89">
        <v>32.170346975326503</v>
      </c>
      <c r="O19" s="45"/>
      <c r="P19" s="94">
        <v>1156.1199999999999</v>
      </c>
      <c r="Q19" s="95">
        <v>1164.05</v>
      </c>
      <c r="R19" s="95">
        <v>639.80999999999995</v>
      </c>
      <c r="S19" s="25">
        <v>1</v>
      </c>
      <c r="T19" s="26">
        <f t="shared" si="0"/>
        <v>0.68591495692489224</v>
      </c>
      <c r="V19" s="37">
        <f t="shared" si="1"/>
        <v>1.1313704459736145</v>
      </c>
      <c r="X19" s="101">
        <f t="shared" si="2"/>
        <v>1164.05</v>
      </c>
      <c r="Y19" s="40" t="str">
        <f t="shared" si="3"/>
        <v>LBBD</v>
      </c>
    </row>
    <row r="20" spans="1:25">
      <c r="A20" s="10" t="s">
        <v>448</v>
      </c>
      <c r="B20" s="11" t="s">
        <v>451</v>
      </c>
      <c r="C20" s="11">
        <v>5</v>
      </c>
      <c r="D20" s="11">
        <v>300</v>
      </c>
      <c r="E20" s="11">
        <v>5</v>
      </c>
      <c r="F20" s="12">
        <v>2</v>
      </c>
      <c r="H20" s="84">
        <v>1079.20778849771</v>
      </c>
      <c r="I20" s="33">
        <v>1080.53</v>
      </c>
      <c r="J20" s="33">
        <v>5</v>
      </c>
      <c r="K20" s="33">
        <v>1169.2</v>
      </c>
      <c r="L20" s="33">
        <v>1169.19999999999</v>
      </c>
      <c r="M20" s="30">
        <v>8.3387288769993297</v>
      </c>
      <c r="N20" s="89">
        <v>32.297135829925502</v>
      </c>
      <c r="O20" s="45"/>
      <c r="P20" s="94">
        <v>1156.1199999999999</v>
      </c>
      <c r="Q20" s="95">
        <v>1164.05</v>
      </c>
      <c r="R20" s="95">
        <v>621.91999999999996</v>
      </c>
      <c r="S20" s="25">
        <v>1</v>
      </c>
      <c r="T20" s="26">
        <f t="shared" si="0"/>
        <v>0.68591495692489224</v>
      </c>
      <c r="V20" s="37">
        <f t="shared" si="1"/>
        <v>1.1313704459736145</v>
      </c>
      <c r="X20" s="101">
        <f t="shared" si="2"/>
        <v>1164.05</v>
      </c>
      <c r="Y20" s="40" t="str">
        <f t="shared" si="3"/>
        <v>LBBD</v>
      </c>
    </row>
    <row r="21" spans="1:25">
      <c r="A21" s="10" t="s">
        <v>452</v>
      </c>
      <c r="B21" s="11" t="s">
        <v>453</v>
      </c>
      <c r="C21" s="11">
        <v>10</v>
      </c>
      <c r="D21" s="11">
        <v>300</v>
      </c>
      <c r="E21" s="11">
        <v>1</v>
      </c>
      <c r="F21" s="12">
        <v>0</v>
      </c>
      <c r="H21" s="84">
        <v>419.69673047067602</v>
      </c>
      <c r="I21" s="33">
        <v>421.556736582356</v>
      </c>
      <c r="J21" s="33">
        <v>10</v>
      </c>
      <c r="K21" s="33">
        <v>451.89</v>
      </c>
      <c r="L21" s="33">
        <v>671.28</v>
      </c>
      <c r="M21" s="30">
        <v>59.944062286875798</v>
      </c>
      <c r="N21" s="89">
        <v>57.9418878555297</v>
      </c>
      <c r="O21" s="45"/>
      <c r="P21" s="94">
        <v>419.7</v>
      </c>
      <c r="Q21" s="95">
        <v>466.72</v>
      </c>
      <c r="R21" s="95">
        <v>8546.7999999999993</v>
      </c>
      <c r="S21" s="25">
        <v>10</v>
      </c>
      <c r="T21" s="26">
        <f t="shared" si="0"/>
        <v>11.203240409816544</v>
      </c>
      <c r="V21" s="37">
        <f t="shared" si="1"/>
        <v>59.942816297355257</v>
      </c>
      <c r="X21" s="101">
        <f t="shared" si="2"/>
        <v>466.72</v>
      </c>
      <c r="Y21" s="40" t="str">
        <f t="shared" si="3"/>
        <v>LBBD</v>
      </c>
    </row>
    <row r="22" spans="1:25">
      <c r="A22" s="10" t="s">
        <v>452</v>
      </c>
      <c r="B22" s="11" t="s">
        <v>454</v>
      </c>
      <c r="C22" s="11">
        <v>10</v>
      </c>
      <c r="D22" s="11">
        <v>300</v>
      </c>
      <c r="E22" s="11">
        <v>3</v>
      </c>
      <c r="F22" s="12">
        <v>0</v>
      </c>
      <c r="H22" s="84">
        <v>419.69673047067602</v>
      </c>
      <c r="I22" s="33">
        <v>421.556736582356</v>
      </c>
      <c r="J22" s="33">
        <v>10</v>
      </c>
      <c r="K22" s="33">
        <v>451.89</v>
      </c>
      <c r="L22" s="33">
        <v>452.55999999999898</v>
      </c>
      <c r="M22" s="30">
        <v>7.8302419684014399</v>
      </c>
      <c r="N22" s="89">
        <v>58.193215847015303</v>
      </c>
      <c r="O22" s="45"/>
      <c r="P22" s="94">
        <v>419.7</v>
      </c>
      <c r="Q22" s="95">
        <v>453.1</v>
      </c>
      <c r="R22" s="95">
        <v>8710.89</v>
      </c>
      <c r="S22" s="25">
        <v>10</v>
      </c>
      <c r="T22" s="26">
        <f t="shared" si="0"/>
        <v>7.9580652847271951</v>
      </c>
      <c r="V22" s="37">
        <f t="shared" si="1"/>
        <v>7.8294019537762667</v>
      </c>
      <c r="X22" s="101">
        <f t="shared" si="2"/>
        <v>452.55999999999898</v>
      </c>
      <c r="Y22" s="40" t="str">
        <f t="shared" si="3"/>
        <v>Heuristic</v>
      </c>
    </row>
    <row r="23" spans="1:25">
      <c r="A23" s="10" t="s">
        <v>452</v>
      </c>
      <c r="B23" s="11" t="s">
        <v>455</v>
      </c>
      <c r="C23" s="11">
        <v>10</v>
      </c>
      <c r="D23" s="11">
        <v>300</v>
      </c>
      <c r="E23" s="11">
        <v>5</v>
      </c>
      <c r="F23" s="12">
        <v>0</v>
      </c>
      <c r="H23" s="84">
        <v>419.69673047067602</v>
      </c>
      <c r="I23" s="33">
        <v>421.556736582356</v>
      </c>
      <c r="J23" s="33">
        <v>10</v>
      </c>
      <c r="K23" s="33">
        <v>451.89</v>
      </c>
      <c r="L23" s="33">
        <v>451.88999999999902</v>
      </c>
      <c r="M23" s="30">
        <v>7.6706028882378403</v>
      </c>
      <c r="N23" s="89">
        <v>58.467392206192002</v>
      </c>
      <c r="O23" s="45"/>
      <c r="P23" s="94">
        <v>419.7</v>
      </c>
      <c r="Q23" s="95">
        <v>453.1</v>
      </c>
      <c r="R23" s="95">
        <v>8604</v>
      </c>
      <c r="S23" s="25">
        <v>10</v>
      </c>
      <c r="T23" s="26">
        <f t="shared" si="0"/>
        <v>7.9580652847271951</v>
      </c>
      <c r="V23" s="37">
        <f t="shared" si="1"/>
        <v>7.66976411722636</v>
      </c>
      <c r="X23" s="101">
        <f t="shared" si="2"/>
        <v>451.88999999999902</v>
      </c>
      <c r="Y23" s="40" t="str">
        <f t="shared" si="3"/>
        <v>Heuristic</v>
      </c>
    </row>
    <row r="24" spans="1:25">
      <c r="A24" s="10" t="s">
        <v>456</v>
      </c>
      <c r="B24" s="11" t="s">
        <v>457</v>
      </c>
      <c r="C24" s="11">
        <v>10</v>
      </c>
      <c r="D24" s="11">
        <v>300</v>
      </c>
      <c r="E24" s="11">
        <v>1</v>
      </c>
      <c r="F24" s="12">
        <v>1</v>
      </c>
      <c r="H24" s="84">
        <v>444.81295106889797</v>
      </c>
      <c r="I24" s="33">
        <v>445.12740415278398</v>
      </c>
      <c r="J24" s="33">
        <v>10</v>
      </c>
      <c r="K24" s="33">
        <v>449.45999999999901</v>
      </c>
      <c r="L24" s="33">
        <v>451.36</v>
      </c>
      <c r="M24" s="30">
        <v>1.47186562697178</v>
      </c>
      <c r="N24" s="89">
        <v>57.181420326232903</v>
      </c>
      <c r="O24" s="45"/>
      <c r="P24" s="94">
        <v>444.81</v>
      </c>
      <c r="Q24" s="95">
        <v>460.63</v>
      </c>
      <c r="R24" s="95">
        <v>8749.7099999999991</v>
      </c>
      <c r="S24" s="25">
        <v>10</v>
      </c>
      <c r="T24" s="26">
        <f t="shared" si="0"/>
        <v>3.5565747172950233</v>
      </c>
      <c r="V24" s="37">
        <f t="shared" si="1"/>
        <v>1.4725388368067289</v>
      </c>
      <c r="X24" s="101">
        <f t="shared" si="2"/>
        <v>451.36</v>
      </c>
      <c r="Y24" s="40" t="str">
        <f t="shared" si="3"/>
        <v>Heuristic</v>
      </c>
    </row>
    <row r="25" spans="1:25">
      <c r="A25" s="10" t="s">
        <v>456</v>
      </c>
      <c r="B25" s="11" t="s">
        <v>458</v>
      </c>
      <c r="C25" s="11">
        <v>10</v>
      </c>
      <c r="D25" s="11">
        <v>300</v>
      </c>
      <c r="E25" s="11">
        <v>3</v>
      </c>
      <c r="F25" s="12">
        <v>1</v>
      </c>
      <c r="H25" s="84">
        <v>444.81295106889797</v>
      </c>
      <c r="I25" s="33">
        <v>445.12740415278398</v>
      </c>
      <c r="J25" s="33">
        <v>10</v>
      </c>
      <c r="K25" s="33">
        <v>449.45999999999901</v>
      </c>
      <c r="L25" s="33">
        <v>449.46</v>
      </c>
      <c r="M25" s="30">
        <v>1.0447197906299699</v>
      </c>
      <c r="N25" s="89">
        <v>58.0232706069946</v>
      </c>
      <c r="O25" s="45"/>
      <c r="P25" s="94">
        <v>444.81</v>
      </c>
      <c r="Q25" s="95">
        <v>460.63</v>
      </c>
      <c r="R25" s="95">
        <v>7919.53</v>
      </c>
      <c r="S25" s="25">
        <v>10</v>
      </c>
      <c r="T25" s="26">
        <f t="shared" si="0"/>
        <v>3.5565747172950233</v>
      </c>
      <c r="V25" s="37">
        <f t="shared" si="1"/>
        <v>1.0453901665879763</v>
      </c>
      <c r="X25" s="101">
        <f t="shared" si="2"/>
        <v>449.46</v>
      </c>
      <c r="Y25" s="40" t="str">
        <f t="shared" si="3"/>
        <v>Heuristic</v>
      </c>
    </row>
    <row r="26" spans="1:25">
      <c r="A26" s="10" t="s">
        <v>456</v>
      </c>
      <c r="B26" s="11" t="s">
        <v>459</v>
      </c>
      <c r="C26" s="11">
        <v>10</v>
      </c>
      <c r="D26" s="11">
        <v>300</v>
      </c>
      <c r="E26" s="11">
        <v>5</v>
      </c>
      <c r="F26" s="12">
        <v>1</v>
      </c>
      <c r="H26" s="84">
        <v>444.81295106889797</v>
      </c>
      <c r="I26" s="33">
        <v>445.12740415278398</v>
      </c>
      <c r="J26" s="33">
        <v>10</v>
      </c>
      <c r="K26" s="33">
        <v>449.45999999999901</v>
      </c>
      <c r="L26" s="33">
        <v>449.46</v>
      </c>
      <c r="M26" s="30">
        <v>1.0447197906299699</v>
      </c>
      <c r="N26" s="89">
        <v>80.174065828323293</v>
      </c>
      <c r="O26" s="45"/>
      <c r="P26" s="94">
        <v>444.81</v>
      </c>
      <c r="Q26" s="95">
        <v>460.63</v>
      </c>
      <c r="R26" s="95">
        <v>8250.15</v>
      </c>
      <c r="S26" s="25">
        <v>10</v>
      </c>
      <c r="T26" s="26">
        <f t="shared" si="0"/>
        <v>3.5565747172950233</v>
      </c>
      <c r="V26" s="37">
        <f t="shared" si="1"/>
        <v>1.0453901665879763</v>
      </c>
      <c r="X26" s="101">
        <f t="shared" si="2"/>
        <v>449.46</v>
      </c>
      <c r="Y26" s="40" t="str">
        <f t="shared" si="3"/>
        <v>Heuristic</v>
      </c>
    </row>
    <row r="27" spans="1:25">
      <c r="A27" s="10" t="s">
        <v>460</v>
      </c>
      <c r="B27" s="11" t="s">
        <v>461</v>
      </c>
      <c r="C27" s="11">
        <v>10</v>
      </c>
      <c r="D27" s="11">
        <v>300</v>
      </c>
      <c r="E27" s="11">
        <v>1</v>
      </c>
      <c r="F27" s="12">
        <v>2</v>
      </c>
      <c r="H27" s="84">
        <v>443.12242127161801</v>
      </c>
      <c r="I27" s="33">
        <v>444.31238905666999</v>
      </c>
      <c r="J27" s="33">
        <v>13</v>
      </c>
      <c r="K27" s="33">
        <v>480.99</v>
      </c>
      <c r="L27" s="33">
        <v>614.16</v>
      </c>
      <c r="M27" s="30">
        <v>38.598267773848796</v>
      </c>
      <c r="N27" s="89">
        <v>113.67637610435401</v>
      </c>
      <c r="O27" s="45"/>
      <c r="P27" s="94">
        <v>443.12</v>
      </c>
      <c r="Q27" s="95">
        <v>485.69</v>
      </c>
      <c r="R27" s="95">
        <v>7492.11</v>
      </c>
      <c r="S27" s="25">
        <v>10</v>
      </c>
      <c r="T27" s="26">
        <f t="shared" si="0"/>
        <v>9.6068784979238107</v>
      </c>
      <c r="V27" s="37">
        <f t="shared" si="1"/>
        <v>38.599025094782441</v>
      </c>
      <c r="X27" s="101">
        <f t="shared" si="2"/>
        <v>485.69</v>
      </c>
      <c r="Y27" s="40" t="str">
        <f t="shared" si="3"/>
        <v>LBBD</v>
      </c>
    </row>
    <row r="28" spans="1:25">
      <c r="A28" s="10" t="s">
        <v>460</v>
      </c>
      <c r="B28" s="11" t="s">
        <v>462</v>
      </c>
      <c r="C28" s="11">
        <v>10</v>
      </c>
      <c r="D28" s="11">
        <v>300</v>
      </c>
      <c r="E28" s="11">
        <v>3</v>
      </c>
      <c r="F28" s="12">
        <v>2</v>
      </c>
      <c r="H28" s="84">
        <v>443.12242127161801</v>
      </c>
      <c r="I28" s="33">
        <v>444.31238905666999</v>
      </c>
      <c r="J28" s="33">
        <v>13</v>
      </c>
      <c r="K28" s="33">
        <v>480.99</v>
      </c>
      <c r="L28" s="33">
        <v>480.99</v>
      </c>
      <c r="M28" s="30">
        <v>8.5456246198768593</v>
      </c>
      <c r="N28" s="89">
        <v>113.94789814949</v>
      </c>
      <c r="O28" s="45"/>
      <c r="P28" s="94">
        <v>443.12</v>
      </c>
      <c r="Q28" s="95">
        <v>485.69</v>
      </c>
      <c r="R28" s="95">
        <v>7610.57</v>
      </c>
      <c r="S28" s="25">
        <v>10</v>
      </c>
      <c r="T28" s="26">
        <f t="shared" si="0"/>
        <v>9.6068784979238107</v>
      </c>
      <c r="V28" s="37">
        <f t="shared" si="1"/>
        <v>8.5462177288319197</v>
      </c>
      <c r="X28" s="101">
        <f t="shared" si="2"/>
        <v>480.99</v>
      </c>
      <c r="Y28" s="40" t="str">
        <f t="shared" si="3"/>
        <v>Heuristic</v>
      </c>
    </row>
    <row r="29" spans="1:25">
      <c r="A29" s="46" t="s">
        <v>460</v>
      </c>
      <c r="B29" s="47" t="s">
        <v>463</v>
      </c>
      <c r="C29" s="47">
        <v>10</v>
      </c>
      <c r="D29" s="47">
        <v>300</v>
      </c>
      <c r="E29" s="47">
        <v>5</v>
      </c>
      <c r="F29" s="48">
        <v>2</v>
      </c>
      <c r="H29" s="85">
        <v>443.12242127161801</v>
      </c>
      <c r="I29" s="50">
        <v>444.31238905666999</v>
      </c>
      <c r="J29" s="58">
        <v>13</v>
      </c>
      <c r="K29" s="50">
        <v>480.99</v>
      </c>
      <c r="L29" s="50">
        <v>480.99</v>
      </c>
      <c r="M29" s="49">
        <v>8.5456246198768593</v>
      </c>
      <c r="N29" s="90">
        <v>115.45196604728601</v>
      </c>
      <c r="O29" s="45"/>
      <c r="P29" s="96">
        <v>443.12</v>
      </c>
      <c r="Q29" s="97">
        <v>485.69</v>
      </c>
      <c r="R29" s="97">
        <v>7783.9</v>
      </c>
      <c r="S29" s="54">
        <v>10</v>
      </c>
      <c r="T29" s="55">
        <f t="shared" si="0"/>
        <v>9.6068784979238107</v>
      </c>
      <c r="V29" s="59">
        <f t="shared" si="1"/>
        <v>8.5462177288319197</v>
      </c>
      <c r="X29" s="101">
        <f t="shared" si="2"/>
        <v>480.99</v>
      </c>
      <c r="Y29" s="41" t="str">
        <f t="shared" si="3"/>
        <v>Heuristic</v>
      </c>
    </row>
    <row r="30" spans="1:25">
      <c r="A30" s="10">
        <v>1639062842</v>
      </c>
      <c r="B30" s="11" t="s">
        <v>464</v>
      </c>
      <c r="C30" s="11">
        <v>15</v>
      </c>
      <c r="D30" s="11">
        <v>300</v>
      </c>
      <c r="E30" s="11">
        <v>1</v>
      </c>
      <c r="F30" s="12">
        <v>0</v>
      </c>
      <c r="H30" s="84">
        <v>273.59303879999999</v>
      </c>
      <c r="I30" s="33">
        <v>275.8310583</v>
      </c>
      <c r="J30" s="52">
        <v>15</v>
      </c>
      <c r="K30" s="33">
        <v>297.92</v>
      </c>
      <c r="L30" s="33">
        <v>620.05999999999995</v>
      </c>
      <c r="M30" s="29">
        <v>126.6358833</v>
      </c>
      <c r="N30" s="89">
        <v>95.918657539999998</v>
      </c>
      <c r="O30" s="45"/>
      <c r="P30" s="60"/>
      <c r="Q30" s="61"/>
      <c r="R30" s="61"/>
      <c r="S30" s="61"/>
      <c r="T30" s="62" t="e">
        <f t="shared" si="0"/>
        <v>#DIV/0!</v>
      </c>
      <c r="V30" s="69" t="e">
        <f t="shared" si="1"/>
        <v>#DIV/0!</v>
      </c>
      <c r="X30" s="71">
        <f t="shared" ref="X30:X47" si="4">MIN(L30*1,Q30*1)</f>
        <v>0</v>
      </c>
      <c r="Y30" s="72" t="str">
        <f t="shared" ref="Y30:Y47" si="5">IF(X30=L30*1,"Heuristic","LBBD")</f>
        <v>LBBD</v>
      </c>
    </row>
    <row r="31" spans="1:25">
      <c r="A31" s="10">
        <v>1639062842</v>
      </c>
      <c r="B31" s="11" t="s">
        <v>465</v>
      </c>
      <c r="C31" s="11">
        <v>15</v>
      </c>
      <c r="D31" s="11">
        <v>300</v>
      </c>
      <c r="E31" s="11">
        <v>3</v>
      </c>
      <c r="F31" s="12">
        <v>0</v>
      </c>
      <c r="H31" s="84">
        <v>273.59303879999999</v>
      </c>
      <c r="I31" s="33">
        <v>275.8310583</v>
      </c>
      <c r="J31" s="52">
        <v>15</v>
      </c>
      <c r="K31" s="33">
        <v>297.92</v>
      </c>
      <c r="L31" s="33">
        <v>304.97000000000003</v>
      </c>
      <c r="M31" s="29">
        <v>11.46847938</v>
      </c>
      <c r="N31" s="89">
        <v>95.263662580000002</v>
      </c>
      <c r="O31" s="45"/>
      <c r="P31" s="63"/>
      <c r="Q31" s="64"/>
      <c r="R31" s="64"/>
      <c r="S31" s="64"/>
      <c r="T31" s="65" t="e">
        <f t="shared" si="0"/>
        <v>#DIV/0!</v>
      </c>
      <c r="V31" s="69" t="e">
        <f t="shared" si="1"/>
        <v>#DIV/0!</v>
      </c>
      <c r="X31" s="73">
        <f t="shared" si="4"/>
        <v>0</v>
      </c>
      <c r="Y31" s="74" t="str">
        <f t="shared" si="5"/>
        <v>LBBD</v>
      </c>
    </row>
    <row r="32" spans="1:25">
      <c r="A32" s="10">
        <v>1639062842</v>
      </c>
      <c r="B32" s="11" t="s">
        <v>466</v>
      </c>
      <c r="C32" s="11">
        <v>15</v>
      </c>
      <c r="D32" s="11">
        <v>300</v>
      </c>
      <c r="E32" s="11">
        <v>5</v>
      </c>
      <c r="F32" s="12">
        <v>0</v>
      </c>
      <c r="H32" s="84">
        <v>273.59303879999999</v>
      </c>
      <c r="I32" s="33">
        <v>275.8310583</v>
      </c>
      <c r="J32" s="52">
        <v>15</v>
      </c>
      <c r="K32" s="33">
        <v>297.92</v>
      </c>
      <c r="L32" s="33">
        <v>297.92</v>
      </c>
      <c r="M32" s="29">
        <v>8.8916594329999992</v>
      </c>
      <c r="N32" s="89">
        <v>95.718191390000001</v>
      </c>
      <c r="O32" s="45"/>
      <c r="P32" s="63"/>
      <c r="Q32" s="64"/>
      <c r="R32" s="64"/>
      <c r="S32" s="64"/>
      <c r="T32" s="65" t="e">
        <f t="shared" si="0"/>
        <v>#DIV/0!</v>
      </c>
      <c r="V32" s="69" t="e">
        <f t="shared" si="1"/>
        <v>#DIV/0!</v>
      </c>
      <c r="X32" s="73">
        <f t="shared" si="4"/>
        <v>0</v>
      </c>
      <c r="Y32" s="74" t="str">
        <f t="shared" si="5"/>
        <v>LBBD</v>
      </c>
    </row>
    <row r="33" spans="1:25">
      <c r="A33" s="10">
        <v>1639062993</v>
      </c>
      <c r="B33" s="11" t="s">
        <v>467</v>
      </c>
      <c r="C33" s="11">
        <v>15</v>
      </c>
      <c r="D33" s="11">
        <v>300</v>
      </c>
      <c r="E33" s="11">
        <v>1</v>
      </c>
      <c r="F33" s="12">
        <v>1</v>
      </c>
      <c r="H33" s="84">
        <v>253.9824117</v>
      </c>
      <c r="I33" s="33">
        <v>254.44810340000001</v>
      </c>
      <c r="J33" s="52">
        <v>15</v>
      </c>
      <c r="K33" s="33">
        <v>257.44</v>
      </c>
      <c r="L33" s="33">
        <v>259.39</v>
      </c>
      <c r="M33" s="29">
        <v>2.1291192080000001</v>
      </c>
      <c r="N33" s="89">
        <v>95.469885590000004</v>
      </c>
      <c r="O33" s="45"/>
      <c r="P33" s="63"/>
      <c r="Q33" s="64"/>
      <c r="R33" s="64"/>
      <c r="S33" s="64"/>
      <c r="T33" s="65" t="e">
        <f t="shared" si="0"/>
        <v>#DIV/0!</v>
      </c>
      <c r="V33" s="69" t="e">
        <f t="shared" si="1"/>
        <v>#DIV/0!</v>
      </c>
      <c r="X33" s="73">
        <f t="shared" si="4"/>
        <v>0</v>
      </c>
      <c r="Y33" s="74" t="str">
        <f t="shared" si="5"/>
        <v>LBBD</v>
      </c>
    </row>
    <row r="34" spans="1:25">
      <c r="A34" s="10">
        <v>1639062993</v>
      </c>
      <c r="B34" s="11" t="s">
        <v>468</v>
      </c>
      <c r="C34" s="11">
        <v>15</v>
      </c>
      <c r="D34" s="11">
        <v>300</v>
      </c>
      <c r="E34" s="11">
        <v>3</v>
      </c>
      <c r="F34" s="12">
        <v>1</v>
      </c>
      <c r="H34" s="84">
        <v>253.9824117</v>
      </c>
      <c r="I34" s="33">
        <v>254.44810340000001</v>
      </c>
      <c r="J34" s="52">
        <v>15</v>
      </c>
      <c r="K34" s="33">
        <v>257.44</v>
      </c>
      <c r="L34" s="33">
        <v>257.44</v>
      </c>
      <c r="M34" s="29">
        <v>1.361349508</v>
      </c>
      <c r="N34" s="89">
        <v>95.061778070000003</v>
      </c>
      <c r="O34" s="45"/>
      <c r="P34" s="63"/>
      <c r="Q34" s="64"/>
      <c r="R34" s="64"/>
      <c r="S34" s="64"/>
      <c r="T34" s="65" t="e">
        <f t="shared" si="0"/>
        <v>#DIV/0!</v>
      </c>
      <c r="V34" s="69" t="e">
        <f t="shared" si="1"/>
        <v>#DIV/0!</v>
      </c>
      <c r="X34" s="73">
        <f t="shared" si="4"/>
        <v>0</v>
      </c>
      <c r="Y34" s="74" t="str">
        <f t="shared" si="5"/>
        <v>LBBD</v>
      </c>
    </row>
    <row r="35" spans="1:25">
      <c r="A35" s="10">
        <v>1639062993</v>
      </c>
      <c r="B35" s="11" t="s">
        <v>469</v>
      </c>
      <c r="C35" s="11">
        <v>15</v>
      </c>
      <c r="D35" s="11">
        <v>300</v>
      </c>
      <c r="E35" s="11">
        <v>5</v>
      </c>
      <c r="F35" s="12">
        <v>1</v>
      </c>
      <c r="H35" s="84">
        <v>253.9824117</v>
      </c>
      <c r="I35" s="33">
        <v>254.44810340000001</v>
      </c>
      <c r="J35" s="52">
        <v>15</v>
      </c>
      <c r="K35" s="33">
        <v>257.44</v>
      </c>
      <c r="L35" s="33">
        <v>257.44</v>
      </c>
      <c r="M35" s="29">
        <v>1.361349508</v>
      </c>
      <c r="N35" s="89">
        <v>95.933365350000003</v>
      </c>
      <c r="O35" s="45"/>
      <c r="P35" s="63"/>
      <c r="Q35" s="64"/>
      <c r="R35" s="64"/>
      <c r="S35" s="64"/>
      <c r="T35" s="65" t="e">
        <f t="shared" si="0"/>
        <v>#DIV/0!</v>
      </c>
      <c r="V35" s="69" t="e">
        <f t="shared" si="1"/>
        <v>#DIV/0!</v>
      </c>
      <c r="X35" s="73">
        <f t="shared" si="4"/>
        <v>0</v>
      </c>
      <c r="Y35" s="74" t="str">
        <f t="shared" si="5"/>
        <v>LBBD</v>
      </c>
    </row>
    <row r="36" spans="1:25">
      <c r="A36" s="10">
        <v>1639063085</v>
      </c>
      <c r="B36" s="11" t="s">
        <v>470</v>
      </c>
      <c r="C36" s="11">
        <v>15</v>
      </c>
      <c r="D36" s="11">
        <v>300</v>
      </c>
      <c r="E36" s="11">
        <v>1</v>
      </c>
      <c r="F36" s="12">
        <v>2</v>
      </c>
      <c r="H36" s="84">
        <v>259.08286479999998</v>
      </c>
      <c r="I36" s="33">
        <v>260.45194770000001</v>
      </c>
      <c r="J36" s="52">
        <v>15</v>
      </c>
      <c r="K36" s="33">
        <v>280.63</v>
      </c>
      <c r="L36" s="33">
        <v>518.66</v>
      </c>
      <c r="M36" s="29">
        <v>100.190777</v>
      </c>
      <c r="N36" s="89">
        <v>95.767794129999999</v>
      </c>
      <c r="O36" s="45"/>
      <c r="P36" s="63"/>
      <c r="Q36" s="64"/>
      <c r="R36" s="64"/>
      <c r="S36" s="64"/>
      <c r="T36" s="65" t="e">
        <f t="shared" si="0"/>
        <v>#DIV/0!</v>
      </c>
      <c r="V36" s="69" t="e">
        <f t="shared" si="1"/>
        <v>#DIV/0!</v>
      </c>
      <c r="X36" s="73">
        <f t="shared" si="4"/>
        <v>0</v>
      </c>
      <c r="Y36" s="74" t="str">
        <f t="shared" si="5"/>
        <v>LBBD</v>
      </c>
    </row>
    <row r="37" spans="1:25">
      <c r="A37" s="10">
        <v>1639063085</v>
      </c>
      <c r="B37" s="11" t="s">
        <v>471</v>
      </c>
      <c r="C37" s="11">
        <v>15</v>
      </c>
      <c r="D37" s="11">
        <v>300</v>
      </c>
      <c r="E37" s="11">
        <v>3</v>
      </c>
      <c r="F37" s="12">
        <v>2</v>
      </c>
      <c r="H37" s="84">
        <v>259.08286479999998</v>
      </c>
      <c r="I37" s="33">
        <v>260.45194770000001</v>
      </c>
      <c r="J37" s="52">
        <v>15</v>
      </c>
      <c r="K37" s="33">
        <v>280.63</v>
      </c>
      <c r="L37" s="33">
        <v>284.08999999999997</v>
      </c>
      <c r="M37" s="29">
        <v>9.6521764290000007</v>
      </c>
      <c r="N37" s="89">
        <v>95.039051290000003</v>
      </c>
      <c r="O37" s="45"/>
      <c r="P37" s="63"/>
      <c r="Q37" s="64"/>
      <c r="R37" s="64"/>
      <c r="S37" s="64"/>
      <c r="T37" s="65" t="e">
        <f t="shared" si="0"/>
        <v>#DIV/0!</v>
      </c>
      <c r="V37" s="69" t="e">
        <f t="shared" si="1"/>
        <v>#DIV/0!</v>
      </c>
      <c r="X37" s="73">
        <f t="shared" si="4"/>
        <v>0</v>
      </c>
      <c r="Y37" s="74" t="str">
        <f t="shared" si="5"/>
        <v>LBBD</v>
      </c>
    </row>
    <row r="38" spans="1:25">
      <c r="A38" s="10">
        <v>1639063085</v>
      </c>
      <c r="B38" s="11" t="s">
        <v>472</v>
      </c>
      <c r="C38" s="11">
        <v>15</v>
      </c>
      <c r="D38" s="11">
        <v>300</v>
      </c>
      <c r="E38" s="11">
        <v>5</v>
      </c>
      <c r="F38" s="12">
        <v>2</v>
      </c>
      <c r="H38" s="84">
        <v>259.08286479999998</v>
      </c>
      <c r="I38" s="33">
        <v>260.45194770000001</v>
      </c>
      <c r="J38" s="52">
        <v>15</v>
      </c>
      <c r="K38" s="33">
        <v>280.63</v>
      </c>
      <c r="L38" s="33">
        <v>280.63</v>
      </c>
      <c r="M38" s="29">
        <v>8.3166963680000006</v>
      </c>
      <c r="N38" s="89">
        <v>95.415543560000003</v>
      </c>
      <c r="O38" s="45"/>
      <c r="P38" s="63"/>
      <c r="Q38" s="64"/>
      <c r="R38" s="64"/>
      <c r="S38" s="64"/>
      <c r="T38" s="65" t="e">
        <f t="shared" si="0"/>
        <v>#DIV/0!</v>
      </c>
      <c r="V38" s="69" t="e">
        <f t="shared" si="1"/>
        <v>#DIV/0!</v>
      </c>
      <c r="X38" s="73">
        <f t="shared" si="4"/>
        <v>0</v>
      </c>
      <c r="Y38" s="74" t="str">
        <f t="shared" si="5"/>
        <v>LBBD</v>
      </c>
    </row>
    <row r="39" spans="1:25">
      <c r="A39" s="10">
        <v>1639063273</v>
      </c>
      <c r="B39" s="11" t="s">
        <v>473</v>
      </c>
      <c r="C39" s="11">
        <v>20</v>
      </c>
      <c r="D39" s="11">
        <v>300</v>
      </c>
      <c r="E39" s="11">
        <v>1</v>
      </c>
      <c r="F39" s="12">
        <v>0</v>
      </c>
      <c r="H39" s="84">
        <v>180.03720770000001</v>
      </c>
      <c r="I39" s="33">
        <v>181.79614620000001</v>
      </c>
      <c r="J39" s="52">
        <v>20</v>
      </c>
      <c r="K39" s="33">
        <v>198.73</v>
      </c>
      <c r="L39" s="33">
        <v>519.36</v>
      </c>
      <c r="M39" s="29">
        <v>188.47370309999999</v>
      </c>
      <c r="N39" s="89">
        <v>158.8132501</v>
      </c>
      <c r="O39" s="45"/>
      <c r="P39" s="63"/>
      <c r="Q39" s="64"/>
      <c r="R39" s="64"/>
      <c r="S39" s="64"/>
      <c r="T39" s="65" t="e">
        <f t="shared" si="0"/>
        <v>#DIV/0!</v>
      </c>
      <c r="V39" s="69" t="e">
        <f t="shared" si="1"/>
        <v>#DIV/0!</v>
      </c>
      <c r="X39" s="73">
        <f t="shared" si="4"/>
        <v>0</v>
      </c>
      <c r="Y39" s="74" t="str">
        <f t="shared" si="5"/>
        <v>LBBD</v>
      </c>
    </row>
    <row r="40" spans="1:25">
      <c r="A40" s="10">
        <v>1639063273</v>
      </c>
      <c r="B40" s="11" t="s">
        <v>474</v>
      </c>
      <c r="C40" s="11">
        <v>20</v>
      </c>
      <c r="D40" s="11">
        <v>300</v>
      </c>
      <c r="E40" s="11">
        <v>3</v>
      </c>
      <c r="F40" s="12">
        <v>0</v>
      </c>
      <c r="H40" s="84">
        <v>180.03720770000001</v>
      </c>
      <c r="I40" s="33">
        <v>181.79614620000001</v>
      </c>
      <c r="J40" s="52">
        <v>20</v>
      </c>
      <c r="K40" s="33">
        <v>198.73</v>
      </c>
      <c r="L40" s="33">
        <v>222.95</v>
      </c>
      <c r="M40" s="29">
        <v>23.835513160000001</v>
      </c>
      <c r="N40" s="89">
        <v>158.33977290000001</v>
      </c>
      <c r="O40" s="45"/>
      <c r="P40" s="63"/>
      <c r="Q40" s="64"/>
      <c r="R40" s="64"/>
      <c r="S40" s="64"/>
      <c r="T40" s="65" t="e">
        <f t="shared" si="0"/>
        <v>#DIV/0!</v>
      </c>
      <c r="V40" s="69" t="e">
        <f t="shared" si="1"/>
        <v>#DIV/0!</v>
      </c>
      <c r="X40" s="73">
        <f t="shared" si="4"/>
        <v>0</v>
      </c>
      <c r="Y40" s="74" t="str">
        <f t="shared" si="5"/>
        <v>LBBD</v>
      </c>
    </row>
    <row r="41" spans="1:25">
      <c r="A41" s="10">
        <v>1639063273</v>
      </c>
      <c r="B41" s="11" t="s">
        <v>475</v>
      </c>
      <c r="C41" s="11">
        <v>20</v>
      </c>
      <c r="D41" s="11">
        <v>300</v>
      </c>
      <c r="E41" s="11">
        <v>5</v>
      </c>
      <c r="F41" s="12">
        <v>0</v>
      </c>
      <c r="H41" s="84">
        <v>180.03720770000001</v>
      </c>
      <c r="I41" s="33">
        <v>181.79614620000001</v>
      </c>
      <c r="J41" s="52">
        <v>20</v>
      </c>
      <c r="K41" s="33">
        <v>198.73</v>
      </c>
      <c r="L41" s="33">
        <v>198.73</v>
      </c>
      <c r="M41" s="29">
        <v>10.382738420000001</v>
      </c>
      <c r="N41" s="89">
        <v>159.27483319999999</v>
      </c>
      <c r="O41" s="45"/>
      <c r="P41" s="63"/>
      <c r="Q41" s="64"/>
      <c r="R41" s="64"/>
      <c r="S41" s="64"/>
      <c r="T41" s="65" t="e">
        <f t="shared" si="0"/>
        <v>#DIV/0!</v>
      </c>
      <c r="V41" s="69" t="e">
        <f t="shared" si="1"/>
        <v>#DIV/0!</v>
      </c>
      <c r="X41" s="73">
        <f t="shared" si="4"/>
        <v>0</v>
      </c>
      <c r="Y41" s="74" t="str">
        <f t="shared" si="5"/>
        <v>LBBD</v>
      </c>
    </row>
    <row r="42" spans="1:25">
      <c r="A42" s="10">
        <v>1639063456</v>
      </c>
      <c r="B42" s="11" t="s">
        <v>476</v>
      </c>
      <c r="C42" s="11">
        <v>20</v>
      </c>
      <c r="D42" s="11">
        <v>300</v>
      </c>
      <c r="E42" s="11">
        <v>1</v>
      </c>
      <c r="F42" s="12">
        <v>1</v>
      </c>
      <c r="H42" s="84">
        <v>175.95346910000001</v>
      </c>
      <c r="I42" s="33">
        <v>176.29913719999999</v>
      </c>
      <c r="J42" s="52">
        <v>20</v>
      </c>
      <c r="K42" s="33">
        <v>178.94</v>
      </c>
      <c r="L42" s="33">
        <v>181.54</v>
      </c>
      <c r="M42" s="29">
        <v>3.1750047110000001</v>
      </c>
      <c r="N42" s="89">
        <v>154.4383378</v>
      </c>
      <c r="O42" s="45"/>
      <c r="P42" s="63"/>
      <c r="Q42" s="64"/>
      <c r="R42" s="64"/>
      <c r="S42" s="64"/>
      <c r="T42" s="65" t="e">
        <f t="shared" si="0"/>
        <v>#DIV/0!</v>
      </c>
      <c r="V42" s="69" t="e">
        <f t="shared" si="1"/>
        <v>#DIV/0!</v>
      </c>
      <c r="X42" s="73">
        <f t="shared" si="4"/>
        <v>0</v>
      </c>
      <c r="Y42" s="74" t="str">
        <f t="shared" si="5"/>
        <v>LBBD</v>
      </c>
    </row>
    <row r="43" spans="1:25">
      <c r="A43" s="10">
        <v>1639063456</v>
      </c>
      <c r="B43" s="11" t="s">
        <v>477</v>
      </c>
      <c r="C43" s="11">
        <v>20</v>
      </c>
      <c r="D43" s="11">
        <v>300</v>
      </c>
      <c r="E43" s="11">
        <v>3</v>
      </c>
      <c r="F43" s="12">
        <v>1</v>
      </c>
      <c r="H43" s="84">
        <v>175.95346910000001</v>
      </c>
      <c r="I43" s="33">
        <v>176.29913719999999</v>
      </c>
      <c r="J43" s="52">
        <v>20</v>
      </c>
      <c r="K43" s="33">
        <v>178.94</v>
      </c>
      <c r="L43" s="33">
        <v>178.94</v>
      </c>
      <c r="M43" s="29">
        <v>1.6973413180000001</v>
      </c>
      <c r="N43" s="89">
        <v>154.4676766</v>
      </c>
      <c r="O43" s="45"/>
      <c r="P43" s="63"/>
      <c r="Q43" s="64"/>
      <c r="R43" s="64"/>
      <c r="S43" s="64"/>
      <c r="T43" s="65" t="e">
        <f t="shared" si="0"/>
        <v>#DIV/0!</v>
      </c>
      <c r="V43" s="69" t="e">
        <f t="shared" si="1"/>
        <v>#DIV/0!</v>
      </c>
      <c r="X43" s="73">
        <f t="shared" si="4"/>
        <v>0</v>
      </c>
      <c r="Y43" s="74" t="str">
        <f t="shared" si="5"/>
        <v>LBBD</v>
      </c>
    </row>
    <row r="44" spans="1:25">
      <c r="A44" s="10">
        <v>1639063456</v>
      </c>
      <c r="B44" s="11" t="s">
        <v>478</v>
      </c>
      <c r="C44" s="11">
        <v>20</v>
      </c>
      <c r="D44" s="11">
        <v>300</v>
      </c>
      <c r="E44" s="11">
        <v>5</v>
      </c>
      <c r="F44" s="12">
        <v>1</v>
      </c>
      <c r="H44" s="84">
        <v>175.95346910000001</v>
      </c>
      <c r="I44" s="33">
        <v>176.29913719999999</v>
      </c>
      <c r="J44" s="52">
        <v>20</v>
      </c>
      <c r="K44" s="33">
        <v>178.94</v>
      </c>
      <c r="L44" s="33">
        <v>178.94</v>
      </c>
      <c r="M44" s="29">
        <v>1.6973413180000001</v>
      </c>
      <c r="N44" s="89">
        <v>154.97757910000001</v>
      </c>
      <c r="O44" s="45"/>
      <c r="P44" s="63"/>
      <c r="Q44" s="64"/>
      <c r="R44" s="64"/>
      <c r="S44" s="64"/>
      <c r="T44" s="65" t="e">
        <f t="shared" si="0"/>
        <v>#DIV/0!</v>
      </c>
      <c r="V44" s="69" t="e">
        <f t="shared" si="1"/>
        <v>#DIV/0!</v>
      </c>
      <c r="X44" s="73">
        <f t="shared" si="4"/>
        <v>0</v>
      </c>
      <c r="Y44" s="74" t="str">
        <f t="shared" si="5"/>
        <v>LBBD</v>
      </c>
    </row>
    <row r="45" spans="1:25">
      <c r="A45" s="10">
        <v>1639063581</v>
      </c>
      <c r="B45" s="11" t="s">
        <v>479</v>
      </c>
      <c r="C45" s="11">
        <v>20</v>
      </c>
      <c r="D45" s="11">
        <v>300</v>
      </c>
      <c r="E45" s="11">
        <v>1</v>
      </c>
      <c r="F45" s="12">
        <v>2</v>
      </c>
      <c r="H45" s="84">
        <v>181.7500125</v>
      </c>
      <c r="I45" s="33">
        <v>183.2080722</v>
      </c>
      <c r="J45" s="52">
        <v>22</v>
      </c>
      <c r="K45" s="33">
        <v>198.09</v>
      </c>
      <c r="L45" s="33">
        <v>417.5</v>
      </c>
      <c r="M45" s="29">
        <v>129.71112579999999</v>
      </c>
      <c r="N45" s="89">
        <v>169.9040794</v>
      </c>
      <c r="O45" s="45"/>
      <c r="P45" s="63"/>
      <c r="Q45" s="64"/>
      <c r="R45" s="64"/>
      <c r="S45" s="64"/>
      <c r="T45" s="65" t="e">
        <f t="shared" si="0"/>
        <v>#DIV/0!</v>
      </c>
      <c r="V45" s="69" t="e">
        <f t="shared" si="1"/>
        <v>#DIV/0!</v>
      </c>
      <c r="X45" s="73">
        <f t="shared" si="4"/>
        <v>0</v>
      </c>
      <c r="Y45" s="74" t="str">
        <f t="shared" si="5"/>
        <v>LBBD</v>
      </c>
    </row>
    <row r="46" spans="1:25">
      <c r="A46" s="10">
        <v>1639063581</v>
      </c>
      <c r="B46" s="11" t="s">
        <v>480</v>
      </c>
      <c r="C46" s="11">
        <v>20</v>
      </c>
      <c r="D46" s="11">
        <v>300</v>
      </c>
      <c r="E46" s="11">
        <v>3</v>
      </c>
      <c r="F46" s="12">
        <v>2</v>
      </c>
      <c r="H46" s="84">
        <v>181.7500125</v>
      </c>
      <c r="I46" s="33">
        <v>183.2080722</v>
      </c>
      <c r="J46" s="52">
        <v>22</v>
      </c>
      <c r="K46" s="33">
        <v>198.09</v>
      </c>
      <c r="L46" s="33">
        <v>209.3</v>
      </c>
      <c r="M46" s="29">
        <v>15.15817638</v>
      </c>
      <c r="N46" s="89">
        <v>170.017889</v>
      </c>
      <c r="O46" s="45"/>
      <c r="P46" s="63"/>
      <c r="Q46" s="64"/>
      <c r="R46" s="64"/>
      <c r="S46" s="64"/>
      <c r="T46" s="65" t="e">
        <f t="shared" si="0"/>
        <v>#DIV/0!</v>
      </c>
      <c r="V46" s="69" t="e">
        <f t="shared" si="1"/>
        <v>#DIV/0!</v>
      </c>
      <c r="X46" s="73">
        <f t="shared" si="4"/>
        <v>0</v>
      </c>
      <c r="Y46" s="74" t="str">
        <f t="shared" si="5"/>
        <v>LBBD</v>
      </c>
    </row>
    <row r="47" spans="1:25" ht="15" thickBot="1">
      <c r="A47" s="13">
        <v>1639063581</v>
      </c>
      <c r="B47" s="14" t="s">
        <v>481</v>
      </c>
      <c r="C47" s="14">
        <v>20</v>
      </c>
      <c r="D47" s="14">
        <v>300</v>
      </c>
      <c r="E47" s="14">
        <v>5</v>
      </c>
      <c r="F47" s="15">
        <v>2</v>
      </c>
      <c r="H47" s="86">
        <v>181.7500125</v>
      </c>
      <c r="I47" s="87">
        <v>183.2080722</v>
      </c>
      <c r="J47" s="53">
        <v>22</v>
      </c>
      <c r="K47" s="87">
        <v>198.09</v>
      </c>
      <c r="L47" s="87">
        <v>198.09</v>
      </c>
      <c r="M47" s="31">
        <v>8.9903638739999998</v>
      </c>
      <c r="N47" s="91">
        <v>168.86388400000001</v>
      </c>
      <c r="O47" s="45"/>
      <c r="P47" s="66"/>
      <c r="Q47" s="67"/>
      <c r="R47" s="67"/>
      <c r="S47" s="67"/>
      <c r="T47" s="68" t="e">
        <f t="shared" si="0"/>
        <v>#DIV/0!</v>
      </c>
      <c r="V47" s="70" t="e">
        <f t="shared" si="1"/>
        <v>#DIV/0!</v>
      </c>
      <c r="X47" s="75">
        <f t="shared" si="4"/>
        <v>0</v>
      </c>
      <c r="Y47" s="76" t="str">
        <f t="shared" si="5"/>
        <v>LBBD</v>
      </c>
    </row>
    <row r="48" spans="1:25" ht="15" thickTop="1"/>
  </sheetData>
  <mergeCells count="4">
    <mergeCell ref="A1:F1"/>
    <mergeCell ref="H1:N1"/>
    <mergeCell ref="P1:T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A403-94C9-40DE-AF82-D3E5BB5DD865}">
  <dimension ref="A1:Y48"/>
  <sheetViews>
    <sheetView workbookViewId="0">
      <pane xSplit="2" ySplit="2" topLeftCell="C3" activePane="bottomRight" state="frozen"/>
      <selection pane="bottomRight" activeCell="V8" sqref="V8"/>
      <selection pane="bottomLeft" activeCell="A3" sqref="A3"/>
      <selection pane="topRight" activeCell="C1" sqref="C1"/>
    </sheetView>
  </sheetViews>
  <sheetFormatPr defaultRowHeight="14.25"/>
  <cols>
    <col min="1" max="1" width="17.5703125" style="2" bestFit="1" customWidth="1"/>
    <col min="2" max="2" width="28.42578125" style="2" bestFit="1" customWidth="1"/>
    <col min="3" max="3" width="10.7109375" style="2" bestFit="1" customWidth="1"/>
    <col min="4" max="4" width="5.85546875" style="2" bestFit="1" customWidth="1"/>
    <col min="5" max="5" width="9.42578125" style="2" bestFit="1" customWidth="1"/>
    <col min="6" max="6" width="13.85546875" style="2" bestFit="1" customWidth="1"/>
    <col min="7" max="7" width="11.7109375" style="2" customWidth="1"/>
    <col min="8" max="8" width="15.42578125" style="2" bestFit="1" customWidth="1"/>
    <col min="9" max="9" width="13.140625" style="2" bestFit="1" customWidth="1"/>
    <col min="10" max="10" width="10.5703125" style="2" bestFit="1" customWidth="1"/>
    <col min="11" max="11" width="14" style="2" bestFit="1" customWidth="1"/>
    <col min="12" max="12" width="10.28515625" style="2" bestFit="1" customWidth="1"/>
    <col min="13" max="13" width="13.7109375" style="2" bestFit="1" customWidth="1"/>
    <col min="14" max="14" width="9.5703125" style="2" customWidth="1"/>
    <col min="15" max="15" width="9.140625" style="2"/>
    <col min="16" max="16" width="15.28515625" style="2" bestFit="1" customWidth="1"/>
    <col min="17" max="17" width="10.28515625" style="2" bestFit="1" customWidth="1"/>
    <col min="18" max="18" width="10.140625" style="2" bestFit="1" customWidth="1"/>
    <col min="19" max="19" width="10.5703125" style="2" bestFit="1" customWidth="1"/>
    <col min="20" max="20" width="10.5703125" style="2" customWidth="1"/>
    <col min="21" max="21" width="9.140625" style="2"/>
    <col min="22" max="22" width="16.140625" style="2" customWidth="1"/>
    <col min="23" max="23" width="9.140625" style="2"/>
    <col min="24" max="24" width="15.140625" style="2" bestFit="1" customWidth="1"/>
    <col min="25" max="25" width="15" style="2" bestFit="1" customWidth="1"/>
    <col min="26" max="16384" width="9.140625" style="2"/>
  </cols>
  <sheetData>
    <row r="1" spans="1:25" ht="31.5" customHeight="1" thickTop="1" thickBot="1">
      <c r="A1" s="112" t="s">
        <v>0</v>
      </c>
      <c r="B1" s="113"/>
      <c r="C1" s="113"/>
      <c r="D1" s="113"/>
      <c r="E1" s="113"/>
      <c r="F1" s="114"/>
      <c r="G1" s="3"/>
      <c r="H1" s="109" t="s">
        <v>1</v>
      </c>
      <c r="I1" s="110"/>
      <c r="J1" s="110"/>
      <c r="K1" s="110"/>
      <c r="L1" s="110"/>
      <c r="M1" s="110"/>
      <c r="N1" s="111"/>
      <c r="P1" s="104" t="s">
        <v>2</v>
      </c>
      <c r="Q1" s="105"/>
      <c r="R1" s="105"/>
      <c r="S1" s="105"/>
      <c r="T1" s="106"/>
      <c r="V1" s="34" t="s">
        <v>1</v>
      </c>
      <c r="X1" s="107" t="s">
        <v>3</v>
      </c>
      <c r="Y1" s="108"/>
    </row>
    <row r="2" spans="1:25" ht="25.5" customHeight="1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1"/>
      <c r="H2" s="16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8" t="s">
        <v>15</v>
      </c>
      <c r="N2" s="19" t="s">
        <v>16</v>
      </c>
      <c r="P2" s="20" t="s">
        <v>10</v>
      </c>
      <c r="Q2" s="21" t="s">
        <v>14</v>
      </c>
      <c r="R2" s="21" t="s">
        <v>16</v>
      </c>
      <c r="S2" s="21" t="s">
        <v>12</v>
      </c>
      <c r="T2" s="22" t="s">
        <v>15</v>
      </c>
      <c r="V2" s="35" t="s">
        <v>17</v>
      </c>
      <c r="X2" s="38" t="s">
        <v>18</v>
      </c>
      <c r="Y2" s="39" t="s">
        <v>19</v>
      </c>
    </row>
    <row r="3" spans="1:25">
      <c r="A3" s="7" t="s">
        <v>482</v>
      </c>
      <c r="B3" s="8" t="s">
        <v>483</v>
      </c>
      <c r="C3" s="8">
        <v>2</v>
      </c>
      <c r="D3" s="8">
        <v>400</v>
      </c>
      <c r="E3" s="8">
        <v>1</v>
      </c>
      <c r="F3" s="9">
        <v>0</v>
      </c>
      <c r="H3" s="83">
        <v>5886.3361084273702</v>
      </c>
      <c r="I3" s="32">
        <v>5888.1966586561502</v>
      </c>
      <c r="J3" s="32">
        <v>2</v>
      </c>
      <c r="K3" s="32">
        <v>6391.85</v>
      </c>
      <c r="L3" s="32">
        <v>6413.2699999999904</v>
      </c>
      <c r="M3" s="28">
        <v>8.9518145390681099</v>
      </c>
      <c r="N3" s="88">
        <v>104.707356214523</v>
      </c>
      <c r="O3" s="45"/>
      <c r="P3" s="92">
        <v>6330.66</v>
      </c>
      <c r="Q3" s="93">
        <v>6355.38</v>
      </c>
      <c r="R3" s="93">
        <v>616.98</v>
      </c>
      <c r="S3" s="23">
        <v>1</v>
      </c>
      <c r="T3" s="24">
        <f t="shared" ref="T3:T47" si="0">100*(Q3-P3)/P3</f>
        <v>0.39048061339576373</v>
      </c>
      <c r="V3" s="36">
        <f>100*(L3-P3)/P3</f>
        <v>1.3049192343292892</v>
      </c>
      <c r="X3" s="100">
        <f>MIN(L3*1,Q3*1)</f>
        <v>6355.38</v>
      </c>
      <c r="Y3" s="40" t="str">
        <f>IF(X3=L3*1,"Heuristic","LBBD")</f>
        <v>LBBD</v>
      </c>
    </row>
    <row r="4" spans="1:25">
      <c r="A4" s="10" t="s">
        <v>482</v>
      </c>
      <c r="B4" s="11" t="s">
        <v>484</v>
      </c>
      <c r="C4" s="11">
        <v>2</v>
      </c>
      <c r="D4" s="11">
        <v>400</v>
      </c>
      <c r="E4" s="11">
        <v>3</v>
      </c>
      <c r="F4" s="12">
        <v>0</v>
      </c>
      <c r="H4" s="84">
        <v>5886.3361084273702</v>
      </c>
      <c r="I4" s="33">
        <v>5888.1966586561502</v>
      </c>
      <c r="J4" s="33">
        <v>2</v>
      </c>
      <c r="K4" s="33">
        <v>6391.85</v>
      </c>
      <c r="L4" s="33">
        <v>6391.85</v>
      </c>
      <c r="M4" s="30">
        <v>8.5879209454058199</v>
      </c>
      <c r="N4" s="89">
        <v>104.111755371093</v>
      </c>
      <c r="O4" s="45"/>
      <c r="P4" s="94">
        <v>6330.66</v>
      </c>
      <c r="Q4" s="95">
        <v>6337.59</v>
      </c>
      <c r="R4" s="95">
        <v>613.61</v>
      </c>
      <c r="S4" s="25">
        <v>1</v>
      </c>
      <c r="T4" s="26">
        <f t="shared" si="0"/>
        <v>0.10946725933789354</v>
      </c>
      <c r="V4" s="37">
        <f t="shared" ref="V4:V47" si="1">100*(L4-P4)/P4</f>
        <v>0.9665658872850621</v>
      </c>
      <c r="X4" s="101">
        <f t="shared" ref="X4:X29" si="2">MIN(L4*1,Q4*1)</f>
        <v>6337.59</v>
      </c>
      <c r="Y4" s="40" t="str">
        <f t="shared" ref="Y4:Y29" si="3">IF(X4=L4*1,"Heuristic","LBBD")</f>
        <v>LBBD</v>
      </c>
    </row>
    <row r="5" spans="1:25">
      <c r="A5" s="10" t="s">
        <v>482</v>
      </c>
      <c r="B5" s="11" t="s">
        <v>485</v>
      </c>
      <c r="C5" s="11">
        <v>2</v>
      </c>
      <c r="D5" s="11">
        <v>400</v>
      </c>
      <c r="E5" s="11">
        <v>5</v>
      </c>
      <c r="F5" s="12">
        <v>0</v>
      </c>
      <c r="H5" s="84">
        <v>5886.3361084273702</v>
      </c>
      <c r="I5" s="33">
        <v>5888.1966586561502</v>
      </c>
      <c r="J5" s="33">
        <v>2</v>
      </c>
      <c r="K5" s="33">
        <v>6391.85</v>
      </c>
      <c r="L5" s="33">
        <v>6391.85</v>
      </c>
      <c r="M5" s="30">
        <v>8.5879209454058199</v>
      </c>
      <c r="N5" s="89">
        <v>99.994909524917603</v>
      </c>
      <c r="O5" s="45"/>
      <c r="P5" s="94">
        <v>6330.66</v>
      </c>
      <c r="Q5" s="95">
        <v>6337.59</v>
      </c>
      <c r="R5" s="95">
        <v>614.32000000000005</v>
      </c>
      <c r="S5" s="25">
        <v>1</v>
      </c>
      <c r="T5" s="26">
        <f t="shared" si="0"/>
        <v>0.10946725933789354</v>
      </c>
      <c r="V5" s="37">
        <f t="shared" si="1"/>
        <v>0.9665658872850621</v>
      </c>
      <c r="X5" s="101">
        <f t="shared" si="2"/>
        <v>6337.59</v>
      </c>
      <c r="Y5" s="40" t="str">
        <f t="shared" si="3"/>
        <v>LBBD</v>
      </c>
    </row>
    <row r="6" spans="1:25">
      <c r="A6" s="10" t="s">
        <v>486</v>
      </c>
      <c r="B6" s="11" t="s">
        <v>487</v>
      </c>
      <c r="C6" s="11">
        <v>2</v>
      </c>
      <c r="D6" s="11">
        <v>400</v>
      </c>
      <c r="E6" s="11">
        <v>1</v>
      </c>
      <c r="F6" s="12">
        <v>1</v>
      </c>
      <c r="H6" s="84">
        <v>5314.6014336090202</v>
      </c>
      <c r="I6" s="33">
        <v>5314.8386131996504</v>
      </c>
      <c r="J6" s="33">
        <v>2</v>
      </c>
      <c r="K6" s="33">
        <v>5355.76</v>
      </c>
      <c r="L6" s="33">
        <v>5355.7599999999902</v>
      </c>
      <c r="M6" s="30">
        <v>0.77444314319959995</v>
      </c>
      <c r="N6" s="89">
        <v>110.650296449661</v>
      </c>
      <c r="O6" s="45"/>
      <c r="P6" s="94">
        <v>5354.1</v>
      </c>
      <c r="Q6" s="95">
        <v>5409.87</v>
      </c>
      <c r="R6" s="95">
        <v>401.09</v>
      </c>
      <c r="S6" s="25">
        <v>10</v>
      </c>
      <c r="T6" s="26">
        <f t="shared" si="0"/>
        <v>1.0416316467753595</v>
      </c>
      <c r="V6" s="37">
        <f t="shared" si="1"/>
        <v>3.1004277095867651E-2</v>
      </c>
      <c r="X6" s="101">
        <f t="shared" si="2"/>
        <v>5355.7599999999902</v>
      </c>
      <c r="Y6" s="40" t="str">
        <f t="shared" si="3"/>
        <v>Heuristic</v>
      </c>
    </row>
    <row r="7" spans="1:25">
      <c r="A7" s="10" t="s">
        <v>486</v>
      </c>
      <c r="B7" s="11" t="s">
        <v>488</v>
      </c>
      <c r="C7" s="11">
        <v>2</v>
      </c>
      <c r="D7" s="11">
        <v>400</v>
      </c>
      <c r="E7" s="11">
        <v>3</v>
      </c>
      <c r="F7" s="12">
        <v>1</v>
      </c>
      <c r="H7" s="84">
        <v>5314.6014336090202</v>
      </c>
      <c r="I7" s="33">
        <v>5314.8386131996504</v>
      </c>
      <c r="J7" s="33">
        <v>2</v>
      </c>
      <c r="K7" s="33">
        <v>5355.76</v>
      </c>
      <c r="L7" s="33">
        <v>5355.7599999999902</v>
      </c>
      <c r="M7" s="30">
        <v>0.77444314319959995</v>
      </c>
      <c r="N7" s="89">
        <v>110.774485111236</v>
      </c>
      <c r="O7" s="45"/>
      <c r="P7" s="94">
        <v>5354.1</v>
      </c>
      <c r="Q7" s="95">
        <v>5409.87</v>
      </c>
      <c r="R7" s="95">
        <v>397.875</v>
      </c>
      <c r="S7" s="25">
        <v>10</v>
      </c>
      <c r="T7" s="26">
        <f t="shared" si="0"/>
        <v>1.0416316467753595</v>
      </c>
      <c r="V7" s="37">
        <f t="shared" si="1"/>
        <v>3.1004277095867651E-2</v>
      </c>
      <c r="X7" s="101">
        <f t="shared" si="2"/>
        <v>5355.7599999999902</v>
      </c>
      <c r="Y7" s="40" t="str">
        <f t="shared" si="3"/>
        <v>Heuristic</v>
      </c>
    </row>
    <row r="8" spans="1:25">
      <c r="A8" s="10" t="s">
        <v>486</v>
      </c>
      <c r="B8" s="11" t="s">
        <v>489</v>
      </c>
      <c r="C8" s="11">
        <v>2</v>
      </c>
      <c r="D8" s="11">
        <v>400</v>
      </c>
      <c r="E8" s="11">
        <v>5</v>
      </c>
      <c r="F8" s="12">
        <v>1</v>
      </c>
      <c r="H8" s="84">
        <v>5314.6014336090202</v>
      </c>
      <c r="I8" s="33">
        <v>5314.8386131996504</v>
      </c>
      <c r="J8" s="33">
        <v>2</v>
      </c>
      <c r="K8" s="33">
        <v>5355.76</v>
      </c>
      <c r="L8" s="33">
        <v>5355.7599999999902</v>
      </c>
      <c r="M8" s="30">
        <v>0.77444314319959995</v>
      </c>
      <c r="N8" s="89">
        <v>112.4871737957</v>
      </c>
      <c r="O8" s="45"/>
      <c r="P8" s="94">
        <v>5354.1</v>
      </c>
      <c r="Q8" s="95">
        <v>5409.87</v>
      </c>
      <c r="R8" s="95">
        <v>395.35</v>
      </c>
      <c r="S8" s="25">
        <v>10</v>
      </c>
      <c r="T8" s="26">
        <f t="shared" si="0"/>
        <v>1.0416316467753595</v>
      </c>
      <c r="V8" s="37">
        <f t="shared" si="1"/>
        <v>3.1004277095867651E-2</v>
      </c>
      <c r="X8" s="101">
        <f t="shared" si="2"/>
        <v>5355.7599999999902</v>
      </c>
      <c r="Y8" s="40" t="str">
        <f t="shared" si="3"/>
        <v>Heuristic</v>
      </c>
    </row>
    <row r="9" spans="1:25">
      <c r="A9" s="10" t="s">
        <v>490</v>
      </c>
      <c r="B9" s="11" t="s">
        <v>491</v>
      </c>
      <c r="C9" s="11">
        <v>2</v>
      </c>
      <c r="D9" s="11">
        <v>400</v>
      </c>
      <c r="E9" s="11">
        <v>1</v>
      </c>
      <c r="F9" s="12">
        <v>2</v>
      </c>
      <c r="H9" s="84">
        <v>5485.9816042980601</v>
      </c>
      <c r="I9" s="33">
        <v>5487.1209066013198</v>
      </c>
      <c r="J9" s="33">
        <v>2</v>
      </c>
      <c r="K9" s="33">
        <v>5923.03</v>
      </c>
      <c r="L9" s="33">
        <v>6027.41</v>
      </c>
      <c r="M9" s="30">
        <v>9.8693075324522006</v>
      </c>
      <c r="N9" s="89">
        <v>103.899657726287</v>
      </c>
      <c r="O9" s="45"/>
      <c r="P9" s="94">
        <v>5907.3</v>
      </c>
      <c r="Q9" s="95">
        <v>5916.42</v>
      </c>
      <c r="R9" s="95">
        <v>653.84</v>
      </c>
      <c r="S9" s="25">
        <v>1</v>
      </c>
      <c r="T9" s="26">
        <f t="shared" si="0"/>
        <v>0.15438525214564844</v>
      </c>
      <c r="V9" s="37">
        <f t="shared" si="1"/>
        <v>2.03324699947522</v>
      </c>
      <c r="X9" s="101">
        <f t="shared" si="2"/>
        <v>5916.42</v>
      </c>
      <c r="Y9" s="40" t="str">
        <f t="shared" si="3"/>
        <v>LBBD</v>
      </c>
    </row>
    <row r="10" spans="1:25">
      <c r="A10" s="10" t="s">
        <v>490</v>
      </c>
      <c r="B10" s="11" t="s">
        <v>492</v>
      </c>
      <c r="C10" s="11">
        <v>2</v>
      </c>
      <c r="D10" s="11">
        <v>400</v>
      </c>
      <c r="E10" s="11">
        <v>3</v>
      </c>
      <c r="F10" s="12">
        <v>2</v>
      </c>
      <c r="H10" s="84">
        <v>5485.9816042980601</v>
      </c>
      <c r="I10" s="33">
        <v>5487.1209066013198</v>
      </c>
      <c r="J10" s="33">
        <v>2</v>
      </c>
      <c r="K10" s="33">
        <v>5923.03</v>
      </c>
      <c r="L10" s="33">
        <v>5923.0299999999897</v>
      </c>
      <c r="M10" s="30">
        <v>7.9666398326876804</v>
      </c>
      <c r="N10" s="89">
        <v>107.243247509002</v>
      </c>
      <c r="O10" s="45"/>
      <c r="P10" s="94">
        <v>5907.3</v>
      </c>
      <c r="Q10" s="95">
        <v>5908</v>
      </c>
      <c r="R10" s="95">
        <v>689.62</v>
      </c>
      <c r="S10" s="25">
        <v>1</v>
      </c>
      <c r="T10" s="26">
        <f t="shared" si="0"/>
        <v>1.1849745230474466E-2</v>
      </c>
      <c r="V10" s="37">
        <f t="shared" si="1"/>
        <v>0.26628070353612576</v>
      </c>
      <c r="X10" s="101">
        <f t="shared" si="2"/>
        <v>5908</v>
      </c>
      <c r="Y10" s="40" t="str">
        <f t="shared" si="3"/>
        <v>LBBD</v>
      </c>
    </row>
    <row r="11" spans="1:25">
      <c r="A11" s="10" t="s">
        <v>490</v>
      </c>
      <c r="B11" s="11" t="s">
        <v>493</v>
      </c>
      <c r="C11" s="11">
        <v>2</v>
      </c>
      <c r="D11" s="11">
        <v>400</v>
      </c>
      <c r="E11" s="11">
        <v>5</v>
      </c>
      <c r="F11" s="12">
        <v>2</v>
      </c>
      <c r="H11" s="84">
        <v>5485.9816042980601</v>
      </c>
      <c r="I11" s="33">
        <v>5487.1209066013198</v>
      </c>
      <c r="J11" s="33">
        <v>2</v>
      </c>
      <c r="K11" s="33">
        <v>5923.03</v>
      </c>
      <c r="L11" s="33">
        <v>5923.0299999999897</v>
      </c>
      <c r="M11" s="30">
        <v>7.9666398326876804</v>
      </c>
      <c r="N11" s="89">
        <v>102.171398639678</v>
      </c>
      <c r="O11" s="45"/>
      <c r="P11" s="94">
        <v>5907.3</v>
      </c>
      <c r="Q11" s="95">
        <v>5908</v>
      </c>
      <c r="R11" s="95">
        <v>645.02</v>
      </c>
      <c r="S11" s="25">
        <v>1</v>
      </c>
      <c r="T11" s="26">
        <f t="shared" si="0"/>
        <v>1.1849745230474466E-2</v>
      </c>
      <c r="V11" s="37">
        <f t="shared" si="1"/>
        <v>0.26628070353612576</v>
      </c>
      <c r="X11" s="101">
        <f t="shared" si="2"/>
        <v>5908</v>
      </c>
      <c r="Y11" s="40" t="str">
        <f t="shared" si="3"/>
        <v>LBBD</v>
      </c>
    </row>
    <row r="12" spans="1:25">
      <c r="A12" s="10" t="s">
        <v>494</v>
      </c>
      <c r="B12" s="11" t="s">
        <v>495</v>
      </c>
      <c r="C12" s="11">
        <v>5</v>
      </c>
      <c r="D12" s="11">
        <v>400</v>
      </c>
      <c r="E12" s="11">
        <v>1</v>
      </c>
      <c r="F12" s="12">
        <v>0</v>
      </c>
      <c r="H12" s="84">
        <v>1442.42149935067</v>
      </c>
      <c r="I12" s="33">
        <v>1444.2848393576901</v>
      </c>
      <c r="J12" s="33">
        <v>5</v>
      </c>
      <c r="K12" s="33">
        <v>1552.8</v>
      </c>
      <c r="L12" s="33">
        <v>1691.48999999999</v>
      </c>
      <c r="M12" s="30">
        <v>17.267386874186801</v>
      </c>
      <c r="N12" s="89">
        <v>81.016421318054199</v>
      </c>
      <c r="O12" s="45"/>
      <c r="P12" s="77"/>
      <c r="Q12" s="61"/>
      <c r="R12" s="61"/>
      <c r="S12" s="61"/>
      <c r="T12" s="78" t="e">
        <f t="shared" si="0"/>
        <v>#DIV/0!</v>
      </c>
      <c r="V12" s="69" t="e">
        <f t="shared" si="1"/>
        <v>#DIV/0!</v>
      </c>
      <c r="X12" s="77">
        <f t="shared" si="2"/>
        <v>0</v>
      </c>
      <c r="Y12" s="62" t="str">
        <f t="shared" si="3"/>
        <v>LBBD</v>
      </c>
    </row>
    <row r="13" spans="1:25">
      <c r="A13" s="10" t="s">
        <v>494</v>
      </c>
      <c r="B13" s="11" t="s">
        <v>496</v>
      </c>
      <c r="C13" s="11">
        <v>5</v>
      </c>
      <c r="D13" s="11">
        <v>400</v>
      </c>
      <c r="E13" s="11">
        <v>3</v>
      </c>
      <c r="F13" s="12">
        <v>0</v>
      </c>
      <c r="H13" s="84">
        <v>1442.42149935067</v>
      </c>
      <c r="I13" s="33">
        <v>1444.2848393576901</v>
      </c>
      <c r="J13" s="33">
        <v>5</v>
      </c>
      <c r="K13" s="33">
        <v>1552.8</v>
      </c>
      <c r="L13" s="33">
        <v>1552.8</v>
      </c>
      <c r="M13" s="30">
        <v>7.65230556387412</v>
      </c>
      <c r="N13" s="89">
        <v>82.721240282058702</v>
      </c>
      <c r="O13" s="45"/>
      <c r="P13" s="79"/>
      <c r="Q13" s="64"/>
      <c r="R13" s="64"/>
      <c r="S13" s="64"/>
      <c r="T13" s="80" t="e">
        <f t="shared" si="0"/>
        <v>#DIV/0!</v>
      </c>
      <c r="V13" s="69" t="e">
        <f t="shared" si="1"/>
        <v>#DIV/0!</v>
      </c>
      <c r="X13" s="79">
        <f t="shared" si="2"/>
        <v>0</v>
      </c>
      <c r="Y13" s="65" t="str">
        <f t="shared" si="3"/>
        <v>LBBD</v>
      </c>
    </row>
    <row r="14" spans="1:25">
      <c r="A14" s="10" t="s">
        <v>494</v>
      </c>
      <c r="B14" s="11" t="s">
        <v>497</v>
      </c>
      <c r="C14" s="11">
        <v>5</v>
      </c>
      <c r="D14" s="11">
        <v>400</v>
      </c>
      <c r="E14" s="11">
        <v>5</v>
      </c>
      <c r="F14" s="12">
        <v>0</v>
      </c>
      <c r="H14" s="84">
        <v>1442.42149935067</v>
      </c>
      <c r="I14" s="33">
        <v>1444.2848393576901</v>
      </c>
      <c r="J14" s="33">
        <v>5</v>
      </c>
      <c r="K14" s="33">
        <v>1552.8</v>
      </c>
      <c r="L14" s="33">
        <v>1552.8</v>
      </c>
      <c r="M14" s="30">
        <v>7.65230556387412</v>
      </c>
      <c r="N14" s="89">
        <v>80.734966516494694</v>
      </c>
      <c r="O14" s="45"/>
      <c r="P14" s="79"/>
      <c r="Q14" s="64"/>
      <c r="R14" s="64"/>
      <c r="S14" s="64"/>
      <c r="T14" s="80" t="e">
        <f t="shared" si="0"/>
        <v>#DIV/0!</v>
      </c>
      <c r="V14" s="69" t="e">
        <f t="shared" si="1"/>
        <v>#DIV/0!</v>
      </c>
      <c r="X14" s="79">
        <f t="shared" si="2"/>
        <v>0</v>
      </c>
      <c r="Y14" s="65" t="str">
        <f t="shared" si="3"/>
        <v>LBBD</v>
      </c>
    </row>
    <row r="15" spans="1:25">
      <c r="A15" s="10" t="s">
        <v>498</v>
      </c>
      <c r="B15" s="11" t="s">
        <v>499</v>
      </c>
      <c r="C15" s="11">
        <v>5</v>
      </c>
      <c r="D15" s="11">
        <v>400</v>
      </c>
      <c r="E15" s="11">
        <v>1</v>
      </c>
      <c r="F15" s="12">
        <v>1</v>
      </c>
      <c r="H15" s="84">
        <v>1488.4297339014699</v>
      </c>
      <c r="I15" s="33">
        <v>1488.7075221109001</v>
      </c>
      <c r="J15" s="33">
        <v>5</v>
      </c>
      <c r="K15" s="33">
        <v>1500.94</v>
      </c>
      <c r="L15" s="33">
        <v>1501.83</v>
      </c>
      <c r="M15" s="30">
        <v>0.90029551233140803</v>
      </c>
      <c r="N15" s="89">
        <v>75.752191305160494</v>
      </c>
      <c r="O15" s="45"/>
      <c r="P15" s="79"/>
      <c r="Q15" s="64"/>
      <c r="R15" s="64"/>
      <c r="S15" s="64"/>
      <c r="T15" s="80" t="e">
        <f t="shared" si="0"/>
        <v>#DIV/0!</v>
      </c>
      <c r="V15" s="69" t="e">
        <f t="shared" si="1"/>
        <v>#DIV/0!</v>
      </c>
      <c r="X15" s="79">
        <f t="shared" si="2"/>
        <v>0</v>
      </c>
      <c r="Y15" s="65" t="str">
        <f t="shared" si="3"/>
        <v>LBBD</v>
      </c>
    </row>
    <row r="16" spans="1:25">
      <c r="A16" s="10" t="s">
        <v>498</v>
      </c>
      <c r="B16" s="11" t="s">
        <v>500</v>
      </c>
      <c r="C16" s="11">
        <v>5</v>
      </c>
      <c r="D16" s="11">
        <v>400</v>
      </c>
      <c r="E16" s="11">
        <v>3</v>
      </c>
      <c r="F16" s="12">
        <v>1</v>
      </c>
      <c r="H16" s="84">
        <v>1488.4297339014699</v>
      </c>
      <c r="I16" s="33">
        <v>1488.7075221109001</v>
      </c>
      <c r="J16" s="33">
        <v>5</v>
      </c>
      <c r="K16" s="33">
        <v>1500.94</v>
      </c>
      <c r="L16" s="33">
        <v>1500.94</v>
      </c>
      <c r="M16" s="30">
        <v>0.84050095302307704</v>
      </c>
      <c r="N16" s="89">
        <v>73.2102370262146</v>
      </c>
      <c r="O16" s="45"/>
      <c r="P16" s="79"/>
      <c r="Q16" s="64"/>
      <c r="R16" s="64"/>
      <c r="S16" s="64"/>
      <c r="T16" s="80" t="e">
        <f t="shared" si="0"/>
        <v>#DIV/0!</v>
      </c>
      <c r="V16" s="69" t="e">
        <f t="shared" si="1"/>
        <v>#DIV/0!</v>
      </c>
      <c r="X16" s="79">
        <f t="shared" si="2"/>
        <v>0</v>
      </c>
      <c r="Y16" s="65" t="str">
        <f t="shared" si="3"/>
        <v>LBBD</v>
      </c>
    </row>
    <row r="17" spans="1:25">
      <c r="A17" s="10" t="s">
        <v>498</v>
      </c>
      <c r="B17" s="11" t="s">
        <v>501</v>
      </c>
      <c r="C17" s="11">
        <v>5</v>
      </c>
      <c r="D17" s="11">
        <v>400</v>
      </c>
      <c r="E17" s="11">
        <v>5</v>
      </c>
      <c r="F17" s="12">
        <v>1</v>
      </c>
      <c r="H17" s="84">
        <v>1488.4297339014699</v>
      </c>
      <c r="I17" s="33">
        <v>1488.7075221109001</v>
      </c>
      <c r="J17" s="33">
        <v>5</v>
      </c>
      <c r="K17" s="33">
        <v>1500.94</v>
      </c>
      <c r="L17" s="33">
        <v>1500.94</v>
      </c>
      <c r="M17" s="30">
        <v>0.84050095302307704</v>
      </c>
      <c r="N17" s="89">
        <v>73.743777990341101</v>
      </c>
      <c r="O17" s="45"/>
      <c r="P17" s="79"/>
      <c r="Q17" s="64"/>
      <c r="R17" s="64"/>
      <c r="S17" s="64"/>
      <c r="T17" s="80" t="e">
        <f t="shared" si="0"/>
        <v>#DIV/0!</v>
      </c>
      <c r="V17" s="69" t="e">
        <f t="shared" si="1"/>
        <v>#DIV/0!</v>
      </c>
      <c r="X17" s="79">
        <f t="shared" si="2"/>
        <v>0</v>
      </c>
      <c r="Y17" s="65" t="str">
        <f t="shared" si="3"/>
        <v>LBBD</v>
      </c>
    </row>
    <row r="18" spans="1:25">
      <c r="A18" s="10" t="s">
        <v>502</v>
      </c>
      <c r="B18" s="11" t="s">
        <v>503</v>
      </c>
      <c r="C18" s="11">
        <v>5</v>
      </c>
      <c r="D18" s="11">
        <v>400</v>
      </c>
      <c r="E18" s="11">
        <v>1</v>
      </c>
      <c r="F18" s="12">
        <v>2</v>
      </c>
      <c r="H18" s="84">
        <v>1553.1874036249401</v>
      </c>
      <c r="I18" s="33">
        <v>1554.4838429438</v>
      </c>
      <c r="J18" s="33">
        <v>5</v>
      </c>
      <c r="K18" s="33">
        <v>1686.03</v>
      </c>
      <c r="L18" s="33">
        <v>1788.99</v>
      </c>
      <c r="M18" s="30">
        <v>15.181850935999099</v>
      </c>
      <c r="N18" s="89">
        <v>75.7443749904632</v>
      </c>
      <c r="O18" s="45"/>
      <c r="P18" s="79"/>
      <c r="Q18" s="64"/>
      <c r="R18" s="64"/>
      <c r="S18" s="64"/>
      <c r="T18" s="80" t="e">
        <f t="shared" si="0"/>
        <v>#DIV/0!</v>
      </c>
      <c r="V18" s="69" t="e">
        <f t="shared" si="1"/>
        <v>#DIV/0!</v>
      </c>
      <c r="X18" s="79">
        <f t="shared" si="2"/>
        <v>0</v>
      </c>
      <c r="Y18" s="65" t="str">
        <f t="shared" si="3"/>
        <v>LBBD</v>
      </c>
    </row>
    <row r="19" spans="1:25">
      <c r="A19" s="10" t="s">
        <v>502</v>
      </c>
      <c r="B19" s="11" t="s">
        <v>504</v>
      </c>
      <c r="C19" s="11">
        <v>5</v>
      </c>
      <c r="D19" s="11">
        <v>400</v>
      </c>
      <c r="E19" s="11">
        <v>3</v>
      </c>
      <c r="F19" s="12">
        <v>2</v>
      </c>
      <c r="H19" s="84">
        <v>1553.1874036249401</v>
      </c>
      <c r="I19" s="33">
        <v>1554.4838429438</v>
      </c>
      <c r="J19" s="33">
        <v>5</v>
      </c>
      <c r="K19" s="33">
        <v>1686.03</v>
      </c>
      <c r="L19" s="33">
        <v>1686.02999999999</v>
      </c>
      <c r="M19" s="30">
        <v>8.5529019914156006</v>
      </c>
      <c r="N19" s="89">
        <v>76.075143337249699</v>
      </c>
      <c r="O19" s="45"/>
      <c r="P19" s="79"/>
      <c r="Q19" s="64"/>
      <c r="R19" s="64"/>
      <c r="S19" s="64"/>
      <c r="T19" s="80" t="e">
        <f t="shared" si="0"/>
        <v>#DIV/0!</v>
      </c>
      <c r="V19" s="69" t="e">
        <f t="shared" si="1"/>
        <v>#DIV/0!</v>
      </c>
      <c r="X19" s="79">
        <f t="shared" si="2"/>
        <v>0</v>
      </c>
      <c r="Y19" s="65" t="str">
        <f t="shared" si="3"/>
        <v>LBBD</v>
      </c>
    </row>
    <row r="20" spans="1:25">
      <c r="A20" s="10" t="s">
        <v>502</v>
      </c>
      <c r="B20" s="11" t="s">
        <v>505</v>
      </c>
      <c r="C20" s="11">
        <v>5</v>
      </c>
      <c r="D20" s="11">
        <v>400</v>
      </c>
      <c r="E20" s="11">
        <v>5</v>
      </c>
      <c r="F20" s="12">
        <v>2</v>
      </c>
      <c r="H20" s="84">
        <v>1553.1874036249401</v>
      </c>
      <c r="I20" s="33">
        <v>1554.4838429438</v>
      </c>
      <c r="J20" s="33">
        <v>5</v>
      </c>
      <c r="K20" s="33">
        <v>1686.03</v>
      </c>
      <c r="L20" s="33">
        <v>1686.02999999999</v>
      </c>
      <c r="M20" s="30">
        <v>8.5529019914156006</v>
      </c>
      <c r="N20" s="89">
        <v>75.941096305847097</v>
      </c>
      <c r="O20" s="45"/>
      <c r="P20" s="79"/>
      <c r="Q20" s="64"/>
      <c r="R20" s="64"/>
      <c r="S20" s="64"/>
      <c r="T20" s="80" t="e">
        <f t="shared" si="0"/>
        <v>#DIV/0!</v>
      </c>
      <c r="V20" s="69" t="e">
        <f t="shared" si="1"/>
        <v>#DIV/0!</v>
      </c>
      <c r="X20" s="79">
        <f t="shared" si="2"/>
        <v>0</v>
      </c>
      <c r="Y20" s="65" t="str">
        <f t="shared" si="3"/>
        <v>LBBD</v>
      </c>
    </row>
    <row r="21" spans="1:25">
      <c r="A21" s="10" t="s">
        <v>506</v>
      </c>
      <c r="B21" s="11" t="s">
        <v>507</v>
      </c>
      <c r="C21" s="11">
        <v>10</v>
      </c>
      <c r="D21" s="11">
        <v>400</v>
      </c>
      <c r="E21" s="11">
        <v>1</v>
      </c>
      <c r="F21" s="12">
        <v>0</v>
      </c>
      <c r="H21" s="84">
        <v>605.46567203458403</v>
      </c>
      <c r="I21" s="33">
        <v>607.45393135837105</v>
      </c>
      <c r="J21" s="33">
        <v>11</v>
      </c>
      <c r="K21" s="33">
        <v>649.03</v>
      </c>
      <c r="L21" s="33">
        <v>915.48</v>
      </c>
      <c r="M21" s="30">
        <v>51.202626719307702</v>
      </c>
      <c r="N21" s="89">
        <v>137.186390161514</v>
      </c>
      <c r="O21" s="45"/>
      <c r="P21" s="79"/>
      <c r="Q21" s="64"/>
      <c r="R21" s="64"/>
      <c r="S21" s="64"/>
      <c r="T21" s="80" t="e">
        <f t="shared" si="0"/>
        <v>#DIV/0!</v>
      </c>
      <c r="V21" s="69" t="e">
        <f t="shared" si="1"/>
        <v>#DIV/0!</v>
      </c>
      <c r="X21" s="79">
        <f t="shared" si="2"/>
        <v>0</v>
      </c>
      <c r="Y21" s="65" t="str">
        <f t="shared" si="3"/>
        <v>LBBD</v>
      </c>
    </row>
    <row r="22" spans="1:25">
      <c r="A22" s="10" t="s">
        <v>506</v>
      </c>
      <c r="B22" s="11" t="s">
        <v>508</v>
      </c>
      <c r="C22" s="11">
        <v>10</v>
      </c>
      <c r="D22" s="11">
        <v>400</v>
      </c>
      <c r="E22" s="11">
        <v>3</v>
      </c>
      <c r="F22" s="12">
        <v>0</v>
      </c>
      <c r="H22" s="84">
        <v>605.46567203458403</v>
      </c>
      <c r="I22" s="33">
        <v>607.45393135837105</v>
      </c>
      <c r="J22" s="33">
        <v>11</v>
      </c>
      <c r="K22" s="33">
        <v>649.03</v>
      </c>
      <c r="L22" s="33">
        <v>651.07000000000005</v>
      </c>
      <c r="M22" s="30">
        <v>7.5321079413419101</v>
      </c>
      <c r="N22" s="89">
        <v>143.57946038246101</v>
      </c>
      <c r="O22" s="45"/>
      <c r="P22" s="79"/>
      <c r="Q22" s="64"/>
      <c r="R22" s="64"/>
      <c r="S22" s="64"/>
      <c r="T22" s="80" t="e">
        <f t="shared" si="0"/>
        <v>#DIV/0!</v>
      </c>
      <c r="V22" s="69" t="e">
        <f t="shared" si="1"/>
        <v>#DIV/0!</v>
      </c>
      <c r="X22" s="79">
        <f t="shared" si="2"/>
        <v>0</v>
      </c>
      <c r="Y22" s="65" t="str">
        <f t="shared" si="3"/>
        <v>LBBD</v>
      </c>
    </row>
    <row r="23" spans="1:25">
      <c r="A23" s="10" t="s">
        <v>506</v>
      </c>
      <c r="B23" s="11" t="s">
        <v>509</v>
      </c>
      <c r="C23" s="11">
        <v>10</v>
      </c>
      <c r="D23" s="11">
        <v>400</v>
      </c>
      <c r="E23" s="11">
        <v>5</v>
      </c>
      <c r="F23" s="12">
        <v>0</v>
      </c>
      <c r="H23" s="84">
        <v>605.46567203458403</v>
      </c>
      <c r="I23" s="33">
        <v>607.45393135837105</v>
      </c>
      <c r="J23" s="33">
        <v>11</v>
      </c>
      <c r="K23" s="33">
        <v>649.03</v>
      </c>
      <c r="L23" s="33">
        <v>649.02999999999895</v>
      </c>
      <c r="M23" s="30">
        <v>7.1951771962601203</v>
      </c>
      <c r="N23" s="89">
        <v>136.16860365867601</v>
      </c>
      <c r="O23" s="45"/>
      <c r="P23" s="79"/>
      <c r="Q23" s="64"/>
      <c r="R23" s="64"/>
      <c r="S23" s="64"/>
      <c r="T23" s="80" t="e">
        <f t="shared" si="0"/>
        <v>#DIV/0!</v>
      </c>
      <c r="V23" s="69" t="e">
        <f t="shared" si="1"/>
        <v>#DIV/0!</v>
      </c>
      <c r="X23" s="79">
        <f t="shared" si="2"/>
        <v>0</v>
      </c>
      <c r="Y23" s="65" t="str">
        <f t="shared" si="3"/>
        <v>LBBD</v>
      </c>
    </row>
    <row r="24" spans="1:25">
      <c r="A24" s="10" t="s">
        <v>510</v>
      </c>
      <c r="B24" s="11" t="s">
        <v>511</v>
      </c>
      <c r="C24" s="11">
        <v>10</v>
      </c>
      <c r="D24" s="11">
        <v>400</v>
      </c>
      <c r="E24" s="11">
        <v>1</v>
      </c>
      <c r="F24" s="12">
        <v>1</v>
      </c>
      <c r="H24" s="84">
        <v>576.59665594436103</v>
      </c>
      <c r="I24" s="33">
        <v>577.24070918470295</v>
      </c>
      <c r="J24" s="33">
        <v>13</v>
      </c>
      <c r="K24" s="33">
        <v>582.23</v>
      </c>
      <c r="L24" s="33">
        <v>584.469999999999</v>
      </c>
      <c r="M24" s="30">
        <v>1.36548555640574</v>
      </c>
      <c r="N24" s="89">
        <v>169.068447113037</v>
      </c>
      <c r="O24" s="45"/>
      <c r="P24" s="79"/>
      <c r="Q24" s="64"/>
      <c r="R24" s="64"/>
      <c r="S24" s="64"/>
      <c r="T24" s="80" t="e">
        <f t="shared" si="0"/>
        <v>#DIV/0!</v>
      </c>
      <c r="V24" s="69" t="e">
        <f t="shared" si="1"/>
        <v>#DIV/0!</v>
      </c>
      <c r="X24" s="79">
        <f t="shared" si="2"/>
        <v>0</v>
      </c>
      <c r="Y24" s="65" t="str">
        <f t="shared" si="3"/>
        <v>LBBD</v>
      </c>
    </row>
    <row r="25" spans="1:25">
      <c r="A25" s="10" t="s">
        <v>510</v>
      </c>
      <c r="B25" s="11" t="s">
        <v>512</v>
      </c>
      <c r="C25" s="11">
        <v>10</v>
      </c>
      <c r="D25" s="11">
        <v>400</v>
      </c>
      <c r="E25" s="11">
        <v>3</v>
      </c>
      <c r="F25" s="12">
        <v>1</v>
      </c>
      <c r="H25" s="84">
        <v>576.59665594436103</v>
      </c>
      <c r="I25" s="33">
        <v>577.24070918470295</v>
      </c>
      <c r="J25" s="33">
        <v>13</v>
      </c>
      <c r="K25" s="33">
        <v>582.23</v>
      </c>
      <c r="L25" s="33">
        <v>582.229999999999</v>
      </c>
      <c r="M25" s="30">
        <v>0.97699908550674297</v>
      </c>
      <c r="N25" s="89">
        <v>174.210688114166</v>
      </c>
      <c r="O25" s="45"/>
      <c r="P25" s="79"/>
      <c r="Q25" s="64"/>
      <c r="R25" s="64"/>
      <c r="S25" s="64"/>
      <c r="T25" s="80" t="e">
        <f t="shared" si="0"/>
        <v>#DIV/0!</v>
      </c>
      <c r="V25" s="69" t="e">
        <f t="shared" si="1"/>
        <v>#DIV/0!</v>
      </c>
      <c r="X25" s="79">
        <f t="shared" si="2"/>
        <v>0</v>
      </c>
      <c r="Y25" s="65" t="str">
        <f t="shared" si="3"/>
        <v>LBBD</v>
      </c>
    </row>
    <row r="26" spans="1:25">
      <c r="A26" s="10" t="s">
        <v>510</v>
      </c>
      <c r="B26" s="11" t="s">
        <v>513</v>
      </c>
      <c r="C26" s="11">
        <v>10</v>
      </c>
      <c r="D26" s="11">
        <v>400</v>
      </c>
      <c r="E26" s="11">
        <v>5</v>
      </c>
      <c r="F26" s="12">
        <v>1</v>
      </c>
      <c r="H26" s="84">
        <v>576.59665594436103</v>
      </c>
      <c r="I26" s="33">
        <v>577.24070918470295</v>
      </c>
      <c r="J26" s="33">
        <v>13</v>
      </c>
      <c r="K26" s="33">
        <v>582.23</v>
      </c>
      <c r="L26" s="33">
        <v>582.229999999999</v>
      </c>
      <c r="M26" s="30">
        <v>0.97699908550674297</v>
      </c>
      <c r="N26" s="89">
        <v>174.01128602027799</v>
      </c>
      <c r="O26" s="45"/>
      <c r="P26" s="79"/>
      <c r="Q26" s="64"/>
      <c r="R26" s="64"/>
      <c r="S26" s="64"/>
      <c r="T26" s="80" t="e">
        <f t="shared" si="0"/>
        <v>#DIV/0!</v>
      </c>
      <c r="V26" s="69" t="e">
        <f t="shared" si="1"/>
        <v>#DIV/0!</v>
      </c>
      <c r="X26" s="79">
        <f t="shared" si="2"/>
        <v>0</v>
      </c>
      <c r="Y26" s="65" t="str">
        <f t="shared" si="3"/>
        <v>LBBD</v>
      </c>
    </row>
    <row r="27" spans="1:25">
      <c r="A27" s="10" t="s">
        <v>514</v>
      </c>
      <c r="B27" s="11" t="s">
        <v>515</v>
      </c>
      <c r="C27" s="11">
        <v>10</v>
      </c>
      <c r="D27" s="11">
        <v>400</v>
      </c>
      <c r="E27" s="11">
        <v>1</v>
      </c>
      <c r="F27" s="12">
        <v>2</v>
      </c>
      <c r="H27" s="84">
        <v>594.295016459051</v>
      </c>
      <c r="I27" s="33">
        <v>595.50916773572703</v>
      </c>
      <c r="J27" s="33">
        <v>10</v>
      </c>
      <c r="K27" s="33">
        <v>644.89999999999895</v>
      </c>
      <c r="L27" s="33">
        <v>810.70999999999901</v>
      </c>
      <c r="M27" s="30">
        <v>36.415412808002102</v>
      </c>
      <c r="N27" s="89">
        <v>125.17744898796001</v>
      </c>
      <c r="O27" s="45"/>
      <c r="P27" s="79"/>
      <c r="Q27" s="64"/>
      <c r="R27" s="64"/>
      <c r="S27" s="64"/>
      <c r="T27" s="80" t="e">
        <f t="shared" si="0"/>
        <v>#DIV/0!</v>
      </c>
      <c r="V27" s="69" t="e">
        <f t="shared" si="1"/>
        <v>#DIV/0!</v>
      </c>
      <c r="X27" s="79">
        <f t="shared" si="2"/>
        <v>0</v>
      </c>
      <c r="Y27" s="65" t="str">
        <f t="shared" si="3"/>
        <v>LBBD</v>
      </c>
    </row>
    <row r="28" spans="1:25">
      <c r="A28" s="10" t="s">
        <v>514</v>
      </c>
      <c r="B28" s="11" t="s">
        <v>516</v>
      </c>
      <c r="C28" s="11">
        <v>10</v>
      </c>
      <c r="D28" s="11">
        <v>400</v>
      </c>
      <c r="E28" s="11">
        <v>3</v>
      </c>
      <c r="F28" s="12">
        <v>2</v>
      </c>
      <c r="H28" s="84">
        <v>594.295016459051</v>
      </c>
      <c r="I28" s="33">
        <v>595.50916773572703</v>
      </c>
      <c r="J28" s="33">
        <v>10</v>
      </c>
      <c r="K28" s="33">
        <v>644.89999999999895</v>
      </c>
      <c r="L28" s="33">
        <v>644.9</v>
      </c>
      <c r="M28" s="30">
        <v>8.5151283688133201</v>
      </c>
      <c r="N28" s="89">
        <v>133.61493802070601</v>
      </c>
      <c r="O28" s="45"/>
      <c r="P28" s="79"/>
      <c r="Q28" s="64"/>
      <c r="R28" s="64"/>
      <c r="S28" s="64"/>
      <c r="T28" s="80" t="e">
        <f t="shared" si="0"/>
        <v>#DIV/0!</v>
      </c>
      <c r="V28" s="69" t="e">
        <f t="shared" si="1"/>
        <v>#DIV/0!</v>
      </c>
      <c r="X28" s="79">
        <f t="shared" si="2"/>
        <v>0</v>
      </c>
      <c r="Y28" s="65" t="str">
        <f t="shared" si="3"/>
        <v>LBBD</v>
      </c>
    </row>
    <row r="29" spans="1:25">
      <c r="A29" s="46" t="s">
        <v>514</v>
      </c>
      <c r="B29" s="47" t="s">
        <v>517</v>
      </c>
      <c r="C29" s="47">
        <v>10</v>
      </c>
      <c r="D29" s="47">
        <v>400</v>
      </c>
      <c r="E29" s="47">
        <v>5</v>
      </c>
      <c r="F29" s="48">
        <v>2</v>
      </c>
      <c r="H29" s="85">
        <v>594.295016459051</v>
      </c>
      <c r="I29" s="50">
        <v>595.50916773572703</v>
      </c>
      <c r="J29" s="58">
        <v>10</v>
      </c>
      <c r="K29" s="50">
        <v>644.89999999999895</v>
      </c>
      <c r="L29" s="50">
        <v>644.9</v>
      </c>
      <c r="M29" s="49">
        <v>8.5151283688133201</v>
      </c>
      <c r="N29" s="90">
        <v>133.850061178207</v>
      </c>
      <c r="O29" s="45"/>
      <c r="P29" s="79"/>
      <c r="Q29" s="64"/>
      <c r="R29" s="64"/>
      <c r="S29" s="64"/>
      <c r="T29" s="80" t="e">
        <f t="shared" si="0"/>
        <v>#DIV/0!</v>
      </c>
      <c r="V29" s="81" t="e">
        <f t="shared" si="1"/>
        <v>#DIV/0!</v>
      </c>
      <c r="X29" s="79">
        <f t="shared" si="2"/>
        <v>0</v>
      </c>
      <c r="Y29" s="65" t="str">
        <f t="shared" si="3"/>
        <v>LBBD</v>
      </c>
    </row>
    <row r="30" spans="1:25">
      <c r="A30" s="10" t="s">
        <v>518</v>
      </c>
      <c r="B30" s="11" t="s">
        <v>519</v>
      </c>
      <c r="C30" s="11">
        <v>15</v>
      </c>
      <c r="D30" s="11">
        <v>400</v>
      </c>
      <c r="E30" s="11">
        <v>1</v>
      </c>
      <c r="F30" s="12">
        <v>0</v>
      </c>
      <c r="H30" s="84">
        <v>356.30586595824002</v>
      </c>
      <c r="I30" s="33">
        <v>358.10026802218101</v>
      </c>
      <c r="J30" s="52">
        <v>15</v>
      </c>
      <c r="K30" s="33">
        <v>386.88</v>
      </c>
      <c r="L30" s="33">
        <v>801.5</v>
      </c>
      <c r="M30" s="29">
        <v>124.947180660207</v>
      </c>
      <c r="N30" s="89">
        <v>221.942574501037</v>
      </c>
      <c r="O30" s="45"/>
      <c r="P30" s="63"/>
      <c r="Q30" s="64"/>
      <c r="R30" s="64"/>
      <c r="S30" s="64"/>
      <c r="T30" s="65" t="e">
        <f t="shared" si="0"/>
        <v>#DIV/0!</v>
      </c>
      <c r="V30" s="69" t="e">
        <f t="shared" si="1"/>
        <v>#DIV/0!</v>
      </c>
      <c r="X30" s="79">
        <f t="shared" ref="X30:X47" si="4">MIN(L30*1,Q30*1)</f>
        <v>0</v>
      </c>
      <c r="Y30" s="65" t="str">
        <f t="shared" ref="Y30:Y47" si="5">IF(X30=L30*1,"Heuristic","LBBD")</f>
        <v>LBBD</v>
      </c>
    </row>
    <row r="31" spans="1:25">
      <c r="A31" s="10" t="s">
        <v>518</v>
      </c>
      <c r="B31" s="11" t="s">
        <v>520</v>
      </c>
      <c r="C31" s="11">
        <v>15</v>
      </c>
      <c r="D31" s="11">
        <v>400</v>
      </c>
      <c r="E31" s="11">
        <v>3</v>
      </c>
      <c r="F31" s="12">
        <v>0</v>
      </c>
      <c r="H31" s="84">
        <v>356.30586595824002</v>
      </c>
      <c r="I31" s="33">
        <v>358.10026802218101</v>
      </c>
      <c r="J31" s="52">
        <v>15</v>
      </c>
      <c r="K31" s="33">
        <v>386.88</v>
      </c>
      <c r="L31" s="33">
        <v>397.08</v>
      </c>
      <c r="M31" s="29">
        <v>11.443576414916</v>
      </c>
      <c r="N31" s="89">
        <v>208.45523214340199</v>
      </c>
      <c r="O31" s="45"/>
      <c r="P31" s="63"/>
      <c r="Q31" s="64"/>
      <c r="R31" s="64"/>
      <c r="S31" s="64"/>
      <c r="T31" s="65" t="e">
        <f t="shared" si="0"/>
        <v>#DIV/0!</v>
      </c>
      <c r="V31" s="69" t="e">
        <f t="shared" si="1"/>
        <v>#DIV/0!</v>
      </c>
      <c r="X31" s="79">
        <f t="shared" si="4"/>
        <v>0</v>
      </c>
      <c r="Y31" s="65" t="str">
        <f t="shared" si="5"/>
        <v>LBBD</v>
      </c>
    </row>
    <row r="32" spans="1:25">
      <c r="A32" s="10" t="s">
        <v>518</v>
      </c>
      <c r="B32" s="11" t="s">
        <v>521</v>
      </c>
      <c r="C32" s="11">
        <v>15</v>
      </c>
      <c r="D32" s="11">
        <v>400</v>
      </c>
      <c r="E32" s="11">
        <v>5</v>
      </c>
      <c r="F32" s="12">
        <v>0</v>
      </c>
      <c r="H32" s="84">
        <v>356.30586595824002</v>
      </c>
      <c r="I32" s="33">
        <v>358.10026802218101</v>
      </c>
      <c r="J32" s="52">
        <v>15</v>
      </c>
      <c r="K32" s="33">
        <v>386.88</v>
      </c>
      <c r="L32" s="33">
        <v>386.88</v>
      </c>
      <c r="M32" s="29">
        <v>8.5808674408248091</v>
      </c>
      <c r="N32" s="89">
        <v>222.479101419448</v>
      </c>
      <c r="O32" s="45"/>
      <c r="P32" s="63"/>
      <c r="Q32" s="64"/>
      <c r="R32" s="64"/>
      <c r="S32" s="64"/>
      <c r="T32" s="65" t="e">
        <f t="shared" si="0"/>
        <v>#DIV/0!</v>
      </c>
      <c r="V32" s="69" t="e">
        <f t="shared" si="1"/>
        <v>#DIV/0!</v>
      </c>
      <c r="X32" s="79">
        <f t="shared" si="4"/>
        <v>0</v>
      </c>
      <c r="Y32" s="65" t="str">
        <f t="shared" si="5"/>
        <v>LBBD</v>
      </c>
    </row>
    <row r="33" spans="1:25">
      <c r="A33" s="10" t="s">
        <v>522</v>
      </c>
      <c r="B33" s="11" t="s">
        <v>523</v>
      </c>
      <c r="C33" s="11">
        <v>15</v>
      </c>
      <c r="D33" s="11">
        <v>400</v>
      </c>
      <c r="E33" s="11">
        <v>1</v>
      </c>
      <c r="F33" s="12">
        <v>1</v>
      </c>
      <c r="H33" s="84">
        <v>317.977328526684</v>
      </c>
      <c r="I33" s="33">
        <v>318.31407935294402</v>
      </c>
      <c r="J33" s="52">
        <v>15</v>
      </c>
      <c r="K33" s="33">
        <v>321.349999999999</v>
      </c>
      <c r="L33" s="33">
        <v>323.39</v>
      </c>
      <c r="M33" s="29">
        <v>1.70221930550654</v>
      </c>
      <c r="N33" s="89">
        <v>217.33294177055299</v>
      </c>
      <c r="O33" s="45"/>
      <c r="P33" s="63"/>
      <c r="Q33" s="64"/>
      <c r="R33" s="64"/>
      <c r="S33" s="64"/>
      <c r="T33" s="65" t="e">
        <f t="shared" si="0"/>
        <v>#DIV/0!</v>
      </c>
      <c r="V33" s="69" t="e">
        <f t="shared" si="1"/>
        <v>#DIV/0!</v>
      </c>
      <c r="X33" s="79">
        <f t="shared" si="4"/>
        <v>0</v>
      </c>
      <c r="Y33" s="65" t="str">
        <f t="shared" si="5"/>
        <v>LBBD</v>
      </c>
    </row>
    <row r="34" spans="1:25">
      <c r="A34" s="10" t="s">
        <v>522</v>
      </c>
      <c r="B34" s="11" t="s">
        <v>524</v>
      </c>
      <c r="C34" s="11">
        <v>15</v>
      </c>
      <c r="D34" s="11">
        <v>400</v>
      </c>
      <c r="E34" s="11">
        <v>3</v>
      </c>
      <c r="F34" s="12">
        <v>1</v>
      </c>
      <c r="H34" s="84">
        <v>317.977328526684</v>
      </c>
      <c r="I34" s="33">
        <v>318.31407935294402</v>
      </c>
      <c r="J34" s="52">
        <v>15</v>
      </c>
      <c r="K34" s="33">
        <v>321.349999999999</v>
      </c>
      <c r="L34" s="33">
        <v>321.35000000000002</v>
      </c>
      <c r="M34" s="29">
        <v>1.0606641325474999</v>
      </c>
      <c r="N34" s="89">
        <v>215.57053589820799</v>
      </c>
      <c r="O34" s="45"/>
      <c r="P34" s="63"/>
      <c r="Q34" s="64"/>
      <c r="R34" s="64"/>
      <c r="S34" s="64"/>
      <c r="T34" s="65" t="e">
        <f t="shared" si="0"/>
        <v>#DIV/0!</v>
      </c>
      <c r="V34" s="69" t="e">
        <f t="shared" si="1"/>
        <v>#DIV/0!</v>
      </c>
      <c r="X34" s="79">
        <f t="shared" si="4"/>
        <v>0</v>
      </c>
      <c r="Y34" s="65" t="str">
        <f t="shared" si="5"/>
        <v>LBBD</v>
      </c>
    </row>
    <row r="35" spans="1:25">
      <c r="A35" s="10" t="s">
        <v>522</v>
      </c>
      <c r="B35" s="11" t="s">
        <v>525</v>
      </c>
      <c r="C35" s="11">
        <v>15</v>
      </c>
      <c r="D35" s="11">
        <v>400</v>
      </c>
      <c r="E35" s="11">
        <v>5</v>
      </c>
      <c r="F35" s="12">
        <v>1</v>
      </c>
      <c r="H35" s="84">
        <v>317.977328526684</v>
      </c>
      <c r="I35" s="33">
        <v>318.31407935294402</v>
      </c>
      <c r="J35" s="52">
        <v>15</v>
      </c>
      <c r="K35" s="33">
        <v>321.349999999999</v>
      </c>
      <c r="L35" s="33">
        <v>321.35000000000002</v>
      </c>
      <c r="M35" s="29">
        <v>1.0606641325474999</v>
      </c>
      <c r="N35" s="89">
        <v>220.02882218360901</v>
      </c>
      <c r="O35" s="45"/>
      <c r="P35" s="63"/>
      <c r="Q35" s="64"/>
      <c r="R35" s="64"/>
      <c r="S35" s="64"/>
      <c r="T35" s="65" t="e">
        <f t="shared" si="0"/>
        <v>#DIV/0!</v>
      </c>
      <c r="V35" s="69" t="e">
        <f t="shared" si="1"/>
        <v>#DIV/0!</v>
      </c>
      <c r="X35" s="79">
        <f t="shared" si="4"/>
        <v>0</v>
      </c>
      <c r="Y35" s="65" t="str">
        <f t="shared" si="5"/>
        <v>LBBD</v>
      </c>
    </row>
    <row r="36" spans="1:25">
      <c r="A36" s="10" t="s">
        <v>526</v>
      </c>
      <c r="B36" s="11" t="s">
        <v>527</v>
      </c>
      <c r="C36" s="11">
        <v>15</v>
      </c>
      <c r="D36" s="11">
        <v>400</v>
      </c>
      <c r="E36" s="11">
        <v>1</v>
      </c>
      <c r="F36" s="12">
        <v>2</v>
      </c>
      <c r="H36" s="84">
        <v>323.39016208087997</v>
      </c>
      <c r="I36" s="33">
        <v>325.005495178643</v>
      </c>
      <c r="J36" s="52">
        <v>15</v>
      </c>
      <c r="K36" s="33">
        <v>350.67999999999898</v>
      </c>
      <c r="L36" s="33">
        <v>624.44000000000005</v>
      </c>
      <c r="M36" s="29">
        <v>93.091835565432902</v>
      </c>
      <c r="N36" s="89">
        <v>211.59069728851301</v>
      </c>
      <c r="O36" s="45"/>
      <c r="P36" s="63"/>
      <c r="Q36" s="64"/>
      <c r="R36" s="64"/>
      <c r="S36" s="64"/>
      <c r="T36" s="65" t="e">
        <f t="shared" si="0"/>
        <v>#DIV/0!</v>
      </c>
      <c r="V36" s="69" t="e">
        <f t="shared" si="1"/>
        <v>#DIV/0!</v>
      </c>
      <c r="X36" s="79">
        <f t="shared" si="4"/>
        <v>0</v>
      </c>
      <c r="Y36" s="65" t="str">
        <f t="shared" si="5"/>
        <v>LBBD</v>
      </c>
    </row>
    <row r="37" spans="1:25">
      <c r="A37" s="10" t="s">
        <v>526</v>
      </c>
      <c r="B37" s="11" t="s">
        <v>528</v>
      </c>
      <c r="C37" s="11">
        <v>15</v>
      </c>
      <c r="D37" s="11">
        <v>400</v>
      </c>
      <c r="E37" s="11">
        <v>3</v>
      </c>
      <c r="F37" s="12">
        <v>2</v>
      </c>
      <c r="H37" s="84">
        <v>323.39016208087997</v>
      </c>
      <c r="I37" s="33">
        <v>325.005495178643</v>
      </c>
      <c r="J37" s="52">
        <v>15</v>
      </c>
      <c r="K37" s="33">
        <v>350.67999999999898</v>
      </c>
      <c r="L37" s="33">
        <v>355.38</v>
      </c>
      <c r="M37" s="29">
        <v>9.8920256922099199</v>
      </c>
      <c r="N37" s="89">
        <v>216.67654442787099</v>
      </c>
      <c r="O37" s="45"/>
      <c r="P37" s="63"/>
      <c r="Q37" s="64"/>
      <c r="R37" s="64"/>
      <c r="S37" s="64"/>
      <c r="T37" s="65" t="e">
        <f t="shared" si="0"/>
        <v>#DIV/0!</v>
      </c>
      <c r="V37" s="69" t="e">
        <f t="shared" si="1"/>
        <v>#DIV/0!</v>
      </c>
      <c r="X37" s="79">
        <f t="shared" si="4"/>
        <v>0</v>
      </c>
      <c r="Y37" s="65" t="str">
        <f t="shared" si="5"/>
        <v>LBBD</v>
      </c>
    </row>
    <row r="38" spans="1:25">
      <c r="A38" s="10" t="s">
        <v>526</v>
      </c>
      <c r="B38" s="11" t="s">
        <v>529</v>
      </c>
      <c r="C38" s="11">
        <v>15</v>
      </c>
      <c r="D38" s="11">
        <v>400</v>
      </c>
      <c r="E38" s="11">
        <v>5</v>
      </c>
      <c r="F38" s="12">
        <v>2</v>
      </c>
      <c r="H38" s="84">
        <v>323.39016208087997</v>
      </c>
      <c r="I38" s="33">
        <v>325.005495178643</v>
      </c>
      <c r="J38" s="52">
        <v>15</v>
      </c>
      <c r="K38" s="33">
        <v>350.67999999999898</v>
      </c>
      <c r="L38" s="33">
        <v>350.67999999999898</v>
      </c>
      <c r="M38" s="29">
        <v>8.4386728846422301</v>
      </c>
      <c r="N38" s="89">
        <v>219.71481728553701</v>
      </c>
      <c r="O38" s="45"/>
      <c r="P38" s="63"/>
      <c r="Q38" s="64"/>
      <c r="R38" s="64"/>
      <c r="S38" s="64"/>
      <c r="T38" s="65" t="e">
        <f t="shared" si="0"/>
        <v>#DIV/0!</v>
      </c>
      <c r="V38" s="69" t="e">
        <f t="shared" si="1"/>
        <v>#DIV/0!</v>
      </c>
      <c r="X38" s="79">
        <f t="shared" si="4"/>
        <v>0</v>
      </c>
      <c r="Y38" s="65" t="str">
        <f t="shared" si="5"/>
        <v>LBBD</v>
      </c>
    </row>
    <row r="39" spans="1:25">
      <c r="A39" s="10" t="s">
        <v>530</v>
      </c>
      <c r="B39" s="11" t="s">
        <v>531</v>
      </c>
      <c r="C39" s="11">
        <v>20</v>
      </c>
      <c r="D39" s="11">
        <v>400</v>
      </c>
      <c r="E39" s="11">
        <v>1</v>
      </c>
      <c r="F39" s="12">
        <v>0</v>
      </c>
      <c r="H39" s="84">
        <v>245.55471011058501</v>
      </c>
      <c r="I39" s="33">
        <v>247.44228771232</v>
      </c>
      <c r="J39" s="52">
        <v>20</v>
      </c>
      <c r="K39" s="33">
        <v>267.039999999999</v>
      </c>
      <c r="L39" s="33">
        <v>663.469999999999</v>
      </c>
      <c r="M39" s="29">
        <v>170.19233298404501</v>
      </c>
      <c r="N39" s="89">
        <v>339.11870741844098</v>
      </c>
      <c r="O39" s="45"/>
      <c r="P39" s="63"/>
      <c r="Q39" s="64"/>
      <c r="R39" s="64"/>
      <c r="S39" s="64"/>
      <c r="T39" s="65" t="e">
        <f t="shared" si="0"/>
        <v>#DIV/0!</v>
      </c>
      <c r="V39" s="69" t="e">
        <f t="shared" si="1"/>
        <v>#DIV/0!</v>
      </c>
      <c r="X39" s="79">
        <f t="shared" si="4"/>
        <v>0</v>
      </c>
      <c r="Y39" s="65" t="str">
        <f t="shared" si="5"/>
        <v>LBBD</v>
      </c>
    </row>
    <row r="40" spans="1:25">
      <c r="A40" s="10" t="s">
        <v>530</v>
      </c>
      <c r="B40" s="11" t="s">
        <v>532</v>
      </c>
      <c r="C40" s="11">
        <v>20</v>
      </c>
      <c r="D40" s="11">
        <v>400</v>
      </c>
      <c r="E40" s="11">
        <v>3</v>
      </c>
      <c r="F40" s="12">
        <v>0</v>
      </c>
      <c r="H40" s="84">
        <v>245.55471011058501</v>
      </c>
      <c r="I40" s="33">
        <v>247.44228771232</v>
      </c>
      <c r="J40" s="52">
        <v>20</v>
      </c>
      <c r="K40" s="33">
        <v>267.039999999999</v>
      </c>
      <c r="L40" s="33">
        <v>309.47000000000003</v>
      </c>
      <c r="M40" s="29">
        <v>26.028940703532299</v>
      </c>
      <c r="N40" s="89">
        <v>342.19949030876103</v>
      </c>
      <c r="O40" s="45"/>
      <c r="P40" s="63"/>
      <c r="Q40" s="64"/>
      <c r="R40" s="64"/>
      <c r="S40" s="64"/>
      <c r="T40" s="65" t="e">
        <f t="shared" si="0"/>
        <v>#DIV/0!</v>
      </c>
      <c r="V40" s="69" t="e">
        <f t="shared" si="1"/>
        <v>#DIV/0!</v>
      </c>
      <c r="X40" s="79">
        <f t="shared" si="4"/>
        <v>0</v>
      </c>
      <c r="Y40" s="65" t="str">
        <f t="shared" si="5"/>
        <v>LBBD</v>
      </c>
    </row>
    <row r="41" spans="1:25">
      <c r="A41" s="10" t="s">
        <v>530</v>
      </c>
      <c r="B41" s="11" t="s">
        <v>533</v>
      </c>
      <c r="C41" s="11">
        <v>20</v>
      </c>
      <c r="D41" s="11">
        <v>400</v>
      </c>
      <c r="E41" s="11">
        <v>5</v>
      </c>
      <c r="F41" s="12">
        <v>0</v>
      </c>
      <c r="H41" s="84">
        <v>245.55471011058501</v>
      </c>
      <c r="I41" s="33">
        <v>247.44228771232</v>
      </c>
      <c r="J41" s="52">
        <v>20</v>
      </c>
      <c r="K41" s="33">
        <v>267.039999999999</v>
      </c>
      <c r="L41" s="33">
        <v>267.539999999999</v>
      </c>
      <c r="M41" s="29">
        <v>8.9533163014929595</v>
      </c>
      <c r="N41" s="89">
        <v>332.06050610542297</v>
      </c>
      <c r="O41" s="45"/>
      <c r="P41" s="63"/>
      <c r="Q41" s="64"/>
      <c r="R41" s="64"/>
      <c r="S41" s="64"/>
      <c r="T41" s="65" t="e">
        <f t="shared" si="0"/>
        <v>#DIV/0!</v>
      </c>
      <c r="V41" s="69" t="e">
        <f t="shared" si="1"/>
        <v>#DIV/0!</v>
      </c>
      <c r="X41" s="79">
        <f t="shared" si="4"/>
        <v>0</v>
      </c>
      <c r="Y41" s="65" t="str">
        <f t="shared" si="5"/>
        <v>LBBD</v>
      </c>
    </row>
    <row r="42" spans="1:25">
      <c r="A42" s="10" t="s">
        <v>534</v>
      </c>
      <c r="B42" s="11" t="s">
        <v>535</v>
      </c>
      <c r="C42" s="11">
        <v>20</v>
      </c>
      <c r="D42" s="11">
        <v>400</v>
      </c>
      <c r="E42" s="11">
        <v>1</v>
      </c>
      <c r="F42" s="12">
        <v>1</v>
      </c>
      <c r="H42" s="84">
        <v>232.22987419117999</v>
      </c>
      <c r="I42" s="33">
        <v>232.610784469691</v>
      </c>
      <c r="J42" s="52">
        <v>20</v>
      </c>
      <c r="K42" s="33">
        <v>235.61</v>
      </c>
      <c r="L42" s="33">
        <v>238.43</v>
      </c>
      <c r="M42" s="29">
        <v>2.6698226618835799</v>
      </c>
      <c r="N42" s="89">
        <v>338.03325605392399</v>
      </c>
      <c r="O42" s="45"/>
      <c r="P42" s="63"/>
      <c r="Q42" s="64"/>
      <c r="R42" s="64"/>
      <c r="S42" s="64"/>
      <c r="T42" s="65" t="e">
        <f t="shared" si="0"/>
        <v>#DIV/0!</v>
      </c>
      <c r="V42" s="69" t="e">
        <f t="shared" si="1"/>
        <v>#DIV/0!</v>
      </c>
      <c r="X42" s="79">
        <f t="shared" si="4"/>
        <v>0</v>
      </c>
      <c r="Y42" s="65" t="str">
        <f t="shared" si="5"/>
        <v>LBBD</v>
      </c>
    </row>
    <row r="43" spans="1:25">
      <c r="A43" s="10" t="s">
        <v>534</v>
      </c>
      <c r="B43" s="11" t="s">
        <v>536</v>
      </c>
      <c r="C43" s="11">
        <v>20</v>
      </c>
      <c r="D43" s="11">
        <v>400</v>
      </c>
      <c r="E43" s="11">
        <v>3</v>
      </c>
      <c r="F43" s="12">
        <v>1</v>
      </c>
      <c r="H43" s="84">
        <v>232.22987419117999</v>
      </c>
      <c r="I43" s="33">
        <v>232.610784469691</v>
      </c>
      <c r="J43" s="52">
        <v>20</v>
      </c>
      <c r="K43" s="33">
        <v>235.61</v>
      </c>
      <c r="L43" s="33">
        <v>235.61</v>
      </c>
      <c r="M43" s="29">
        <v>1.45550860783623</v>
      </c>
      <c r="N43" s="89">
        <v>331.53187966346701</v>
      </c>
      <c r="O43" s="45"/>
      <c r="P43" s="63"/>
      <c r="Q43" s="64"/>
      <c r="R43" s="64"/>
      <c r="S43" s="64"/>
      <c r="T43" s="65" t="e">
        <f t="shared" si="0"/>
        <v>#DIV/0!</v>
      </c>
      <c r="V43" s="69" t="e">
        <f t="shared" si="1"/>
        <v>#DIV/0!</v>
      </c>
      <c r="X43" s="79">
        <f t="shared" si="4"/>
        <v>0</v>
      </c>
      <c r="Y43" s="65" t="str">
        <f t="shared" si="5"/>
        <v>LBBD</v>
      </c>
    </row>
    <row r="44" spans="1:25">
      <c r="A44" s="10" t="s">
        <v>534</v>
      </c>
      <c r="B44" s="11" t="s">
        <v>537</v>
      </c>
      <c r="C44" s="11">
        <v>20</v>
      </c>
      <c r="D44" s="11">
        <v>400</v>
      </c>
      <c r="E44" s="11">
        <v>5</v>
      </c>
      <c r="F44" s="12">
        <v>1</v>
      </c>
      <c r="H44" s="84">
        <v>232.22987419117999</v>
      </c>
      <c r="I44" s="33">
        <v>232.610784469691</v>
      </c>
      <c r="J44" s="52">
        <v>20</v>
      </c>
      <c r="K44" s="33">
        <v>235.61</v>
      </c>
      <c r="L44" s="33">
        <v>235.61</v>
      </c>
      <c r="M44" s="29">
        <v>1.45550860783623</v>
      </c>
      <c r="N44" s="89">
        <v>331.12866640090903</v>
      </c>
      <c r="O44" s="45"/>
      <c r="P44" s="63"/>
      <c r="Q44" s="64"/>
      <c r="R44" s="64"/>
      <c r="S44" s="64"/>
      <c r="T44" s="65" t="e">
        <f t="shared" si="0"/>
        <v>#DIV/0!</v>
      </c>
      <c r="V44" s="69" t="e">
        <f t="shared" si="1"/>
        <v>#DIV/0!</v>
      </c>
      <c r="X44" s="79">
        <f t="shared" si="4"/>
        <v>0</v>
      </c>
      <c r="Y44" s="65" t="str">
        <f t="shared" si="5"/>
        <v>LBBD</v>
      </c>
    </row>
    <row r="45" spans="1:25">
      <c r="A45" s="10" t="s">
        <v>538</v>
      </c>
      <c r="B45" s="11" t="s">
        <v>539</v>
      </c>
      <c r="C45" s="11">
        <v>20</v>
      </c>
      <c r="D45" s="11">
        <v>400</v>
      </c>
      <c r="E45" s="11">
        <v>1</v>
      </c>
      <c r="F45" s="12">
        <v>2</v>
      </c>
      <c r="H45" s="84">
        <v>240.46596822645699</v>
      </c>
      <c r="I45" s="33">
        <v>241.532398132602</v>
      </c>
      <c r="J45" s="52">
        <v>19</v>
      </c>
      <c r="K45" s="33">
        <v>261.38</v>
      </c>
      <c r="L45" s="33">
        <v>583.37</v>
      </c>
      <c r="M45" s="29">
        <v>142.59981747213999</v>
      </c>
      <c r="N45" s="89">
        <v>319.21827268600401</v>
      </c>
      <c r="O45" s="45"/>
      <c r="P45" s="63"/>
      <c r="Q45" s="64"/>
      <c r="R45" s="64"/>
      <c r="S45" s="64"/>
      <c r="T45" s="65" t="e">
        <f t="shared" si="0"/>
        <v>#DIV/0!</v>
      </c>
      <c r="V45" s="69" t="e">
        <f t="shared" si="1"/>
        <v>#DIV/0!</v>
      </c>
      <c r="X45" s="79">
        <f t="shared" si="4"/>
        <v>0</v>
      </c>
      <c r="Y45" s="65" t="str">
        <f t="shared" si="5"/>
        <v>LBBD</v>
      </c>
    </row>
    <row r="46" spans="1:25">
      <c r="A46" s="10" t="s">
        <v>538</v>
      </c>
      <c r="B46" s="11" t="s">
        <v>540</v>
      </c>
      <c r="C46" s="11">
        <v>20</v>
      </c>
      <c r="D46" s="11">
        <v>400</v>
      </c>
      <c r="E46" s="11">
        <v>3</v>
      </c>
      <c r="F46" s="12">
        <v>2</v>
      </c>
      <c r="H46" s="84">
        <v>240.46596822645699</v>
      </c>
      <c r="I46" s="33">
        <v>241.532398132602</v>
      </c>
      <c r="J46" s="52">
        <v>19</v>
      </c>
      <c r="K46" s="33">
        <v>261.38</v>
      </c>
      <c r="L46" s="33">
        <v>273.39</v>
      </c>
      <c r="M46" s="29">
        <v>13.6917635440773</v>
      </c>
      <c r="N46" s="89">
        <v>316.23554182052601</v>
      </c>
      <c r="O46" s="45"/>
      <c r="P46" s="63"/>
      <c r="Q46" s="64"/>
      <c r="R46" s="64"/>
      <c r="S46" s="64"/>
      <c r="T46" s="65" t="e">
        <f t="shared" si="0"/>
        <v>#DIV/0!</v>
      </c>
      <c r="V46" s="69" t="e">
        <f t="shared" si="1"/>
        <v>#DIV/0!</v>
      </c>
      <c r="X46" s="79">
        <f t="shared" si="4"/>
        <v>0</v>
      </c>
      <c r="Y46" s="65" t="str">
        <f t="shared" si="5"/>
        <v>LBBD</v>
      </c>
    </row>
    <row r="47" spans="1:25" ht="15" thickBot="1">
      <c r="A47" s="13" t="s">
        <v>538</v>
      </c>
      <c r="B47" s="14" t="s">
        <v>541</v>
      </c>
      <c r="C47" s="14">
        <v>20</v>
      </c>
      <c r="D47" s="14">
        <v>400</v>
      </c>
      <c r="E47" s="14">
        <v>5</v>
      </c>
      <c r="F47" s="15">
        <v>2</v>
      </c>
      <c r="H47" s="86">
        <v>240.46596822645699</v>
      </c>
      <c r="I47" s="87">
        <v>241.532398132602</v>
      </c>
      <c r="J47" s="53">
        <v>19</v>
      </c>
      <c r="K47" s="87">
        <v>261.38</v>
      </c>
      <c r="L47" s="87">
        <v>261.37999999999897</v>
      </c>
      <c r="M47" s="31">
        <v>8.6972938115912406</v>
      </c>
      <c r="N47" s="91">
        <v>319.15934252738901</v>
      </c>
      <c r="O47" s="45"/>
      <c r="P47" s="66"/>
      <c r="Q47" s="67"/>
      <c r="R47" s="67"/>
      <c r="S47" s="67"/>
      <c r="T47" s="68" t="e">
        <f t="shared" si="0"/>
        <v>#DIV/0!</v>
      </c>
      <c r="V47" s="70" t="e">
        <f t="shared" si="1"/>
        <v>#DIV/0!</v>
      </c>
      <c r="X47" s="82">
        <f t="shared" si="4"/>
        <v>0</v>
      </c>
      <c r="Y47" s="68" t="str">
        <f t="shared" si="5"/>
        <v>LBBD</v>
      </c>
    </row>
    <row r="48" spans="1:25" ht="15" thickTop="1"/>
  </sheetData>
  <mergeCells count="4">
    <mergeCell ref="A1:F1"/>
    <mergeCell ref="H1:N1"/>
    <mergeCell ref="P1:T1"/>
    <mergeCell ref="X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66C6-CA9E-477B-A6C5-8A4DE5A35147}">
  <dimension ref="A1:Y48"/>
  <sheetViews>
    <sheetView workbookViewId="0">
      <pane xSplit="2" ySplit="2" topLeftCell="C3" activePane="bottomRight" state="frozen"/>
      <selection pane="bottomRight" activeCell="A3" sqref="A3"/>
      <selection pane="bottomLeft" activeCell="A3" sqref="A3"/>
      <selection pane="topRight" activeCell="C1" sqref="C1"/>
    </sheetView>
  </sheetViews>
  <sheetFormatPr defaultRowHeight="14.25"/>
  <cols>
    <col min="1" max="1" width="17.5703125" style="2" bestFit="1" customWidth="1"/>
    <col min="2" max="2" width="28.42578125" style="2" bestFit="1" customWidth="1"/>
    <col min="3" max="3" width="10.7109375" style="2" bestFit="1" customWidth="1"/>
    <col min="4" max="4" width="5.85546875" style="2" bestFit="1" customWidth="1"/>
    <col min="5" max="5" width="9.42578125" style="2" bestFit="1" customWidth="1"/>
    <col min="6" max="6" width="13.85546875" style="2" bestFit="1" customWidth="1"/>
    <col min="7" max="7" width="11.7109375" style="2" customWidth="1"/>
    <col min="8" max="8" width="15.42578125" style="2" bestFit="1" customWidth="1"/>
    <col min="9" max="9" width="13.140625" style="2" bestFit="1" customWidth="1"/>
    <col min="10" max="10" width="10.5703125" style="2" bestFit="1" customWidth="1"/>
    <col min="11" max="11" width="14" style="2" bestFit="1" customWidth="1"/>
    <col min="12" max="12" width="10.28515625" style="2" bestFit="1" customWidth="1"/>
    <col min="13" max="13" width="13.7109375" style="2" bestFit="1" customWidth="1"/>
    <col min="14" max="14" width="9.5703125" style="2" customWidth="1"/>
    <col min="15" max="15" width="9.140625" style="2"/>
    <col min="16" max="16" width="15.28515625" style="2" bestFit="1" customWidth="1"/>
    <col min="17" max="17" width="10.28515625" style="2" bestFit="1" customWidth="1"/>
    <col min="18" max="18" width="10.140625" style="2" bestFit="1" customWidth="1"/>
    <col min="19" max="19" width="10.5703125" style="2" bestFit="1" customWidth="1"/>
    <col min="20" max="20" width="10.5703125" style="2" customWidth="1"/>
    <col min="21" max="21" width="9.140625" style="2"/>
    <col min="22" max="22" width="16.140625" style="2" customWidth="1"/>
    <col min="23" max="23" width="9.140625" style="2"/>
    <col min="24" max="24" width="15.140625" style="2" bestFit="1" customWidth="1"/>
    <col min="25" max="25" width="15" style="2" bestFit="1" customWidth="1"/>
    <col min="26" max="16384" width="9.140625" style="2"/>
  </cols>
  <sheetData>
    <row r="1" spans="1:25" ht="31.5" customHeight="1" thickTop="1" thickBot="1">
      <c r="A1" s="112" t="s">
        <v>0</v>
      </c>
      <c r="B1" s="113"/>
      <c r="C1" s="113"/>
      <c r="D1" s="113"/>
      <c r="E1" s="113"/>
      <c r="F1" s="114"/>
      <c r="G1" s="3"/>
      <c r="H1" s="109" t="s">
        <v>1</v>
      </c>
      <c r="I1" s="110"/>
      <c r="J1" s="110"/>
      <c r="K1" s="110"/>
      <c r="L1" s="110"/>
      <c r="M1" s="110"/>
      <c r="N1" s="111"/>
      <c r="P1" s="104" t="s">
        <v>2</v>
      </c>
      <c r="Q1" s="105"/>
      <c r="R1" s="105"/>
      <c r="S1" s="105"/>
      <c r="T1" s="106"/>
      <c r="V1" s="34" t="s">
        <v>1</v>
      </c>
      <c r="X1" s="107" t="s">
        <v>3</v>
      </c>
      <c r="Y1" s="108"/>
    </row>
    <row r="2" spans="1:25" ht="25.5" customHeight="1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1"/>
      <c r="H2" s="16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8" t="s">
        <v>15</v>
      </c>
      <c r="N2" s="19" t="s">
        <v>16</v>
      </c>
      <c r="P2" s="20" t="s">
        <v>10</v>
      </c>
      <c r="Q2" s="21" t="s">
        <v>14</v>
      </c>
      <c r="R2" s="21" t="s">
        <v>16</v>
      </c>
      <c r="S2" s="21" t="s">
        <v>12</v>
      </c>
      <c r="T2" s="22" t="s">
        <v>15</v>
      </c>
      <c r="V2" s="35" t="s">
        <v>17</v>
      </c>
      <c r="X2" s="38" t="s">
        <v>18</v>
      </c>
      <c r="Y2" s="39" t="s">
        <v>19</v>
      </c>
    </row>
    <row r="3" spans="1:25">
      <c r="A3" s="7" t="s">
        <v>542</v>
      </c>
      <c r="B3" s="8" t="s">
        <v>543</v>
      </c>
      <c r="C3" s="8">
        <v>2</v>
      </c>
      <c r="D3" s="8">
        <v>500</v>
      </c>
      <c r="E3" s="8">
        <v>1</v>
      </c>
      <c r="F3" s="9">
        <v>0</v>
      </c>
      <c r="H3" s="83">
        <v>6873.0018580876704</v>
      </c>
      <c r="I3" s="32">
        <v>6874.7237086936002</v>
      </c>
      <c r="J3" s="32">
        <v>2</v>
      </c>
      <c r="K3" s="32">
        <v>7392.9199999999901</v>
      </c>
      <c r="L3" s="32">
        <v>7527.08</v>
      </c>
      <c r="M3" s="28">
        <v>9.5166297844464598</v>
      </c>
      <c r="N3" s="88">
        <v>229.385982751846</v>
      </c>
      <c r="O3" s="45"/>
      <c r="P3" s="92">
        <v>7375.68</v>
      </c>
      <c r="Q3" s="93">
        <v>7406.68</v>
      </c>
      <c r="R3" s="93">
        <v>632.69000000000005</v>
      </c>
      <c r="S3" s="23">
        <v>1</v>
      </c>
      <c r="T3" s="24">
        <f t="shared" ref="T3:T47" si="0">100*(Q3-P3)/P3</f>
        <v>0.42030022994489996</v>
      </c>
      <c r="V3" s="36">
        <f>100*(L3-P3)/P3</f>
        <v>2.0526920907631516</v>
      </c>
      <c r="X3" s="100">
        <f>MIN(L3*1,Q3*1)</f>
        <v>7406.68</v>
      </c>
      <c r="Y3" s="40" t="str">
        <f>IF(X3=L3*1,"Heuristic","LBBD")</f>
        <v>LBBD</v>
      </c>
    </row>
    <row r="4" spans="1:25">
      <c r="A4" s="10" t="s">
        <v>542</v>
      </c>
      <c r="B4" s="11" t="s">
        <v>544</v>
      </c>
      <c r="C4" s="11">
        <v>2</v>
      </c>
      <c r="D4" s="11">
        <v>500</v>
      </c>
      <c r="E4" s="11">
        <v>3</v>
      </c>
      <c r="F4" s="12">
        <v>0</v>
      </c>
      <c r="H4" s="84">
        <v>6873.0018580876704</v>
      </c>
      <c r="I4" s="33">
        <v>6874.7237086936002</v>
      </c>
      <c r="J4" s="33">
        <v>2</v>
      </c>
      <c r="K4" s="33">
        <v>7392.9199999999901</v>
      </c>
      <c r="L4" s="33">
        <v>7392.9199999999901</v>
      </c>
      <c r="M4" s="30">
        <v>7.5646442798574602</v>
      </c>
      <c r="N4" s="89">
        <v>223.97090053558301</v>
      </c>
      <c r="O4" s="45"/>
      <c r="P4" s="94">
        <v>7375.68</v>
      </c>
      <c r="Q4" s="95">
        <v>7390.68</v>
      </c>
      <c r="R4" s="95">
        <v>621.47</v>
      </c>
      <c r="S4" s="25">
        <v>1</v>
      </c>
      <c r="T4" s="26">
        <f t="shared" si="0"/>
        <v>0.20337107900559676</v>
      </c>
      <c r="V4" s="37">
        <f t="shared" ref="V4:V47" si="1">100*(L4-P4)/P4</f>
        <v>0.23374116013696061</v>
      </c>
      <c r="X4" s="101">
        <f t="shared" ref="X4:X47" si="2">MIN(L4*1,Q4*1)</f>
        <v>7390.68</v>
      </c>
      <c r="Y4" s="40" t="str">
        <f t="shared" ref="Y4:Y47" si="3">IF(X4=L4*1,"Heuristic","LBBD")</f>
        <v>LBBD</v>
      </c>
    </row>
    <row r="5" spans="1:25">
      <c r="A5" s="10" t="s">
        <v>542</v>
      </c>
      <c r="B5" s="11" t="s">
        <v>545</v>
      </c>
      <c r="C5" s="11">
        <v>2</v>
      </c>
      <c r="D5" s="11">
        <v>500</v>
      </c>
      <c r="E5" s="11">
        <v>5</v>
      </c>
      <c r="F5" s="12">
        <v>0</v>
      </c>
      <c r="H5" s="84">
        <v>6873.0018580876704</v>
      </c>
      <c r="I5" s="33">
        <v>6874.7237086936002</v>
      </c>
      <c r="J5" s="33">
        <v>2</v>
      </c>
      <c r="K5" s="33">
        <v>7392.9199999999901</v>
      </c>
      <c r="L5" s="33">
        <v>7392.9199999999901</v>
      </c>
      <c r="M5" s="30">
        <v>7.5646442798574602</v>
      </c>
      <c r="N5" s="89">
        <v>227.325629234313</v>
      </c>
      <c r="O5" s="45"/>
      <c r="P5" s="94">
        <v>7375.68</v>
      </c>
      <c r="Q5" s="95">
        <v>7390.68</v>
      </c>
      <c r="R5" s="95">
        <v>621.48</v>
      </c>
      <c r="S5" s="25">
        <v>1</v>
      </c>
      <c r="T5" s="26">
        <f t="shared" si="0"/>
        <v>0.20337107900559676</v>
      </c>
      <c r="V5" s="37">
        <f t="shared" si="1"/>
        <v>0.23374116013696061</v>
      </c>
      <c r="X5" s="101">
        <f t="shared" si="2"/>
        <v>7390.68</v>
      </c>
      <c r="Y5" s="40" t="str">
        <f t="shared" si="3"/>
        <v>LBBD</v>
      </c>
    </row>
    <row r="6" spans="1:25">
      <c r="A6" s="10" t="s">
        <v>546</v>
      </c>
      <c r="B6" s="11" t="s">
        <v>547</v>
      </c>
      <c r="C6" s="11">
        <v>2</v>
      </c>
      <c r="D6" s="11">
        <v>500</v>
      </c>
      <c r="E6" s="11">
        <v>1</v>
      </c>
      <c r="F6" s="12">
        <v>1</v>
      </c>
      <c r="H6" s="84">
        <v>6899.5753529859403</v>
      </c>
      <c r="I6" s="33">
        <v>6899.7562870866004</v>
      </c>
      <c r="J6" s="33">
        <v>2</v>
      </c>
      <c r="K6" s="33">
        <v>6955.5099999999902</v>
      </c>
      <c r="L6" s="33">
        <v>6955.5099999999902</v>
      </c>
      <c r="M6" s="30">
        <v>0.81069695093406602</v>
      </c>
      <c r="N6" s="89">
        <v>217.72776556015</v>
      </c>
      <c r="O6" s="45"/>
      <c r="P6" s="94">
        <v>6951.27</v>
      </c>
      <c r="Q6" s="95">
        <v>7002.12</v>
      </c>
      <c r="R6" s="95">
        <v>628.36</v>
      </c>
      <c r="S6" s="25">
        <v>1</v>
      </c>
      <c r="T6" s="26">
        <f t="shared" si="0"/>
        <v>0.73152100263692033</v>
      </c>
      <c r="V6" s="37">
        <f t="shared" si="1"/>
        <v>6.0996048203994048E-2</v>
      </c>
      <c r="X6" s="101">
        <f t="shared" si="2"/>
        <v>6955.5099999999902</v>
      </c>
      <c r="Y6" s="40" t="str">
        <f t="shared" si="3"/>
        <v>Heuristic</v>
      </c>
    </row>
    <row r="7" spans="1:25">
      <c r="A7" s="10" t="s">
        <v>546</v>
      </c>
      <c r="B7" s="11" t="s">
        <v>548</v>
      </c>
      <c r="C7" s="11">
        <v>2</v>
      </c>
      <c r="D7" s="11">
        <v>500</v>
      </c>
      <c r="E7" s="11">
        <v>3</v>
      </c>
      <c r="F7" s="12">
        <v>1</v>
      </c>
      <c r="H7" s="84">
        <v>6899.5753529859403</v>
      </c>
      <c r="I7" s="33">
        <v>6899.7562870866004</v>
      </c>
      <c r="J7" s="33">
        <v>2</v>
      </c>
      <c r="K7" s="33">
        <v>6955.5099999999902</v>
      </c>
      <c r="L7" s="33">
        <v>6955.5099999999902</v>
      </c>
      <c r="M7" s="30">
        <v>0.81069695093406602</v>
      </c>
      <c r="N7" s="89">
        <v>222.932231903076</v>
      </c>
      <c r="O7" s="45"/>
      <c r="P7" s="94">
        <v>6951.27</v>
      </c>
      <c r="Q7" s="95">
        <v>7005.12</v>
      </c>
      <c r="R7" s="95">
        <v>678.59</v>
      </c>
      <c r="S7" s="25">
        <v>1</v>
      </c>
      <c r="T7" s="26">
        <f t="shared" si="0"/>
        <v>0.77467858391343525</v>
      </c>
      <c r="V7" s="37">
        <f t="shared" si="1"/>
        <v>6.0996048203994048E-2</v>
      </c>
      <c r="X7" s="101">
        <f t="shared" si="2"/>
        <v>6955.5099999999902</v>
      </c>
      <c r="Y7" s="40" t="str">
        <f t="shared" si="3"/>
        <v>Heuristic</v>
      </c>
    </row>
    <row r="8" spans="1:25">
      <c r="A8" s="10" t="s">
        <v>546</v>
      </c>
      <c r="B8" s="11" t="s">
        <v>549</v>
      </c>
      <c r="C8" s="11">
        <v>2</v>
      </c>
      <c r="D8" s="11">
        <v>500</v>
      </c>
      <c r="E8" s="11">
        <v>5</v>
      </c>
      <c r="F8" s="12">
        <v>1</v>
      </c>
      <c r="H8" s="84">
        <v>6899.5753529859403</v>
      </c>
      <c r="I8" s="33">
        <v>6899.7562870866004</v>
      </c>
      <c r="J8" s="33">
        <v>2</v>
      </c>
      <c r="K8" s="33">
        <v>6955.5099999999902</v>
      </c>
      <c r="L8" s="33">
        <v>6955.5099999999902</v>
      </c>
      <c r="M8" s="30">
        <v>0.81069695093406602</v>
      </c>
      <c r="N8" s="89">
        <v>218.06439089775</v>
      </c>
      <c r="O8" s="45"/>
      <c r="P8" s="94">
        <v>6951.27</v>
      </c>
      <c r="Q8" s="95">
        <v>7005.12</v>
      </c>
      <c r="R8" s="95">
        <v>1103.6099999999999</v>
      </c>
      <c r="S8" s="25">
        <v>1</v>
      </c>
      <c r="T8" s="26">
        <f t="shared" si="0"/>
        <v>0.77467858391343525</v>
      </c>
      <c r="V8" s="37">
        <f t="shared" si="1"/>
        <v>6.0996048203994048E-2</v>
      </c>
      <c r="X8" s="101">
        <f t="shared" si="2"/>
        <v>6955.5099999999902</v>
      </c>
      <c r="Y8" s="40" t="str">
        <f t="shared" si="3"/>
        <v>Heuristic</v>
      </c>
    </row>
    <row r="9" spans="1:25">
      <c r="A9" s="10" t="s">
        <v>550</v>
      </c>
      <c r="B9" s="11" t="s">
        <v>551</v>
      </c>
      <c r="C9" s="11">
        <v>2</v>
      </c>
      <c r="D9" s="11">
        <v>500</v>
      </c>
      <c r="E9" s="11">
        <v>1</v>
      </c>
      <c r="F9" s="12">
        <v>2</v>
      </c>
      <c r="H9" s="84">
        <v>6567.7209030957101</v>
      </c>
      <c r="I9" s="33">
        <v>6568.5873408089601</v>
      </c>
      <c r="J9" s="33">
        <v>2</v>
      </c>
      <c r="K9" s="33">
        <v>7148.05</v>
      </c>
      <c r="L9" s="33">
        <v>7235.73</v>
      </c>
      <c r="M9" s="30">
        <v>10.171094459714499</v>
      </c>
      <c r="N9" s="89">
        <v>182.37433791160501</v>
      </c>
      <c r="O9" s="45"/>
      <c r="P9" s="94">
        <v>7125.52</v>
      </c>
      <c r="Q9" s="95">
        <v>7153.02</v>
      </c>
      <c r="R9" s="95">
        <v>667.11</v>
      </c>
      <c r="S9" s="25">
        <v>1</v>
      </c>
      <c r="T9" s="26">
        <f t="shared" si="0"/>
        <v>0.38593674566908798</v>
      </c>
      <c r="V9" s="37">
        <f t="shared" si="1"/>
        <v>1.5466941360069035</v>
      </c>
      <c r="X9" s="101">
        <f t="shared" si="2"/>
        <v>7153.02</v>
      </c>
      <c r="Y9" s="40" t="str">
        <f t="shared" si="3"/>
        <v>LBBD</v>
      </c>
    </row>
    <row r="10" spans="1:25">
      <c r="A10" s="10" t="s">
        <v>550</v>
      </c>
      <c r="B10" s="11" t="s">
        <v>552</v>
      </c>
      <c r="C10" s="11">
        <v>2</v>
      </c>
      <c r="D10" s="11">
        <v>500</v>
      </c>
      <c r="E10" s="11">
        <v>3</v>
      </c>
      <c r="F10" s="12">
        <v>2</v>
      </c>
      <c r="H10" s="84">
        <v>6567.7209030957101</v>
      </c>
      <c r="I10" s="33">
        <v>6568.5873408089601</v>
      </c>
      <c r="J10" s="33">
        <v>2</v>
      </c>
      <c r="K10" s="33">
        <v>7148.05</v>
      </c>
      <c r="L10" s="33">
        <v>7148.05</v>
      </c>
      <c r="M10" s="30">
        <v>8.8360803613129608</v>
      </c>
      <c r="N10" s="89">
        <v>183.695214748382</v>
      </c>
      <c r="O10" s="45"/>
      <c r="P10" s="94">
        <v>7125.52</v>
      </c>
      <c r="Q10" s="95">
        <v>7142.09</v>
      </c>
      <c r="R10" s="95">
        <v>626.28</v>
      </c>
      <c r="S10" s="25">
        <v>1</v>
      </c>
      <c r="T10" s="26">
        <f t="shared" si="0"/>
        <v>0.23254443184497003</v>
      </c>
      <c r="V10" s="37">
        <f t="shared" si="1"/>
        <v>0.31618745017907107</v>
      </c>
      <c r="X10" s="101">
        <f t="shared" si="2"/>
        <v>7142.09</v>
      </c>
      <c r="Y10" s="40" t="str">
        <f t="shared" si="3"/>
        <v>LBBD</v>
      </c>
    </row>
    <row r="11" spans="1:25">
      <c r="A11" s="10" t="s">
        <v>550</v>
      </c>
      <c r="B11" s="11" t="s">
        <v>553</v>
      </c>
      <c r="C11" s="11">
        <v>2</v>
      </c>
      <c r="D11" s="11">
        <v>500</v>
      </c>
      <c r="E11" s="11">
        <v>5</v>
      </c>
      <c r="F11" s="12">
        <v>2</v>
      </c>
      <c r="H11" s="84">
        <v>6567.7209030957101</v>
      </c>
      <c r="I11" s="33">
        <v>6568.5873408089601</v>
      </c>
      <c r="J11" s="33">
        <v>2</v>
      </c>
      <c r="K11" s="33">
        <v>7148.05</v>
      </c>
      <c r="L11" s="33">
        <v>7148.05</v>
      </c>
      <c r="M11" s="30">
        <v>8.8360803613129608</v>
      </c>
      <c r="N11" s="89">
        <v>180.02748942375101</v>
      </c>
      <c r="O11" s="45"/>
      <c r="P11" s="94">
        <v>7125.52</v>
      </c>
      <c r="Q11" s="95">
        <v>7142.09</v>
      </c>
      <c r="R11" s="95">
        <v>623.46</v>
      </c>
      <c r="S11" s="25">
        <v>1</v>
      </c>
      <c r="T11" s="26">
        <f t="shared" si="0"/>
        <v>0.23254443184497003</v>
      </c>
      <c r="V11" s="37">
        <f t="shared" si="1"/>
        <v>0.31618745017907107</v>
      </c>
      <c r="X11" s="101">
        <f t="shared" si="2"/>
        <v>7142.09</v>
      </c>
      <c r="Y11" s="40" t="str">
        <f t="shared" si="3"/>
        <v>LBBD</v>
      </c>
    </row>
    <row r="12" spans="1:25">
      <c r="A12" s="10" t="s">
        <v>554</v>
      </c>
      <c r="B12" s="11" t="s">
        <v>555</v>
      </c>
      <c r="C12" s="11">
        <v>5</v>
      </c>
      <c r="D12" s="11">
        <v>500</v>
      </c>
      <c r="E12" s="11">
        <v>1</v>
      </c>
      <c r="F12" s="12">
        <v>0</v>
      </c>
      <c r="H12" s="84">
        <v>1880.3624733746101</v>
      </c>
      <c r="I12" s="33">
        <v>1881.90983671048</v>
      </c>
      <c r="J12" s="33">
        <v>5</v>
      </c>
      <c r="K12" s="33">
        <v>2020.17</v>
      </c>
      <c r="L12" s="33">
        <v>2191.1</v>
      </c>
      <c r="M12" s="30">
        <v>16.525405661160701</v>
      </c>
      <c r="N12" s="89">
        <v>142.71071863174399</v>
      </c>
      <c r="O12" s="45"/>
      <c r="P12" s="77"/>
      <c r="Q12" s="61"/>
      <c r="R12" s="61"/>
      <c r="S12" s="61"/>
      <c r="T12" s="78" t="e">
        <f t="shared" si="0"/>
        <v>#DIV/0!</v>
      </c>
      <c r="V12" s="69" t="e">
        <f t="shared" si="1"/>
        <v>#DIV/0!</v>
      </c>
      <c r="X12" s="77">
        <f t="shared" si="2"/>
        <v>0</v>
      </c>
      <c r="Y12" s="62" t="str">
        <f t="shared" si="3"/>
        <v>LBBD</v>
      </c>
    </row>
    <row r="13" spans="1:25">
      <c r="A13" s="10" t="s">
        <v>554</v>
      </c>
      <c r="B13" s="11" t="s">
        <v>556</v>
      </c>
      <c r="C13" s="11">
        <v>5</v>
      </c>
      <c r="D13" s="11">
        <v>500</v>
      </c>
      <c r="E13" s="11">
        <v>3</v>
      </c>
      <c r="F13" s="12">
        <v>0</v>
      </c>
      <c r="H13" s="84">
        <v>1880.3624733746101</v>
      </c>
      <c r="I13" s="33">
        <v>1881.90983671048</v>
      </c>
      <c r="J13" s="33">
        <v>5</v>
      </c>
      <c r="K13" s="33">
        <v>2020.17</v>
      </c>
      <c r="L13" s="33">
        <v>2020.17</v>
      </c>
      <c r="M13" s="30">
        <v>7.43513703368495</v>
      </c>
      <c r="N13" s="89">
        <v>149.542666912078</v>
      </c>
      <c r="O13" s="45"/>
      <c r="P13" s="79"/>
      <c r="Q13" s="64"/>
      <c r="R13" s="64"/>
      <c r="S13" s="64"/>
      <c r="T13" s="80" t="e">
        <f t="shared" si="0"/>
        <v>#DIV/0!</v>
      </c>
      <c r="V13" s="69" t="e">
        <f t="shared" si="1"/>
        <v>#DIV/0!</v>
      </c>
      <c r="X13" s="79">
        <f t="shared" si="2"/>
        <v>0</v>
      </c>
      <c r="Y13" s="65" t="str">
        <f t="shared" si="3"/>
        <v>LBBD</v>
      </c>
    </row>
    <row r="14" spans="1:25">
      <c r="A14" s="10" t="s">
        <v>554</v>
      </c>
      <c r="B14" s="11" t="s">
        <v>557</v>
      </c>
      <c r="C14" s="11">
        <v>5</v>
      </c>
      <c r="D14" s="11">
        <v>500</v>
      </c>
      <c r="E14" s="11">
        <v>5</v>
      </c>
      <c r="F14" s="12">
        <v>0</v>
      </c>
      <c r="H14" s="84">
        <v>1880.3624733746101</v>
      </c>
      <c r="I14" s="33">
        <v>1881.90983671048</v>
      </c>
      <c r="J14" s="33">
        <v>5</v>
      </c>
      <c r="K14" s="33">
        <v>2020.17</v>
      </c>
      <c r="L14" s="33">
        <v>2020.17</v>
      </c>
      <c r="M14" s="30">
        <v>7.43513703368495</v>
      </c>
      <c r="N14" s="89">
        <v>145.27347254753099</v>
      </c>
      <c r="O14" s="45"/>
      <c r="P14" s="79"/>
      <c r="Q14" s="64"/>
      <c r="R14" s="64"/>
      <c r="S14" s="64"/>
      <c r="T14" s="80" t="e">
        <f t="shared" si="0"/>
        <v>#DIV/0!</v>
      </c>
      <c r="V14" s="69" t="e">
        <f t="shared" si="1"/>
        <v>#DIV/0!</v>
      </c>
      <c r="X14" s="79">
        <f t="shared" si="2"/>
        <v>0</v>
      </c>
      <c r="Y14" s="65" t="str">
        <f t="shared" si="3"/>
        <v>LBBD</v>
      </c>
    </row>
    <row r="15" spans="1:25">
      <c r="A15" s="10" t="s">
        <v>558</v>
      </c>
      <c r="B15" s="11" t="s">
        <v>559</v>
      </c>
      <c r="C15" s="11">
        <v>5</v>
      </c>
      <c r="D15" s="11">
        <v>500</v>
      </c>
      <c r="E15" s="11">
        <v>1</v>
      </c>
      <c r="F15" s="12">
        <v>1</v>
      </c>
      <c r="H15" s="84">
        <v>1853.46330184411</v>
      </c>
      <c r="I15" s="33">
        <v>1853.79380965377</v>
      </c>
      <c r="J15" s="33">
        <v>5</v>
      </c>
      <c r="K15" s="33">
        <v>1868.96999999999</v>
      </c>
      <c r="L15" s="33">
        <v>1870.88</v>
      </c>
      <c r="M15" s="30">
        <v>0.93968400337674796</v>
      </c>
      <c r="N15" s="89">
        <v>154.761641263961</v>
      </c>
      <c r="O15" s="45"/>
      <c r="P15" s="79"/>
      <c r="Q15" s="64"/>
      <c r="R15" s="64"/>
      <c r="S15" s="64"/>
      <c r="T15" s="80" t="e">
        <f t="shared" si="0"/>
        <v>#DIV/0!</v>
      </c>
      <c r="V15" s="69" t="e">
        <f t="shared" si="1"/>
        <v>#DIV/0!</v>
      </c>
      <c r="X15" s="79">
        <f t="shared" si="2"/>
        <v>0</v>
      </c>
      <c r="Y15" s="65" t="str">
        <f t="shared" si="3"/>
        <v>LBBD</v>
      </c>
    </row>
    <row r="16" spans="1:25">
      <c r="A16" s="10" t="s">
        <v>558</v>
      </c>
      <c r="B16" s="11" t="s">
        <v>560</v>
      </c>
      <c r="C16" s="11">
        <v>5</v>
      </c>
      <c r="D16" s="11">
        <v>500</v>
      </c>
      <c r="E16" s="11">
        <v>3</v>
      </c>
      <c r="F16" s="12">
        <v>1</v>
      </c>
      <c r="H16" s="84">
        <v>1853.46330184411</v>
      </c>
      <c r="I16" s="33">
        <v>1853.79380965377</v>
      </c>
      <c r="J16" s="33">
        <v>5</v>
      </c>
      <c r="K16" s="33">
        <v>1868.96999999999</v>
      </c>
      <c r="L16" s="33">
        <v>1868.97</v>
      </c>
      <c r="M16" s="30">
        <v>0.83663367601936001</v>
      </c>
      <c r="N16" s="89">
        <v>144.45174050331099</v>
      </c>
      <c r="O16" s="45"/>
      <c r="P16" s="79"/>
      <c r="Q16" s="64"/>
      <c r="R16" s="64"/>
      <c r="S16" s="64"/>
      <c r="T16" s="80" t="e">
        <f t="shared" si="0"/>
        <v>#DIV/0!</v>
      </c>
      <c r="V16" s="69" t="e">
        <f t="shared" si="1"/>
        <v>#DIV/0!</v>
      </c>
      <c r="X16" s="79">
        <f t="shared" si="2"/>
        <v>0</v>
      </c>
      <c r="Y16" s="65" t="str">
        <f t="shared" si="3"/>
        <v>LBBD</v>
      </c>
    </row>
    <row r="17" spans="1:25">
      <c r="A17" s="10" t="s">
        <v>558</v>
      </c>
      <c r="B17" s="11" t="s">
        <v>561</v>
      </c>
      <c r="C17" s="11">
        <v>5</v>
      </c>
      <c r="D17" s="11">
        <v>500</v>
      </c>
      <c r="E17" s="11">
        <v>5</v>
      </c>
      <c r="F17" s="12">
        <v>1</v>
      </c>
      <c r="H17" s="84">
        <v>1853.46330184411</v>
      </c>
      <c r="I17" s="33">
        <v>1853.79380965377</v>
      </c>
      <c r="J17" s="33">
        <v>5</v>
      </c>
      <c r="K17" s="33">
        <v>1868.96999999999</v>
      </c>
      <c r="L17" s="33">
        <v>1868.97</v>
      </c>
      <c r="M17" s="30">
        <v>0.83663367601936001</v>
      </c>
      <c r="N17" s="89">
        <v>151.59849834442099</v>
      </c>
      <c r="O17" s="45"/>
      <c r="P17" s="79"/>
      <c r="Q17" s="64"/>
      <c r="R17" s="64"/>
      <c r="S17" s="64"/>
      <c r="T17" s="80" t="e">
        <f t="shared" si="0"/>
        <v>#DIV/0!</v>
      </c>
      <c r="V17" s="69" t="e">
        <f t="shared" si="1"/>
        <v>#DIV/0!</v>
      </c>
      <c r="X17" s="79">
        <f t="shared" si="2"/>
        <v>0</v>
      </c>
      <c r="Y17" s="65" t="str">
        <f t="shared" si="3"/>
        <v>LBBD</v>
      </c>
    </row>
    <row r="18" spans="1:25">
      <c r="A18" s="10" t="s">
        <v>562</v>
      </c>
      <c r="B18" s="11" t="s">
        <v>563</v>
      </c>
      <c r="C18" s="11">
        <v>5</v>
      </c>
      <c r="D18" s="11">
        <v>500</v>
      </c>
      <c r="E18" s="11">
        <v>1</v>
      </c>
      <c r="F18" s="12">
        <v>2</v>
      </c>
      <c r="H18" s="84">
        <v>1774.47235500989</v>
      </c>
      <c r="I18" s="33">
        <v>1775.5047770235301</v>
      </c>
      <c r="J18" s="33">
        <v>5</v>
      </c>
      <c r="K18" s="33">
        <v>1927.97</v>
      </c>
      <c r="L18" s="33">
        <v>2068.5700000000002</v>
      </c>
      <c r="M18" s="30">
        <v>16.573808217399002</v>
      </c>
      <c r="N18" s="89">
        <v>181.50486993789599</v>
      </c>
      <c r="O18" s="45"/>
      <c r="P18" s="79"/>
      <c r="Q18" s="64"/>
      <c r="R18" s="64"/>
      <c r="S18" s="64"/>
      <c r="T18" s="80" t="e">
        <f t="shared" si="0"/>
        <v>#DIV/0!</v>
      </c>
      <c r="V18" s="69" t="e">
        <f t="shared" si="1"/>
        <v>#DIV/0!</v>
      </c>
      <c r="X18" s="79">
        <f t="shared" si="2"/>
        <v>0</v>
      </c>
      <c r="Y18" s="65" t="str">
        <f t="shared" si="3"/>
        <v>LBBD</v>
      </c>
    </row>
    <row r="19" spans="1:25">
      <c r="A19" s="10" t="s">
        <v>562</v>
      </c>
      <c r="B19" s="11" t="s">
        <v>564</v>
      </c>
      <c r="C19" s="11">
        <v>5</v>
      </c>
      <c r="D19" s="11">
        <v>500</v>
      </c>
      <c r="E19" s="11">
        <v>3</v>
      </c>
      <c r="F19" s="12">
        <v>2</v>
      </c>
      <c r="H19" s="84">
        <v>1774.47235500989</v>
      </c>
      <c r="I19" s="33">
        <v>1775.5047770235301</v>
      </c>
      <c r="J19" s="33">
        <v>5</v>
      </c>
      <c r="K19" s="33">
        <v>1927.97</v>
      </c>
      <c r="L19" s="33">
        <v>1927.97</v>
      </c>
      <c r="M19" s="30">
        <v>8.6503260846376406</v>
      </c>
      <c r="N19" s="89">
        <v>174.90225338935801</v>
      </c>
      <c r="O19" s="45"/>
      <c r="P19" s="79"/>
      <c r="Q19" s="64"/>
      <c r="R19" s="64"/>
      <c r="S19" s="64"/>
      <c r="T19" s="80" t="e">
        <f t="shared" si="0"/>
        <v>#DIV/0!</v>
      </c>
      <c r="V19" s="69" t="e">
        <f t="shared" si="1"/>
        <v>#DIV/0!</v>
      </c>
      <c r="X19" s="79">
        <f t="shared" si="2"/>
        <v>0</v>
      </c>
      <c r="Y19" s="65" t="str">
        <f t="shared" si="3"/>
        <v>LBBD</v>
      </c>
    </row>
    <row r="20" spans="1:25">
      <c r="A20" s="10" t="s">
        <v>562</v>
      </c>
      <c r="B20" s="11" t="s">
        <v>565</v>
      </c>
      <c r="C20" s="11">
        <v>5</v>
      </c>
      <c r="D20" s="11">
        <v>500</v>
      </c>
      <c r="E20" s="11">
        <v>5</v>
      </c>
      <c r="F20" s="12">
        <v>2</v>
      </c>
      <c r="H20" s="84">
        <v>1774.47235500989</v>
      </c>
      <c r="I20" s="33">
        <v>1775.5047770235301</v>
      </c>
      <c r="J20" s="33">
        <v>5</v>
      </c>
      <c r="K20" s="33">
        <v>1927.97</v>
      </c>
      <c r="L20" s="33">
        <v>1927.97</v>
      </c>
      <c r="M20" s="30">
        <v>8.6503260846376406</v>
      </c>
      <c r="N20" s="89">
        <v>176.94315218925399</v>
      </c>
      <c r="O20" s="45"/>
      <c r="P20" s="79"/>
      <c r="Q20" s="64"/>
      <c r="R20" s="64"/>
      <c r="S20" s="64"/>
      <c r="T20" s="80" t="e">
        <f t="shared" si="0"/>
        <v>#DIV/0!</v>
      </c>
      <c r="V20" s="69" t="e">
        <f t="shared" si="1"/>
        <v>#DIV/0!</v>
      </c>
      <c r="X20" s="79">
        <f t="shared" si="2"/>
        <v>0</v>
      </c>
      <c r="Y20" s="65" t="str">
        <f t="shared" si="3"/>
        <v>LBBD</v>
      </c>
    </row>
    <row r="21" spans="1:25">
      <c r="A21" s="10" t="s">
        <v>566</v>
      </c>
      <c r="B21" s="11" t="s">
        <v>567</v>
      </c>
      <c r="C21" s="11">
        <v>10</v>
      </c>
      <c r="D21" s="11">
        <v>500</v>
      </c>
      <c r="E21" s="11">
        <v>1</v>
      </c>
      <c r="F21" s="12">
        <v>0</v>
      </c>
      <c r="H21" s="84">
        <v>716.26971476824497</v>
      </c>
      <c r="I21" s="33">
        <v>717.93662441377001</v>
      </c>
      <c r="J21" s="33">
        <v>10</v>
      </c>
      <c r="K21" s="33">
        <v>773.42999999999904</v>
      </c>
      <c r="L21" s="33">
        <v>1012.9</v>
      </c>
      <c r="M21" s="30">
        <v>41.413210570787697</v>
      </c>
      <c r="N21" s="89">
        <v>194.990635633468</v>
      </c>
      <c r="O21" s="45"/>
      <c r="P21" s="79"/>
      <c r="Q21" s="64"/>
      <c r="R21" s="64"/>
      <c r="S21" s="64"/>
      <c r="T21" s="80" t="e">
        <f t="shared" si="0"/>
        <v>#DIV/0!</v>
      </c>
      <c r="V21" s="69" t="e">
        <f t="shared" si="1"/>
        <v>#DIV/0!</v>
      </c>
      <c r="X21" s="79">
        <f t="shared" si="2"/>
        <v>0</v>
      </c>
      <c r="Y21" s="65" t="str">
        <f t="shared" si="3"/>
        <v>LBBD</v>
      </c>
    </row>
    <row r="22" spans="1:25">
      <c r="A22" s="10" t="s">
        <v>566</v>
      </c>
      <c r="B22" s="11" t="s">
        <v>568</v>
      </c>
      <c r="C22" s="11">
        <v>10</v>
      </c>
      <c r="D22" s="11">
        <v>500</v>
      </c>
      <c r="E22" s="11">
        <v>3</v>
      </c>
      <c r="F22" s="12">
        <v>0</v>
      </c>
      <c r="H22" s="84">
        <v>716.26971476824497</v>
      </c>
      <c r="I22" s="33">
        <v>717.93662441377001</v>
      </c>
      <c r="J22" s="33">
        <v>10</v>
      </c>
      <c r="K22" s="33">
        <v>773.42999999999904</v>
      </c>
      <c r="L22" s="33">
        <v>773.42999999999904</v>
      </c>
      <c r="M22" s="30">
        <v>7.9802739182193001</v>
      </c>
      <c r="N22" s="89">
        <v>200.759272098541</v>
      </c>
      <c r="O22" s="45"/>
      <c r="P22" s="79"/>
      <c r="Q22" s="64"/>
      <c r="R22" s="64"/>
      <c r="S22" s="64"/>
      <c r="T22" s="80" t="e">
        <f t="shared" si="0"/>
        <v>#DIV/0!</v>
      </c>
      <c r="V22" s="69" t="e">
        <f t="shared" si="1"/>
        <v>#DIV/0!</v>
      </c>
      <c r="X22" s="79">
        <f t="shared" si="2"/>
        <v>0</v>
      </c>
      <c r="Y22" s="65" t="str">
        <f t="shared" si="3"/>
        <v>LBBD</v>
      </c>
    </row>
    <row r="23" spans="1:25">
      <c r="A23" s="10" t="s">
        <v>566</v>
      </c>
      <c r="B23" s="11" t="s">
        <v>569</v>
      </c>
      <c r="C23" s="11">
        <v>10</v>
      </c>
      <c r="D23" s="11">
        <v>500</v>
      </c>
      <c r="E23" s="11">
        <v>5</v>
      </c>
      <c r="F23" s="12">
        <v>0</v>
      </c>
      <c r="H23" s="84">
        <v>716.26971476824497</v>
      </c>
      <c r="I23" s="33">
        <v>717.93662441377001</v>
      </c>
      <c r="J23" s="33">
        <v>10</v>
      </c>
      <c r="K23" s="33">
        <v>773.42999999999904</v>
      </c>
      <c r="L23" s="33">
        <v>773.42999999999904</v>
      </c>
      <c r="M23" s="30">
        <v>7.9802739182193001</v>
      </c>
      <c r="N23" s="89">
        <v>189.65803217887799</v>
      </c>
      <c r="O23" s="45"/>
      <c r="P23" s="79"/>
      <c r="Q23" s="64"/>
      <c r="R23" s="64"/>
      <c r="S23" s="64"/>
      <c r="T23" s="80" t="e">
        <f t="shared" si="0"/>
        <v>#DIV/0!</v>
      </c>
      <c r="V23" s="69" t="e">
        <f t="shared" si="1"/>
        <v>#DIV/0!</v>
      </c>
      <c r="X23" s="79">
        <f t="shared" si="2"/>
        <v>0</v>
      </c>
      <c r="Y23" s="65" t="str">
        <f t="shared" si="3"/>
        <v>LBBD</v>
      </c>
    </row>
    <row r="24" spans="1:25">
      <c r="A24" s="10" t="s">
        <v>570</v>
      </c>
      <c r="B24" s="11" t="s">
        <v>571</v>
      </c>
      <c r="C24" s="11">
        <v>10</v>
      </c>
      <c r="D24" s="11">
        <v>500</v>
      </c>
      <c r="E24" s="11">
        <v>1</v>
      </c>
      <c r="F24" s="12">
        <v>1</v>
      </c>
      <c r="H24" s="84">
        <v>723.41959393588104</v>
      </c>
      <c r="I24" s="33">
        <v>723.72792119484404</v>
      </c>
      <c r="J24" s="33">
        <v>10</v>
      </c>
      <c r="K24" s="33">
        <v>731.57999999999902</v>
      </c>
      <c r="L24" s="33">
        <v>733.58</v>
      </c>
      <c r="M24" s="30">
        <v>1.4044969405430601</v>
      </c>
      <c r="N24" s="89">
        <v>204.004649400711</v>
      </c>
      <c r="O24" s="45"/>
      <c r="P24" s="79"/>
      <c r="Q24" s="64"/>
      <c r="R24" s="64"/>
      <c r="S24" s="64"/>
      <c r="T24" s="80" t="e">
        <f t="shared" si="0"/>
        <v>#DIV/0!</v>
      </c>
      <c r="V24" s="69" t="e">
        <f t="shared" si="1"/>
        <v>#DIV/0!</v>
      </c>
      <c r="X24" s="79">
        <f t="shared" si="2"/>
        <v>0</v>
      </c>
      <c r="Y24" s="65" t="str">
        <f t="shared" si="3"/>
        <v>LBBD</v>
      </c>
    </row>
    <row r="25" spans="1:25">
      <c r="A25" s="10" t="s">
        <v>570</v>
      </c>
      <c r="B25" s="11" t="s">
        <v>572</v>
      </c>
      <c r="C25" s="11">
        <v>10</v>
      </c>
      <c r="D25" s="11">
        <v>500</v>
      </c>
      <c r="E25" s="11">
        <v>3</v>
      </c>
      <c r="F25" s="12">
        <v>1</v>
      </c>
      <c r="H25" s="84">
        <v>723.41959393588104</v>
      </c>
      <c r="I25" s="33">
        <v>723.72792119484404</v>
      </c>
      <c r="J25" s="33">
        <v>10</v>
      </c>
      <c r="K25" s="33">
        <v>731.57999999999902</v>
      </c>
      <c r="L25" s="33">
        <v>731.58</v>
      </c>
      <c r="M25" s="30">
        <v>1.1280322142949399</v>
      </c>
      <c r="N25" s="89">
        <v>205.69587039947501</v>
      </c>
      <c r="O25" s="45"/>
      <c r="P25" s="79"/>
      <c r="Q25" s="64"/>
      <c r="R25" s="64"/>
      <c r="S25" s="64"/>
      <c r="T25" s="80" t="e">
        <f t="shared" si="0"/>
        <v>#DIV/0!</v>
      </c>
      <c r="V25" s="69" t="e">
        <f t="shared" si="1"/>
        <v>#DIV/0!</v>
      </c>
      <c r="X25" s="79">
        <f t="shared" si="2"/>
        <v>0</v>
      </c>
      <c r="Y25" s="65" t="str">
        <f t="shared" si="3"/>
        <v>LBBD</v>
      </c>
    </row>
    <row r="26" spans="1:25">
      <c r="A26" s="10" t="s">
        <v>570</v>
      </c>
      <c r="B26" s="11" t="s">
        <v>573</v>
      </c>
      <c r="C26" s="11">
        <v>10</v>
      </c>
      <c r="D26" s="11">
        <v>500</v>
      </c>
      <c r="E26" s="11">
        <v>5</v>
      </c>
      <c r="F26" s="12">
        <v>1</v>
      </c>
      <c r="H26" s="84">
        <v>723.41959393588104</v>
      </c>
      <c r="I26" s="33">
        <v>723.72792119484404</v>
      </c>
      <c r="J26" s="33">
        <v>10</v>
      </c>
      <c r="K26" s="33">
        <v>731.57999999999902</v>
      </c>
      <c r="L26" s="33">
        <v>731.58</v>
      </c>
      <c r="M26" s="30">
        <v>1.1280322142949399</v>
      </c>
      <c r="N26" s="89">
        <v>195.105889320373</v>
      </c>
      <c r="O26" s="45"/>
      <c r="P26" s="79"/>
      <c r="Q26" s="64"/>
      <c r="R26" s="64"/>
      <c r="S26" s="64"/>
      <c r="T26" s="80" t="e">
        <f t="shared" si="0"/>
        <v>#DIV/0!</v>
      </c>
      <c r="V26" s="69" t="e">
        <f t="shared" si="1"/>
        <v>#DIV/0!</v>
      </c>
      <c r="X26" s="79">
        <f t="shared" si="2"/>
        <v>0</v>
      </c>
      <c r="Y26" s="65" t="str">
        <f t="shared" si="3"/>
        <v>LBBD</v>
      </c>
    </row>
    <row r="27" spans="1:25">
      <c r="A27" s="10" t="s">
        <v>574</v>
      </c>
      <c r="B27" s="11" t="s">
        <v>575</v>
      </c>
      <c r="C27" s="11">
        <v>10</v>
      </c>
      <c r="D27" s="11">
        <v>500</v>
      </c>
      <c r="E27" s="11">
        <v>1</v>
      </c>
      <c r="F27" s="12">
        <v>2</v>
      </c>
      <c r="H27" s="84">
        <v>750.71929772945202</v>
      </c>
      <c r="I27" s="33">
        <v>751.95125163566297</v>
      </c>
      <c r="J27" s="33">
        <v>9</v>
      </c>
      <c r="K27" s="33">
        <v>809.05</v>
      </c>
      <c r="L27" s="33">
        <v>1078.48999999999</v>
      </c>
      <c r="M27" s="30">
        <v>43.660886733814799</v>
      </c>
      <c r="N27" s="89">
        <v>180.738802194595</v>
      </c>
      <c r="O27" s="45"/>
      <c r="P27" s="79"/>
      <c r="Q27" s="64"/>
      <c r="R27" s="64"/>
      <c r="S27" s="64"/>
      <c r="T27" s="80" t="e">
        <f t="shared" si="0"/>
        <v>#DIV/0!</v>
      </c>
      <c r="V27" s="69" t="e">
        <f t="shared" si="1"/>
        <v>#DIV/0!</v>
      </c>
      <c r="X27" s="79">
        <f t="shared" si="2"/>
        <v>0</v>
      </c>
      <c r="Y27" s="65" t="str">
        <f t="shared" si="3"/>
        <v>LBBD</v>
      </c>
    </row>
    <row r="28" spans="1:25">
      <c r="A28" s="10" t="s">
        <v>574</v>
      </c>
      <c r="B28" s="11" t="s">
        <v>576</v>
      </c>
      <c r="C28" s="11">
        <v>10</v>
      </c>
      <c r="D28" s="11">
        <v>500</v>
      </c>
      <c r="E28" s="11">
        <v>3</v>
      </c>
      <c r="F28" s="12">
        <v>2</v>
      </c>
      <c r="H28" s="84">
        <v>750.71929772945202</v>
      </c>
      <c r="I28" s="33">
        <v>751.95125163566297</v>
      </c>
      <c r="J28" s="33">
        <v>9</v>
      </c>
      <c r="K28" s="33">
        <v>809.05</v>
      </c>
      <c r="L28" s="33">
        <v>810.12999999999897</v>
      </c>
      <c r="M28" s="30">
        <v>7.9138370960003703</v>
      </c>
      <c r="N28" s="89">
        <v>180.26652836799599</v>
      </c>
      <c r="O28" s="45"/>
      <c r="P28" s="79"/>
      <c r="Q28" s="64"/>
      <c r="R28" s="64"/>
      <c r="S28" s="64"/>
      <c r="T28" s="80" t="e">
        <f t="shared" si="0"/>
        <v>#DIV/0!</v>
      </c>
      <c r="V28" s="69" t="e">
        <f t="shared" si="1"/>
        <v>#DIV/0!</v>
      </c>
      <c r="X28" s="79">
        <f t="shared" si="2"/>
        <v>0</v>
      </c>
      <c r="Y28" s="65" t="str">
        <f t="shared" si="3"/>
        <v>LBBD</v>
      </c>
    </row>
    <row r="29" spans="1:25">
      <c r="A29" s="46" t="s">
        <v>574</v>
      </c>
      <c r="B29" s="47" t="s">
        <v>577</v>
      </c>
      <c r="C29" s="47">
        <v>10</v>
      </c>
      <c r="D29" s="47">
        <v>500</v>
      </c>
      <c r="E29" s="47">
        <v>5</v>
      </c>
      <c r="F29" s="48">
        <v>2</v>
      </c>
      <c r="H29" s="85">
        <v>750.71929772945202</v>
      </c>
      <c r="I29" s="50">
        <v>751.95125163566297</v>
      </c>
      <c r="J29" s="58">
        <v>9</v>
      </c>
      <c r="K29" s="50">
        <v>809.05</v>
      </c>
      <c r="L29" s="50">
        <v>809.04999999999905</v>
      </c>
      <c r="M29" s="49">
        <v>7.76997506883969</v>
      </c>
      <c r="N29" s="90">
        <v>168.90336275100699</v>
      </c>
      <c r="O29" s="45"/>
      <c r="P29" s="79"/>
      <c r="Q29" s="64"/>
      <c r="R29" s="64"/>
      <c r="S29" s="64"/>
      <c r="T29" s="80" t="e">
        <f t="shared" si="0"/>
        <v>#DIV/0!</v>
      </c>
      <c r="V29" s="81" t="e">
        <f t="shared" si="1"/>
        <v>#DIV/0!</v>
      </c>
      <c r="X29" s="79">
        <f t="shared" si="2"/>
        <v>0</v>
      </c>
      <c r="Y29" s="65" t="str">
        <f t="shared" si="3"/>
        <v>LBBD</v>
      </c>
    </row>
    <row r="30" spans="1:25">
      <c r="A30" s="10" t="s">
        <v>578</v>
      </c>
      <c r="B30" s="11" t="s">
        <v>579</v>
      </c>
      <c r="C30" s="11">
        <v>15</v>
      </c>
      <c r="D30" s="11">
        <v>500</v>
      </c>
      <c r="E30" s="11">
        <v>1</v>
      </c>
      <c r="F30" s="12">
        <v>0</v>
      </c>
      <c r="H30" s="84">
        <v>446.095508033795</v>
      </c>
      <c r="I30" s="33">
        <v>447.76658781796402</v>
      </c>
      <c r="J30" s="52">
        <v>15</v>
      </c>
      <c r="K30" s="33">
        <v>481.48999999999899</v>
      </c>
      <c r="L30" s="33">
        <v>983.56</v>
      </c>
      <c r="M30" s="29">
        <v>120.481933192989</v>
      </c>
      <c r="N30" s="89">
        <v>322.130961418151</v>
      </c>
      <c r="O30" s="45"/>
      <c r="P30" s="63"/>
      <c r="Q30" s="64"/>
      <c r="R30" s="64"/>
      <c r="S30" s="64"/>
      <c r="T30" s="65" t="e">
        <f t="shared" si="0"/>
        <v>#DIV/0!</v>
      </c>
      <c r="V30" s="69" t="e">
        <f t="shared" si="1"/>
        <v>#DIV/0!</v>
      </c>
      <c r="X30" s="79">
        <f t="shared" si="2"/>
        <v>0</v>
      </c>
      <c r="Y30" s="65" t="str">
        <f t="shared" si="3"/>
        <v>LBBD</v>
      </c>
    </row>
    <row r="31" spans="1:25">
      <c r="A31" s="10" t="s">
        <v>578</v>
      </c>
      <c r="B31" s="11" t="s">
        <v>580</v>
      </c>
      <c r="C31" s="11">
        <v>15</v>
      </c>
      <c r="D31" s="11">
        <v>500</v>
      </c>
      <c r="E31" s="11">
        <v>3</v>
      </c>
      <c r="F31" s="12">
        <v>0</v>
      </c>
      <c r="H31" s="84">
        <v>446.095508033795</v>
      </c>
      <c r="I31" s="33">
        <v>447.76658781796402</v>
      </c>
      <c r="J31" s="52">
        <v>15</v>
      </c>
      <c r="K31" s="33">
        <v>481.48999999999899</v>
      </c>
      <c r="L31" s="33">
        <v>494.34</v>
      </c>
      <c r="M31" s="29">
        <v>10.814834737710299</v>
      </c>
      <c r="N31" s="89">
        <v>313.71118378639198</v>
      </c>
      <c r="O31" s="45"/>
      <c r="P31" s="63"/>
      <c r="Q31" s="64"/>
      <c r="R31" s="64"/>
      <c r="S31" s="64"/>
      <c r="T31" s="65" t="e">
        <f t="shared" si="0"/>
        <v>#DIV/0!</v>
      </c>
      <c r="V31" s="69" t="e">
        <f t="shared" si="1"/>
        <v>#DIV/0!</v>
      </c>
      <c r="X31" s="79">
        <f t="shared" si="2"/>
        <v>0</v>
      </c>
      <c r="Y31" s="65" t="str">
        <f t="shared" si="3"/>
        <v>LBBD</v>
      </c>
    </row>
    <row r="32" spans="1:25">
      <c r="A32" s="10" t="s">
        <v>578</v>
      </c>
      <c r="B32" s="11" t="s">
        <v>581</v>
      </c>
      <c r="C32" s="11">
        <v>15</v>
      </c>
      <c r="D32" s="11">
        <v>500</v>
      </c>
      <c r="E32" s="11">
        <v>5</v>
      </c>
      <c r="F32" s="12">
        <v>0</v>
      </c>
      <c r="H32" s="84">
        <v>446.095508033795</v>
      </c>
      <c r="I32" s="33">
        <v>447.76658781796402</v>
      </c>
      <c r="J32" s="52">
        <v>15</v>
      </c>
      <c r="K32" s="33">
        <v>481.48999999999899</v>
      </c>
      <c r="L32" s="33">
        <v>481.49</v>
      </c>
      <c r="M32" s="29">
        <v>7.9342856694990704</v>
      </c>
      <c r="N32" s="89">
        <v>316.31092143058697</v>
      </c>
      <c r="O32" s="45"/>
      <c r="P32" s="63"/>
      <c r="Q32" s="64"/>
      <c r="R32" s="64"/>
      <c r="S32" s="64"/>
      <c r="T32" s="65" t="e">
        <f t="shared" si="0"/>
        <v>#DIV/0!</v>
      </c>
      <c r="V32" s="69" t="e">
        <f t="shared" si="1"/>
        <v>#DIV/0!</v>
      </c>
      <c r="X32" s="79">
        <f t="shared" si="2"/>
        <v>0</v>
      </c>
      <c r="Y32" s="65" t="str">
        <f t="shared" si="3"/>
        <v>LBBD</v>
      </c>
    </row>
    <row r="33" spans="1:25">
      <c r="A33" s="10" t="s">
        <v>582</v>
      </c>
      <c r="B33" s="11" t="s">
        <v>583</v>
      </c>
      <c r="C33" s="11">
        <v>15</v>
      </c>
      <c r="D33" s="11">
        <v>500</v>
      </c>
      <c r="E33" s="11">
        <v>1</v>
      </c>
      <c r="F33" s="12">
        <v>1</v>
      </c>
      <c r="H33" s="84">
        <v>418.00519396197899</v>
      </c>
      <c r="I33" s="33">
        <v>418.22433948829502</v>
      </c>
      <c r="J33" s="52">
        <v>15</v>
      </c>
      <c r="K33" s="33">
        <v>423.08</v>
      </c>
      <c r="L33" s="33">
        <v>424.79</v>
      </c>
      <c r="M33" s="29">
        <v>1.62313917052368</v>
      </c>
      <c r="N33" s="89">
        <v>308.732591390609</v>
      </c>
      <c r="O33" s="45"/>
      <c r="P33" s="63"/>
      <c r="Q33" s="64"/>
      <c r="R33" s="64"/>
      <c r="S33" s="64"/>
      <c r="T33" s="65" t="e">
        <f t="shared" si="0"/>
        <v>#DIV/0!</v>
      </c>
      <c r="V33" s="69" t="e">
        <f t="shared" si="1"/>
        <v>#DIV/0!</v>
      </c>
      <c r="X33" s="79">
        <f t="shared" si="2"/>
        <v>0</v>
      </c>
      <c r="Y33" s="65" t="str">
        <f t="shared" si="3"/>
        <v>LBBD</v>
      </c>
    </row>
    <row r="34" spans="1:25">
      <c r="A34" s="10" t="s">
        <v>582</v>
      </c>
      <c r="B34" s="11" t="s">
        <v>584</v>
      </c>
      <c r="C34" s="11">
        <v>15</v>
      </c>
      <c r="D34" s="11">
        <v>500</v>
      </c>
      <c r="E34" s="11">
        <v>3</v>
      </c>
      <c r="F34" s="12">
        <v>1</v>
      </c>
      <c r="H34" s="84">
        <v>418.00519396197899</v>
      </c>
      <c r="I34" s="33">
        <v>418.22433948829502</v>
      </c>
      <c r="J34" s="52">
        <v>15</v>
      </c>
      <c r="K34" s="33">
        <v>423.08</v>
      </c>
      <c r="L34" s="33">
        <v>423.07999999999902</v>
      </c>
      <c r="M34" s="29">
        <v>1.2140533446294499</v>
      </c>
      <c r="N34" s="89">
        <v>315.18342781066798</v>
      </c>
      <c r="O34" s="45"/>
      <c r="P34" s="63"/>
      <c r="Q34" s="64"/>
      <c r="R34" s="64"/>
      <c r="S34" s="64"/>
      <c r="T34" s="65" t="e">
        <f t="shared" si="0"/>
        <v>#DIV/0!</v>
      </c>
      <c r="V34" s="69" t="e">
        <f t="shared" si="1"/>
        <v>#DIV/0!</v>
      </c>
      <c r="X34" s="79">
        <f t="shared" si="2"/>
        <v>0</v>
      </c>
      <c r="Y34" s="65" t="str">
        <f t="shared" si="3"/>
        <v>LBBD</v>
      </c>
    </row>
    <row r="35" spans="1:25">
      <c r="A35" s="10" t="s">
        <v>582</v>
      </c>
      <c r="B35" s="11" t="s">
        <v>585</v>
      </c>
      <c r="C35" s="11">
        <v>15</v>
      </c>
      <c r="D35" s="11">
        <v>500</v>
      </c>
      <c r="E35" s="11">
        <v>5</v>
      </c>
      <c r="F35" s="12">
        <v>1</v>
      </c>
      <c r="H35" s="84">
        <v>418.00519396197899</v>
      </c>
      <c r="I35" s="33">
        <v>418.22433948829502</v>
      </c>
      <c r="J35" s="52">
        <v>15</v>
      </c>
      <c r="K35" s="33">
        <v>423.08</v>
      </c>
      <c r="L35" s="33">
        <v>423.07999999999902</v>
      </c>
      <c r="M35" s="29">
        <v>1.2140533446294499</v>
      </c>
      <c r="N35" s="89">
        <v>300.15497136115999</v>
      </c>
      <c r="O35" s="45"/>
      <c r="P35" s="63"/>
      <c r="Q35" s="64"/>
      <c r="R35" s="64"/>
      <c r="S35" s="64"/>
      <c r="T35" s="65" t="e">
        <f t="shared" si="0"/>
        <v>#DIV/0!</v>
      </c>
      <c r="V35" s="69" t="e">
        <f t="shared" si="1"/>
        <v>#DIV/0!</v>
      </c>
      <c r="X35" s="79">
        <f t="shared" si="2"/>
        <v>0</v>
      </c>
      <c r="Y35" s="65" t="str">
        <f t="shared" si="3"/>
        <v>LBBD</v>
      </c>
    </row>
    <row r="36" spans="1:25">
      <c r="A36" s="10" t="s">
        <v>586</v>
      </c>
      <c r="B36" s="11" t="s">
        <v>587</v>
      </c>
      <c r="C36" s="11">
        <v>15</v>
      </c>
      <c r="D36" s="11">
        <v>500</v>
      </c>
      <c r="E36" s="11">
        <v>1</v>
      </c>
      <c r="F36" s="12">
        <v>2</v>
      </c>
      <c r="H36" s="84">
        <v>422.674049771998</v>
      </c>
      <c r="I36" s="33">
        <v>423.82508987683099</v>
      </c>
      <c r="J36" s="52">
        <v>18</v>
      </c>
      <c r="K36" s="33">
        <v>458.44999999999902</v>
      </c>
      <c r="L36" s="33">
        <v>855.56</v>
      </c>
      <c r="M36" s="29">
        <v>102.41602257378</v>
      </c>
      <c r="N36" s="89">
        <v>372.27714252471901</v>
      </c>
      <c r="O36" s="45"/>
      <c r="P36" s="63"/>
      <c r="Q36" s="64"/>
      <c r="R36" s="64"/>
      <c r="S36" s="64"/>
      <c r="T36" s="65" t="e">
        <f t="shared" si="0"/>
        <v>#DIV/0!</v>
      </c>
      <c r="V36" s="69" t="e">
        <f t="shared" si="1"/>
        <v>#DIV/0!</v>
      </c>
      <c r="X36" s="79">
        <f t="shared" si="2"/>
        <v>0</v>
      </c>
      <c r="Y36" s="65" t="str">
        <f t="shared" si="3"/>
        <v>LBBD</v>
      </c>
    </row>
    <row r="37" spans="1:25">
      <c r="A37" s="10" t="s">
        <v>586</v>
      </c>
      <c r="B37" s="11" t="s">
        <v>588</v>
      </c>
      <c r="C37" s="11">
        <v>15</v>
      </c>
      <c r="D37" s="11">
        <v>500</v>
      </c>
      <c r="E37" s="11">
        <v>3</v>
      </c>
      <c r="F37" s="12">
        <v>2</v>
      </c>
      <c r="H37" s="84">
        <v>422.674049771998</v>
      </c>
      <c r="I37" s="33">
        <v>423.82508987683099</v>
      </c>
      <c r="J37" s="52">
        <v>18</v>
      </c>
      <c r="K37" s="33">
        <v>458.44999999999902</v>
      </c>
      <c r="L37" s="33">
        <v>461.17</v>
      </c>
      <c r="M37" s="29">
        <v>9.1077155668220104</v>
      </c>
      <c r="N37" s="89">
        <v>361.76297068595801</v>
      </c>
      <c r="O37" s="45"/>
      <c r="P37" s="63"/>
      <c r="Q37" s="64"/>
      <c r="R37" s="64"/>
      <c r="S37" s="64"/>
      <c r="T37" s="65" t="e">
        <f t="shared" si="0"/>
        <v>#DIV/0!</v>
      </c>
      <c r="V37" s="69" t="e">
        <f t="shared" si="1"/>
        <v>#DIV/0!</v>
      </c>
      <c r="X37" s="79">
        <f t="shared" si="2"/>
        <v>0</v>
      </c>
      <c r="Y37" s="65" t="str">
        <f t="shared" si="3"/>
        <v>LBBD</v>
      </c>
    </row>
    <row r="38" spans="1:25">
      <c r="A38" s="10" t="s">
        <v>586</v>
      </c>
      <c r="B38" s="11" t="s">
        <v>589</v>
      </c>
      <c r="C38" s="11">
        <v>15</v>
      </c>
      <c r="D38" s="11">
        <v>500</v>
      </c>
      <c r="E38" s="11">
        <v>5</v>
      </c>
      <c r="F38" s="12">
        <v>2</v>
      </c>
      <c r="H38" s="84">
        <v>422.674049771998</v>
      </c>
      <c r="I38" s="33">
        <v>423.82508987683099</v>
      </c>
      <c r="J38" s="52">
        <v>18</v>
      </c>
      <c r="K38" s="33">
        <v>458.44999999999902</v>
      </c>
      <c r="L38" s="33">
        <v>458.45</v>
      </c>
      <c r="M38" s="29">
        <v>8.4641936847790795</v>
      </c>
      <c r="N38" s="89">
        <v>363.635044336318</v>
      </c>
      <c r="O38" s="45"/>
      <c r="P38" s="63"/>
      <c r="Q38" s="64"/>
      <c r="R38" s="64"/>
      <c r="S38" s="64"/>
      <c r="T38" s="65" t="e">
        <f t="shared" si="0"/>
        <v>#DIV/0!</v>
      </c>
      <c r="V38" s="69" t="e">
        <f t="shared" si="1"/>
        <v>#DIV/0!</v>
      </c>
      <c r="X38" s="79">
        <f t="shared" si="2"/>
        <v>0</v>
      </c>
      <c r="Y38" s="65" t="str">
        <f t="shared" si="3"/>
        <v>LBBD</v>
      </c>
    </row>
    <row r="39" spans="1:25">
      <c r="A39" s="10" t="s">
        <v>590</v>
      </c>
      <c r="B39" s="11" t="s">
        <v>591</v>
      </c>
      <c r="C39" s="11">
        <v>20</v>
      </c>
      <c r="D39" s="11">
        <v>500</v>
      </c>
      <c r="E39" s="11">
        <v>1</v>
      </c>
      <c r="F39" s="12">
        <v>0</v>
      </c>
      <c r="H39" s="84">
        <v>304.93976252040301</v>
      </c>
      <c r="I39" s="33">
        <v>306.468612112936</v>
      </c>
      <c r="J39" s="52">
        <v>22</v>
      </c>
      <c r="K39" s="33">
        <v>330.909999999999</v>
      </c>
      <c r="L39" s="33">
        <v>870.61</v>
      </c>
      <c r="M39" s="29">
        <v>185.502288322189</v>
      </c>
      <c r="N39" s="89">
        <v>512.56997394561699</v>
      </c>
      <c r="O39" s="45"/>
      <c r="P39" s="63"/>
      <c r="Q39" s="64"/>
      <c r="R39" s="64"/>
      <c r="S39" s="64"/>
      <c r="T39" s="65" t="e">
        <f t="shared" si="0"/>
        <v>#DIV/0!</v>
      </c>
      <c r="V39" s="69" t="e">
        <f t="shared" si="1"/>
        <v>#DIV/0!</v>
      </c>
      <c r="X39" s="79">
        <f t="shared" si="2"/>
        <v>0</v>
      </c>
      <c r="Y39" s="65" t="str">
        <f t="shared" si="3"/>
        <v>LBBD</v>
      </c>
    </row>
    <row r="40" spans="1:25">
      <c r="A40" s="10" t="s">
        <v>590</v>
      </c>
      <c r="B40" s="11" t="s">
        <v>592</v>
      </c>
      <c r="C40" s="11">
        <v>20</v>
      </c>
      <c r="D40" s="11">
        <v>500</v>
      </c>
      <c r="E40" s="11">
        <v>3</v>
      </c>
      <c r="F40" s="12">
        <v>0</v>
      </c>
      <c r="H40" s="84">
        <v>304.93976252040301</v>
      </c>
      <c r="I40" s="33">
        <v>306.468612112936</v>
      </c>
      <c r="J40" s="52">
        <v>22</v>
      </c>
      <c r="K40" s="33">
        <v>330.909999999999</v>
      </c>
      <c r="L40" s="33">
        <v>367.44</v>
      </c>
      <c r="M40" s="29">
        <v>20.4959290854747</v>
      </c>
      <c r="N40" s="89">
        <v>508.46320271491999</v>
      </c>
      <c r="O40" s="45"/>
      <c r="P40" s="63"/>
      <c r="Q40" s="64"/>
      <c r="R40" s="64"/>
      <c r="S40" s="64"/>
      <c r="T40" s="65" t="e">
        <f t="shared" si="0"/>
        <v>#DIV/0!</v>
      </c>
      <c r="V40" s="69" t="e">
        <f t="shared" si="1"/>
        <v>#DIV/0!</v>
      </c>
      <c r="X40" s="79">
        <f t="shared" si="2"/>
        <v>0</v>
      </c>
      <c r="Y40" s="65" t="str">
        <f t="shared" si="3"/>
        <v>LBBD</v>
      </c>
    </row>
    <row r="41" spans="1:25">
      <c r="A41" s="10" t="s">
        <v>590</v>
      </c>
      <c r="B41" s="11" t="s">
        <v>593</v>
      </c>
      <c r="C41" s="11">
        <v>20</v>
      </c>
      <c r="D41" s="11">
        <v>500</v>
      </c>
      <c r="E41" s="11">
        <v>5</v>
      </c>
      <c r="F41" s="12">
        <v>0</v>
      </c>
      <c r="H41" s="84">
        <v>304.93976252040301</v>
      </c>
      <c r="I41" s="33">
        <v>306.468612112936</v>
      </c>
      <c r="J41" s="52">
        <v>22</v>
      </c>
      <c r="K41" s="33">
        <v>330.909999999999</v>
      </c>
      <c r="L41" s="33">
        <v>331.7</v>
      </c>
      <c r="M41" s="29">
        <v>8.7755815307314293</v>
      </c>
      <c r="N41" s="89">
        <v>505.277923345565</v>
      </c>
      <c r="O41" s="45"/>
      <c r="P41" s="63"/>
      <c r="Q41" s="64"/>
      <c r="R41" s="64"/>
      <c r="S41" s="64"/>
      <c r="T41" s="65" t="e">
        <f t="shared" si="0"/>
        <v>#DIV/0!</v>
      </c>
      <c r="V41" s="69" t="e">
        <f t="shared" si="1"/>
        <v>#DIV/0!</v>
      </c>
      <c r="X41" s="79">
        <f t="shared" si="2"/>
        <v>0</v>
      </c>
      <c r="Y41" s="65" t="str">
        <f t="shared" si="3"/>
        <v>LBBD</v>
      </c>
    </row>
    <row r="42" spans="1:25">
      <c r="A42" s="10" t="s">
        <v>594</v>
      </c>
      <c r="B42" s="11" t="s">
        <v>595</v>
      </c>
      <c r="C42" s="11">
        <v>20</v>
      </c>
      <c r="D42" s="11">
        <v>500</v>
      </c>
      <c r="E42" s="11">
        <v>1</v>
      </c>
      <c r="F42" s="12">
        <v>1</v>
      </c>
      <c r="H42" s="84">
        <v>281.77199787041002</v>
      </c>
      <c r="I42" s="33">
        <v>282.08510183059298</v>
      </c>
      <c r="J42" s="52">
        <v>22</v>
      </c>
      <c r="K42" s="33">
        <v>285.76</v>
      </c>
      <c r="L42" s="33">
        <v>288.8</v>
      </c>
      <c r="M42" s="29">
        <v>2.49421595570377</v>
      </c>
      <c r="N42" s="89">
        <v>503.85921478271399</v>
      </c>
      <c r="O42" s="45"/>
      <c r="P42" s="63"/>
      <c r="Q42" s="64"/>
      <c r="R42" s="64"/>
      <c r="S42" s="64"/>
      <c r="T42" s="65" t="e">
        <f t="shared" si="0"/>
        <v>#DIV/0!</v>
      </c>
      <c r="V42" s="69" t="e">
        <f t="shared" si="1"/>
        <v>#DIV/0!</v>
      </c>
      <c r="X42" s="79">
        <f t="shared" si="2"/>
        <v>0</v>
      </c>
      <c r="Y42" s="65" t="str">
        <f t="shared" si="3"/>
        <v>LBBD</v>
      </c>
    </row>
    <row r="43" spans="1:25">
      <c r="A43" s="10" t="s">
        <v>594</v>
      </c>
      <c r="B43" s="11" t="s">
        <v>596</v>
      </c>
      <c r="C43" s="11">
        <v>20</v>
      </c>
      <c r="D43" s="11">
        <v>500</v>
      </c>
      <c r="E43" s="11">
        <v>3</v>
      </c>
      <c r="F43" s="12">
        <v>1</v>
      </c>
      <c r="H43" s="84">
        <v>281.77199787041002</v>
      </c>
      <c r="I43" s="33">
        <v>282.08510183059298</v>
      </c>
      <c r="J43" s="52">
        <v>22</v>
      </c>
      <c r="K43" s="33">
        <v>285.76</v>
      </c>
      <c r="L43" s="33">
        <v>285.76</v>
      </c>
      <c r="M43" s="29">
        <v>1.41532947195951</v>
      </c>
      <c r="N43" s="89">
        <v>498.79548954963599</v>
      </c>
      <c r="O43" s="45"/>
      <c r="P43" s="63"/>
      <c r="Q43" s="64"/>
      <c r="R43" s="64"/>
      <c r="S43" s="64"/>
      <c r="T43" s="65" t="e">
        <f t="shared" si="0"/>
        <v>#DIV/0!</v>
      </c>
      <c r="V43" s="69" t="e">
        <f t="shared" si="1"/>
        <v>#DIV/0!</v>
      </c>
      <c r="X43" s="79">
        <f t="shared" si="2"/>
        <v>0</v>
      </c>
      <c r="Y43" s="65" t="str">
        <f t="shared" si="3"/>
        <v>LBBD</v>
      </c>
    </row>
    <row r="44" spans="1:25">
      <c r="A44" s="10" t="s">
        <v>594</v>
      </c>
      <c r="B44" s="11" t="s">
        <v>597</v>
      </c>
      <c r="C44" s="11">
        <v>20</v>
      </c>
      <c r="D44" s="11">
        <v>500</v>
      </c>
      <c r="E44" s="11">
        <v>5</v>
      </c>
      <c r="F44" s="12">
        <v>1</v>
      </c>
      <c r="H44" s="84">
        <v>281.77199787041002</v>
      </c>
      <c r="I44" s="33">
        <v>282.08510183059298</v>
      </c>
      <c r="J44" s="52">
        <v>22</v>
      </c>
      <c r="K44" s="33">
        <v>285.76</v>
      </c>
      <c r="L44" s="33">
        <v>285.76</v>
      </c>
      <c r="M44" s="29">
        <v>1.41532947195951</v>
      </c>
      <c r="N44" s="89">
        <v>498.255380868911</v>
      </c>
      <c r="O44" s="45"/>
      <c r="P44" s="63"/>
      <c r="Q44" s="64"/>
      <c r="R44" s="64"/>
      <c r="S44" s="64"/>
      <c r="T44" s="65" t="e">
        <f t="shared" si="0"/>
        <v>#DIV/0!</v>
      </c>
      <c r="V44" s="69" t="e">
        <f t="shared" si="1"/>
        <v>#DIV/0!</v>
      </c>
      <c r="X44" s="79">
        <f t="shared" si="2"/>
        <v>0</v>
      </c>
      <c r="Y44" s="65" t="str">
        <f t="shared" si="3"/>
        <v>LBBD</v>
      </c>
    </row>
    <row r="45" spans="1:25">
      <c r="A45" s="10" t="s">
        <v>598</v>
      </c>
      <c r="B45" s="11" t="s">
        <v>599</v>
      </c>
      <c r="C45" s="11">
        <v>20</v>
      </c>
      <c r="D45" s="11">
        <v>500</v>
      </c>
      <c r="E45" s="11">
        <v>1</v>
      </c>
      <c r="F45" s="12">
        <v>2</v>
      </c>
      <c r="H45" s="84">
        <v>302.99651092806198</v>
      </c>
      <c r="I45" s="33">
        <v>303.95997221257301</v>
      </c>
      <c r="J45" s="52">
        <v>19</v>
      </c>
      <c r="K45" s="33">
        <v>328.69</v>
      </c>
      <c r="L45" s="33">
        <v>742.24</v>
      </c>
      <c r="M45" s="29">
        <v>144.96651718086</v>
      </c>
      <c r="N45" s="89">
        <v>452.47081780433598</v>
      </c>
      <c r="O45" s="45"/>
      <c r="P45" s="63"/>
      <c r="Q45" s="64"/>
      <c r="R45" s="64"/>
      <c r="S45" s="64"/>
      <c r="T45" s="65" t="e">
        <f t="shared" si="0"/>
        <v>#DIV/0!</v>
      </c>
      <c r="V45" s="69" t="e">
        <f t="shared" si="1"/>
        <v>#DIV/0!</v>
      </c>
      <c r="X45" s="79">
        <f t="shared" si="2"/>
        <v>0</v>
      </c>
      <c r="Y45" s="65" t="str">
        <f t="shared" si="3"/>
        <v>LBBD</v>
      </c>
    </row>
    <row r="46" spans="1:25">
      <c r="A46" s="10" t="s">
        <v>598</v>
      </c>
      <c r="B46" s="11" t="s">
        <v>600</v>
      </c>
      <c r="C46" s="11">
        <v>20</v>
      </c>
      <c r="D46" s="11">
        <v>500</v>
      </c>
      <c r="E46" s="11">
        <v>3</v>
      </c>
      <c r="F46" s="12">
        <v>2</v>
      </c>
      <c r="H46" s="84">
        <v>302.99651092806198</v>
      </c>
      <c r="I46" s="33">
        <v>303.95997221257301</v>
      </c>
      <c r="J46" s="52">
        <v>19</v>
      </c>
      <c r="K46" s="33">
        <v>328.69</v>
      </c>
      <c r="L46" s="33">
        <v>339.84</v>
      </c>
      <c r="M46" s="29">
        <v>12.1597073705857</v>
      </c>
      <c r="N46" s="89">
        <v>425.95994162559498</v>
      </c>
      <c r="O46" s="45"/>
      <c r="P46" s="63"/>
      <c r="Q46" s="64"/>
      <c r="R46" s="64"/>
      <c r="S46" s="64"/>
      <c r="T46" s="65" t="e">
        <f t="shared" si="0"/>
        <v>#DIV/0!</v>
      </c>
      <c r="V46" s="69" t="e">
        <f t="shared" si="1"/>
        <v>#DIV/0!</v>
      </c>
      <c r="X46" s="79">
        <f t="shared" si="2"/>
        <v>0</v>
      </c>
      <c r="Y46" s="65" t="str">
        <f t="shared" si="3"/>
        <v>LBBD</v>
      </c>
    </row>
    <row r="47" spans="1:25" ht="15" thickBot="1">
      <c r="A47" s="13" t="s">
        <v>598</v>
      </c>
      <c r="B47" s="14" t="s">
        <v>601</v>
      </c>
      <c r="C47" s="14">
        <v>20</v>
      </c>
      <c r="D47" s="14">
        <v>500</v>
      </c>
      <c r="E47" s="14">
        <v>5</v>
      </c>
      <c r="F47" s="15">
        <v>2</v>
      </c>
      <c r="H47" s="86">
        <v>302.99651092806198</v>
      </c>
      <c r="I47" s="87">
        <v>303.95997221257301</v>
      </c>
      <c r="J47" s="53">
        <v>19</v>
      </c>
      <c r="K47" s="87">
        <v>328.69</v>
      </c>
      <c r="L47" s="87">
        <v>328.68999999999897</v>
      </c>
      <c r="M47" s="31">
        <v>8.4797970092920405</v>
      </c>
      <c r="N47" s="91">
        <v>434.33933663368202</v>
      </c>
      <c r="O47" s="45"/>
      <c r="P47" s="66"/>
      <c r="Q47" s="67"/>
      <c r="R47" s="67"/>
      <c r="S47" s="67"/>
      <c r="T47" s="68" t="e">
        <f t="shared" si="0"/>
        <v>#DIV/0!</v>
      </c>
      <c r="V47" s="70" t="e">
        <f t="shared" si="1"/>
        <v>#DIV/0!</v>
      </c>
      <c r="X47" s="82">
        <f t="shared" si="2"/>
        <v>0</v>
      </c>
      <c r="Y47" s="68" t="str">
        <f t="shared" si="3"/>
        <v>LBBD</v>
      </c>
    </row>
    <row r="48" spans="1:25" ht="15" thickTop="1"/>
  </sheetData>
  <mergeCells count="4">
    <mergeCell ref="A1:F1"/>
    <mergeCell ref="H1:N1"/>
    <mergeCell ref="P1:T1"/>
    <mergeCell ref="X1:Y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G A A B Q S w M E F A A C A A g A + G y e U + e N m C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Q z M j D S M 7 D R h 4 n Z + G b m I e S N g O 4 F y S I J 2 j i X 5 p S U F q X a p R X p u g X Z 6 M O 4 N v p Q L 9 g B A F B L A w Q U A A I A C A D 4 b J 5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G y e U 2 2 c U O n v A w A A L l k A A B M A H A B G b 3 J t d W x h c y 9 T Z W N 0 a W 9 u M S 5 t I K I Y A C i g F A A A A A A A A A A A A A A A A A A A A A A A A A A A A O 1 b 3 W 7 T M B S + n 7 R 3 s L K b V g p V n D b b A P V i b A y K 2 B h 0 i A u K o i w 1 a 0 R q V 7 G z M a Z J / N 9 x w R v w A o D 4 E z 8 D 7 Q 3 c V 8 K j G 8 v a Z I N B o a 1 P p 6 6 t T + w c + z v n 8 / G x w 4 k v A k Z R t f O J z 4 6 P j Y / x h h e R O p o P q B e 6 1 w i P Q 8 H d R R d b r m 2 5 R c s t W a 5 j o T I K i R g f Q + o l X 7 Q f y B 3 5 U m 7 L D + 0 n 7 U f y o 5 L O 8 r X C H P P j J q E i N x + E p D D L q F A / e M 6 Y P V O 7 z k n E a x v e 2 i q p z R F + R 7 B W b e b 6 + X M o t 9 S o 5 2 t L g e c T e s + r X a F k L g r W i I t d 7 J z C 9 i n b s n H t a N 0 K P l 8 z 8 u b N O R I G z U C Q q G y c N U w 0 y 8 K 4 S X k Z F 0 1 0 n v q s H t D V 8 q R j W d h E V 2 M m S F V s h K R 8 8 L W w y C i 5 l T c 7 v Z w w 5 H P 5 T b 6 R b 9 X 7 k / w q P 6 u e f l W 9 / q Z 6 / R D J L + r j q R J t y 9 f y / W 6 R o U Z h 2 V t R 7 S x F r K k a v U i 8 u u p 1 r n e 8 T H R z 7 5 q Z M K z 6 X u h F v C y i u O v u 2 + r v j X w n X 6 H 2 4 / a z 9 n 2 5 0 3 5 y c J f l y K P 8 N o u a n Y 4 u b 7 Q I z / 2 + 1 u b m p j H v i Q a J 3 A r l w q M + U Y N X o W K y V N h t c 8 t E m 8 a + x F 0 P R M O 9 o S 4 Q S o Q E u S t + y B c 8 v x F Q w n t r X m I r K a U 3 W H R H D U 2 v Y C Z s N T x 3 N W J x q 1 d 4 m a 0 r L c + x m N Z 7 N M B c o K o g L c R Z 2 C O s K K P w d i 0 + 5 Y 4 2 r X c q V l M q L j O h D C + t y Q t e q / f q o E k O F W 7 l x 8 c C e h y i S S / c s 3 H 8 f / 1 t X 4 u C u C u O 8 C w n 4 V j Y d u x f 9 6 s T W H a K F y n L 7 V y B e 6 D o l N s Z 5 c W M 8 l J G u X P Y b E 4 M a 5 9 R r f o N U o 9 D B Q d S o 4 c u M 9 b c / V 6 h 9 Z i L a O N o s A H r v 4 T 1 h L G P d s 7 O G w C 5 X p A X A X L d I C 8 B 5 F p A 3 r 0 K m b b U Q k S 9 + 7 4 6 O h n 8 2 e r 2 c c H U B 5 v o i t e P N 4 r U C q U s g Z M l m M w S T G X c e z q j / H R W Q 9 j K q I G z f A F n 9 R s f 9 o Y / 4 j M H + E w L P k t A P g m Q a w H 5 3 n h O D + a M 9 V M 7 w L t P I Y t t D S b y K X q m B C k m Z H U h q z u M W d 0 J I 8 0 R B z Y 9 B N 4 I 3 j j C 3 r i / u z G g c + G B e h A G 9 T 1 z 4 y 6 o / 4 r g B t I S j l c b a B l o e V R o O Z G O m B r Q w A j S E X 1 f n g 4 V I S f 0 B S Y G J h 5 B J p 4 G J t a C i R O Q n w b I d Y M c W 4 C 5 F p h 3 B z D F A c 2 B p O g J A d b f D 7 C 6 A h S I r / 5 5 f I U x M K 8 W z J v E f F D 3 f Q D z / s 6 2 p S G Z b U s w 2 8 J s O 5 K z L Z z O 1 5 N 5 n S F h X g e Y F 5 h 3 J J k X H p L R k n k P P 6 k / T J t 7 6 Z o D O 8 M 2 3 y j S M z z z o w c 9 J z G H h 3 7 0 w x x O V u m H O Z z h 0 A 9 z O M S h H e Y 2 H O L Q D 3 P Y P t Y P c 9 g + 1 g P z l E N Q w 5 R A S + o L a T N I m 4 1 g 2 s y G / e Q R p u L v U E s B A i 0 A F A A C A A g A + G y e U + e N m C W m A A A A 9 g A A A B I A A A A A A A A A A A A A A A A A A A A A A E N v b m Z p Z y 9 Q Y W N r Y W d l L n h t b F B L A Q I t A B Q A A g A I A P h s n l N T c j g s m w A A A O E A A A A T A A A A A A A A A A A A A A A A A P I A A A B b Q 2 9 u d G V u d F 9 U e X B l c 1 0 u e G 1 s U E s B A i 0 A F A A C A A g A + G y e U 2 2 c U O n v A w A A L l k A A B M A A A A A A A A A A A A A A A A A 2 g E A A E Z v c m 1 1 b G F z L 1 N l Y 3 R p b 2 4 x L m 1 Q S w U G A A A A A A M A A w D C A A A A F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Y B A A A A A A D T p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m l u Y W x f U m V z d W x 0 c 1 9 O X z E w X z I w X z M w X z Q w X z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2 V D A 3 O j I z O j Q y L j k 5 M j c w M D h a I i A v P j x F b n R y e S B U e X B l P S J G a W x s Q 2 9 s d W 1 u V H l w Z X M i I F Z h b H V l P S J z Q X d Z R E F 3 T U R C Z 1 l E Q m d Z R 0 J n P T 0 i I C 8 + P E V u d H J 5 I F R 5 c G U 9 I k Z p b G x D b 2 x 1 b W 5 O Y W 1 l c y I g V m F s d W U 9 I n N b J n F 1 b 3 Q 7 R m F 0 a G V y X 0 l u c 3 R h b m N l J n F 1 b 3 Q 7 L C Z x d W 9 0 O 0 l u c 3 R h b m N l X 3 d p d G h f V y Z x d W 9 0 O y w m c X V v d D t N Y W N o a W 5 l c y Z x d W 9 0 O y w m c X V v d D t K b 2 J z J n F 1 b 3 Q 7 L C Z x d W 9 0 O 1 d v c m t l c n M m c X V v d D s s J n F 1 b 3 Q 7 Q W x w a G F f Z 3 J v d X A m c X V v d D s s J n F 1 b 3 Q 7 T G 9 3 Z X J f Q m 9 1 b m Q m c X V v d D s s J n F 1 b 3 Q 7 M X N 0 I F N 0 Z X A g c 2 9 s J n F 1 b 3 Q 7 L C Z x d W 9 0 O 0 l 0 Z X J h d G l v b n M m c X V v d D s s J n F 1 b 3 Q 7 M m 5 k I F N 0 Z X A g U 2 9 s J n F 1 b 3 Q 7 L C Z x d W 9 0 O 1 R v d G F s X 3 N v b C Z x d W 9 0 O y w m c X V v d D t H Y X A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1 J l c 3 V s d H N f T l 8 x M F 8 y M F 8 z M F 8 0 M F 8 1 M C 9 B d X R v U m V t b 3 Z l Z E N v b H V t b n M x L n t G Y X R o Z X J f S W 5 z d G F u Y 2 U s M H 0 m c X V v d D s s J n F 1 b 3 Q 7 U 2 V j d G l v b j E v R m l u Y W x f U m V z d W x 0 c 1 9 O X z E w X z I w X z M w X z Q w X z U w L 0 F 1 d G 9 S Z W 1 v d m V k Q 2 9 s d W 1 u c z E u e 0 l u c 3 R h b m N l X 3 d p d G h f V y w x f S Z x d W 9 0 O y w m c X V v d D t T Z W N 0 a W 9 u M S 9 G a W 5 h b F 9 S Z X N 1 b H R z X 0 5 f M T B f M j B f M z B f N D B f N T A v Q X V 0 b 1 J l b W 9 2 Z W R D b 2 x 1 b W 5 z M S 5 7 T W F j a G l u Z X M s M n 0 m c X V v d D s s J n F 1 b 3 Q 7 U 2 V j d G l v b j E v R m l u Y W x f U m V z d W x 0 c 1 9 O X z E w X z I w X z M w X z Q w X z U w L 0 F 1 d G 9 S Z W 1 v d m V k Q 2 9 s d W 1 u c z E u e 0 p v Y n M s M 3 0 m c X V v d D s s J n F 1 b 3 Q 7 U 2 V j d G l v b j E v R m l u Y W x f U m V z d W x 0 c 1 9 O X z E w X z I w X z M w X z Q w X z U w L 0 F 1 d G 9 S Z W 1 v d m V k Q 2 9 s d W 1 u c z E u e 1 d v c m t l c n M s N H 0 m c X V v d D s s J n F 1 b 3 Q 7 U 2 V j d G l v b j E v R m l u Y W x f U m V z d W x 0 c 1 9 O X z E w X z I w X z M w X z Q w X z U w L 0 F 1 d G 9 S Z W 1 v d m V k Q 2 9 s d W 1 u c z E u e 0 F s c G h h X 2 d y b 3 V w L D V 9 J n F 1 b 3 Q 7 L C Z x d W 9 0 O 1 N l Y 3 R p b 2 4 x L 0 Z p b m F s X 1 J l c 3 V s d H N f T l 8 x M F 8 y M F 8 z M F 8 0 M F 8 1 M C 9 B d X R v U m V t b 3 Z l Z E N v b H V t b n M x L n t M b 3 d l c l 9 C b 3 V u Z C w 2 f S Z x d W 9 0 O y w m c X V v d D t T Z W N 0 a W 9 u M S 9 G a W 5 h b F 9 S Z X N 1 b H R z X 0 5 f M T B f M j B f M z B f N D B f N T A v Q X V 0 b 1 J l b W 9 2 Z W R D b 2 x 1 b W 5 z M S 5 7 M X N 0 I F N 0 Z X A g c 2 9 s L D d 9 J n F 1 b 3 Q 7 L C Z x d W 9 0 O 1 N l Y 3 R p b 2 4 x L 0 Z p b m F s X 1 J l c 3 V s d H N f T l 8 x M F 8 y M F 8 z M F 8 0 M F 8 1 M C 9 B d X R v U m V t b 3 Z l Z E N v b H V t b n M x L n t J d G V y Y X R p b 2 5 z L D h 9 J n F 1 b 3 Q 7 L C Z x d W 9 0 O 1 N l Y 3 R p b 2 4 x L 0 Z p b m F s X 1 J l c 3 V s d H N f T l 8 x M F 8 y M F 8 z M F 8 0 M F 8 1 M C 9 B d X R v U m V t b 3 Z l Z E N v b H V t b n M x L n s y b m Q g U 3 R l c C B T b 2 w s O X 0 m c X V v d D s s J n F 1 b 3 Q 7 U 2 V j d G l v b j E v R m l u Y W x f U m V z d W x 0 c 1 9 O X z E w X z I w X z M w X z Q w X z U w L 0 F 1 d G 9 S Z W 1 v d m V k Q 2 9 s d W 1 u c z E u e 1 R v d G F s X 3 N v b C w x M H 0 m c X V v d D s s J n F 1 b 3 Q 7 U 2 V j d G l v b j E v R m l u Y W x f U m V z d W x 0 c 1 9 O X z E w X z I w X z M w X z Q w X z U w L 0 F 1 d G 9 S Z W 1 v d m V k Q 2 9 s d W 1 u c z E u e 0 d h c C w x M X 0 m c X V v d D s s J n F 1 b 3 Q 7 U 2 V j d G l v b j E v R m l u Y W x f U m V z d W x 0 c 1 9 O X z E w X z I w X z M w X z Q w X z U w L 0 F 1 d G 9 S Z W 1 v d m V k Q 2 9 s d W 1 u c z E u e 1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S Z X N 1 b H R z X 0 5 f M T B f M j B f M z B f N D B f N T A v Q X V 0 b 1 J l b W 9 2 Z W R D b 2 x 1 b W 5 z M S 5 7 R m F 0 a G V y X 0 l u c 3 R h b m N l L D B 9 J n F 1 b 3 Q 7 L C Z x d W 9 0 O 1 N l Y 3 R p b 2 4 x L 0 Z p b m F s X 1 J l c 3 V s d H N f T l 8 x M F 8 y M F 8 z M F 8 0 M F 8 1 M C 9 B d X R v U m V t b 3 Z l Z E N v b H V t b n M x L n t J b n N 0 Y W 5 j Z V 9 3 a X R o X 1 c s M X 0 m c X V v d D s s J n F 1 b 3 Q 7 U 2 V j d G l v b j E v R m l u Y W x f U m V z d W x 0 c 1 9 O X z E w X z I w X z M w X z Q w X z U w L 0 F 1 d G 9 S Z W 1 v d m V k Q 2 9 s d W 1 u c z E u e 0 1 h Y 2 h p b m V z L D J 9 J n F 1 b 3 Q 7 L C Z x d W 9 0 O 1 N l Y 3 R p b 2 4 x L 0 Z p b m F s X 1 J l c 3 V s d H N f T l 8 x M F 8 y M F 8 z M F 8 0 M F 8 1 M C 9 B d X R v U m V t b 3 Z l Z E N v b H V t b n M x L n t K b 2 J z L D N 9 J n F 1 b 3 Q 7 L C Z x d W 9 0 O 1 N l Y 3 R p b 2 4 x L 0 Z p b m F s X 1 J l c 3 V s d H N f T l 8 x M F 8 y M F 8 z M F 8 0 M F 8 1 M C 9 B d X R v U m V t b 3 Z l Z E N v b H V t b n M x L n t X b 3 J r Z X J z L D R 9 J n F 1 b 3 Q 7 L C Z x d W 9 0 O 1 N l Y 3 R p b 2 4 x L 0 Z p b m F s X 1 J l c 3 V s d H N f T l 8 x M F 8 y M F 8 z M F 8 0 M F 8 1 M C 9 B d X R v U m V t b 3 Z l Z E N v b H V t b n M x L n t B b H B o Y V 9 n c m 9 1 c C w 1 f S Z x d W 9 0 O y w m c X V v d D t T Z W N 0 a W 9 u M S 9 G a W 5 h b F 9 S Z X N 1 b H R z X 0 5 f M T B f M j B f M z B f N D B f N T A v Q X V 0 b 1 J l b W 9 2 Z W R D b 2 x 1 b W 5 z M S 5 7 T G 9 3 Z X J f Q m 9 1 b m Q s N n 0 m c X V v d D s s J n F 1 b 3 Q 7 U 2 V j d G l v b j E v R m l u Y W x f U m V z d W x 0 c 1 9 O X z E w X z I w X z M w X z Q w X z U w L 0 F 1 d G 9 S Z W 1 v d m V k Q 2 9 s d W 1 u c z E u e z F z d C B T d G V w I H N v b C w 3 f S Z x d W 9 0 O y w m c X V v d D t T Z W N 0 a W 9 u M S 9 G a W 5 h b F 9 S Z X N 1 b H R z X 0 5 f M T B f M j B f M z B f N D B f N T A v Q X V 0 b 1 J l b W 9 2 Z W R D b 2 x 1 b W 5 z M S 5 7 S X R l c m F 0 a W 9 u c y w 4 f S Z x d W 9 0 O y w m c X V v d D t T Z W N 0 a W 9 u M S 9 G a W 5 h b F 9 S Z X N 1 b H R z X 0 5 f M T B f M j B f M z B f N D B f N T A v Q X V 0 b 1 J l b W 9 2 Z W R D b 2 x 1 b W 5 z M S 5 7 M m 5 k I F N 0 Z X A g U 2 9 s L D l 9 J n F 1 b 3 Q 7 L C Z x d W 9 0 O 1 N l Y 3 R p b 2 4 x L 0 Z p b m F s X 1 J l c 3 V s d H N f T l 8 x M F 8 y M F 8 z M F 8 0 M F 8 1 M C 9 B d X R v U m V t b 3 Z l Z E N v b H V t b n M x L n t U b 3 R h b F 9 z b 2 w s M T B 9 J n F 1 b 3 Q 7 L C Z x d W 9 0 O 1 N l Y 3 R p b 2 4 x L 0 Z p b m F s X 1 J l c 3 V s d H N f T l 8 x M F 8 y M F 8 z M F 8 0 M F 8 1 M C 9 B d X R v U m V t b 3 Z l Z E N v b H V t b n M x L n t H Y X A s M T F 9 J n F 1 b 3 Q 7 L C Z x d W 9 0 O 1 N l Y 3 R p b 2 4 x L 0 Z p b m F s X 1 J l c 3 V s d H N f T l 8 x M F 8 y M F 8 z M F 8 0 M F 8 1 M C 9 B d X R v U m V t b 3 Z l Z E N v b H V t b n M x L n t U a W 1 l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2 V D A 3 O j I 4 O j E 5 L j I 3 M T Y 4 N D B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M S 9 B d X R v U m V t b 3 Z l Z E N v b H V t b n M x L n t D b 2 x 1 b W 4 x L D B 9 J n F 1 b 3 Q 7 L C Z x d W 9 0 O 1 N l Y 3 R p b 2 4 x L 1 J l c 3 V s d H M x L 0 F 1 d G 9 S Z W 1 v d m V k Q 2 9 s d W 1 u c z E u e 0 N v b H V t b j I s M X 0 m c X V v d D s s J n F 1 b 3 Q 7 U 2 V j d G l v b j E v U m V z d W x 0 c z E v Q X V 0 b 1 J l b W 9 2 Z W R D b 2 x 1 b W 5 z M S 5 7 Q 2 9 s d W 1 u M y w y f S Z x d W 9 0 O y w m c X V v d D t T Z W N 0 a W 9 u M S 9 S Z X N 1 b H R z M S 9 B d X R v U m V t b 3 Z l Z E N v b H V t b n M x L n t D b 2 x 1 b W 4 0 L D N 9 J n F 1 b 3 Q 7 L C Z x d W 9 0 O 1 N l Y 3 R p b 2 4 x L 1 J l c 3 V s d H M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z E v Q X V 0 b 1 J l b W 9 2 Z W R D b 2 x 1 b W 5 z M S 5 7 Q 2 9 s d W 1 u M S w w f S Z x d W 9 0 O y w m c X V v d D t T Z W N 0 a W 9 u M S 9 S Z X N 1 b H R z M S 9 B d X R v U m V t b 3 Z l Z E N v b H V t b n M x L n t D b 2 x 1 b W 4 y L D F 9 J n F 1 b 3 Q 7 L C Z x d W 9 0 O 1 N l Y 3 R p b 2 4 x L 1 J l c 3 V s d H M x L 0 F 1 d G 9 S Z W 1 v d m V k Q 2 9 s d W 1 u c z E u e 0 N v b H V t b j M s M n 0 m c X V v d D s s J n F 1 b 3 Q 7 U 2 V j d G l v b j E v U m V z d W x 0 c z E v Q X V 0 b 1 J l b W 9 2 Z W R D b 2 x 1 b W 5 z M S 5 7 Q 2 9 s d W 1 u N C w z f S Z x d W 9 0 O y w m c X V v d D t T Z W N 0 a W 9 u M S 9 S Z X N 1 b H R z M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1 Q x M T o 1 O D o y N y 4 2 N D E 4 M T A 3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s s J n F 1 b 3 Q 7 U 2 V j d G l v b j E v U m V z d W x 0 c y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3 V D E 4 O j Q z O j U 1 L j c 2 N z Y 2 M z F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E x O j I y O j U 1 L j Y x N j k z O T N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z K S 9 B d X R v U m V t b 3 Z l Z E N v b H V t b n M x L n t D b 2 x 1 b W 4 x L D B 9 J n F 1 b 3 Q 7 L C Z x d W 9 0 O 1 N l Y 3 R p b 2 4 x L 1 J l c 3 V s d H M g K D M p L 0 F 1 d G 9 S Z W 1 v d m V k Q 2 9 s d W 1 u c z E u e 0 N v b H V t b j I s M X 0 m c X V v d D s s J n F 1 b 3 Q 7 U 2 V j d G l v b j E v U m V z d W x 0 c y A o M y k v Q X V 0 b 1 J l b W 9 2 Z W R D b 2 x 1 b W 5 z M S 5 7 Q 2 9 s d W 1 u M y w y f S Z x d W 9 0 O y w m c X V v d D t T Z W N 0 a W 9 u M S 9 S Z X N 1 b H R z I C g z K S 9 B d X R v U m V t b 3 Z l Z E N v b H V t b n M x L n t D b 2 x 1 b W 4 0 L D N 9 J n F 1 b 3 Q 7 L C Z x d W 9 0 O 1 N l Y 3 R p b 2 4 x L 1 J l c 3 V s d H M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M y k v Q X V 0 b 1 J l b W 9 2 Z W R D b 2 x 1 b W 5 z M S 5 7 Q 2 9 s d W 1 u M S w w f S Z x d W 9 0 O y w m c X V v d D t T Z W N 0 a W 9 u M S 9 S Z X N 1 b H R z I C g z K S 9 B d X R v U m V t b 3 Z l Z E N v b H V t b n M x L n t D b 2 x 1 b W 4 y L D F 9 J n F 1 b 3 Q 7 L C Z x d W 9 0 O 1 N l Y 3 R p b 2 4 x L 1 J l c 3 V s d H M g K D M p L 0 F 1 d G 9 S Z W 1 v d m V k Q 2 9 s d W 1 u c z E u e 0 N v b H V t b j M s M n 0 m c X V v d D s s J n F 1 b 3 Q 7 U 2 V j d G l v b j E v U m V z d W x 0 c y A o M y k v Q X V 0 b 1 J l b W 9 2 Z W R D b 2 x 1 b W 5 z M S 5 7 Q 2 9 s d W 1 u N C w z f S Z x d W 9 0 O y w m c X V v d D t T Z W N 0 a W 9 u M S 9 S Z X N 1 b H R z I C g z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x f U m V z d W x 0 c 1 9 O X z E w X z I w X z M w X z Q w X z U w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x M F 8 y M F 8 z M F 8 0 M F 8 1 M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M T B f M j B f M z B f N D B f N T A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E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E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x M z o 1 M D o z M S 4 w M j M z N z k 0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v b H V t b j E s M H 0 m c X V v d D s s J n F 1 b 3 Q 7 U 2 V j d G l v b j E v U m V z d W x 0 c y A o N C k v Q X V 0 b 1 J l b W 9 2 Z W R D b 2 x 1 b W 5 z M S 5 7 Q 2 9 s d W 1 u M i w x f S Z x d W 9 0 O y w m c X V v d D t T Z W N 0 a W 9 u M S 9 S Z X N 1 b H R z I C g 0 K S 9 B d X R v U m V t b 3 Z l Z E N v b H V t b n M x L n t D b 2 x 1 b W 4 z L D J 9 J n F 1 b 3 Q 7 L C Z x d W 9 0 O 1 N l Y 3 R p b 2 4 x L 1 J l c 3 V s d H M g K D Q p L 0 F 1 d G 9 S Z W 1 v d m V k Q 2 9 s d W 1 u c z E u e 0 N v b H V t b j Q s M 3 0 m c X V v d D s s J n F 1 b 3 Q 7 U 2 V j d G l v b j E v U m V z d W x 0 c y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b 2 x 1 b W 4 x L D B 9 J n F 1 b 3 Q 7 L C Z x d W 9 0 O 1 N l Y 3 R p b 2 4 x L 1 J l c 3 V s d H M g K D Q p L 0 F 1 d G 9 S Z W 1 v d m V k Q 2 9 s d W 1 u c z E u e 0 N v b H V t b j I s M X 0 m c X V v d D s s J n F 1 b 3 Q 7 U 2 V j d G l v b j E v U m V z d W x 0 c y A o N C k v Q X V 0 b 1 J l b W 9 2 Z W R D b 2 x 1 b W 5 z M S 5 7 Q 2 9 s d W 1 u M y w y f S Z x d W 9 0 O y w m c X V v d D t T Z W N 0 a W 9 u M S 9 S Z X N 1 b H R z I C g 0 K S 9 B d X R v U m V t b 3 Z l Z E N v b H V t b n M x L n t D b 2 x 1 b W 4 0 L D N 9 J n F 1 b 3 Q 7 L C Z x d W 9 0 O 1 N l Y 3 R p b 2 4 x L 1 J l c 3 V s d H M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O D B f M T A w X z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E 0 O j A 1 O j Q x L j g 5 N T E y M j d a I i A v P j x F b n R y e S B U e X B l P S J G a W x s Q 2 9 s d W 1 u V H l w Z X M i I F Z h b H V l P S J z Q X d Z R E F 3 T U R C Z 1 l E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f U m V z d W x 0 c 1 9 O X z g w X z E w M F 8 x N T A v Q X V 0 b 1 J l b W 9 2 Z W R D b 2 x 1 b W 5 z M S 5 7 Q 2 9 s d W 1 u M S w w f S Z x d W 9 0 O y w m c X V v d D t T Z W N 0 a W 9 u M S 9 G a W 5 h b F 9 S Z X N 1 b H R z X 0 5 f O D B f M T A w X z E 1 M C 9 B d X R v U m V t b 3 Z l Z E N v b H V t b n M x L n t D b 2 x 1 b W 4 y L D F 9 J n F 1 b 3 Q 7 L C Z x d W 9 0 O 1 N l Y 3 R p b 2 4 x L 0 Z p b m F s X 1 J l c 3 V s d H N f T l 8 4 M F 8 x M D B f M T U w L 0 F 1 d G 9 S Z W 1 v d m V k Q 2 9 s d W 1 u c z E u e 0 N v b H V t b j M s M n 0 m c X V v d D s s J n F 1 b 3 Q 7 U 2 V j d G l v b j E v R m l u Y W x f U m V z d W x 0 c 1 9 O X z g w X z E w M F 8 x N T A v Q X V 0 b 1 J l b W 9 2 Z W R D b 2 x 1 b W 5 z M S 5 7 Q 2 9 s d W 1 u N C w z f S Z x d W 9 0 O y w m c X V v d D t T Z W N 0 a W 9 u M S 9 G a W 5 h b F 9 S Z X N 1 b H R z X 0 5 f O D B f M T A w X z E 1 M C 9 B d X R v U m V t b 3 Z l Z E N v b H V t b n M x L n t D b 2 x 1 b W 4 1 L D R 9 J n F 1 b 3 Q 7 L C Z x d W 9 0 O 1 N l Y 3 R p b 2 4 x L 0 Z p b m F s X 1 J l c 3 V s d H N f T l 8 4 M F 8 x M D B f M T U w L 0 F 1 d G 9 S Z W 1 v d m V k Q 2 9 s d W 1 u c z E u e 0 N v b H V t b j Y s N X 0 m c X V v d D s s J n F 1 b 3 Q 7 U 2 V j d G l v b j E v R m l u Y W x f U m V z d W x 0 c 1 9 O X z g w X z E w M F 8 x N T A v Q X V 0 b 1 J l b W 9 2 Z W R D b 2 x 1 b W 5 z M S 5 7 Q 2 9 s d W 1 u N y w 2 f S Z x d W 9 0 O y w m c X V v d D t T Z W N 0 a W 9 u M S 9 G a W 5 h b F 9 S Z X N 1 b H R z X 0 5 f O D B f M T A w X z E 1 M C 9 B d X R v U m V t b 3 Z l Z E N v b H V t b n M x L n t D b 2 x 1 b W 4 4 L D d 9 J n F 1 b 3 Q 7 L C Z x d W 9 0 O 1 N l Y 3 R p b 2 4 x L 0 Z p b m F s X 1 J l c 3 V s d H N f T l 8 4 M F 8 x M D B f M T U w L 0 F 1 d G 9 S Z W 1 v d m V k Q 2 9 s d W 1 u c z E u e 0 N v b H V t b j k s O H 0 m c X V v d D s s J n F 1 b 3 Q 7 U 2 V j d G l v b j E v R m l u Y W x f U m V z d W x 0 c 1 9 O X z g w X z E w M F 8 x N T A v Q X V 0 b 1 J l b W 9 2 Z W R D b 2 x 1 b W 5 z M S 5 7 Q 2 9 s d W 1 u M T A s O X 0 m c X V v d D s s J n F 1 b 3 Q 7 U 2 V j d G l v b j E v R m l u Y W x f U m V z d W x 0 c 1 9 O X z g w X z E w M F 8 x N T A v Q X V 0 b 1 J l b W 9 2 Z W R D b 2 x 1 b W 5 z M S 5 7 Q 2 9 s d W 1 u M T E s M T B 9 J n F 1 b 3 Q 7 L C Z x d W 9 0 O 1 N l Y 3 R p b 2 4 x L 0 Z p b m F s X 1 J l c 3 V s d H N f T l 8 4 M F 8 x M D B f M T U w L 0 F 1 d G 9 S Z W 1 v d m V k Q 2 9 s d W 1 u c z E u e 0 N v b H V t b j E y L D E x f S Z x d W 9 0 O y w m c X V v d D t T Z W N 0 a W 9 u M S 9 G a W 5 h b F 9 S Z X N 1 b H R z X 0 5 f O D B f M T A w X z E 1 M C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p b m F s X 1 J l c 3 V s d H N f T l 8 4 M F 8 x M D B f M T U w L 0 F 1 d G 9 S Z W 1 v d m V k Q 2 9 s d W 1 u c z E u e 0 N v b H V t b j E s M H 0 m c X V v d D s s J n F 1 b 3 Q 7 U 2 V j d G l v b j E v R m l u Y W x f U m V z d W x 0 c 1 9 O X z g w X z E w M F 8 x N T A v Q X V 0 b 1 J l b W 9 2 Z W R D b 2 x 1 b W 5 z M S 5 7 Q 2 9 s d W 1 u M i w x f S Z x d W 9 0 O y w m c X V v d D t T Z W N 0 a W 9 u M S 9 G a W 5 h b F 9 S Z X N 1 b H R z X 0 5 f O D B f M T A w X z E 1 M C 9 B d X R v U m V t b 3 Z l Z E N v b H V t b n M x L n t D b 2 x 1 b W 4 z L D J 9 J n F 1 b 3 Q 7 L C Z x d W 9 0 O 1 N l Y 3 R p b 2 4 x L 0 Z p b m F s X 1 J l c 3 V s d H N f T l 8 4 M F 8 x M D B f M T U w L 0 F 1 d G 9 S Z W 1 v d m V k Q 2 9 s d W 1 u c z E u e 0 N v b H V t b j Q s M 3 0 m c X V v d D s s J n F 1 b 3 Q 7 U 2 V j d G l v b j E v R m l u Y W x f U m V z d W x 0 c 1 9 O X z g w X z E w M F 8 x N T A v Q X V 0 b 1 J l b W 9 2 Z W R D b 2 x 1 b W 5 z M S 5 7 Q 2 9 s d W 1 u N S w 0 f S Z x d W 9 0 O y w m c X V v d D t T Z W N 0 a W 9 u M S 9 G a W 5 h b F 9 S Z X N 1 b H R z X 0 5 f O D B f M T A w X z E 1 M C 9 B d X R v U m V t b 3 Z l Z E N v b H V t b n M x L n t D b 2 x 1 b W 4 2 L D V 9 J n F 1 b 3 Q 7 L C Z x d W 9 0 O 1 N l Y 3 R p b 2 4 x L 0 Z p b m F s X 1 J l c 3 V s d H N f T l 8 4 M F 8 x M D B f M T U w L 0 F 1 d G 9 S Z W 1 v d m V k Q 2 9 s d W 1 u c z E u e 0 N v b H V t b j c s N n 0 m c X V v d D s s J n F 1 b 3 Q 7 U 2 V j d G l v b j E v R m l u Y W x f U m V z d W x 0 c 1 9 O X z g w X z E w M F 8 x N T A v Q X V 0 b 1 J l b W 9 2 Z W R D b 2 x 1 b W 5 z M S 5 7 Q 2 9 s d W 1 u O C w 3 f S Z x d W 9 0 O y w m c X V v d D t T Z W N 0 a W 9 u M S 9 G a W 5 h b F 9 S Z X N 1 b H R z X 0 5 f O D B f M T A w X z E 1 M C 9 B d X R v U m V t b 3 Z l Z E N v b H V t b n M x L n t D b 2 x 1 b W 4 5 L D h 9 J n F 1 b 3 Q 7 L C Z x d W 9 0 O 1 N l Y 3 R p b 2 4 x L 0 Z p b m F s X 1 J l c 3 V s d H N f T l 8 4 M F 8 x M D B f M T U w L 0 F 1 d G 9 S Z W 1 v d m V k Q 2 9 s d W 1 u c z E u e 0 N v b H V t b j E w L D l 9 J n F 1 b 3 Q 7 L C Z x d W 9 0 O 1 N l Y 3 R p b 2 4 x L 0 Z p b m F s X 1 J l c 3 V s d H N f T l 8 4 M F 8 x M D B f M T U w L 0 F 1 d G 9 S Z W 1 v d m V k Q 2 9 s d W 1 u c z E u e 0 N v b H V t b j E x L D E w f S Z x d W 9 0 O y w m c X V v d D t T Z W N 0 a W 9 u M S 9 G a W 5 h b F 9 S Z X N 1 b H R z X 0 5 f O D B f M T A w X z E 1 M C 9 B d X R v U m V t b 3 Z l Z E N v b H V t b n M x L n t D b 2 x 1 b W 4 x M i w x M X 0 m c X V v d D s s J n F 1 b 3 Q 7 U 2 V j d G l v b j E v R m l u Y W x f U m V z d W x 0 c 1 9 O X z g w X z E w M F 8 x N T A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9 S Z X N 1 b H R z X 0 5 f O D B f M T A w X z E 1 M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O D B f M T A w X z E 1 M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B U M T E 6 N D Y 6 M D U u M T Q 4 M T g 5 O V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K S 9 B d X R v U m V t b 3 Z l Z E N v b H V t b n M x L n t D b 2 x 1 b W 4 x L D B 9 J n F 1 b 3 Q 7 L C Z x d W 9 0 O 1 N l Y 3 R p b 2 4 x L 1 J l c 3 V s d H M g K D U p L 0 F 1 d G 9 S Z W 1 v d m V k Q 2 9 s d W 1 u c z E u e 0 N v b H V t b j I s M X 0 m c X V v d D s s J n F 1 b 3 Q 7 U 2 V j d G l v b j E v U m V z d W x 0 c y A o N S k v Q X V 0 b 1 J l b W 9 2 Z W R D b 2 x 1 b W 5 z M S 5 7 Q 2 9 s d W 1 u M y w y f S Z x d W 9 0 O y w m c X V v d D t T Z W N 0 a W 9 u M S 9 S Z X N 1 b H R z I C g 1 K S 9 B d X R v U m V t b 3 Z l Z E N v b H V t b n M x L n t D b 2 x 1 b W 4 0 L D N 9 J n F 1 b 3 Q 7 L C Z x d W 9 0 O 1 N l Y 3 R p b 2 4 x L 1 J l c 3 V s d H M g K D U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N S k v Q X V 0 b 1 J l b W 9 2 Z W R D b 2 x 1 b W 5 z M S 5 7 Q 2 9 s d W 1 u M S w w f S Z x d W 9 0 O y w m c X V v d D t T Z W N 0 a W 9 u M S 9 S Z X N 1 b H R z I C g 1 K S 9 B d X R v U m V t b 3 Z l Z E N v b H V t b n M x L n t D b 2 x 1 b W 4 y L D F 9 J n F 1 b 3 Q 7 L C Z x d W 9 0 O 1 N l Y 3 R p b 2 4 x L 1 J l c 3 V s d H M g K D U p L 0 F 1 d G 9 S Z W 1 v d m V k Q 2 9 s d W 1 u c z E u e 0 N v b H V t b j M s M n 0 m c X V v d D s s J n F 1 b 3 Q 7 U 2 V j d G l v b j E v U m V z d W x 0 c y A o N S k v Q X V 0 b 1 J l b W 9 2 Z W R D b 2 x 1 b W 5 z M S 5 7 Q 2 9 s d W 1 u N C w z f S Z x d W 9 0 O y w m c X V v d D t T Z W N 0 a W 9 u M S 9 S Z X N 1 b H R z I C g 1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U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S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y V D E z O j M 2 O j E z L j U z O D A 4 M z Z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i k v Q X V 0 b 1 J l b W 9 2 Z W R D b 2 x 1 b W 5 z M S 5 7 Q 2 9 s d W 1 u M S w w f S Z x d W 9 0 O y w m c X V v d D t T Z W N 0 a W 9 u M S 9 S Z X N 1 b H R z I C g 2 K S 9 B d X R v U m V t b 3 Z l Z E N v b H V t b n M x L n t D b 2 x 1 b W 4 y L D F 9 J n F 1 b 3 Q 7 L C Z x d W 9 0 O 1 N l Y 3 R p b 2 4 x L 1 J l c 3 V s d H M g K D Y p L 0 F 1 d G 9 S Z W 1 v d m V k Q 2 9 s d W 1 u c z E u e 0 N v b H V t b j M s M n 0 m c X V v d D s s J n F 1 b 3 Q 7 U 2 V j d G l v b j E v U m V z d W x 0 c y A o N i k v Q X V 0 b 1 J l b W 9 2 Z W R D b 2 x 1 b W 5 z M S 5 7 Q 2 9 s d W 1 u N C w z f S Z x d W 9 0 O y w m c X V v d D t T Z W N 0 a W 9 u M S 9 S Z X N 1 b H R z I C g 2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Y p L 0 F 1 d G 9 S Z W 1 v d m V k Q 2 9 s d W 1 u c z E u e 0 N v b H V t b j E s M H 0 m c X V v d D s s J n F 1 b 3 Q 7 U 2 V j d G l v b j E v U m V z d W x 0 c y A o N i k v Q X V 0 b 1 J l b W 9 2 Z W R D b 2 x 1 b W 5 z M S 5 7 Q 2 9 s d W 1 u M i w x f S Z x d W 9 0 O y w m c X V v d D t T Z W N 0 a W 9 u M S 9 S Z X N 1 b H R z I C g 2 K S 9 B d X R v U m V t b 3 Z l Z E N v b H V t b n M x L n t D b 2 x 1 b W 4 z L D J 9 J n F 1 b 3 Q 7 L C Z x d W 9 0 O 1 N l Y 3 R p b 2 4 x L 1 J l c 3 V s d H M g K D Y p L 0 F 1 d G 9 S Z W 1 v d m V k Q 2 9 s d W 1 u c z E u e 0 N v b H V t b j Q s M 3 0 m c X V v d D s s J n F 1 b 3 Q 7 U 2 V j d G l v b j E v U m V z d W x 0 c y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2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Y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z V D A 3 O j E x O j A y L j Q 0 M z Q y M j J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z g w L 0 F 1 d G 9 S Z W 1 v d m V k Q 2 9 s d W 1 u c z E u e 0 N v b H V t b j E s M H 0 m c X V v d D s s J n F 1 b 3 Q 7 U 2 V j d G l v b j E v U m V z d W x 0 c z g w L 0 F 1 d G 9 S Z W 1 v d m V k Q 2 9 s d W 1 u c z E u e 0 N v b H V t b j I s M X 0 m c X V v d D s s J n F 1 b 3 Q 7 U 2 V j d G l v b j E v U m V z d W x 0 c z g w L 0 F 1 d G 9 S Z W 1 v d m V k Q 2 9 s d W 1 u c z E u e 0 N v b H V t b j M s M n 0 m c X V v d D s s J n F 1 b 3 Q 7 U 2 V j d G l v b j E v U m V z d W x 0 c z g w L 0 F 1 d G 9 S Z W 1 v d m V k Q 2 9 s d W 1 u c z E u e 0 N v b H V t b j Q s M 3 0 m c X V v d D s s J n F 1 b 3 Q 7 U 2 V j d G l v b j E v U m V z d W x 0 c z g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z g w L 0 F 1 d G 9 S Z W 1 v d m V k Q 2 9 s d W 1 u c z E u e 0 N v b H V t b j E s M H 0 m c X V v d D s s J n F 1 b 3 Q 7 U 2 V j d G l v b j E v U m V z d W x 0 c z g w L 0 F 1 d G 9 S Z W 1 v d m V k Q 2 9 s d W 1 u c z E u e 0 N v b H V t b j I s M X 0 m c X V v d D s s J n F 1 b 3 Q 7 U 2 V j d G l v b j E v U m V z d W x 0 c z g w L 0 F 1 d G 9 S Z W 1 v d m V k Q 2 9 s d W 1 u c z E u e 0 N v b H V t b j M s M n 0 m c X V v d D s s J n F 1 b 3 Q 7 U 2 V j d G l v b j E v U m V z d W x 0 c z g w L 0 F 1 d G 9 S Z W 1 v d m V k Q 2 9 s d W 1 u c z E u e 0 N v b H V t b j Q s M 3 0 m c X V v d D s s J n F 1 b 3 Q 7 U 2 V j d G l v b j E v U m V z d W x 0 c z g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4 M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O D A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A x O j A y O j Q z L j k 3 O D I 0 M T N a I i A v P j x F b n R y e S B U e X B l P S J G a W x s Q 2 9 s d W 1 u V H l w Z X M i I F Z h b H V l P S J z Q X d Z R E F 3 T U R C Z 1 l E Q m d Z R 0 J n P T 0 i I C 8 + P E V u d H J 5 I F R 5 c G U 9 I k Z p b G x D b 2 x 1 b W 5 O Y W 1 l c y I g V m F s d W U 9 I n N b J n F 1 b 3 Q 7 R m F 0 a G V y X 0 l u c 3 R h b m N l J n F 1 b 3 Q 7 L C Z x d W 9 0 O 0 l u c 3 R h b m N l X 3 d p d G h f V y Z x d W 9 0 O y w m c X V v d D t N Y W N o a W 5 l c y Z x d W 9 0 O y w m c X V v d D t K b 2 J z J n F 1 b 3 Q 7 L C Z x d W 9 0 O 1 d v c m t l c n M m c X V v d D s s J n F 1 b 3 Q 7 Q W x w a G F f Z 3 J v d X A m c X V v d D s s J n F 1 b 3 Q 7 T G 9 3 Z X J f Q m 9 1 b m Q m c X V v d D s s J n F 1 b 3 Q 7 M X N 0 I F N 0 Z X A g c 2 9 s J n F 1 b 3 Q 7 L C Z x d W 9 0 O 0 l 0 Z X J h d G l v b n M m c X V v d D s s J n F 1 b 3 Q 7 M m 5 k I F N 0 Z X A g U 2 9 s J n F 1 b 3 Q 7 L C Z x d W 9 0 O 1 R v d G F s X 3 N v b C Z x d W 9 0 O y w m c X V v d D t H Y X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9 S Z X N 1 b H R z X 0 5 f M j A w L 0 F 1 d G 9 S Z W 1 v d m V k Q 2 9 s d W 1 u c z E u e 0 Z h d G h l c l 9 J b n N 0 Y W 5 j Z S w w f S Z x d W 9 0 O y w m c X V v d D t T Z W N 0 a W 9 u M S 9 G a W 5 h b F 9 S Z X N 1 b H R z X 0 5 f M j A w L 0 F 1 d G 9 S Z W 1 v d m V k Q 2 9 s d W 1 u c z E u e 0 l u c 3 R h b m N l X 3 d p d G h f V y w x f S Z x d W 9 0 O y w m c X V v d D t T Z W N 0 a W 9 u M S 9 G a W 5 h b F 9 S Z X N 1 b H R z X 0 5 f M j A w L 0 F 1 d G 9 S Z W 1 v d m V k Q 2 9 s d W 1 u c z E u e 0 1 h Y 2 h p b m V z L D J 9 J n F 1 b 3 Q 7 L C Z x d W 9 0 O 1 N l Y 3 R p b 2 4 x L 0 Z p b m F s X 1 J l c 3 V s d H N f T l 8 y M D A v Q X V 0 b 1 J l b W 9 2 Z W R D b 2 x 1 b W 5 z M S 5 7 S m 9 i c y w z f S Z x d W 9 0 O y w m c X V v d D t T Z W N 0 a W 9 u M S 9 G a W 5 h b F 9 S Z X N 1 b H R z X 0 5 f M j A w L 0 F 1 d G 9 S Z W 1 v d m V k Q 2 9 s d W 1 u c z E u e 1 d v c m t l c n M s N H 0 m c X V v d D s s J n F 1 b 3 Q 7 U 2 V j d G l v b j E v R m l u Y W x f U m V z d W x 0 c 1 9 O X z I w M C 9 B d X R v U m V t b 3 Z l Z E N v b H V t b n M x L n t B b H B o Y V 9 n c m 9 1 c C w 1 f S Z x d W 9 0 O y w m c X V v d D t T Z W N 0 a W 9 u M S 9 G a W 5 h b F 9 S Z X N 1 b H R z X 0 5 f M j A w L 0 F 1 d G 9 S Z W 1 v d m V k Q 2 9 s d W 1 u c z E u e 0 x v d 2 V y X 0 J v d W 5 k L D Z 9 J n F 1 b 3 Q 7 L C Z x d W 9 0 O 1 N l Y 3 R p b 2 4 x L 0 Z p b m F s X 1 J l c 3 V s d H N f T l 8 y M D A v Q X V 0 b 1 J l b W 9 2 Z W R D b 2 x 1 b W 5 z M S 5 7 M X N 0 I F N 0 Z X A g c 2 9 s L D d 9 J n F 1 b 3 Q 7 L C Z x d W 9 0 O 1 N l Y 3 R p b 2 4 x L 0 Z p b m F s X 1 J l c 3 V s d H N f T l 8 y M D A v Q X V 0 b 1 J l b W 9 2 Z W R D b 2 x 1 b W 5 z M S 5 7 S X R l c m F 0 a W 9 u c y w 4 f S Z x d W 9 0 O y w m c X V v d D t T Z W N 0 a W 9 u M S 9 G a W 5 h b F 9 S Z X N 1 b H R z X 0 5 f M j A w L 0 F 1 d G 9 S Z W 1 v d m V k Q 2 9 s d W 1 u c z E u e z J u Z C B T d G V w I F N v b C w 5 f S Z x d W 9 0 O y w m c X V v d D t T Z W N 0 a W 9 u M S 9 G a W 5 h b F 9 S Z X N 1 b H R z X 0 5 f M j A w L 0 F 1 d G 9 S Z W 1 v d m V k Q 2 9 s d W 1 u c z E u e 1 R v d G F s X 3 N v b C w x M H 0 m c X V v d D s s J n F 1 b 3 Q 7 U 2 V j d G l v b j E v R m l u Y W x f U m V z d W x 0 c 1 9 O X z I w M C 9 B d X R v U m V t b 3 Z l Z E N v b H V t b n M x L n t H Y X A s M T F 9 J n F 1 b 3 Q 7 L C Z x d W 9 0 O 1 N l Y 3 R p b 2 4 x L 0 Z p b m F s X 1 J l c 3 V s d H N f T l 8 y M D A v Q X V 0 b 1 J l b W 9 2 Z W R D b 2 x 1 b W 5 z M S 5 7 V G l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p b m F s X 1 J l c 3 V s d H N f T l 8 y M D A v Q X V 0 b 1 J l b W 9 2 Z W R D b 2 x 1 b W 5 z M S 5 7 R m F 0 a G V y X 0 l u c 3 R h b m N l L D B 9 J n F 1 b 3 Q 7 L C Z x d W 9 0 O 1 N l Y 3 R p b 2 4 x L 0 Z p b m F s X 1 J l c 3 V s d H N f T l 8 y M D A v Q X V 0 b 1 J l b W 9 2 Z W R D b 2 x 1 b W 5 z M S 5 7 S W 5 z d G F u Y 2 V f d 2 l 0 a F 9 X L D F 9 J n F 1 b 3 Q 7 L C Z x d W 9 0 O 1 N l Y 3 R p b 2 4 x L 0 Z p b m F s X 1 J l c 3 V s d H N f T l 8 y M D A v Q X V 0 b 1 J l b W 9 2 Z W R D b 2 x 1 b W 5 z M S 5 7 T W F j a G l u Z X M s M n 0 m c X V v d D s s J n F 1 b 3 Q 7 U 2 V j d G l v b j E v R m l u Y W x f U m V z d W x 0 c 1 9 O X z I w M C 9 B d X R v U m V t b 3 Z l Z E N v b H V t b n M x L n t K b 2 J z L D N 9 J n F 1 b 3 Q 7 L C Z x d W 9 0 O 1 N l Y 3 R p b 2 4 x L 0 Z p b m F s X 1 J l c 3 V s d H N f T l 8 y M D A v Q X V 0 b 1 J l b W 9 2 Z W R D b 2 x 1 b W 5 z M S 5 7 V 2 9 y a 2 V y c y w 0 f S Z x d W 9 0 O y w m c X V v d D t T Z W N 0 a W 9 u M S 9 G a W 5 h b F 9 S Z X N 1 b H R z X 0 5 f M j A w L 0 F 1 d G 9 S Z W 1 v d m V k Q 2 9 s d W 1 u c z E u e 0 F s c G h h X 2 d y b 3 V w L D V 9 J n F 1 b 3 Q 7 L C Z x d W 9 0 O 1 N l Y 3 R p b 2 4 x L 0 Z p b m F s X 1 J l c 3 V s d H N f T l 8 y M D A v Q X V 0 b 1 J l b W 9 2 Z W R D b 2 x 1 b W 5 z M S 5 7 T G 9 3 Z X J f Q m 9 1 b m Q s N n 0 m c X V v d D s s J n F 1 b 3 Q 7 U 2 V j d G l v b j E v R m l u Y W x f U m V z d W x 0 c 1 9 O X z I w M C 9 B d X R v U m V t b 3 Z l Z E N v b H V t b n M x L n s x c 3 Q g U 3 R l c C B z b 2 w s N 3 0 m c X V v d D s s J n F 1 b 3 Q 7 U 2 V j d G l v b j E v R m l u Y W x f U m V z d W x 0 c 1 9 O X z I w M C 9 B d X R v U m V t b 3 Z l Z E N v b H V t b n M x L n t J d G V y Y X R p b 2 5 z L D h 9 J n F 1 b 3 Q 7 L C Z x d W 9 0 O 1 N l Y 3 R p b 2 4 x L 0 Z p b m F s X 1 J l c 3 V s d H N f T l 8 y M D A v Q X V 0 b 1 J l b W 9 2 Z W R D b 2 x 1 b W 5 z M S 5 7 M m 5 k I F N 0 Z X A g U 2 9 s L D l 9 J n F 1 b 3 Q 7 L C Z x d W 9 0 O 1 N l Y 3 R p b 2 4 x L 0 Z p b m F s X 1 J l c 3 V s d H N f T l 8 y M D A v Q X V 0 b 1 J l b W 9 2 Z W R D b 2 x 1 b W 5 z M S 5 7 V G 9 0 Y W x f c 2 9 s L D E w f S Z x d W 9 0 O y w m c X V v d D t T Z W N 0 a W 9 u M S 9 G a W 5 h b F 9 S Z X N 1 b H R z X 0 5 f M j A w L 0 F 1 d G 9 S Z W 1 v d m V k Q 2 9 s d W 1 u c z E u e 0 d h c C w x M X 0 m c X V v d D s s J n F 1 b 3 Q 7 U 2 V j d G l v b j E v R m l u Y W x f U m V z d W x 0 c 1 9 O X z I w M C 9 B d X R v U m V t b 3 Z l Z E N v b H V t b n M x L n t U a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f U m V z d W x 0 c 1 9 O X z I w M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M j A w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y M D A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E y O j E 5 O j U 3 L j A 4 M T U 2 M j B a I i A v P j x F b n R y e S B U e X B l P S J G a W x s Q 2 9 s d W 1 u V H l w Z X M i I F Z h b H V l P S J z Q X d Z R E F 3 T U R C Z 1 l E Q m d Z R 0 J n P T 0 i I C 8 + P E V u d H J 5 I F R 5 c G U 9 I k Z p b G x D b 2 x 1 b W 5 O Y W 1 l c y I g V m F s d W U 9 I n N b J n F 1 b 3 Q 7 R m F 0 a G V y X 0 l u c 3 R h b m N l J n F 1 b 3 Q 7 L C Z x d W 9 0 O 0 l u c 3 R h b m N l X 3 d p d G h f V y Z x d W 9 0 O y w m c X V v d D t N Y W N o a W 5 l c y Z x d W 9 0 O y w m c X V v d D t K b 2 J z J n F 1 b 3 Q 7 L C Z x d W 9 0 O 1 d v c m t l c n M m c X V v d D s s J n F 1 b 3 Q 7 Q W x w a G F f Z 3 J v d X A m c X V v d D s s J n F 1 b 3 Q 7 T G 9 3 Z X J f Q m 9 1 b m Q m c X V v d D s s J n F 1 b 3 Q 7 M X N 0 I F N 0 Z X A g c 2 9 s J n F 1 b 3 Q 7 L C Z x d W 9 0 O 0 l 0 Z X J h d G l v b n M m c X V v d D s s J n F 1 b 3 Q 7 M m 5 k I F N 0 Z X A g U 2 9 s J n F 1 b 3 Q 7 L C Z x d W 9 0 O 1 R v d G F s X 3 N v b C Z x d W 9 0 O y w m c X V v d D t H Y X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9 S Z X N 1 b H R z X 0 5 f M j A w I C g y K S 9 B d X R v U m V t b 3 Z l Z E N v b H V t b n M x L n t G Y X R o Z X J f S W 5 z d G F u Y 2 U s M H 0 m c X V v d D s s J n F 1 b 3 Q 7 U 2 V j d G l v b j E v R m l u Y W x f U m V z d W x 0 c 1 9 O X z I w M C A o M i k v Q X V 0 b 1 J l b W 9 2 Z W R D b 2 x 1 b W 5 z M S 5 7 S W 5 z d G F u Y 2 V f d 2 l 0 a F 9 X L D F 9 J n F 1 b 3 Q 7 L C Z x d W 9 0 O 1 N l Y 3 R p b 2 4 x L 0 Z p b m F s X 1 J l c 3 V s d H N f T l 8 y M D A g K D I p L 0 F 1 d G 9 S Z W 1 v d m V k Q 2 9 s d W 1 u c z E u e 0 1 h Y 2 h p b m V z L D J 9 J n F 1 b 3 Q 7 L C Z x d W 9 0 O 1 N l Y 3 R p b 2 4 x L 0 Z p b m F s X 1 J l c 3 V s d H N f T l 8 y M D A g K D I p L 0 F 1 d G 9 S Z W 1 v d m V k Q 2 9 s d W 1 u c z E u e 0 p v Y n M s M 3 0 m c X V v d D s s J n F 1 b 3 Q 7 U 2 V j d G l v b j E v R m l u Y W x f U m V z d W x 0 c 1 9 O X z I w M C A o M i k v Q X V 0 b 1 J l b W 9 2 Z W R D b 2 x 1 b W 5 z M S 5 7 V 2 9 y a 2 V y c y w 0 f S Z x d W 9 0 O y w m c X V v d D t T Z W N 0 a W 9 u M S 9 G a W 5 h b F 9 S Z X N 1 b H R z X 0 5 f M j A w I C g y K S 9 B d X R v U m V t b 3 Z l Z E N v b H V t b n M x L n t B b H B o Y V 9 n c m 9 1 c C w 1 f S Z x d W 9 0 O y w m c X V v d D t T Z W N 0 a W 9 u M S 9 G a W 5 h b F 9 S Z X N 1 b H R z X 0 5 f M j A w I C g y K S 9 B d X R v U m V t b 3 Z l Z E N v b H V t b n M x L n t M b 3 d l c l 9 C b 3 V u Z C w 2 f S Z x d W 9 0 O y w m c X V v d D t T Z W N 0 a W 9 u M S 9 G a W 5 h b F 9 S Z X N 1 b H R z X 0 5 f M j A w I C g y K S 9 B d X R v U m V t b 3 Z l Z E N v b H V t b n M x L n s x c 3 Q g U 3 R l c C B z b 2 w s N 3 0 m c X V v d D s s J n F 1 b 3 Q 7 U 2 V j d G l v b j E v R m l u Y W x f U m V z d W x 0 c 1 9 O X z I w M C A o M i k v Q X V 0 b 1 J l b W 9 2 Z W R D b 2 x 1 b W 5 z M S 5 7 S X R l c m F 0 a W 9 u c y w 4 f S Z x d W 9 0 O y w m c X V v d D t T Z W N 0 a W 9 u M S 9 G a W 5 h b F 9 S Z X N 1 b H R z X 0 5 f M j A w I C g y K S 9 B d X R v U m V t b 3 Z l Z E N v b H V t b n M x L n s y b m Q g U 3 R l c C B T b 2 w s O X 0 m c X V v d D s s J n F 1 b 3 Q 7 U 2 V j d G l v b j E v R m l u Y W x f U m V z d W x 0 c 1 9 O X z I w M C A o M i k v Q X V 0 b 1 J l b W 9 2 Z W R D b 2 x 1 b W 5 z M S 5 7 V G 9 0 Y W x f c 2 9 s L D E w f S Z x d W 9 0 O y w m c X V v d D t T Z W N 0 a W 9 u M S 9 G a W 5 h b F 9 S Z X N 1 b H R z X 0 5 f M j A w I C g y K S 9 B d X R v U m V t b 3 Z l Z E N v b H V t b n M x L n t H Y X A s M T F 9 J n F 1 b 3 Q 7 L C Z x d W 9 0 O 1 N l Y 3 R p b 2 4 x L 0 Z p b m F s X 1 J l c 3 V s d H N f T l 8 y M D A g K D I p L 0 F 1 d G 9 S Z W 1 v d m V k Q 2 9 s d W 1 u c z E u e 1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S Z X N 1 b H R z X 0 5 f M j A w I C g y K S 9 B d X R v U m V t b 3 Z l Z E N v b H V t b n M x L n t G Y X R o Z X J f S W 5 z d G F u Y 2 U s M H 0 m c X V v d D s s J n F 1 b 3 Q 7 U 2 V j d G l v b j E v R m l u Y W x f U m V z d W x 0 c 1 9 O X z I w M C A o M i k v Q X V 0 b 1 J l b W 9 2 Z W R D b 2 x 1 b W 5 z M S 5 7 S W 5 z d G F u Y 2 V f d 2 l 0 a F 9 X L D F 9 J n F 1 b 3 Q 7 L C Z x d W 9 0 O 1 N l Y 3 R p b 2 4 x L 0 Z p b m F s X 1 J l c 3 V s d H N f T l 8 y M D A g K D I p L 0 F 1 d G 9 S Z W 1 v d m V k Q 2 9 s d W 1 u c z E u e 0 1 h Y 2 h p b m V z L D J 9 J n F 1 b 3 Q 7 L C Z x d W 9 0 O 1 N l Y 3 R p b 2 4 x L 0 Z p b m F s X 1 J l c 3 V s d H N f T l 8 y M D A g K D I p L 0 F 1 d G 9 S Z W 1 v d m V k Q 2 9 s d W 1 u c z E u e 0 p v Y n M s M 3 0 m c X V v d D s s J n F 1 b 3 Q 7 U 2 V j d G l v b j E v R m l u Y W x f U m V z d W x 0 c 1 9 O X z I w M C A o M i k v Q X V 0 b 1 J l b W 9 2 Z W R D b 2 x 1 b W 5 z M S 5 7 V 2 9 y a 2 V y c y w 0 f S Z x d W 9 0 O y w m c X V v d D t T Z W N 0 a W 9 u M S 9 G a W 5 h b F 9 S Z X N 1 b H R z X 0 5 f M j A w I C g y K S 9 B d X R v U m V t b 3 Z l Z E N v b H V t b n M x L n t B b H B o Y V 9 n c m 9 1 c C w 1 f S Z x d W 9 0 O y w m c X V v d D t T Z W N 0 a W 9 u M S 9 G a W 5 h b F 9 S Z X N 1 b H R z X 0 5 f M j A w I C g y K S 9 B d X R v U m V t b 3 Z l Z E N v b H V t b n M x L n t M b 3 d l c l 9 C b 3 V u Z C w 2 f S Z x d W 9 0 O y w m c X V v d D t T Z W N 0 a W 9 u M S 9 G a W 5 h b F 9 S Z X N 1 b H R z X 0 5 f M j A w I C g y K S 9 B d X R v U m V t b 3 Z l Z E N v b H V t b n M x L n s x c 3 Q g U 3 R l c C B z b 2 w s N 3 0 m c X V v d D s s J n F 1 b 3 Q 7 U 2 V j d G l v b j E v R m l u Y W x f U m V z d W x 0 c 1 9 O X z I w M C A o M i k v Q X V 0 b 1 J l b W 9 2 Z W R D b 2 x 1 b W 5 z M S 5 7 S X R l c m F 0 a W 9 u c y w 4 f S Z x d W 9 0 O y w m c X V v d D t T Z W N 0 a W 9 u M S 9 G a W 5 h b F 9 S Z X N 1 b H R z X 0 5 f M j A w I C g y K S 9 B d X R v U m V t b 3 Z l Z E N v b H V t b n M x L n s y b m Q g U 3 R l c C B T b 2 w s O X 0 m c X V v d D s s J n F 1 b 3 Q 7 U 2 V j d G l v b j E v R m l u Y W x f U m V z d W x 0 c 1 9 O X z I w M C A o M i k v Q X V 0 b 1 J l b W 9 2 Z W R D b 2 x 1 b W 5 z M S 5 7 V G 9 0 Y W x f c 2 9 s L D E w f S Z x d W 9 0 O y w m c X V v d D t T Z W N 0 a W 9 u M S 9 G a W 5 h b F 9 S Z X N 1 b H R z X 0 5 f M j A w I C g y K S 9 B d X R v U m V t b 3 Z l Z E N v b H V t b n M x L n t H Y X A s M T F 9 J n F 1 b 3 Q 7 L C Z x d W 9 0 O 1 N l Y 3 R p b 2 4 x L 0 Z p b m F s X 1 J l c 3 V s d H N f T l 8 y M D A g K D I p L 0 F 1 d G 9 S Z W 1 v d m V k Q 2 9 s d W 1 u c z E u e 1 R p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9 S Z X N 1 b H R z X 0 5 f M j A w J T I w K D I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y M D A l M j A o M i k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I w M C U y M C g y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T I 6 M j A 6 M T Y u O D E x M T Y z M V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M T A w L 0 F 1 d G 9 S Z W 1 v d m V k Q 2 9 s d W 1 u c z E u e 0 N v b H V t b j E s M H 0 m c X V v d D s s J n F 1 b 3 Q 7 U 2 V j d G l v b j E v U m V z d W x 0 c z E w M C 9 B d X R v U m V t b 3 Z l Z E N v b H V t b n M x L n t D b 2 x 1 b W 4 y L D F 9 J n F 1 b 3 Q 7 L C Z x d W 9 0 O 1 N l Y 3 R p b 2 4 x L 1 J l c 3 V s d H M x M D A v Q X V 0 b 1 J l b W 9 2 Z W R D b 2 x 1 b W 5 z M S 5 7 Q 2 9 s d W 1 u M y w y f S Z x d W 9 0 O y w m c X V v d D t T Z W N 0 a W 9 u M S 9 S Z X N 1 b H R z M T A w L 0 F 1 d G 9 S Z W 1 v d m V k Q 2 9 s d W 1 u c z E u e 0 N v b H V t b j Q s M 3 0 m c X V v d D s s J n F 1 b 3 Q 7 U 2 V j d G l v b j E v U m V z d W x 0 c z E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x M D A v Q X V 0 b 1 J l b W 9 2 Z W R D b 2 x 1 b W 5 z M S 5 7 Q 2 9 s d W 1 u M S w w f S Z x d W 9 0 O y w m c X V v d D t T Z W N 0 a W 9 u M S 9 S Z X N 1 b H R z M T A w L 0 F 1 d G 9 S Z W 1 v d m V k Q 2 9 s d W 1 u c z E u e 0 N v b H V t b j I s M X 0 m c X V v d D s s J n F 1 b 3 Q 7 U 2 V j d G l v b j E v U m V z d W x 0 c z E w M C 9 B d X R v U m V t b 3 Z l Z E N v b H V t b n M x L n t D b 2 x 1 b W 4 z L D J 9 J n F 1 b 3 Q 7 L C Z x d W 9 0 O 1 N l Y 3 R p b 2 4 x L 1 J l c 3 V s d H M x M D A v Q X V 0 b 1 J l b W 9 2 Z W R D b 2 x 1 b W 5 z M S 5 7 Q 2 9 s d W 1 u N C w z f S Z x d W 9 0 O y w m c X V v d D t T Z W N 0 a W 9 u M S 9 S Z X N 1 b H R z M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x M D A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E w M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O D B f M T A w X z E 1 M F 9 N X z E 1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T I 6 M j E 6 N D A u O D k 2 O D Y 0 O V o i I C 8 + P E V u d H J 5 I F R 5 c G U 9 I k Z p b G x D b 2 x 1 b W 5 U e X B l c y I g V m F s d W U 9 I n N B d 1 l E Q X d N R E J n W U R C Z 1 l H Q m c 9 P S I g L z 4 8 R W 5 0 c n k g V H l w Z T 0 i R m l s b E N v b H V t b k 5 h b W V z I i B W Y W x 1 Z T 0 i c 1 s m c X V v d D t G Y X R o Z X J f S W 5 z d G F u Y 2 U m c X V v d D s s J n F 1 b 3 Q 7 S W 5 z d G F u Y 2 V f d 2 l 0 a F 9 X J n F 1 b 3 Q 7 L C Z x d W 9 0 O 0 1 h Y 2 h p b m V z J n F 1 b 3 Q 7 L C Z x d W 9 0 O 0 p v Y n M m c X V v d D s s J n F 1 b 3 Q 7 V 2 9 y a 2 V y c y Z x d W 9 0 O y w m c X V v d D t B b H B o Y V 9 n c m 9 1 c C Z x d W 9 0 O y w m c X V v d D t M b 3 d l c l 9 C b 3 V u Z C Z x d W 9 0 O y w m c X V v d D s x c 3 Q g U 3 R l c C B z b 2 w m c X V v d D s s J n F 1 b 3 Q 7 S X R l c m F 0 a W 9 u c y Z x d W 9 0 O y w m c X V v d D s y b m Q g U 3 R l c C B T b 2 w m c X V v d D s s J n F 1 b 3 Q 7 V G 9 0 Y W x f c 2 9 s J n F 1 b 3 Q 7 L C Z x d W 9 0 O 0 d h c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1 J l c 3 V s d H N f T l 8 4 M F 8 x M D B f M T U w X 0 1 f M T V f M j A v Q X V 0 b 1 J l b W 9 2 Z W R D b 2 x 1 b W 5 z M S 5 7 R m F 0 a G V y X 0 l u c 3 R h b m N l L D B 9 J n F 1 b 3 Q 7 L C Z x d W 9 0 O 1 N l Y 3 R p b 2 4 x L 0 Z p b m F s X 1 J l c 3 V s d H N f T l 8 4 M F 8 x M D B f M T U w X 0 1 f M T V f M j A v Q X V 0 b 1 J l b W 9 2 Z W R D b 2 x 1 b W 5 z M S 5 7 S W 5 z d G F u Y 2 V f d 2 l 0 a F 9 X L D F 9 J n F 1 b 3 Q 7 L C Z x d W 9 0 O 1 N l Y 3 R p b 2 4 x L 0 Z p b m F s X 1 J l c 3 V s d H N f T l 8 4 M F 8 x M D B f M T U w X 0 1 f M T V f M j A v Q X V 0 b 1 J l b W 9 2 Z W R D b 2 x 1 b W 5 z M S 5 7 T W F j a G l u Z X M s M n 0 m c X V v d D s s J n F 1 b 3 Q 7 U 2 V j d G l v b j E v R m l u Y W x f U m V z d W x 0 c 1 9 O X z g w X z E w M F 8 x N T B f T V 8 x N V 8 y M C 9 B d X R v U m V t b 3 Z l Z E N v b H V t b n M x L n t K b 2 J z L D N 9 J n F 1 b 3 Q 7 L C Z x d W 9 0 O 1 N l Y 3 R p b 2 4 x L 0 Z p b m F s X 1 J l c 3 V s d H N f T l 8 4 M F 8 x M D B f M T U w X 0 1 f M T V f M j A v Q X V 0 b 1 J l b W 9 2 Z W R D b 2 x 1 b W 5 z M S 5 7 V 2 9 y a 2 V y c y w 0 f S Z x d W 9 0 O y w m c X V v d D t T Z W N 0 a W 9 u M S 9 G a W 5 h b F 9 S Z X N 1 b H R z X 0 5 f O D B f M T A w X z E 1 M F 9 N X z E 1 X z I w L 0 F 1 d G 9 S Z W 1 v d m V k Q 2 9 s d W 1 u c z E u e 0 F s c G h h X 2 d y b 3 V w L D V 9 J n F 1 b 3 Q 7 L C Z x d W 9 0 O 1 N l Y 3 R p b 2 4 x L 0 Z p b m F s X 1 J l c 3 V s d H N f T l 8 4 M F 8 x M D B f M T U w X 0 1 f M T V f M j A v Q X V 0 b 1 J l b W 9 2 Z W R D b 2 x 1 b W 5 z M S 5 7 T G 9 3 Z X J f Q m 9 1 b m Q s N n 0 m c X V v d D s s J n F 1 b 3 Q 7 U 2 V j d G l v b j E v R m l u Y W x f U m V z d W x 0 c 1 9 O X z g w X z E w M F 8 x N T B f T V 8 x N V 8 y M C 9 B d X R v U m V t b 3 Z l Z E N v b H V t b n M x L n s x c 3 Q g U 3 R l c C B z b 2 w s N 3 0 m c X V v d D s s J n F 1 b 3 Q 7 U 2 V j d G l v b j E v R m l u Y W x f U m V z d W x 0 c 1 9 O X z g w X z E w M F 8 x N T B f T V 8 x N V 8 y M C 9 B d X R v U m V t b 3 Z l Z E N v b H V t b n M x L n t J d G V y Y X R p b 2 5 z L D h 9 J n F 1 b 3 Q 7 L C Z x d W 9 0 O 1 N l Y 3 R p b 2 4 x L 0 Z p b m F s X 1 J l c 3 V s d H N f T l 8 4 M F 8 x M D B f M T U w X 0 1 f M T V f M j A v Q X V 0 b 1 J l b W 9 2 Z W R D b 2 x 1 b W 5 z M S 5 7 M m 5 k I F N 0 Z X A g U 2 9 s L D l 9 J n F 1 b 3 Q 7 L C Z x d W 9 0 O 1 N l Y 3 R p b 2 4 x L 0 Z p b m F s X 1 J l c 3 V s d H N f T l 8 4 M F 8 x M D B f M T U w X 0 1 f M T V f M j A v Q X V 0 b 1 J l b W 9 2 Z W R D b 2 x 1 b W 5 z M S 5 7 V G 9 0 Y W x f c 2 9 s L D E w f S Z x d W 9 0 O y w m c X V v d D t T Z W N 0 a W 9 u M S 9 G a W 5 h b F 9 S Z X N 1 b H R z X 0 5 f O D B f M T A w X z E 1 M F 9 N X z E 1 X z I w L 0 F 1 d G 9 S Z W 1 v d m V k Q 2 9 s d W 1 u c z E u e 0 d h c C w x M X 0 m c X V v d D s s J n F 1 b 3 Q 7 U 2 V j d G l v b j E v R m l u Y W x f U m V z d W x 0 c 1 9 O X z g w X z E w M F 8 x N T B f T V 8 x N V 8 y M C 9 B d X R v U m V t b 3 Z l Z E N v b H V t b n M x L n t U a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m l u Y W x f U m V z d W x 0 c 1 9 O X z g w X z E w M F 8 x N T B f T V 8 x N V 8 y M C 9 B d X R v U m V t b 3 Z l Z E N v b H V t b n M x L n t G Y X R o Z X J f S W 5 z d G F u Y 2 U s M H 0 m c X V v d D s s J n F 1 b 3 Q 7 U 2 V j d G l v b j E v R m l u Y W x f U m V z d W x 0 c 1 9 O X z g w X z E w M F 8 x N T B f T V 8 x N V 8 y M C 9 B d X R v U m V t b 3 Z l Z E N v b H V t b n M x L n t J b n N 0 Y W 5 j Z V 9 3 a X R o X 1 c s M X 0 m c X V v d D s s J n F 1 b 3 Q 7 U 2 V j d G l v b j E v R m l u Y W x f U m V z d W x 0 c 1 9 O X z g w X z E w M F 8 x N T B f T V 8 x N V 8 y M C 9 B d X R v U m V t b 3 Z l Z E N v b H V t b n M x L n t N Y W N o a W 5 l c y w y f S Z x d W 9 0 O y w m c X V v d D t T Z W N 0 a W 9 u M S 9 G a W 5 h b F 9 S Z X N 1 b H R z X 0 5 f O D B f M T A w X z E 1 M F 9 N X z E 1 X z I w L 0 F 1 d G 9 S Z W 1 v d m V k Q 2 9 s d W 1 u c z E u e 0 p v Y n M s M 3 0 m c X V v d D s s J n F 1 b 3 Q 7 U 2 V j d G l v b j E v R m l u Y W x f U m V z d W x 0 c 1 9 O X z g w X z E w M F 8 x N T B f T V 8 x N V 8 y M C 9 B d X R v U m V t b 3 Z l Z E N v b H V t b n M x L n t X b 3 J r Z X J z L D R 9 J n F 1 b 3 Q 7 L C Z x d W 9 0 O 1 N l Y 3 R p b 2 4 x L 0 Z p b m F s X 1 J l c 3 V s d H N f T l 8 4 M F 8 x M D B f M T U w X 0 1 f M T V f M j A v Q X V 0 b 1 J l b W 9 2 Z W R D b 2 x 1 b W 5 z M S 5 7 Q W x w a G F f Z 3 J v d X A s N X 0 m c X V v d D s s J n F 1 b 3 Q 7 U 2 V j d G l v b j E v R m l u Y W x f U m V z d W x 0 c 1 9 O X z g w X z E w M F 8 x N T B f T V 8 x N V 8 y M C 9 B d X R v U m V t b 3 Z l Z E N v b H V t b n M x L n t M b 3 d l c l 9 C b 3 V u Z C w 2 f S Z x d W 9 0 O y w m c X V v d D t T Z W N 0 a W 9 u M S 9 G a W 5 h b F 9 S Z X N 1 b H R z X 0 5 f O D B f M T A w X z E 1 M F 9 N X z E 1 X z I w L 0 F 1 d G 9 S Z W 1 v d m V k Q 2 9 s d W 1 u c z E u e z F z d C B T d G V w I H N v b C w 3 f S Z x d W 9 0 O y w m c X V v d D t T Z W N 0 a W 9 u M S 9 G a W 5 h b F 9 S Z X N 1 b H R z X 0 5 f O D B f M T A w X z E 1 M F 9 N X z E 1 X z I w L 0 F 1 d G 9 S Z W 1 v d m V k Q 2 9 s d W 1 u c z E u e 0 l 0 Z X J h d G l v b n M s O H 0 m c X V v d D s s J n F 1 b 3 Q 7 U 2 V j d G l v b j E v R m l u Y W x f U m V z d W x 0 c 1 9 O X z g w X z E w M F 8 x N T B f T V 8 x N V 8 y M C 9 B d X R v U m V t b 3 Z l Z E N v b H V t b n M x L n s y b m Q g U 3 R l c C B T b 2 w s O X 0 m c X V v d D s s J n F 1 b 3 Q 7 U 2 V j d G l v b j E v R m l u Y W x f U m V z d W x 0 c 1 9 O X z g w X z E w M F 8 x N T B f T V 8 x N V 8 y M C 9 B d X R v U m V t b 3 Z l Z E N v b H V t b n M x L n t U b 3 R h b F 9 z b 2 w s M T B 9 J n F 1 b 3 Q 7 L C Z x d W 9 0 O 1 N l Y 3 R p b 2 4 x L 0 Z p b m F s X 1 J l c 3 V s d H N f T l 8 4 M F 8 x M D B f M T U w X 0 1 f M T V f M j A v Q X V 0 b 1 J l b W 9 2 Z W R D b 2 x 1 b W 5 z M S 5 7 R 2 F w L D E x f S Z x d W 9 0 O y w m c X V v d D t T Z W N 0 a W 9 u M S 9 G a W 5 h b F 9 S Z X N 1 b H R z X 0 5 f O D B f M T A w X z E 1 M F 9 N X z E 1 X z I w L 0 F 1 d G 9 S Z W 1 v d m V k Q 2 9 s d W 1 u c z E u e 1 R p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9 S Z X N 1 b H R z X 0 5 f O D B f M T A w X z E 1 M F 9 N X z E 1 X z I w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4 M F 8 x M D B f M T U w X 0 1 f M T V f M j A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g w X z E w M F 8 x N T B f T V 8 x N V 8 y M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T I 6 M j Y 6 N T Q u O T c 4 M z c 5 N V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3 K S 9 B d X R v U m V t b 3 Z l Z E N v b H V t b n M x L n t D b 2 x 1 b W 4 x L D B 9 J n F 1 b 3 Q 7 L C Z x d W 9 0 O 1 N l Y 3 R p b 2 4 x L 1 J l c 3 V s d H M g K D c p L 0 F 1 d G 9 S Z W 1 v d m V k Q 2 9 s d W 1 u c z E u e 0 N v b H V t b j I s M X 0 m c X V v d D s s J n F 1 b 3 Q 7 U 2 V j d G l v b j E v U m V z d W x 0 c y A o N y k v Q X V 0 b 1 J l b W 9 2 Z W R D b 2 x 1 b W 5 z M S 5 7 Q 2 9 s d W 1 u M y w y f S Z x d W 9 0 O y w m c X V v d D t T Z W N 0 a W 9 u M S 9 S Z X N 1 b H R z I C g 3 K S 9 B d X R v U m V t b 3 Z l Z E N v b H V t b n M x L n t D b 2 x 1 b W 4 0 L D N 9 J n F 1 b 3 Q 7 L C Z x d W 9 0 O 1 N l Y 3 R p b 2 4 x L 1 J l c 3 V s d H M g K D c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N y k v Q X V 0 b 1 J l b W 9 2 Z W R D b 2 x 1 b W 5 z M S 5 7 Q 2 9 s d W 1 u M S w w f S Z x d W 9 0 O y w m c X V v d D t T Z W N 0 a W 9 u M S 9 S Z X N 1 b H R z I C g 3 K S 9 B d X R v U m V t b 3 Z l Z E N v b H V t b n M x L n t D b 2 x 1 b W 4 y L D F 9 J n F 1 b 3 Q 7 L C Z x d W 9 0 O 1 N l Y 3 R p b 2 4 x L 1 J l c 3 V s d H M g K D c p L 0 F 1 d G 9 S Z W 1 v d m V k Q 2 9 s d W 1 u c z E u e 0 N v b H V t b j M s M n 0 m c X V v d D s s J n F 1 b 3 Q 7 U 2 V j d G l v b j E v U m V z d W x 0 c y A o N y k v Q X V 0 b 1 J l b W 9 2 Z W R D b 2 x 1 b W 5 z M S 5 7 Q 2 9 s d W 1 u N C w z f S Z x d W 9 0 O y w m c X V v d D t T Z W N 0 a W 9 u M S 9 S Z X N 1 b H R z I C g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c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y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I w M F 9 N X z E 1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T M 6 N T I 6 N T U u O D I 3 M j M 3 N F o i I C 8 + P E V u d H J 5 I F R 5 c G U 9 I k Z p b G x D b 2 x 1 b W 5 U e X B l c y I g V m F s d W U 9 I n N B d 1 l E Q X d N R E J n W U R C Z 1 l H Q m c 9 P S I g L z 4 8 R W 5 0 c n k g V H l w Z T 0 i R m l s b E N v b H V t b k 5 h b W V z I i B W Y W x 1 Z T 0 i c 1 s m c X V v d D t G Y X R o Z X J f S W 5 z d G F u Y 2 U m c X V v d D s s J n F 1 b 3 Q 7 S W 5 z d G F u Y 2 V f d 2 l 0 a F 9 X J n F 1 b 3 Q 7 L C Z x d W 9 0 O 0 1 h Y 2 h p b m V z J n F 1 b 3 Q 7 L C Z x d W 9 0 O 0 p v Y n M m c X V v d D s s J n F 1 b 3 Q 7 V 2 9 y a 2 V y c y Z x d W 9 0 O y w m c X V v d D t B b H B o Y V 9 n c m 9 1 c C Z x d W 9 0 O y w m c X V v d D t M b 3 d l c l 9 C b 3 V u Z C Z x d W 9 0 O y w m c X V v d D s x c 3 Q g U 3 R l c C B z b 2 w m c X V v d D s s J n F 1 b 3 Q 7 S X R l c m F 0 a W 9 u c y Z x d W 9 0 O y w m c X V v d D s y b m Q g U 3 R l c C B T b 2 w m c X V v d D s s J n F 1 b 3 Q 7 V G 9 0 Y W x f c 2 9 s J n F 1 b 3 Q 7 L C Z x d W 9 0 O 0 d h c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1 J l c 3 V s d H N f T l 8 y M D B f T V 8 x N V 8 y M C 9 B d X R v U m V t b 3 Z l Z E N v b H V t b n M x L n t G Y X R o Z X J f S W 5 z d G F u Y 2 U s M H 0 m c X V v d D s s J n F 1 b 3 Q 7 U 2 V j d G l v b j E v R m l u Y W x f U m V z d W x 0 c 1 9 O X z I w M F 9 N X z E 1 X z I w L 0 F 1 d G 9 S Z W 1 v d m V k Q 2 9 s d W 1 u c z E u e 0 l u c 3 R h b m N l X 3 d p d G h f V y w x f S Z x d W 9 0 O y w m c X V v d D t T Z W N 0 a W 9 u M S 9 G a W 5 h b F 9 S Z X N 1 b H R z X 0 5 f M j A w X 0 1 f M T V f M j A v Q X V 0 b 1 J l b W 9 2 Z W R D b 2 x 1 b W 5 z M S 5 7 T W F j a G l u Z X M s M n 0 m c X V v d D s s J n F 1 b 3 Q 7 U 2 V j d G l v b j E v R m l u Y W x f U m V z d W x 0 c 1 9 O X z I w M F 9 N X z E 1 X z I w L 0 F 1 d G 9 S Z W 1 v d m V k Q 2 9 s d W 1 u c z E u e 0 p v Y n M s M 3 0 m c X V v d D s s J n F 1 b 3 Q 7 U 2 V j d G l v b j E v R m l u Y W x f U m V z d W x 0 c 1 9 O X z I w M F 9 N X z E 1 X z I w L 0 F 1 d G 9 S Z W 1 v d m V k Q 2 9 s d W 1 u c z E u e 1 d v c m t l c n M s N H 0 m c X V v d D s s J n F 1 b 3 Q 7 U 2 V j d G l v b j E v R m l u Y W x f U m V z d W x 0 c 1 9 O X z I w M F 9 N X z E 1 X z I w L 0 F 1 d G 9 S Z W 1 v d m V k Q 2 9 s d W 1 u c z E u e 0 F s c G h h X 2 d y b 3 V w L D V 9 J n F 1 b 3 Q 7 L C Z x d W 9 0 O 1 N l Y 3 R p b 2 4 x L 0 Z p b m F s X 1 J l c 3 V s d H N f T l 8 y M D B f T V 8 x N V 8 y M C 9 B d X R v U m V t b 3 Z l Z E N v b H V t b n M x L n t M b 3 d l c l 9 C b 3 V u Z C w 2 f S Z x d W 9 0 O y w m c X V v d D t T Z W N 0 a W 9 u M S 9 G a W 5 h b F 9 S Z X N 1 b H R z X 0 5 f M j A w X 0 1 f M T V f M j A v Q X V 0 b 1 J l b W 9 2 Z W R D b 2 x 1 b W 5 z M S 5 7 M X N 0 I F N 0 Z X A g c 2 9 s L D d 9 J n F 1 b 3 Q 7 L C Z x d W 9 0 O 1 N l Y 3 R p b 2 4 x L 0 Z p b m F s X 1 J l c 3 V s d H N f T l 8 y M D B f T V 8 x N V 8 y M C 9 B d X R v U m V t b 3 Z l Z E N v b H V t b n M x L n t J d G V y Y X R p b 2 5 z L D h 9 J n F 1 b 3 Q 7 L C Z x d W 9 0 O 1 N l Y 3 R p b 2 4 x L 0 Z p b m F s X 1 J l c 3 V s d H N f T l 8 y M D B f T V 8 x N V 8 y M C 9 B d X R v U m V t b 3 Z l Z E N v b H V t b n M x L n s y b m Q g U 3 R l c C B T b 2 w s O X 0 m c X V v d D s s J n F 1 b 3 Q 7 U 2 V j d G l v b j E v R m l u Y W x f U m V z d W x 0 c 1 9 O X z I w M F 9 N X z E 1 X z I w L 0 F 1 d G 9 S Z W 1 v d m V k Q 2 9 s d W 1 u c z E u e 1 R v d G F s X 3 N v b C w x M H 0 m c X V v d D s s J n F 1 b 3 Q 7 U 2 V j d G l v b j E v R m l u Y W x f U m V z d W x 0 c 1 9 O X z I w M F 9 N X z E 1 X z I w L 0 F 1 d G 9 S Z W 1 v d m V k Q 2 9 s d W 1 u c z E u e 0 d h c C w x M X 0 m c X V v d D s s J n F 1 b 3 Q 7 U 2 V j d G l v b j E v R m l u Y W x f U m V z d W x 0 c 1 9 O X z I w M F 9 N X z E 1 X z I w L 0 F 1 d G 9 S Z W 1 v d m V k Q 2 9 s d W 1 u c z E u e 1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S Z X N 1 b H R z X 0 5 f M j A w X 0 1 f M T V f M j A v Q X V 0 b 1 J l b W 9 2 Z W R D b 2 x 1 b W 5 z M S 5 7 R m F 0 a G V y X 0 l u c 3 R h b m N l L D B 9 J n F 1 b 3 Q 7 L C Z x d W 9 0 O 1 N l Y 3 R p b 2 4 x L 0 Z p b m F s X 1 J l c 3 V s d H N f T l 8 y M D B f T V 8 x N V 8 y M C 9 B d X R v U m V t b 3 Z l Z E N v b H V t b n M x L n t J b n N 0 Y W 5 j Z V 9 3 a X R o X 1 c s M X 0 m c X V v d D s s J n F 1 b 3 Q 7 U 2 V j d G l v b j E v R m l u Y W x f U m V z d W x 0 c 1 9 O X z I w M F 9 N X z E 1 X z I w L 0 F 1 d G 9 S Z W 1 v d m V k Q 2 9 s d W 1 u c z E u e 0 1 h Y 2 h p b m V z L D J 9 J n F 1 b 3 Q 7 L C Z x d W 9 0 O 1 N l Y 3 R p b 2 4 x L 0 Z p b m F s X 1 J l c 3 V s d H N f T l 8 y M D B f T V 8 x N V 8 y M C 9 B d X R v U m V t b 3 Z l Z E N v b H V t b n M x L n t K b 2 J z L D N 9 J n F 1 b 3 Q 7 L C Z x d W 9 0 O 1 N l Y 3 R p b 2 4 x L 0 Z p b m F s X 1 J l c 3 V s d H N f T l 8 y M D B f T V 8 x N V 8 y M C 9 B d X R v U m V t b 3 Z l Z E N v b H V t b n M x L n t X b 3 J r Z X J z L D R 9 J n F 1 b 3 Q 7 L C Z x d W 9 0 O 1 N l Y 3 R p b 2 4 x L 0 Z p b m F s X 1 J l c 3 V s d H N f T l 8 y M D B f T V 8 x N V 8 y M C 9 B d X R v U m V t b 3 Z l Z E N v b H V t b n M x L n t B b H B o Y V 9 n c m 9 1 c C w 1 f S Z x d W 9 0 O y w m c X V v d D t T Z W N 0 a W 9 u M S 9 G a W 5 h b F 9 S Z X N 1 b H R z X 0 5 f M j A w X 0 1 f M T V f M j A v Q X V 0 b 1 J l b W 9 2 Z W R D b 2 x 1 b W 5 z M S 5 7 T G 9 3 Z X J f Q m 9 1 b m Q s N n 0 m c X V v d D s s J n F 1 b 3 Q 7 U 2 V j d G l v b j E v R m l u Y W x f U m V z d W x 0 c 1 9 O X z I w M F 9 N X z E 1 X z I w L 0 F 1 d G 9 S Z W 1 v d m V k Q 2 9 s d W 1 u c z E u e z F z d C B T d G V w I H N v b C w 3 f S Z x d W 9 0 O y w m c X V v d D t T Z W N 0 a W 9 u M S 9 G a W 5 h b F 9 S Z X N 1 b H R z X 0 5 f M j A w X 0 1 f M T V f M j A v Q X V 0 b 1 J l b W 9 2 Z W R D b 2 x 1 b W 5 z M S 5 7 S X R l c m F 0 a W 9 u c y w 4 f S Z x d W 9 0 O y w m c X V v d D t T Z W N 0 a W 9 u M S 9 G a W 5 h b F 9 S Z X N 1 b H R z X 0 5 f M j A w X 0 1 f M T V f M j A v Q X V 0 b 1 J l b W 9 2 Z W R D b 2 x 1 b W 5 z M S 5 7 M m 5 k I F N 0 Z X A g U 2 9 s L D l 9 J n F 1 b 3 Q 7 L C Z x d W 9 0 O 1 N l Y 3 R p b 2 4 x L 0 Z p b m F s X 1 J l c 3 V s d H N f T l 8 y M D B f T V 8 x N V 8 y M C 9 B d X R v U m V t b 3 Z l Z E N v b H V t b n M x L n t U b 3 R h b F 9 z b 2 w s M T B 9 J n F 1 b 3 Q 7 L C Z x d W 9 0 O 1 N l Y 3 R p b 2 4 x L 0 Z p b m F s X 1 J l c 3 V s d H N f T l 8 y M D B f T V 8 x N V 8 y M C 9 B d X R v U m V t b 3 Z l Z E N v b H V t b n M x L n t H Y X A s M T F 9 J n F 1 b 3 Q 7 L C Z x d W 9 0 O 1 N l Y 3 R p b 2 4 x L 0 Z p b m F s X 1 J l c 3 V s d H N f T l 8 y M D B f T V 8 x N V 8 y M C 9 B d X R v U m V t b 3 Z l Z E N v b H V t b n M x L n t U a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f U m V z d W x 0 c 1 9 O X z I w M F 9 N X z E 1 X z I w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y M D B f T V 8 x N V 8 y M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M j A w X 0 1 f M T V f M j A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E x O j Q 5 O j I w L j Y 3 N j Q 1 O D R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O C k v Q X V 0 b 1 J l b W 9 2 Z W R D b 2 x 1 b W 5 z M S 5 7 Q 2 9 s d W 1 u M S w w f S Z x d W 9 0 O y w m c X V v d D t T Z W N 0 a W 9 u M S 9 S Z X N 1 b H R z I C g 4 K S 9 B d X R v U m V t b 3 Z l Z E N v b H V t b n M x L n t D b 2 x 1 b W 4 y L D F 9 J n F 1 b 3 Q 7 L C Z x d W 9 0 O 1 N l Y 3 R p b 2 4 x L 1 J l c 3 V s d H M g K D g p L 0 F 1 d G 9 S Z W 1 v d m V k Q 2 9 s d W 1 u c z E u e 0 N v b H V t b j M s M n 0 m c X V v d D s s J n F 1 b 3 Q 7 U 2 V j d G l v b j E v U m V z d W x 0 c y A o O C k v Q X V 0 b 1 J l b W 9 2 Z W R D b 2 x 1 b W 5 z M S 5 7 Q 2 9 s d W 1 u N C w z f S Z x d W 9 0 O y w m c X V v d D t T Z W N 0 a W 9 u M S 9 S Z X N 1 b H R z I C g 4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g p L 0 F 1 d G 9 S Z W 1 v d m V k Q 2 9 s d W 1 u c z E u e 0 N v b H V t b j E s M H 0 m c X V v d D s s J n F 1 b 3 Q 7 U 2 V j d G l v b j E v U m V z d W x 0 c y A o O C k v Q X V 0 b 1 J l b W 9 2 Z W R D b 2 x 1 b W 5 z M S 5 7 Q 2 9 s d W 1 u M i w x f S Z x d W 9 0 O y w m c X V v d D t T Z W N 0 a W 9 u M S 9 S Z X N 1 b H R z I C g 4 K S 9 B d X R v U m V t b 3 Z l Z E N v b H V t b n M x L n t D b 2 x 1 b W 4 z L D J 9 J n F 1 b 3 Q 7 L C Z x d W 9 0 O 1 N l Y 3 R p b 2 4 x L 1 J l c 3 V s d H M g K D g p L 0 F 1 d G 9 S Z W 1 v d m V k Q 2 9 s d W 1 u c z E u e 0 N v b H V t b j Q s M 3 0 m c X V v d D s s J n F 1 b 3 Q 7 U 2 V j d G l v b j E v U m V z d W x 0 c y A o O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4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g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M T o 1 N D o 1 O C 4 5 M j M 2 N T A x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k p L 0 F 1 d G 9 S Z W 1 v d m V k Q 2 9 s d W 1 u c z E u e 0 N v b H V t b j E s M H 0 m c X V v d D s s J n F 1 b 3 Q 7 U 2 V j d G l v b j E v U m V z d W x 0 c y A o O S k v Q X V 0 b 1 J l b W 9 2 Z W R D b 2 x 1 b W 5 z M S 5 7 Q 2 9 s d W 1 u M i w x f S Z x d W 9 0 O y w m c X V v d D t T Z W N 0 a W 9 u M S 9 S Z X N 1 b H R z I C g 5 K S 9 B d X R v U m V t b 3 Z l Z E N v b H V t b n M x L n t D b 2 x 1 b W 4 z L D J 9 J n F 1 b 3 Q 7 L C Z x d W 9 0 O 1 N l Y 3 R p b 2 4 x L 1 J l c 3 V s d H M g K D k p L 0 F 1 d G 9 S Z W 1 v d m V k Q 2 9 s d W 1 u c z E u e 0 N v b H V t b j Q s M 3 0 m c X V v d D s s J n F 1 b 3 Q 7 U 2 V j d G l v b j E v U m V z d W x 0 c y A o O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5 K S 9 B d X R v U m V t b 3 Z l Z E N v b H V t b n M x L n t D b 2 x 1 b W 4 x L D B 9 J n F 1 b 3 Q 7 L C Z x d W 9 0 O 1 N l Y 3 R p b 2 4 x L 1 J l c 3 V s d H M g K D k p L 0 F 1 d G 9 S Z W 1 v d m V k Q 2 9 s d W 1 u c z E u e 0 N v b H V t b j I s M X 0 m c X V v d D s s J n F 1 b 3 Q 7 U 2 V j d G l v b j E v U m V z d W x 0 c y A o O S k v Q X V 0 b 1 J l b W 9 2 Z W R D b 2 x 1 b W 5 z M S 5 7 Q 2 9 s d W 1 u M y w y f S Z x d W 9 0 O y w m c X V v d D t T Z W N 0 a W 9 u M S 9 S Z X N 1 b H R z I C g 5 K S 9 B d X R v U m V t b 3 Z l Z E N v b H V t b n M x L n t D b 2 x 1 b W 4 0 L D N 9 J n F 1 b 3 Q 7 L C Z x d W 9 0 O 1 N l Y 3 R p b 2 4 x L 1 J l c 3 V s d H M g K D k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O S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5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I y O j A x O j A y L j A x N D k 1 O T F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T A p L 0 F 1 d G 9 S Z W 1 v d m V k Q 2 9 s d W 1 u c z E u e 0 N v b H V t b j E s M H 0 m c X V v d D s s J n F 1 b 3 Q 7 U 2 V j d G l v b j E v U m V z d W x 0 c y A o M T A p L 0 F 1 d G 9 S Z W 1 v d m V k Q 2 9 s d W 1 u c z E u e 0 N v b H V t b j I s M X 0 m c X V v d D s s J n F 1 b 3 Q 7 U 2 V j d G l v b j E v U m V z d W x 0 c y A o M T A p L 0 F 1 d G 9 S Z W 1 v d m V k Q 2 9 s d W 1 u c z E u e 0 N v b H V t b j M s M n 0 m c X V v d D s s J n F 1 b 3 Q 7 U 2 V j d G l v b j E v U m V z d W x 0 c y A o M T A p L 0 F 1 d G 9 S Z W 1 v d m V k Q 2 9 s d W 1 u c z E u e 0 N v b H V t b j Q s M 3 0 m c X V v d D s s J n F 1 b 3 Q 7 U 2 V j d G l v b j E v U m V z d W x 0 c y A o M T A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M T A p L 0 F 1 d G 9 S Z W 1 v d m V k Q 2 9 s d W 1 u c z E u e 0 N v b H V t b j E s M H 0 m c X V v d D s s J n F 1 b 3 Q 7 U 2 V j d G l v b j E v U m V z d W x 0 c y A o M T A p L 0 F 1 d G 9 S Z W 1 v d m V k Q 2 9 s d W 1 u c z E u e 0 N v b H V t b j I s M X 0 m c X V v d D s s J n F 1 b 3 Q 7 U 2 V j d G l v b j E v U m V z d W x 0 c y A o M T A p L 0 F 1 d G 9 S Z W 1 v d m V k Q 2 9 s d W 1 u c z E u e 0 N v b H V t b j M s M n 0 m c X V v d D s s J n F 1 b 3 Q 7 U 2 V j d G l v b j E v U m V z d W x 0 c y A o M T A p L 0 F 1 d G 9 S Z W 1 v d m V k Q 2 9 s d W 1 u c z E u e 0 N v b H V t b j Q s M 3 0 m c X V v d D s s J n F 1 b 3 Q 7 U 2 V j d G l v b j E v U m V z d W x 0 c y A o M T A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T A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A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y M j o w M j o x M C 4 5 N z c 0 N j Y 1 W i I g L z 4 8 R W 5 0 c n k g V H l w Z T 0 i R m l s b E N v b H V t b l R 5 c G V z I i B W Y W x 1 Z T 0 i c 0 J n W U R B d 0 1 E Q m d Z R E J n W U d C Z z 0 9 I i A v P j x F b n R y e S B U e X B l P S J G a W x s Q 2 9 s d W 1 u T m F t Z X M i I F Z h b H V l P S J z W y Z x d W 9 0 O 0 Z h d G h l c l 9 J b n N 0 Y W 5 j Z S Z x d W 9 0 O y w m c X V v d D t J b n N 0 Y W 5 j Z V 9 3 a X R o X 1 c m c X V v d D s s J n F 1 b 3 Q 7 T W F j a G l u Z X M m c X V v d D s s J n F 1 b 3 Q 7 S m 9 i c y Z x d W 9 0 O y w m c X V v d D t X b 3 J r Z X J z J n F 1 b 3 Q 7 L C Z x d W 9 0 O 0 F s c G h h X 2 d y b 3 V w J n F 1 b 3 Q 7 L C Z x d W 9 0 O 0 x v d 2 V y X 0 J v d W 5 k J n F 1 b 3 Q 7 L C Z x d W 9 0 O z F z d C B T d G V w I H N v b C Z x d W 9 0 O y w m c X V v d D t J d G V y Y X R p b 2 5 z J n F 1 b 3 Q 7 L C Z x d W 9 0 O z J u Z C B T d G V w I F N v b C Z x d W 9 0 O y w m c X V v d D t U b 3 R h b F 9 z b 2 w m c X V v d D s s J n F 1 b 3 Q 7 R 2 F w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f U m V z d W x 0 c 1 9 O X z M w M C 9 B d X R v U m V t b 3 Z l Z E N v b H V t b n M x L n t G Y X R o Z X J f S W 5 z d G F u Y 2 U s M H 0 m c X V v d D s s J n F 1 b 3 Q 7 U 2 V j d G l v b j E v R m l u Y W x f U m V z d W x 0 c 1 9 O X z M w M C 9 B d X R v U m V t b 3 Z l Z E N v b H V t b n M x L n t J b n N 0 Y W 5 j Z V 9 3 a X R o X 1 c s M X 0 m c X V v d D s s J n F 1 b 3 Q 7 U 2 V j d G l v b j E v R m l u Y W x f U m V z d W x 0 c 1 9 O X z M w M C 9 B d X R v U m V t b 3 Z l Z E N v b H V t b n M x L n t N Y W N o a W 5 l c y w y f S Z x d W 9 0 O y w m c X V v d D t T Z W N 0 a W 9 u M S 9 G a W 5 h b F 9 S Z X N 1 b H R z X 0 5 f M z A w L 0 F 1 d G 9 S Z W 1 v d m V k Q 2 9 s d W 1 u c z E u e 0 p v Y n M s M 3 0 m c X V v d D s s J n F 1 b 3 Q 7 U 2 V j d G l v b j E v R m l u Y W x f U m V z d W x 0 c 1 9 O X z M w M C 9 B d X R v U m V t b 3 Z l Z E N v b H V t b n M x L n t X b 3 J r Z X J z L D R 9 J n F 1 b 3 Q 7 L C Z x d W 9 0 O 1 N l Y 3 R p b 2 4 x L 0 Z p b m F s X 1 J l c 3 V s d H N f T l 8 z M D A v Q X V 0 b 1 J l b W 9 2 Z W R D b 2 x 1 b W 5 z M S 5 7 Q W x w a G F f Z 3 J v d X A s N X 0 m c X V v d D s s J n F 1 b 3 Q 7 U 2 V j d G l v b j E v R m l u Y W x f U m V z d W x 0 c 1 9 O X z M w M C 9 B d X R v U m V t b 3 Z l Z E N v b H V t b n M x L n t M b 3 d l c l 9 C b 3 V u Z C w 2 f S Z x d W 9 0 O y w m c X V v d D t T Z W N 0 a W 9 u M S 9 G a W 5 h b F 9 S Z X N 1 b H R z X 0 5 f M z A w L 0 F 1 d G 9 S Z W 1 v d m V k Q 2 9 s d W 1 u c z E u e z F z d C B T d G V w I H N v b C w 3 f S Z x d W 9 0 O y w m c X V v d D t T Z W N 0 a W 9 u M S 9 G a W 5 h b F 9 S Z X N 1 b H R z X 0 5 f M z A w L 0 F 1 d G 9 S Z W 1 v d m V k Q 2 9 s d W 1 u c z E u e 0 l 0 Z X J h d G l v b n M s O H 0 m c X V v d D s s J n F 1 b 3 Q 7 U 2 V j d G l v b j E v R m l u Y W x f U m V z d W x 0 c 1 9 O X z M w M C 9 B d X R v U m V t b 3 Z l Z E N v b H V t b n M x L n s y b m Q g U 3 R l c C B T b 2 w s O X 0 m c X V v d D s s J n F 1 b 3 Q 7 U 2 V j d G l v b j E v R m l u Y W x f U m V z d W x 0 c 1 9 O X z M w M C 9 B d X R v U m V t b 3 Z l Z E N v b H V t b n M x L n t U b 3 R h b F 9 z b 2 w s M T B 9 J n F 1 b 3 Q 7 L C Z x d W 9 0 O 1 N l Y 3 R p b 2 4 x L 0 Z p b m F s X 1 J l c 3 V s d H N f T l 8 z M D A v Q X V 0 b 1 J l b W 9 2 Z W R D b 2 x 1 b W 5 z M S 5 7 R 2 F w L D E x f S Z x d W 9 0 O y w m c X V v d D t T Z W N 0 a W 9 u M S 9 G a W 5 h b F 9 S Z X N 1 b H R z X 0 5 f M z A w L 0 F 1 d G 9 S Z W 1 v d m V k Q 2 9 s d W 1 u c z E u e 1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S Z X N 1 b H R z X 0 5 f M z A w L 0 F 1 d G 9 S Z W 1 v d m V k Q 2 9 s d W 1 u c z E u e 0 Z h d G h l c l 9 J b n N 0 Y W 5 j Z S w w f S Z x d W 9 0 O y w m c X V v d D t T Z W N 0 a W 9 u M S 9 G a W 5 h b F 9 S Z X N 1 b H R z X 0 5 f M z A w L 0 F 1 d G 9 S Z W 1 v d m V k Q 2 9 s d W 1 u c z E u e 0 l u c 3 R h b m N l X 3 d p d G h f V y w x f S Z x d W 9 0 O y w m c X V v d D t T Z W N 0 a W 9 u M S 9 G a W 5 h b F 9 S Z X N 1 b H R z X 0 5 f M z A w L 0 F 1 d G 9 S Z W 1 v d m V k Q 2 9 s d W 1 u c z E u e 0 1 h Y 2 h p b m V z L D J 9 J n F 1 b 3 Q 7 L C Z x d W 9 0 O 1 N l Y 3 R p b 2 4 x L 0 Z p b m F s X 1 J l c 3 V s d H N f T l 8 z M D A v Q X V 0 b 1 J l b W 9 2 Z W R D b 2 x 1 b W 5 z M S 5 7 S m 9 i c y w z f S Z x d W 9 0 O y w m c X V v d D t T Z W N 0 a W 9 u M S 9 G a W 5 h b F 9 S Z X N 1 b H R z X 0 5 f M z A w L 0 F 1 d G 9 S Z W 1 v d m V k Q 2 9 s d W 1 u c z E u e 1 d v c m t l c n M s N H 0 m c X V v d D s s J n F 1 b 3 Q 7 U 2 V j d G l v b j E v R m l u Y W x f U m V z d W x 0 c 1 9 O X z M w M C 9 B d X R v U m V t b 3 Z l Z E N v b H V t b n M x L n t B b H B o Y V 9 n c m 9 1 c C w 1 f S Z x d W 9 0 O y w m c X V v d D t T Z W N 0 a W 9 u M S 9 G a W 5 h b F 9 S Z X N 1 b H R z X 0 5 f M z A w L 0 F 1 d G 9 S Z W 1 v d m V k Q 2 9 s d W 1 u c z E u e 0 x v d 2 V y X 0 J v d W 5 k L D Z 9 J n F 1 b 3 Q 7 L C Z x d W 9 0 O 1 N l Y 3 R p b 2 4 x L 0 Z p b m F s X 1 J l c 3 V s d H N f T l 8 z M D A v Q X V 0 b 1 J l b W 9 2 Z W R D b 2 x 1 b W 5 z M S 5 7 M X N 0 I F N 0 Z X A g c 2 9 s L D d 9 J n F 1 b 3 Q 7 L C Z x d W 9 0 O 1 N l Y 3 R p b 2 4 x L 0 Z p b m F s X 1 J l c 3 V s d H N f T l 8 z M D A v Q X V 0 b 1 J l b W 9 2 Z W R D b 2 x 1 b W 5 z M S 5 7 S X R l c m F 0 a W 9 u c y w 4 f S Z x d W 9 0 O y w m c X V v d D t T Z W N 0 a W 9 u M S 9 G a W 5 h b F 9 S Z X N 1 b H R z X 0 5 f M z A w L 0 F 1 d G 9 S Z W 1 v d m V k Q 2 9 s d W 1 u c z E u e z J u Z C B T d G V w I F N v b C w 5 f S Z x d W 9 0 O y w m c X V v d D t T Z W N 0 a W 9 u M S 9 G a W 5 h b F 9 S Z X N 1 b H R z X 0 5 f M z A w L 0 F 1 d G 9 S Z W 1 v d m V k Q 2 9 s d W 1 u c z E u e 1 R v d G F s X 3 N v b C w x M H 0 m c X V v d D s s J n F 1 b 3 Q 7 U 2 V j d G l v b j E v R m l u Y W x f U m V z d W x 0 c 1 9 O X z M w M C 9 B d X R v U m V t b 3 Z l Z E N v b H V t b n M x L n t H Y X A s M T F 9 J n F 1 b 3 Q 7 L C Z x d W 9 0 O 1 N l Y 3 R p b 2 4 x L 0 Z p b m F s X 1 J l c 3 V s d H N f T l 8 z M D A v Q X V 0 b 1 J l b W 9 2 Z W R D b 2 x 1 b W 5 z M S 5 7 V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X 1 J l c 3 V s d H N f T l 8 z M D A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M w M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M z A w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Z U M D k 6 N D E 6 M D g u O D M y N j g 4 N l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x M S k v Q X V 0 b 1 J l b W 9 2 Z W R D b 2 x 1 b W 5 z M S 5 7 Q 2 9 s d W 1 u M S w w f S Z x d W 9 0 O y w m c X V v d D t T Z W N 0 a W 9 u M S 9 S Z X N 1 b H R z I C g x M S k v Q X V 0 b 1 J l b W 9 2 Z W R D b 2 x 1 b W 5 z M S 5 7 Q 2 9 s d W 1 u M i w x f S Z x d W 9 0 O y w m c X V v d D t T Z W N 0 a W 9 u M S 9 S Z X N 1 b H R z I C g x M S k v Q X V 0 b 1 J l b W 9 2 Z W R D b 2 x 1 b W 5 z M S 5 7 Q 2 9 s d W 1 u M y w y f S Z x d W 9 0 O y w m c X V v d D t T Z W N 0 a W 9 u M S 9 S Z X N 1 b H R z I C g x M S k v Q X V 0 b 1 J l b W 9 2 Z W R D b 2 x 1 b W 5 z M S 5 7 Q 2 9 s d W 1 u N C w z f S Z x d W 9 0 O y w m c X V v d D t T Z W N 0 a W 9 u M S 9 S Z X N 1 b H R z I C g x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x M S k v Q X V 0 b 1 J l b W 9 2 Z W R D b 2 x 1 b W 5 z M S 5 7 Q 2 9 s d W 1 u M S w w f S Z x d W 9 0 O y w m c X V v d D t T Z W N 0 a W 9 u M S 9 S Z X N 1 b H R z I C g x M S k v Q X V 0 b 1 J l b W 9 2 Z W R D b 2 x 1 b W 5 z M S 5 7 Q 2 9 s d W 1 u M i w x f S Z x d W 9 0 O y w m c X V v d D t T Z W N 0 a W 9 u M S 9 S Z X N 1 b H R z I C g x M S k v Q X V 0 b 1 J l b W 9 2 Z W R D b 2 x 1 b W 5 z M S 5 7 Q 2 9 s d W 1 u M y w y f S Z x d W 9 0 O y w m c X V v d D t T Z W N 0 a W 9 u M S 9 S Z X N 1 b H R z I C g x M S k v Q X V 0 b 1 J l b W 9 2 Z W R D b 2 x 1 b W 5 z M S 5 7 Q 2 9 s d W 1 u N C w z f S Z x d W 9 0 O y w m c X V v d D t T Z W N 0 a W 9 u M S 9 S Z X N 1 b H R z I C g x M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M S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S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2 V D A 5 O j Q y O j U 2 L j Y w M T g 3 M T R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T I p L 0 F 1 d G 9 S Z W 1 v d m V k Q 2 9 s d W 1 u c z E u e 0 N v b H V t b j E s M H 0 m c X V v d D s s J n F 1 b 3 Q 7 U 2 V j d G l v b j E v U m V z d W x 0 c y A o M T I p L 0 F 1 d G 9 S Z W 1 v d m V k Q 2 9 s d W 1 u c z E u e 0 N v b H V t b j I s M X 0 m c X V v d D s s J n F 1 b 3 Q 7 U 2 V j d G l v b j E v U m V z d W x 0 c y A o M T I p L 0 F 1 d G 9 S Z W 1 v d m V k Q 2 9 s d W 1 u c z E u e 0 N v b H V t b j M s M n 0 m c X V v d D s s J n F 1 b 3 Q 7 U 2 V j d G l v b j E v U m V z d W x 0 c y A o M T I p L 0 F 1 d G 9 S Z W 1 v d m V k Q 2 9 s d W 1 u c z E u e 0 N v b H V t b j Q s M 3 0 m c X V v d D s s J n F 1 b 3 Q 7 U 2 V j d G l v b j E v U m V z d W x 0 c y A o M T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M T I p L 0 F 1 d G 9 S Z W 1 v d m V k Q 2 9 s d W 1 u c z E u e 0 N v b H V t b j E s M H 0 m c X V v d D s s J n F 1 b 3 Q 7 U 2 V j d G l v b j E v U m V z d W x 0 c y A o M T I p L 0 F 1 d G 9 S Z W 1 v d m V k Q 2 9 s d W 1 u c z E u e 0 N v b H V t b j I s M X 0 m c X V v d D s s J n F 1 b 3 Q 7 U 2 V j d G l v b j E v U m V z d W x 0 c y A o M T I p L 0 F 1 d G 9 S Z W 1 v d m V k Q 2 9 s d W 1 u c z E u e 0 N v b H V t b j M s M n 0 m c X V v d D s s J n F 1 b 3 Q 7 U 2 V j d G l v b j E v U m V z d W x 0 c y A o M T I p L 0 F 1 d G 9 S Z W 1 v d m V k Q 2 9 s d W 1 u c z E u e 0 N v b H V t b j Q s M 3 0 m c X V v d D s s J n F 1 b 3 Q 7 U 2 V j d G l v b j E v U m V z d W x 0 c y A o M T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T I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I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0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l Q x M j o x M D o x M i 4 0 O D c y M z Q y W i I g L z 4 8 R W 5 0 c n k g V H l w Z T 0 i R m l s b E N v b H V t b l R 5 c G V z I i B W Y W x 1 Z T 0 i c 0 J n W U R B d 0 1 E Q m d Z R E J n W U d C Z z 0 9 I i A v P j x F b n R y e S B U e X B l P S J G a W x s Q 2 9 s d W 1 u T m F t Z X M i I F Z h b H V l P S J z W y Z x d W 9 0 O 0 Z h d G h l c l 9 J b n N 0 Y W 5 j Z S Z x d W 9 0 O y w m c X V v d D t J b n N 0 Y W 5 j Z V 9 3 a X R o X 1 c m c X V v d D s s J n F 1 b 3 Q 7 T W F j a G l u Z X M m c X V v d D s s J n F 1 b 3 Q 7 S m 9 i c y Z x d W 9 0 O y w m c X V v d D t X b 3 J r Z X J z J n F 1 b 3 Q 7 L C Z x d W 9 0 O 0 F s c G h h X 2 d y b 3 V w J n F 1 b 3 Q 7 L C Z x d W 9 0 O 0 x v d 2 V y X 0 J v d W 5 k J n F 1 b 3 Q 7 L C Z x d W 9 0 O z F z d C B T d G V w I H N v b C Z x d W 9 0 O y w m c X V v d D t J d G V y Y X R p b 2 5 z J n F 1 b 3 Q 7 L C Z x d W 9 0 O z J u Z C B T d G V w I F N v b C Z x d W 9 0 O y w m c X V v d D t U b 3 R h b F 9 z b 2 w m c X V v d D s s J n F 1 b 3 Q 7 R 2 F w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f U m V z d W x 0 c 1 9 O X z Q w M C 9 B d X R v U m V t b 3 Z l Z E N v b H V t b n M x L n t G Y X R o Z X J f S W 5 z d G F u Y 2 U s M H 0 m c X V v d D s s J n F 1 b 3 Q 7 U 2 V j d G l v b j E v R m l u Y W x f U m V z d W x 0 c 1 9 O X z Q w M C 9 B d X R v U m V t b 3 Z l Z E N v b H V t b n M x L n t J b n N 0 Y W 5 j Z V 9 3 a X R o X 1 c s M X 0 m c X V v d D s s J n F 1 b 3 Q 7 U 2 V j d G l v b j E v R m l u Y W x f U m V z d W x 0 c 1 9 O X z Q w M C 9 B d X R v U m V t b 3 Z l Z E N v b H V t b n M x L n t N Y W N o a W 5 l c y w y f S Z x d W 9 0 O y w m c X V v d D t T Z W N 0 a W 9 u M S 9 G a W 5 h b F 9 S Z X N 1 b H R z X 0 5 f N D A w L 0 F 1 d G 9 S Z W 1 v d m V k Q 2 9 s d W 1 u c z E u e 0 p v Y n M s M 3 0 m c X V v d D s s J n F 1 b 3 Q 7 U 2 V j d G l v b j E v R m l u Y W x f U m V z d W x 0 c 1 9 O X z Q w M C 9 B d X R v U m V t b 3 Z l Z E N v b H V t b n M x L n t X b 3 J r Z X J z L D R 9 J n F 1 b 3 Q 7 L C Z x d W 9 0 O 1 N l Y 3 R p b 2 4 x L 0 Z p b m F s X 1 J l c 3 V s d H N f T l 8 0 M D A v Q X V 0 b 1 J l b W 9 2 Z W R D b 2 x 1 b W 5 z M S 5 7 Q W x w a G F f Z 3 J v d X A s N X 0 m c X V v d D s s J n F 1 b 3 Q 7 U 2 V j d G l v b j E v R m l u Y W x f U m V z d W x 0 c 1 9 O X z Q w M C 9 B d X R v U m V t b 3 Z l Z E N v b H V t b n M x L n t M b 3 d l c l 9 C b 3 V u Z C w 2 f S Z x d W 9 0 O y w m c X V v d D t T Z W N 0 a W 9 u M S 9 G a W 5 h b F 9 S Z X N 1 b H R z X 0 5 f N D A w L 0 F 1 d G 9 S Z W 1 v d m V k Q 2 9 s d W 1 u c z E u e z F z d C B T d G V w I H N v b C w 3 f S Z x d W 9 0 O y w m c X V v d D t T Z W N 0 a W 9 u M S 9 G a W 5 h b F 9 S Z X N 1 b H R z X 0 5 f N D A w L 0 F 1 d G 9 S Z W 1 v d m V k Q 2 9 s d W 1 u c z E u e 0 l 0 Z X J h d G l v b n M s O H 0 m c X V v d D s s J n F 1 b 3 Q 7 U 2 V j d G l v b j E v R m l u Y W x f U m V z d W x 0 c 1 9 O X z Q w M C 9 B d X R v U m V t b 3 Z l Z E N v b H V t b n M x L n s y b m Q g U 3 R l c C B T b 2 w s O X 0 m c X V v d D s s J n F 1 b 3 Q 7 U 2 V j d G l v b j E v R m l u Y W x f U m V z d W x 0 c 1 9 O X z Q w M C 9 B d X R v U m V t b 3 Z l Z E N v b H V t b n M x L n t U b 3 R h b F 9 z b 2 w s M T B 9 J n F 1 b 3 Q 7 L C Z x d W 9 0 O 1 N l Y 3 R p b 2 4 x L 0 Z p b m F s X 1 J l c 3 V s d H N f T l 8 0 M D A v Q X V 0 b 1 J l b W 9 2 Z W R D b 2 x 1 b W 5 z M S 5 7 R 2 F w L D E x f S Z x d W 9 0 O y w m c X V v d D t T Z W N 0 a W 9 u M S 9 G a W 5 h b F 9 S Z X N 1 b H R z X 0 5 f N D A w L 0 F 1 d G 9 S Z W 1 v d m V k Q 2 9 s d W 1 u c z E u e 1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S Z X N 1 b H R z X 0 5 f N D A w L 0 F 1 d G 9 S Z W 1 v d m V k Q 2 9 s d W 1 u c z E u e 0 Z h d G h l c l 9 J b n N 0 Y W 5 j Z S w w f S Z x d W 9 0 O y w m c X V v d D t T Z W N 0 a W 9 u M S 9 G a W 5 h b F 9 S Z X N 1 b H R z X 0 5 f N D A w L 0 F 1 d G 9 S Z W 1 v d m V k Q 2 9 s d W 1 u c z E u e 0 l u c 3 R h b m N l X 3 d p d G h f V y w x f S Z x d W 9 0 O y w m c X V v d D t T Z W N 0 a W 9 u M S 9 G a W 5 h b F 9 S Z X N 1 b H R z X 0 5 f N D A w L 0 F 1 d G 9 S Z W 1 v d m V k Q 2 9 s d W 1 u c z E u e 0 1 h Y 2 h p b m V z L D J 9 J n F 1 b 3 Q 7 L C Z x d W 9 0 O 1 N l Y 3 R p b 2 4 x L 0 Z p b m F s X 1 J l c 3 V s d H N f T l 8 0 M D A v Q X V 0 b 1 J l b W 9 2 Z W R D b 2 x 1 b W 5 z M S 5 7 S m 9 i c y w z f S Z x d W 9 0 O y w m c X V v d D t T Z W N 0 a W 9 u M S 9 G a W 5 h b F 9 S Z X N 1 b H R z X 0 5 f N D A w L 0 F 1 d G 9 S Z W 1 v d m V k Q 2 9 s d W 1 u c z E u e 1 d v c m t l c n M s N H 0 m c X V v d D s s J n F 1 b 3 Q 7 U 2 V j d G l v b j E v R m l u Y W x f U m V z d W x 0 c 1 9 O X z Q w M C 9 B d X R v U m V t b 3 Z l Z E N v b H V t b n M x L n t B b H B o Y V 9 n c m 9 1 c C w 1 f S Z x d W 9 0 O y w m c X V v d D t T Z W N 0 a W 9 u M S 9 G a W 5 h b F 9 S Z X N 1 b H R z X 0 5 f N D A w L 0 F 1 d G 9 S Z W 1 v d m V k Q 2 9 s d W 1 u c z E u e 0 x v d 2 V y X 0 J v d W 5 k L D Z 9 J n F 1 b 3 Q 7 L C Z x d W 9 0 O 1 N l Y 3 R p b 2 4 x L 0 Z p b m F s X 1 J l c 3 V s d H N f T l 8 0 M D A v Q X V 0 b 1 J l b W 9 2 Z W R D b 2 x 1 b W 5 z M S 5 7 M X N 0 I F N 0 Z X A g c 2 9 s L D d 9 J n F 1 b 3 Q 7 L C Z x d W 9 0 O 1 N l Y 3 R p b 2 4 x L 0 Z p b m F s X 1 J l c 3 V s d H N f T l 8 0 M D A v Q X V 0 b 1 J l b W 9 2 Z W R D b 2 x 1 b W 5 z M S 5 7 S X R l c m F 0 a W 9 u c y w 4 f S Z x d W 9 0 O y w m c X V v d D t T Z W N 0 a W 9 u M S 9 G a W 5 h b F 9 S Z X N 1 b H R z X 0 5 f N D A w L 0 F 1 d G 9 S Z W 1 v d m V k Q 2 9 s d W 1 u c z E u e z J u Z C B T d G V w I F N v b C w 5 f S Z x d W 9 0 O y w m c X V v d D t T Z W N 0 a W 9 u M S 9 G a W 5 h b F 9 S Z X N 1 b H R z X 0 5 f N D A w L 0 F 1 d G 9 S Z W 1 v d m V k Q 2 9 s d W 1 u c z E u e 1 R v d G F s X 3 N v b C w x M H 0 m c X V v d D s s J n F 1 b 3 Q 7 U 2 V j d G l v b j E v R m l u Y W x f U m V z d W x 0 c 1 9 O X z Q w M C 9 B d X R v U m V t b 3 Z l Z E N v b H V t b n M x L n t H Y X A s M T F 9 J n F 1 b 3 Q 7 L C Z x d W 9 0 O 1 N l Y 3 R p b 2 4 x L 0 Z p b m F s X 1 J l c 3 V s d H N f T l 8 0 M D A v Q X V 0 b 1 J l b W 9 2 Z W R D b 2 x 1 b W 5 z M S 5 7 V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X 1 J l c 3 V s d H N f T l 8 0 M D A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Q w M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N D A w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l Q x M j o x N D o 0 N i 4 y M T I 1 O D Q 2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z K S 9 B d X R v U m V t b 3 Z l Z E N v b H V t b n M x L n t D b 2 x 1 b W 4 x L D B 9 J n F 1 b 3 Q 7 L C Z x d W 9 0 O 1 N l Y 3 R p b 2 4 x L 1 J l c 3 V s d H M g K D E z K S 9 B d X R v U m V t b 3 Z l Z E N v b H V t b n M x L n t D b 2 x 1 b W 4 y L D F 9 J n F 1 b 3 Q 7 L C Z x d W 9 0 O 1 N l Y 3 R p b 2 4 x L 1 J l c 3 V s d H M g K D E z K S 9 B d X R v U m V t b 3 Z l Z E N v b H V t b n M x L n t D b 2 x 1 b W 4 z L D J 9 J n F 1 b 3 Q 7 L C Z x d W 9 0 O 1 N l Y 3 R p b 2 4 x L 1 J l c 3 V s d H M g K D E z K S 9 B d X R v U m V t b 3 Z l Z E N v b H V t b n M x L n t D b 2 x 1 b W 4 0 L D N 9 J n F 1 b 3 Q 7 L C Z x d W 9 0 O 1 N l Y 3 R p b 2 4 x L 1 J l c 3 V s d H M g K D E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E z K S 9 B d X R v U m V t b 3 Z l Z E N v b H V t b n M x L n t D b 2 x 1 b W 4 x L D B 9 J n F 1 b 3 Q 7 L C Z x d W 9 0 O 1 N l Y 3 R p b 2 4 x L 1 J l c 3 V s d H M g K D E z K S 9 B d X R v U m V t b 3 Z l Z E N v b H V t b n M x L n t D b 2 x 1 b W 4 y L D F 9 J n F 1 b 3 Q 7 L C Z x d W 9 0 O 1 N l Y 3 R p b 2 4 x L 1 J l c 3 V s d H M g K D E z K S 9 B d X R v U m V t b 3 Z l Z E N v b H V t b n M x L n t D b 2 x 1 b W 4 z L D J 9 J n F 1 b 3 Q 7 L C Z x d W 9 0 O 1 N l Y 3 R p b 2 4 x L 1 J l c 3 V s d H M g K D E z K S 9 B d X R v U m V t b 3 Z l Z E N v b H V t b n M x L n t D b 2 x 1 b W 4 0 L D N 9 J n F 1 b 3 Q 7 L C Z x d W 9 0 O 1 N l Y 3 R p b 2 4 x L 1 J l c 3 V s d H M g K D E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z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z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Z U M T I 6 M j A 6 M T Y u M j k 2 N j E y M F o i I C 8 + P E V u d H J 5 I F R 5 c G U 9 I k Z p b G x D b 2 x 1 b W 5 U e X B l c y I g V m F s d W U 9 I n N C Z 1 l E Q X d N R E J n W U R C Z 1 l H Q m c 9 P S I g L z 4 8 R W 5 0 c n k g V H l w Z T 0 i R m l s b E N v b H V t b k 5 h b W V z I i B W Y W x 1 Z T 0 i c 1 s m c X V v d D t G Y X R o Z X J f S W 5 z d G F u Y 2 U m c X V v d D s s J n F 1 b 3 Q 7 S W 5 z d G F u Y 2 V f d 2 l 0 a F 9 X J n F 1 b 3 Q 7 L C Z x d W 9 0 O 0 1 h Y 2 h p b m V z J n F 1 b 3 Q 7 L C Z x d W 9 0 O 0 p v Y n M m c X V v d D s s J n F 1 b 3 Q 7 V 2 9 y a 2 V y c y Z x d W 9 0 O y w m c X V v d D t B b H B o Y V 9 n c m 9 1 c C Z x d W 9 0 O y w m c X V v d D t M b 3 d l c l 9 C b 3 V u Z C Z x d W 9 0 O y w m c X V v d D s x c 3 Q g U 3 R l c C B z b 2 w m c X V v d D s s J n F 1 b 3 Q 7 S X R l c m F 0 a W 9 u c y Z x d W 9 0 O y w m c X V v d D s y b m Q g U 3 R l c C B T b 2 w m c X V v d D s s J n F 1 b 3 Q 7 V G 9 0 Y W x f c 2 9 s J n F 1 b 3 Q 7 L C Z x d W 9 0 O 0 d h c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1 J l c 3 V s d H N f T l 8 1 M D A v Q X V 0 b 1 J l b W 9 2 Z W R D b 2 x 1 b W 5 z M S 5 7 R m F 0 a G V y X 0 l u c 3 R h b m N l L D B 9 J n F 1 b 3 Q 7 L C Z x d W 9 0 O 1 N l Y 3 R p b 2 4 x L 0 Z p b m F s X 1 J l c 3 V s d H N f T l 8 1 M D A v Q X V 0 b 1 J l b W 9 2 Z W R D b 2 x 1 b W 5 z M S 5 7 S W 5 z d G F u Y 2 V f d 2 l 0 a F 9 X L D F 9 J n F 1 b 3 Q 7 L C Z x d W 9 0 O 1 N l Y 3 R p b 2 4 x L 0 Z p b m F s X 1 J l c 3 V s d H N f T l 8 1 M D A v Q X V 0 b 1 J l b W 9 2 Z W R D b 2 x 1 b W 5 z M S 5 7 T W F j a G l u Z X M s M n 0 m c X V v d D s s J n F 1 b 3 Q 7 U 2 V j d G l v b j E v R m l u Y W x f U m V z d W x 0 c 1 9 O X z U w M C 9 B d X R v U m V t b 3 Z l Z E N v b H V t b n M x L n t K b 2 J z L D N 9 J n F 1 b 3 Q 7 L C Z x d W 9 0 O 1 N l Y 3 R p b 2 4 x L 0 Z p b m F s X 1 J l c 3 V s d H N f T l 8 1 M D A v Q X V 0 b 1 J l b W 9 2 Z W R D b 2 x 1 b W 5 z M S 5 7 V 2 9 y a 2 V y c y w 0 f S Z x d W 9 0 O y w m c X V v d D t T Z W N 0 a W 9 u M S 9 G a W 5 h b F 9 S Z X N 1 b H R z X 0 5 f N T A w L 0 F 1 d G 9 S Z W 1 v d m V k Q 2 9 s d W 1 u c z E u e 0 F s c G h h X 2 d y b 3 V w L D V 9 J n F 1 b 3 Q 7 L C Z x d W 9 0 O 1 N l Y 3 R p b 2 4 x L 0 Z p b m F s X 1 J l c 3 V s d H N f T l 8 1 M D A v Q X V 0 b 1 J l b W 9 2 Z W R D b 2 x 1 b W 5 z M S 5 7 T G 9 3 Z X J f Q m 9 1 b m Q s N n 0 m c X V v d D s s J n F 1 b 3 Q 7 U 2 V j d G l v b j E v R m l u Y W x f U m V z d W x 0 c 1 9 O X z U w M C 9 B d X R v U m V t b 3 Z l Z E N v b H V t b n M x L n s x c 3 Q g U 3 R l c C B z b 2 w s N 3 0 m c X V v d D s s J n F 1 b 3 Q 7 U 2 V j d G l v b j E v R m l u Y W x f U m V z d W x 0 c 1 9 O X z U w M C 9 B d X R v U m V t b 3 Z l Z E N v b H V t b n M x L n t J d G V y Y X R p b 2 5 z L D h 9 J n F 1 b 3 Q 7 L C Z x d W 9 0 O 1 N l Y 3 R p b 2 4 x L 0 Z p b m F s X 1 J l c 3 V s d H N f T l 8 1 M D A v Q X V 0 b 1 J l b W 9 2 Z W R D b 2 x 1 b W 5 z M S 5 7 M m 5 k I F N 0 Z X A g U 2 9 s L D l 9 J n F 1 b 3 Q 7 L C Z x d W 9 0 O 1 N l Y 3 R p b 2 4 x L 0 Z p b m F s X 1 J l c 3 V s d H N f T l 8 1 M D A v Q X V 0 b 1 J l b W 9 2 Z W R D b 2 x 1 b W 5 z M S 5 7 V G 9 0 Y W x f c 2 9 s L D E w f S Z x d W 9 0 O y w m c X V v d D t T Z W N 0 a W 9 u M S 9 G a W 5 h b F 9 S Z X N 1 b H R z X 0 5 f N T A w L 0 F 1 d G 9 S Z W 1 v d m V k Q 2 9 s d W 1 u c z E u e 0 d h c C w x M X 0 m c X V v d D s s J n F 1 b 3 Q 7 U 2 V j d G l v b j E v R m l u Y W x f U m V z d W x 0 c 1 9 O X z U w M C 9 B d X R v U m V t b 3 Z l Z E N v b H V t b n M x L n t U a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m l u Y W x f U m V z d W x 0 c 1 9 O X z U w M C 9 B d X R v U m V t b 3 Z l Z E N v b H V t b n M x L n t G Y X R o Z X J f S W 5 z d G F u Y 2 U s M H 0 m c X V v d D s s J n F 1 b 3 Q 7 U 2 V j d G l v b j E v R m l u Y W x f U m V z d W x 0 c 1 9 O X z U w M C 9 B d X R v U m V t b 3 Z l Z E N v b H V t b n M x L n t J b n N 0 Y W 5 j Z V 9 3 a X R o X 1 c s M X 0 m c X V v d D s s J n F 1 b 3 Q 7 U 2 V j d G l v b j E v R m l u Y W x f U m V z d W x 0 c 1 9 O X z U w M C 9 B d X R v U m V t b 3 Z l Z E N v b H V t b n M x L n t N Y W N o a W 5 l c y w y f S Z x d W 9 0 O y w m c X V v d D t T Z W N 0 a W 9 u M S 9 G a W 5 h b F 9 S Z X N 1 b H R z X 0 5 f N T A w L 0 F 1 d G 9 S Z W 1 v d m V k Q 2 9 s d W 1 u c z E u e 0 p v Y n M s M 3 0 m c X V v d D s s J n F 1 b 3 Q 7 U 2 V j d G l v b j E v R m l u Y W x f U m V z d W x 0 c 1 9 O X z U w M C 9 B d X R v U m V t b 3 Z l Z E N v b H V t b n M x L n t X b 3 J r Z X J z L D R 9 J n F 1 b 3 Q 7 L C Z x d W 9 0 O 1 N l Y 3 R p b 2 4 x L 0 Z p b m F s X 1 J l c 3 V s d H N f T l 8 1 M D A v Q X V 0 b 1 J l b W 9 2 Z W R D b 2 x 1 b W 5 z M S 5 7 Q W x w a G F f Z 3 J v d X A s N X 0 m c X V v d D s s J n F 1 b 3 Q 7 U 2 V j d G l v b j E v R m l u Y W x f U m V z d W x 0 c 1 9 O X z U w M C 9 B d X R v U m V t b 3 Z l Z E N v b H V t b n M x L n t M b 3 d l c l 9 C b 3 V u Z C w 2 f S Z x d W 9 0 O y w m c X V v d D t T Z W N 0 a W 9 u M S 9 G a W 5 h b F 9 S Z X N 1 b H R z X 0 5 f N T A w L 0 F 1 d G 9 S Z W 1 v d m V k Q 2 9 s d W 1 u c z E u e z F z d C B T d G V w I H N v b C w 3 f S Z x d W 9 0 O y w m c X V v d D t T Z W N 0 a W 9 u M S 9 G a W 5 h b F 9 S Z X N 1 b H R z X 0 5 f N T A w L 0 F 1 d G 9 S Z W 1 v d m V k Q 2 9 s d W 1 u c z E u e 0 l 0 Z X J h d G l v b n M s O H 0 m c X V v d D s s J n F 1 b 3 Q 7 U 2 V j d G l v b j E v R m l u Y W x f U m V z d W x 0 c 1 9 O X z U w M C 9 B d X R v U m V t b 3 Z l Z E N v b H V t b n M x L n s y b m Q g U 3 R l c C B T b 2 w s O X 0 m c X V v d D s s J n F 1 b 3 Q 7 U 2 V j d G l v b j E v R m l u Y W x f U m V z d W x 0 c 1 9 O X z U w M C 9 B d X R v U m V t b 3 Z l Z E N v b H V t b n M x L n t U b 3 R h b F 9 z b 2 w s M T B 9 J n F 1 b 3 Q 7 L C Z x d W 9 0 O 1 N l Y 3 R p b 2 4 x L 0 Z p b m F s X 1 J l c 3 V s d H N f T l 8 1 M D A v Q X V 0 b 1 J l b W 9 2 Z W R D b 2 x 1 b W 5 z M S 5 7 R 2 F w L D E x f S Z x d W 9 0 O y w m c X V v d D t T Z W N 0 a W 9 u M S 9 G a W 5 h b F 9 S Z X N 1 b H R z X 0 5 f N T A w L 0 F 1 d G 9 S Z W 1 v d m V k Q 2 9 s d W 1 u c z E u e 1 R p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9 S Z X N 1 b H R z X 0 5 f N T A w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1 M D A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U w M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Z U M T I 6 M j I 6 M D I u M z I 3 O T A x N 1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x N C k v Q X V 0 b 1 J l b W 9 2 Z W R D b 2 x 1 b W 5 z M S 5 7 Q 2 9 s d W 1 u M S w w f S Z x d W 9 0 O y w m c X V v d D t T Z W N 0 a W 9 u M S 9 S Z X N 1 b H R z I C g x N C k v Q X V 0 b 1 J l b W 9 2 Z W R D b 2 x 1 b W 5 z M S 5 7 Q 2 9 s d W 1 u M i w x f S Z x d W 9 0 O y w m c X V v d D t T Z W N 0 a W 9 u M S 9 S Z X N 1 b H R z I C g x N C k v Q X V 0 b 1 J l b W 9 2 Z W R D b 2 x 1 b W 5 z M S 5 7 Q 2 9 s d W 1 u M y w y f S Z x d W 9 0 O y w m c X V v d D t T Z W N 0 a W 9 u M S 9 S Z X N 1 b H R z I C g x N C k v Q X V 0 b 1 J l b W 9 2 Z W R D b 2 x 1 b W 5 z M S 5 7 Q 2 9 s d W 1 u N C w z f S Z x d W 9 0 O y w m c X V v d D t T Z W N 0 a W 9 u M S 9 S Z X N 1 b H R z I C g x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x N C k v Q X V 0 b 1 J l b W 9 2 Z W R D b 2 x 1 b W 5 z M S 5 7 Q 2 9 s d W 1 u M S w w f S Z x d W 9 0 O y w m c X V v d D t T Z W N 0 a W 9 u M S 9 S Z X N 1 b H R z I C g x N C k v Q X V 0 b 1 J l b W 9 2 Z W R D b 2 x 1 b W 5 z M S 5 7 Q 2 9 s d W 1 u M i w x f S Z x d W 9 0 O y w m c X V v d D t T Z W N 0 a W 9 u M S 9 S Z X N 1 b H R z I C g x N C k v Q X V 0 b 1 J l b W 9 2 Z W R D b 2 x 1 b W 5 z M S 5 7 Q 2 9 s d W 1 u M y w y f S Z x d W 9 0 O y w m c X V v d D t T Z W N 0 a W 9 u M S 9 S Z X N 1 b H R z I C g x N C k v Q X V 0 b 1 J l b W 9 2 Z W R D b 2 x 1 b W 5 z M S 5 7 Q 2 9 s d W 1 u N C w z f S Z x d W 9 0 O y w m c X V v d D t T Z W N 0 a W 9 u M S 9 S Z X N 1 b H R z I C g x N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N C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C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M T B f M j B f M z B f N D B f N T B f T V 8 x N V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E y O j I 2 O j A 3 L j Q 1 M D E 1 M D F a I i A v P j x F b n R y e S B U e X B l P S J G a W x s Q 2 9 s d W 1 u V H l w Z X M i I F Z h b H V l P S J z Q X d Z R E F 3 T U R C Z 1 l E Q m d Z R 0 J n P T 0 i I C 8 + P E V u d H J 5 I F R 5 c G U 9 I k Z p b G x D b 2 x 1 b W 5 O Y W 1 l c y I g V m F s d W U 9 I n N b J n F 1 b 3 Q 7 R m F 0 a G V y X 0 l u c 3 R h b m N l J n F 1 b 3 Q 7 L C Z x d W 9 0 O 0 l u c 3 R h b m N l X 3 d p d G h f V y Z x d W 9 0 O y w m c X V v d D t N Y W N o a W 5 l c y Z x d W 9 0 O y w m c X V v d D t K b 2 J z J n F 1 b 3 Q 7 L C Z x d W 9 0 O 1 d v c m t l c n M m c X V v d D s s J n F 1 b 3 Q 7 Q W x w a G F f Z 3 J v d X A m c X V v d D s s J n F 1 b 3 Q 7 T G 9 3 Z X J f Q m 9 1 b m Q m c X V v d D s s J n F 1 b 3 Q 7 M X N 0 I F N 0 Z X A g c 2 9 s J n F 1 b 3 Q 7 L C Z x d W 9 0 O 0 l 0 Z X J h d G l v b n M m c X V v d D s s J n F 1 b 3 Q 7 M m 5 k I F N 0 Z X A g U 2 9 s J n F 1 b 3 Q 7 L C Z x d W 9 0 O 1 R v d G F s X 3 N v b C Z x d W 9 0 O y w m c X V v d D t H Y X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9 S Z X N 1 b H R z X 0 4 x M F 8 y M F 8 z M F 8 0 M F 8 1 M F 9 N X z E 1 X z I w L 0 F 1 d G 9 S Z W 1 v d m V k Q 2 9 s d W 1 u c z E u e 0 Z h d G h l c l 9 J b n N 0 Y W 5 j Z S w w f S Z x d W 9 0 O y w m c X V v d D t T Z W N 0 a W 9 u M S 9 G a W 5 h b F 9 S Z X N 1 b H R z X 0 4 x M F 8 y M F 8 z M F 8 0 M F 8 1 M F 9 N X z E 1 X z I w L 0 F 1 d G 9 S Z W 1 v d m V k Q 2 9 s d W 1 u c z E u e 0 l u c 3 R h b m N l X 3 d p d G h f V y w x f S Z x d W 9 0 O y w m c X V v d D t T Z W N 0 a W 9 u M S 9 G a W 5 h b F 9 S Z X N 1 b H R z X 0 4 x M F 8 y M F 8 z M F 8 0 M F 8 1 M F 9 N X z E 1 X z I w L 0 F 1 d G 9 S Z W 1 v d m V k Q 2 9 s d W 1 u c z E u e 0 1 h Y 2 h p b m V z L D J 9 J n F 1 b 3 Q 7 L C Z x d W 9 0 O 1 N l Y 3 R p b 2 4 x L 0 Z p b m F s X 1 J l c 3 V s d H N f T j E w X z I w X z M w X z Q w X z U w X 0 1 f M T V f M j A v Q X V 0 b 1 J l b W 9 2 Z W R D b 2 x 1 b W 5 z M S 5 7 S m 9 i c y w z f S Z x d W 9 0 O y w m c X V v d D t T Z W N 0 a W 9 u M S 9 G a W 5 h b F 9 S Z X N 1 b H R z X 0 4 x M F 8 y M F 8 z M F 8 0 M F 8 1 M F 9 N X z E 1 X z I w L 0 F 1 d G 9 S Z W 1 v d m V k Q 2 9 s d W 1 u c z E u e 1 d v c m t l c n M s N H 0 m c X V v d D s s J n F 1 b 3 Q 7 U 2 V j d G l v b j E v R m l u Y W x f U m V z d W x 0 c 1 9 O M T B f M j B f M z B f N D B f N T B f T V 8 x N V 8 y M C 9 B d X R v U m V t b 3 Z l Z E N v b H V t b n M x L n t B b H B o Y V 9 n c m 9 1 c C w 1 f S Z x d W 9 0 O y w m c X V v d D t T Z W N 0 a W 9 u M S 9 G a W 5 h b F 9 S Z X N 1 b H R z X 0 4 x M F 8 y M F 8 z M F 8 0 M F 8 1 M F 9 N X z E 1 X z I w L 0 F 1 d G 9 S Z W 1 v d m V k Q 2 9 s d W 1 u c z E u e 0 x v d 2 V y X 0 J v d W 5 k L D Z 9 J n F 1 b 3 Q 7 L C Z x d W 9 0 O 1 N l Y 3 R p b 2 4 x L 0 Z p b m F s X 1 J l c 3 V s d H N f T j E w X z I w X z M w X z Q w X z U w X 0 1 f M T V f M j A v Q X V 0 b 1 J l b W 9 2 Z W R D b 2 x 1 b W 5 z M S 5 7 M X N 0 I F N 0 Z X A g c 2 9 s L D d 9 J n F 1 b 3 Q 7 L C Z x d W 9 0 O 1 N l Y 3 R p b 2 4 x L 0 Z p b m F s X 1 J l c 3 V s d H N f T j E w X z I w X z M w X z Q w X z U w X 0 1 f M T V f M j A v Q X V 0 b 1 J l b W 9 2 Z W R D b 2 x 1 b W 5 z M S 5 7 S X R l c m F 0 a W 9 u c y w 4 f S Z x d W 9 0 O y w m c X V v d D t T Z W N 0 a W 9 u M S 9 G a W 5 h b F 9 S Z X N 1 b H R z X 0 4 x M F 8 y M F 8 z M F 8 0 M F 8 1 M F 9 N X z E 1 X z I w L 0 F 1 d G 9 S Z W 1 v d m V k Q 2 9 s d W 1 u c z E u e z J u Z C B T d G V w I F N v b C w 5 f S Z x d W 9 0 O y w m c X V v d D t T Z W N 0 a W 9 u M S 9 G a W 5 h b F 9 S Z X N 1 b H R z X 0 4 x M F 8 y M F 8 z M F 8 0 M F 8 1 M F 9 N X z E 1 X z I w L 0 F 1 d G 9 S Z W 1 v d m V k Q 2 9 s d W 1 u c z E u e 1 R v d G F s X 3 N v b C w x M H 0 m c X V v d D s s J n F 1 b 3 Q 7 U 2 V j d G l v b j E v R m l u Y W x f U m V z d W x 0 c 1 9 O M T B f M j B f M z B f N D B f N T B f T V 8 x N V 8 y M C 9 B d X R v U m V t b 3 Z l Z E N v b H V t b n M x L n t H Y X A s M T F 9 J n F 1 b 3 Q 7 L C Z x d W 9 0 O 1 N l Y 3 R p b 2 4 x L 0 Z p b m F s X 1 J l c 3 V s d H N f T j E w X z I w X z M w X z Q w X z U w X 0 1 f M T V f M j A v Q X V 0 b 1 J l b W 9 2 Z W R D b 2 x 1 b W 5 z M S 5 7 V G l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p b m F s X 1 J l c 3 V s d H N f T j E w X z I w X z M w X z Q w X z U w X 0 1 f M T V f M j A v Q X V 0 b 1 J l b W 9 2 Z W R D b 2 x 1 b W 5 z M S 5 7 R m F 0 a G V y X 0 l u c 3 R h b m N l L D B 9 J n F 1 b 3 Q 7 L C Z x d W 9 0 O 1 N l Y 3 R p b 2 4 x L 0 Z p b m F s X 1 J l c 3 V s d H N f T j E w X z I w X z M w X z Q w X z U w X 0 1 f M T V f M j A v Q X V 0 b 1 J l b W 9 2 Z W R D b 2 x 1 b W 5 z M S 5 7 S W 5 z d G F u Y 2 V f d 2 l 0 a F 9 X L D F 9 J n F 1 b 3 Q 7 L C Z x d W 9 0 O 1 N l Y 3 R p b 2 4 x L 0 Z p b m F s X 1 J l c 3 V s d H N f T j E w X z I w X z M w X z Q w X z U w X 0 1 f M T V f M j A v Q X V 0 b 1 J l b W 9 2 Z W R D b 2 x 1 b W 5 z M S 5 7 T W F j a G l u Z X M s M n 0 m c X V v d D s s J n F 1 b 3 Q 7 U 2 V j d G l v b j E v R m l u Y W x f U m V z d W x 0 c 1 9 O M T B f M j B f M z B f N D B f N T B f T V 8 x N V 8 y M C 9 B d X R v U m V t b 3 Z l Z E N v b H V t b n M x L n t K b 2 J z L D N 9 J n F 1 b 3 Q 7 L C Z x d W 9 0 O 1 N l Y 3 R p b 2 4 x L 0 Z p b m F s X 1 J l c 3 V s d H N f T j E w X z I w X z M w X z Q w X z U w X 0 1 f M T V f M j A v Q X V 0 b 1 J l b W 9 2 Z W R D b 2 x 1 b W 5 z M S 5 7 V 2 9 y a 2 V y c y w 0 f S Z x d W 9 0 O y w m c X V v d D t T Z W N 0 a W 9 u M S 9 G a W 5 h b F 9 S Z X N 1 b H R z X 0 4 x M F 8 y M F 8 z M F 8 0 M F 8 1 M F 9 N X z E 1 X z I w L 0 F 1 d G 9 S Z W 1 v d m V k Q 2 9 s d W 1 u c z E u e 0 F s c G h h X 2 d y b 3 V w L D V 9 J n F 1 b 3 Q 7 L C Z x d W 9 0 O 1 N l Y 3 R p b 2 4 x L 0 Z p b m F s X 1 J l c 3 V s d H N f T j E w X z I w X z M w X z Q w X z U w X 0 1 f M T V f M j A v Q X V 0 b 1 J l b W 9 2 Z W R D b 2 x 1 b W 5 z M S 5 7 T G 9 3 Z X J f Q m 9 1 b m Q s N n 0 m c X V v d D s s J n F 1 b 3 Q 7 U 2 V j d G l v b j E v R m l u Y W x f U m V z d W x 0 c 1 9 O M T B f M j B f M z B f N D B f N T B f T V 8 x N V 8 y M C 9 B d X R v U m V t b 3 Z l Z E N v b H V t b n M x L n s x c 3 Q g U 3 R l c C B z b 2 w s N 3 0 m c X V v d D s s J n F 1 b 3 Q 7 U 2 V j d G l v b j E v R m l u Y W x f U m V z d W x 0 c 1 9 O M T B f M j B f M z B f N D B f N T B f T V 8 x N V 8 y M C 9 B d X R v U m V t b 3 Z l Z E N v b H V t b n M x L n t J d G V y Y X R p b 2 5 z L D h 9 J n F 1 b 3 Q 7 L C Z x d W 9 0 O 1 N l Y 3 R p b 2 4 x L 0 Z p b m F s X 1 J l c 3 V s d H N f T j E w X z I w X z M w X z Q w X z U w X 0 1 f M T V f M j A v Q X V 0 b 1 J l b W 9 2 Z W R D b 2 x 1 b W 5 z M S 5 7 M m 5 k I F N 0 Z X A g U 2 9 s L D l 9 J n F 1 b 3 Q 7 L C Z x d W 9 0 O 1 N l Y 3 R p b 2 4 x L 0 Z p b m F s X 1 J l c 3 V s d H N f T j E w X z I w X z M w X z Q w X z U w X 0 1 f M T V f M j A v Q X V 0 b 1 J l b W 9 2 Z W R D b 2 x 1 b W 5 z M S 5 7 V G 9 0 Y W x f c 2 9 s L D E w f S Z x d W 9 0 O y w m c X V v d D t T Z W N 0 a W 9 u M S 9 G a W 5 h b F 9 S Z X N 1 b H R z X 0 4 x M F 8 y M F 8 z M F 8 0 M F 8 1 M F 9 N X z E 1 X z I w L 0 F 1 d G 9 S Z W 1 v d m V k Q 2 9 s d W 1 u c z E u e 0 d h c C w x M X 0 m c X V v d D s s J n F 1 b 3 Q 7 U 2 V j d G l v b j E v R m l u Y W x f U m V z d W x 0 c 1 9 O M T B f M j B f M z B f N D B f N T B f T V 8 x N V 8 y M C 9 B d X R v U m V t b 3 Z l Z E N v b H V t b n M x L n t U a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f U m V z d W x 0 c 1 9 O M T B f M j B f M z B f N D B f N T B f T V 8 x N V 8 y M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4 x M F 8 y M F 8 z M F 8 0 M F 8 1 M F 9 N X z E 1 X z I w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j E w X z I w X z M w X z Q w X z U w X 0 1 f M T V f M j A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T I 6 M z M 6 M z U u O D A y M D M 4 N V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x N S k v Q X V 0 b 1 J l b W 9 2 Z W R D b 2 x 1 b W 5 z M S 5 7 Q 2 9 s d W 1 u M S w w f S Z x d W 9 0 O y w m c X V v d D t T Z W N 0 a W 9 u M S 9 S Z X N 1 b H R z I C g x N S k v Q X V 0 b 1 J l b W 9 2 Z W R D b 2 x 1 b W 5 z M S 5 7 Q 2 9 s d W 1 u M i w x f S Z x d W 9 0 O y w m c X V v d D t T Z W N 0 a W 9 u M S 9 S Z X N 1 b H R z I C g x N S k v Q X V 0 b 1 J l b W 9 2 Z W R D b 2 x 1 b W 5 z M S 5 7 Q 2 9 s d W 1 u M y w y f S Z x d W 9 0 O y w m c X V v d D t T Z W N 0 a W 9 u M S 9 S Z X N 1 b H R z I C g x N S k v Q X V 0 b 1 J l b W 9 2 Z W R D b 2 x 1 b W 5 z M S 5 7 Q 2 9 s d W 1 u N C w z f S Z x d W 9 0 O y w m c X V v d D t T Z W N 0 a W 9 u M S 9 S Z X N 1 b H R z I C g x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x N S k v Q X V 0 b 1 J l b W 9 2 Z W R D b 2 x 1 b W 5 z M S 5 7 Q 2 9 s d W 1 u M S w w f S Z x d W 9 0 O y w m c X V v d D t T Z W N 0 a W 9 u M S 9 S Z X N 1 b H R z I C g x N S k v Q X V 0 b 1 J l b W 9 2 Z W R D b 2 x 1 b W 5 z M S 5 7 Q 2 9 s d W 1 u M i w x f S Z x d W 9 0 O y w m c X V v d D t T Z W N 0 a W 9 u M S 9 S Z X N 1 b H R z I C g x N S k v Q X V 0 b 1 J l b W 9 2 Z W R D b 2 x 1 b W 5 z M S 5 7 Q 2 9 s d W 1 u M y w y f S Z x d W 9 0 O y w m c X V v d D t T Z W N 0 a W 9 u M S 9 S Z X N 1 b H R z I C g x N S k v Q X V 0 b 1 J l b W 9 2 Z W R D b 2 x 1 b W 5 z M S 5 7 Q 2 9 s d W 1 u N C w z f S Z x d W 9 0 O y w m c X V v d D t T Z W N 0 a W 9 u M S 9 S Z X N 1 b H R z I C g x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x N S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S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1 Q x M j o z N j o y M S 4 w N z g 4 M D I w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2 K S 9 B d X R v U m V t b 3 Z l Z E N v b H V t b n M x L n t D b 2 x 1 b W 4 x L D B 9 J n F 1 b 3 Q 7 L C Z x d W 9 0 O 1 N l Y 3 R p b 2 4 x L 1 J l c 3 V s d H M g K D E 2 K S 9 B d X R v U m V t b 3 Z l Z E N v b H V t b n M x L n t D b 2 x 1 b W 4 y L D F 9 J n F 1 b 3 Q 7 L C Z x d W 9 0 O 1 N l Y 3 R p b 2 4 x L 1 J l c 3 V s d H M g K D E 2 K S 9 B d X R v U m V t b 3 Z l Z E N v b H V t b n M x L n t D b 2 x 1 b W 4 z L D J 9 J n F 1 b 3 Q 7 L C Z x d W 9 0 O 1 N l Y 3 R p b 2 4 x L 1 J l c 3 V s d H M g K D E 2 K S 9 B d X R v U m V t b 3 Z l Z E N v b H V t b n M x L n t D b 2 x 1 b W 4 0 L D N 9 J n F 1 b 3 Q 7 L C Z x d W 9 0 O 1 N l Y 3 R p b 2 4 x L 1 J l c 3 V s d H M g K D E 2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E 2 K S 9 B d X R v U m V t b 3 Z l Z E N v b H V t b n M x L n t D b 2 x 1 b W 4 x L D B 9 J n F 1 b 3 Q 7 L C Z x d W 9 0 O 1 N l Y 3 R p b 2 4 x L 1 J l c 3 V s d H M g K D E 2 K S 9 B d X R v U m V t b 3 Z l Z E N v b H V t b n M x L n t D b 2 x 1 b W 4 y L D F 9 J n F 1 b 3 Q 7 L C Z x d W 9 0 O 1 N l Y 3 R p b 2 4 x L 1 J l c 3 V s d H M g K D E 2 K S 9 B d X R v U m V t b 3 Z l Z E N v b H V t b n M x L n t D b 2 x 1 b W 4 z L D J 9 J n F 1 b 3 Q 7 L C Z x d W 9 0 O 1 N l Y 3 R p b 2 4 x L 1 J l c 3 V s d H M g K D E 2 K S 9 B d X R v U m V t b 3 Z l Z E N v b H V t b n M x L n t D b 2 x 1 b W 4 0 L D N 9 J n F 1 b 3 Q 7 L C Z x d W 9 0 O 1 N l Y 3 R p b 2 4 x L 1 J l c 3 V s d H M g K D E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2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2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F Q x M T o 1 O T o y M S 4 1 N T g z N z E 0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3 K S 9 B d X R v U m V t b 3 Z l Z E N v b H V t b n M x L n t D b 2 x 1 b W 4 x L D B 9 J n F 1 b 3 Q 7 L C Z x d W 9 0 O 1 N l Y 3 R p b 2 4 x L 1 J l c 3 V s d H M g K D E 3 K S 9 B d X R v U m V t b 3 Z l Z E N v b H V t b n M x L n t D b 2 x 1 b W 4 y L D F 9 J n F 1 b 3 Q 7 L C Z x d W 9 0 O 1 N l Y 3 R p b 2 4 x L 1 J l c 3 V s d H M g K D E 3 K S 9 B d X R v U m V t b 3 Z l Z E N v b H V t b n M x L n t D b 2 x 1 b W 4 z L D J 9 J n F 1 b 3 Q 7 L C Z x d W 9 0 O 1 N l Y 3 R p b 2 4 x L 1 J l c 3 V s d H M g K D E 3 K S 9 B d X R v U m V t b 3 Z l Z E N v b H V t b n M x L n t D b 2 x 1 b W 4 0 L D N 9 J n F 1 b 3 Q 7 L C Z x d W 9 0 O 1 N l Y 3 R p b 2 4 x L 1 J l c 3 V s d H M g K D E 3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E 3 K S 9 B d X R v U m V t b 3 Z l Z E N v b H V t b n M x L n t D b 2 x 1 b W 4 x L D B 9 J n F 1 b 3 Q 7 L C Z x d W 9 0 O 1 N l Y 3 R p b 2 4 x L 1 J l c 3 V s d H M g K D E 3 K S 9 B d X R v U m V t b 3 Z l Z E N v b H V t b n M x L n t D b 2 x 1 b W 4 y L D F 9 J n F 1 b 3 Q 7 L C Z x d W 9 0 O 1 N l Y 3 R p b 2 4 x L 1 J l c 3 V s d H M g K D E 3 K S 9 B d X R v U m V t b 3 Z l Z E N v b H V t b n M x L n t D b 2 x 1 b W 4 z L D J 9 J n F 1 b 3 Q 7 L C Z x d W 9 0 O 1 N l Y 3 R p b 2 4 x L 1 J l c 3 V s d H M g K D E 3 K S 9 B d X R v U m V t b 3 Z l Z E N v b H V t b n M x L n t D b 2 x 1 b W 4 0 L D N 9 J n F 1 b 3 Q 7 L C Z x d W 9 0 O 1 N l Y 3 R p b 2 4 x L 1 J l c 3 V s d H M g K D E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3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3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4 V D E 3 O j Q w O j U w L j Q 4 M z c 4 N z B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T g p L 0 F 1 d G 9 S Z W 1 v d m V k Q 2 9 s d W 1 u c z E u e 0 N v b H V t b j E s M H 0 m c X V v d D s s J n F 1 b 3 Q 7 U 2 V j d G l v b j E v U m V z d W x 0 c y A o M T g p L 0 F 1 d G 9 S Z W 1 v d m V k Q 2 9 s d W 1 u c z E u e 0 N v b H V t b j I s M X 0 m c X V v d D s s J n F 1 b 3 Q 7 U 2 V j d G l v b j E v U m V z d W x 0 c y A o M T g p L 0 F 1 d G 9 S Z W 1 v d m V k Q 2 9 s d W 1 u c z E u e 0 N v b H V t b j M s M n 0 m c X V v d D s s J n F 1 b 3 Q 7 U 2 V j d G l v b j E v U m V z d W x 0 c y A o M T g p L 0 F 1 d G 9 S Z W 1 v d m V k Q 2 9 s d W 1 u c z E u e 0 N v b H V t b j Q s M 3 0 m c X V v d D s s J n F 1 b 3 Q 7 U 2 V j d G l v b j E v U m V z d W x 0 c y A o M T g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M T g p L 0 F 1 d G 9 S Z W 1 v d m V k Q 2 9 s d W 1 u c z E u e 0 N v b H V t b j E s M H 0 m c X V v d D s s J n F 1 b 3 Q 7 U 2 V j d G l v b j E v U m V z d W x 0 c y A o M T g p L 0 F 1 d G 9 S Z W 1 v d m V k Q 2 9 s d W 1 u c z E u e 0 N v b H V t b j I s M X 0 m c X V v d D s s J n F 1 b 3 Q 7 U 2 V j d G l v b j E v U m V z d W x 0 c y A o M T g p L 0 F 1 d G 9 S Z W 1 v d m V k Q 2 9 s d W 1 u c z E u e 0 N v b H V t b j M s M n 0 m c X V v d D s s J n F 1 b 3 Q 7 U 2 V j d G l v b j E v U m V z d W x 0 c y A o M T g p L 0 F 1 d G 9 S Z W 1 v d m V k Q 2 9 s d W 1 u c z E u e 0 N v b H V t b j Q s M 3 0 m c X V v d D s s J n F 1 b 3 Q 7 U 2 V j d G l v b j E v U m V z d W x 0 c y A o M T g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T g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g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O V Q w O D o w N D o 1 M S 4 0 N z k 2 N D E w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E 5 K S 9 B d X R v U m V t b 3 Z l Z E N v b H V t b n M x L n t D b 2 x 1 b W 4 x L D B 9 J n F 1 b 3 Q 7 L C Z x d W 9 0 O 1 N l Y 3 R p b 2 4 x L 1 J l c 3 V s d H M g K D E 5 K S 9 B d X R v U m V t b 3 Z l Z E N v b H V t b n M x L n t D b 2 x 1 b W 4 y L D F 9 J n F 1 b 3 Q 7 L C Z x d W 9 0 O 1 N l Y 3 R p b 2 4 x L 1 J l c 3 V s d H M g K D E 5 K S 9 B d X R v U m V t b 3 Z l Z E N v b H V t b n M x L n t D b 2 x 1 b W 4 z L D J 9 J n F 1 b 3 Q 7 L C Z x d W 9 0 O 1 N l Y 3 R p b 2 4 x L 1 J l c 3 V s d H M g K D E 5 K S 9 B d X R v U m V t b 3 Z l Z E N v b H V t b n M x L n t D b 2 x 1 b W 4 0 L D N 9 J n F 1 b 3 Q 7 L C Z x d W 9 0 O 1 N l Y 3 R p b 2 4 x L 1 J l c 3 V s d H M g K D E 5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E 5 K S 9 B d X R v U m V t b 3 Z l Z E N v b H V t b n M x L n t D b 2 x 1 b W 4 x L D B 9 J n F 1 b 3 Q 7 L C Z x d W 9 0 O 1 N l Y 3 R p b 2 4 x L 1 J l c 3 V s d H M g K D E 5 K S 9 B d X R v U m V t b 3 Z l Z E N v b H V t b n M x L n t D b 2 x 1 b W 4 y L D F 9 J n F 1 b 3 Q 7 L C Z x d W 9 0 O 1 N l Y 3 R p b 2 4 x L 1 J l c 3 V s d H M g K D E 5 K S 9 B d X R v U m V t b 3 Z l Z E N v b H V t b n M x L n t D b 2 x 1 b W 4 z L D J 9 J n F 1 b 3 Q 7 L C Z x d W 9 0 O 1 N l Y 3 R p b 2 4 x L 1 J l c 3 V s d H M g K D E 5 K S 9 B d X R v U m V t b 3 Z l Z E N v b H V t b n M x L n t D b 2 x 1 b W 4 0 L D N 9 J n F 1 b 3 Q 7 L C Z x d W 9 0 O 1 N l Y 3 R p b 2 4 x L 1 J l c 3 V s d H M g K D E 5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E 5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E 5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T M 6 M z M 6 M T M u M D Q 5 M j Y 0 M F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M C k v Q X V 0 b 1 J l b W 9 2 Z W R D b 2 x 1 b W 5 z M S 5 7 Q 2 9 s d W 1 u M S w w f S Z x d W 9 0 O y w m c X V v d D t T Z W N 0 a W 9 u M S 9 S Z X N 1 b H R z I C g y M C k v Q X V 0 b 1 J l b W 9 2 Z W R D b 2 x 1 b W 5 z M S 5 7 Q 2 9 s d W 1 u M i w x f S Z x d W 9 0 O y w m c X V v d D t T Z W N 0 a W 9 u M S 9 S Z X N 1 b H R z I C g y M C k v Q X V 0 b 1 J l b W 9 2 Z W R D b 2 x 1 b W 5 z M S 5 7 Q 2 9 s d W 1 u M y w y f S Z x d W 9 0 O y w m c X V v d D t T Z W N 0 a W 9 u M S 9 S Z X N 1 b H R z I C g y M C k v Q X V 0 b 1 J l b W 9 2 Z W R D b 2 x 1 b W 5 z M S 5 7 Q 2 9 s d W 1 u N C w z f S Z x d W 9 0 O y w m c X V v d D t T Z W N 0 a W 9 u M S 9 S Z X N 1 b H R z I C g y M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y M C k v Q X V 0 b 1 J l b W 9 2 Z W R D b 2 x 1 b W 5 z M S 5 7 Q 2 9 s d W 1 u M S w w f S Z x d W 9 0 O y w m c X V v d D t T Z W N 0 a W 9 u M S 9 S Z X N 1 b H R z I C g y M C k v Q X V 0 b 1 J l b W 9 2 Z W R D b 2 x 1 b W 5 z M S 5 7 Q 2 9 s d W 1 u M i w x f S Z x d W 9 0 O y w m c X V v d D t T Z W N 0 a W 9 u M S 9 S Z X N 1 b H R z I C g y M C k v Q X V 0 b 1 J l b W 9 2 Z W R D b 2 x 1 b W 5 z M S 5 7 Q 2 9 s d W 1 u M y w y f S Z x d W 9 0 O y w m c X V v d D t T Z W N 0 a W 9 u M S 9 S Z X N 1 b H R z I C g y M C k v Q X V 0 b 1 J l b W 9 2 Z W R D b 2 x 1 b W 5 z M S 5 7 Q 2 9 s d W 1 u N C w z f S Z x d W 9 0 O y w m c X V v d D t T Z W N 0 a W 9 u M S 9 S Z X N 1 b H R z I C g y M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M C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C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5 V D E z O j M 2 O j A 2 L j Q 5 N z Y 0 M T l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j E p L 0 F 1 d G 9 S Z W 1 v d m V k Q 2 9 s d W 1 u c z E u e 0 N v b H V t b j E s M H 0 m c X V v d D s s J n F 1 b 3 Q 7 U 2 V j d G l v b j E v U m V z d W x 0 c y A o M j E p L 0 F 1 d G 9 S Z W 1 v d m V k Q 2 9 s d W 1 u c z E u e 0 N v b H V t b j I s M X 0 m c X V v d D s s J n F 1 b 3 Q 7 U 2 V j d G l v b j E v U m V z d W x 0 c y A o M j E p L 0 F 1 d G 9 S Z W 1 v d m V k Q 2 9 s d W 1 u c z E u e 0 N v b H V t b j M s M n 0 m c X V v d D s s J n F 1 b 3 Q 7 U 2 V j d G l v b j E v U m V z d W x 0 c y A o M j E p L 0 F 1 d G 9 S Z W 1 v d m V k Q 2 9 s d W 1 u c z E u e 0 N v b H V t b j Q s M 3 0 m c X V v d D s s J n F 1 b 3 Q 7 U 2 V j d G l v b j E v U m V z d W x 0 c y A o M j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c y A o M j E p L 0 F 1 d G 9 S Z W 1 v d m V k Q 2 9 s d W 1 u c z E u e 0 N v b H V t b j E s M H 0 m c X V v d D s s J n F 1 b 3 Q 7 U 2 V j d G l v b j E v U m V z d W x 0 c y A o M j E p L 0 F 1 d G 9 S Z W 1 v d m V k Q 2 9 s d W 1 u c z E u e 0 N v b H V t b j I s M X 0 m c X V v d D s s J n F 1 b 3 Q 7 U 2 V j d G l v b j E v U m V z d W x 0 c y A o M j E p L 0 F 1 d G 9 S Z W 1 v d m V k Q 2 9 s d W 1 u c z E u e 0 N v b H V t b j M s M n 0 m c X V v d D s s J n F 1 b 3 Q 7 U 2 V j d G l v b j E v U m V z d W x 0 c y A o M j E p L 0 F 1 d G 9 S Z W 1 v d m V k Q 2 9 s d W 1 u c z E u e 0 N v b H V t b j Q s M 3 0 m c X V v d D s s J n F 1 b 3 Q 7 U 2 V j d G l v b j E v U m V z d W x 0 c y A o M j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j E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j E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j M 6 M z E 6 N D Y u N D I y M j Q 5 M 1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M i k v Q X V 0 b 1 J l b W 9 2 Z W R D b 2 x 1 b W 5 z M S 5 7 Q 2 9 s d W 1 u M S w w f S Z x d W 9 0 O y w m c X V v d D t T Z W N 0 a W 9 u M S 9 S Z X N 1 b H R z I C g y M i k v Q X V 0 b 1 J l b W 9 2 Z W R D b 2 x 1 b W 5 z M S 5 7 Q 2 9 s d W 1 u M i w x f S Z x d W 9 0 O y w m c X V v d D t T Z W N 0 a W 9 u M S 9 S Z X N 1 b H R z I C g y M i k v Q X V 0 b 1 J l b W 9 2 Z W R D b 2 x 1 b W 5 z M S 5 7 Q 2 9 s d W 1 u M y w y f S Z x d W 9 0 O y w m c X V v d D t T Z W N 0 a W 9 u M S 9 S Z X N 1 b H R z I C g y M i k v Q X V 0 b 1 J l b W 9 2 Z W R D b 2 x 1 b W 5 z M S 5 7 Q 2 9 s d W 1 u N C w z f S Z x d W 9 0 O y w m c X V v d D t T Z W N 0 a W 9 u M S 9 S Z X N 1 b H R z I C g y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I C g y M i k v Q X V 0 b 1 J l b W 9 2 Z W R D b 2 x 1 b W 5 z M S 5 7 Q 2 9 s d W 1 u M S w w f S Z x d W 9 0 O y w m c X V v d D t T Z W N 0 a W 9 u M S 9 S Z X N 1 b H R z I C g y M i k v Q X V 0 b 1 J l b W 9 2 Z W R D b 2 x 1 b W 5 z M S 5 7 Q 2 9 s d W 1 u M i w x f S Z x d W 9 0 O y w m c X V v d D t T Z W N 0 a W 9 u M S 9 S Z X N 1 b H R z I C g y M i k v Q X V 0 b 1 J l b W 9 2 Z W R D b 2 x 1 b W 5 z M S 5 7 Q 2 9 s d W 1 u M y w y f S Z x d W 9 0 O y w m c X V v d D t T Z W N 0 a W 9 u M S 9 S Z X N 1 b H R z I C g y M i k v Q X V 0 b 1 J l b W 9 2 Z W R D b 2 x 1 b W 5 z M S 5 7 Q 2 9 s d W 1 u N C w z f S Z x d W 9 0 O y w m c X V v d D t T Z W N 0 a W 9 u M S 9 S Z X N 1 b H R z I C g y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M i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i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z d W x 0 c 1 9 O X z M w M F 9 N X z E 1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j M 6 M z U 6 M T M u N j k 4 M z A 0 O V o i I C 8 + P E V u d H J 5 I F R 5 c G U 9 I k Z p b G x D b 2 x 1 b W 5 U e X B l c y I g V m F s d W U 9 I n N B d 1 l E Q X d N R E J n W U R C Z 1 l H Q m c 9 P S I g L z 4 8 R W 5 0 c n k g V H l w Z T 0 i R m l s b E N v b H V t b k 5 h b W V z I i B W Y W x 1 Z T 0 i c 1 s m c X V v d D t G Y X R o Z X J f S W 5 z d G F u Y 2 U m c X V v d D s s J n F 1 b 3 Q 7 S W 5 z d G F u Y 2 V f d 2 l 0 a F 9 X J n F 1 b 3 Q 7 L C Z x d W 9 0 O 0 1 h Y 2 h p b m V z J n F 1 b 3 Q 7 L C Z x d W 9 0 O 0 p v Y n M m c X V v d D s s J n F 1 b 3 Q 7 V 2 9 y a 2 V y c y Z x d W 9 0 O y w m c X V v d D t B b H B o Y V 9 n c m 9 1 c C Z x d W 9 0 O y w m c X V v d D t M b 3 d l c l 9 C b 3 V u Z C Z x d W 9 0 O y w m c X V v d D s x c 3 Q g U 3 R l c C B z b 2 w m c X V v d D s s J n F 1 b 3 Q 7 S X R l c m F 0 a W 9 u c y Z x d W 9 0 O y w m c X V v d D s y b m Q g U 3 R l c C B T b 2 w m c X V v d D s s J n F 1 b 3 Q 7 V G 9 0 Y W x f c 2 9 s J n F 1 b 3 Q 7 L C Z x d W 9 0 O 0 d h c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1 J l c 3 V s d H N f T l 8 z M D B f T V 8 x N V 8 y M C 9 B d X R v U m V t b 3 Z l Z E N v b H V t b n M x L n t G Y X R o Z X J f S W 5 z d G F u Y 2 U s M H 0 m c X V v d D s s J n F 1 b 3 Q 7 U 2 V j d G l v b j E v R m l u Y W x f U m V z d W x 0 c 1 9 O X z M w M F 9 N X z E 1 X z I w L 0 F 1 d G 9 S Z W 1 v d m V k Q 2 9 s d W 1 u c z E u e 0 l u c 3 R h b m N l X 3 d p d G h f V y w x f S Z x d W 9 0 O y w m c X V v d D t T Z W N 0 a W 9 u M S 9 G a W 5 h b F 9 S Z X N 1 b H R z X 0 5 f M z A w X 0 1 f M T V f M j A v Q X V 0 b 1 J l b W 9 2 Z W R D b 2 x 1 b W 5 z M S 5 7 T W F j a G l u Z X M s M n 0 m c X V v d D s s J n F 1 b 3 Q 7 U 2 V j d G l v b j E v R m l u Y W x f U m V z d W x 0 c 1 9 O X z M w M F 9 N X z E 1 X z I w L 0 F 1 d G 9 S Z W 1 v d m V k Q 2 9 s d W 1 u c z E u e 0 p v Y n M s M 3 0 m c X V v d D s s J n F 1 b 3 Q 7 U 2 V j d G l v b j E v R m l u Y W x f U m V z d W x 0 c 1 9 O X z M w M F 9 N X z E 1 X z I w L 0 F 1 d G 9 S Z W 1 v d m V k Q 2 9 s d W 1 u c z E u e 1 d v c m t l c n M s N H 0 m c X V v d D s s J n F 1 b 3 Q 7 U 2 V j d G l v b j E v R m l u Y W x f U m V z d W x 0 c 1 9 O X z M w M F 9 N X z E 1 X z I w L 0 F 1 d G 9 S Z W 1 v d m V k Q 2 9 s d W 1 u c z E u e 0 F s c G h h X 2 d y b 3 V w L D V 9 J n F 1 b 3 Q 7 L C Z x d W 9 0 O 1 N l Y 3 R p b 2 4 x L 0 Z p b m F s X 1 J l c 3 V s d H N f T l 8 z M D B f T V 8 x N V 8 y M C 9 B d X R v U m V t b 3 Z l Z E N v b H V t b n M x L n t M b 3 d l c l 9 C b 3 V u Z C w 2 f S Z x d W 9 0 O y w m c X V v d D t T Z W N 0 a W 9 u M S 9 G a W 5 h b F 9 S Z X N 1 b H R z X 0 5 f M z A w X 0 1 f M T V f M j A v Q X V 0 b 1 J l b W 9 2 Z W R D b 2 x 1 b W 5 z M S 5 7 M X N 0 I F N 0 Z X A g c 2 9 s L D d 9 J n F 1 b 3 Q 7 L C Z x d W 9 0 O 1 N l Y 3 R p b 2 4 x L 0 Z p b m F s X 1 J l c 3 V s d H N f T l 8 z M D B f T V 8 x N V 8 y M C 9 B d X R v U m V t b 3 Z l Z E N v b H V t b n M x L n t J d G V y Y X R p b 2 5 z L D h 9 J n F 1 b 3 Q 7 L C Z x d W 9 0 O 1 N l Y 3 R p b 2 4 x L 0 Z p b m F s X 1 J l c 3 V s d H N f T l 8 z M D B f T V 8 x N V 8 y M C 9 B d X R v U m V t b 3 Z l Z E N v b H V t b n M x L n s y b m Q g U 3 R l c C B T b 2 w s O X 0 m c X V v d D s s J n F 1 b 3 Q 7 U 2 V j d G l v b j E v R m l u Y W x f U m V z d W x 0 c 1 9 O X z M w M F 9 N X z E 1 X z I w L 0 F 1 d G 9 S Z W 1 v d m V k Q 2 9 s d W 1 u c z E u e 1 R v d G F s X 3 N v b C w x M H 0 m c X V v d D s s J n F 1 b 3 Q 7 U 2 V j d G l v b j E v R m l u Y W x f U m V z d W x 0 c 1 9 O X z M w M F 9 N X z E 1 X z I w L 0 F 1 d G 9 S Z W 1 v d m V k Q 2 9 s d W 1 u c z E u e 0 d h c C w x M X 0 m c X V v d D s s J n F 1 b 3 Q 7 U 2 V j d G l v b j E v R m l u Y W x f U m V z d W x 0 c 1 9 O X z M w M F 9 N X z E 1 X z I w L 0 F 1 d G 9 S Z W 1 v d m V k Q 2 9 s d W 1 u c z E u e 1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S Z X N 1 b H R z X 0 5 f M z A w X 0 1 f M T V f M j A v Q X V 0 b 1 J l b W 9 2 Z W R D b 2 x 1 b W 5 z M S 5 7 R m F 0 a G V y X 0 l u c 3 R h b m N l L D B 9 J n F 1 b 3 Q 7 L C Z x d W 9 0 O 1 N l Y 3 R p b 2 4 x L 0 Z p b m F s X 1 J l c 3 V s d H N f T l 8 z M D B f T V 8 x N V 8 y M C 9 B d X R v U m V t b 3 Z l Z E N v b H V t b n M x L n t J b n N 0 Y W 5 j Z V 9 3 a X R o X 1 c s M X 0 m c X V v d D s s J n F 1 b 3 Q 7 U 2 V j d G l v b j E v R m l u Y W x f U m V z d W x 0 c 1 9 O X z M w M F 9 N X z E 1 X z I w L 0 F 1 d G 9 S Z W 1 v d m V k Q 2 9 s d W 1 u c z E u e 0 1 h Y 2 h p b m V z L D J 9 J n F 1 b 3 Q 7 L C Z x d W 9 0 O 1 N l Y 3 R p b 2 4 x L 0 Z p b m F s X 1 J l c 3 V s d H N f T l 8 z M D B f T V 8 x N V 8 y M C 9 B d X R v U m V t b 3 Z l Z E N v b H V t b n M x L n t K b 2 J z L D N 9 J n F 1 b 3 Q 7 L C Z x d W 9 0 O 1 N l Y 3 R p b 2 4 x L 0 Z p b m F s X 1 J l c 3 V s d H N f T l 8 z M D B f T V 8 x N V 8 y M C 9 B d X R v U m V t b 3 Z l Z E N v b H V t b n M x L n t X b 3 J r Z X J z L D R 9 J n F 1 b 3 Q 7 L C Z x d W 9 0 O 1 N l Y 3 R p b 2 4 x L 0 Z p b m F s X 1 J l c 3 V s d H N f T l 8 z M D B f T V 8 x N V 8 y M C 9 B d X R v U m V t b 3 Z l Z E N v b H V t b n M x L n t B b H B o Y V 9 n c m 9 1 c C w 1 f S Z x d W 9 0 O y w m c X V v d D t T Z W N 0 a W 9 u M S 9 G a W 5 h b F 9 S Z X N 1 b H R z X 0 5 f M z A w X 0 1 f M T V f M j A v Q X V 0 b 1 J l b W 9 2 Z W R D b 2 x 1 b W 5 z M S 5 7 T G 9 3 Z X J f Q m 9 1 b m Q s N n 0 m c X V v d D s s J n F 1 b 3 Q 7 U 2 V j d G l v b j E v R m l u Y W x f U m V z d W x 0 c 1 9 O X z M w M F 9 N X z E 1 X z I w L 0 F 1 d G 9 S Z W 1 v d m V k Q 2 9 s d W 1 u c z E u e z F z d C B T d G V w I H N v b C w 3 f S Z x d W 9 0 O y w m c X V v d D t T Z W N 0 a W 9 u M S 9 G a W 5 h b F 9 S Z X N 1 b H R z X 0 5 f M z A w X 0 1 f M T V f M j A v Q X V 0 b 1 J l b W 9 2 Z W R D b 2 x 1 b W 5 z M S 5 7 S X R l c m F 0 a W 9 u c y w 4 f S Z x d W 9 0 O y w m c X V v d D t T Z W N 0 a W 9 u M S 9 G a W 5 h b F 9 S Z X N 1 b H R z X 0 5 f M z A w X 0 1 f M T V f M j A v Q X V 0 b 1 J l b W 9 2 Z W R D b 2 x 1 b W 5 z M S 5 7 M m 5 k I F N 0 Z X A g U 2 9 s L D l 9 J n F 1 b 3 Q 7 L C Z x d W 9 0 O 1 N l Y 3 R p b 2 4 x L 0 Z p b m F s X 1 J l c 3 V s d H N f T l 8 z M D B f T V 8 x N V 8 y M C 9 B d X R v U m V t b 3 Z l Z E N v b H V t b n M x L n t U b 3 R h b F 9 z b 2 w s M T B 9 J n F 1 b 3 Q 7 L C Z x d W 9 0 O 1 N l Y 3 R p b 2 4 x L 0 Z p b m F s X 1 J l c 3 V s d H N f T l 8 z M D B f T V 8 x N V 8 y M C 9 B d X R v U m V t b 3 Z l Z E N v b H V t b n M x L n t H Y X A s M T F 9 J n F 1 b 3 Q 7 L C Z x d W 9 0 O 1 N l Y 3 R p b 2 4 x L 0 Z p b m F s X 1 J l c 3 V s d H N f T l 8 z M D B f T V 8 x N V 8 y M C 9 B d X R v U m V t b 3 Z l Z E N v b H V t b n M x L n t U a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f U m V z d W x 0 c 1 9 O X z M w M F 9 N X z E 1 X z I w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3 V s d H N f T l 8 z M D B f T V 8 x N V 8 y M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N 1 b H R z X 0 5 f M z A w X 0 1 f M T V f M j A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z M F Q x M T o z O D o 1 N y 4 1 M j M z M D U 2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z K S 9 B d X R v U m V t b 3 Z l Z E N v b H V t b n M x L n t D b 2 x 1 b W 4 x L D B 9 J n F 1 b 3 Q 7 L C Z x d W 9 0 O 1 N l Y 3 R p b 2 4 x L 1 J l c 3 V s d H M g K D I z K S 9 B d X R v U m V t b 3 Z l Z E N v b H V t b n M x L n t D b 2 x 1 b W 4 y L D F 9 J n F 1 b 3 Q 7 L C Z x d W 9 0 O 1 N l Y 3 R p b 2 4 x L 1 J l c 3 V s d H M g K D I z K S 9 B d X R v U m V t b 3 Z l Z E N v b H V t b n M x L n t D b 2 x 1 b W 4 z L D J 9 J n F 1 b 3 Q 7 L C Z x d W 9 0 O 1 N l Y 3 R p b 2 4 x L 1 J l c 3 V s d H M g K D I z K S 9 B d X R v U m V t b 3 Z l Z E N v b H V t b n M x L n t D b 2 x 1 b W 4 0 L D N 9 J n F 1 b 3 Q 7 L C Z x d W 9 0 O 1 N l Y 3 R p b 2 4 x L 1 J l c 3 V s d H M g K D I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H M g K D I z K S 9 B d X R v U m V t b 3 Z l Z E N v b H V t b n M x L n t D b 2 x 1 b W 4 x L D B 9 J n F 1 b 3 Q 7 L C Z x d W 9 0 O 1 N l Y 3 R p b 2 4 x L 1 J l c 3 V s d H M g K D I z K S 9 B d X R v U m V t b 3 Z l Z E N v b H V t b n M x L n t D b 2 x 1 b W 4 y L D F 9 J n F 1 b 3 Q 7 L C Z x d W 9 0 O 1 N l Y 3 R p b 2 4 x L 1 J l c 3 V s d H M g K D I z K S 9 B d X R v U m V t b 3 Z l Z E N v b H V t b n M x L n t D b 2 x 1 b W 4 z L D J 9 J n F 1 b 3 Q 7 L C Z x d W 9 0 O 1 N l Y 3 R p b 2 4 x L 1 J l c 3 V s d H M g K D I z K S 9 B d X R v U m V t b 3 Z l Z E N v b H V t b n M x L n t D b 2 x 1 b W 4 0 L D N 9 J n F 1 b 3 Q 7 L C Z x d W 9 0 O 1 N l Y 3 R p b 2 4 x L 1 J l c 3 V s d H M g K D I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I z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z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i Y 4 E U P x Y 0 2 9 O 7 H v T c z f K w A A A A A C A A A A A A A Q Z g A A A A E A A C A A A A A / k j 3 U 7 q I H U T y 1 z e b f 1 9 4 d a D D X J Q V 1 F q I t 8 K z W 0 D S V I g A A A A A O g A A A A A I A A C A A A A D E y G j r 2 h J c s d o w z m Z V J 5 8 Z W + 4 S n W L q / 4 I G h q 9 i 6 W Z 2 x V A A A A C W J O D 0 U i 6 C T q e H q L 5 H s m N G f n q 1 A f J P 4 I Z z 2 8 D q b Q V 0 e / D j k o k p t h T Z M p P v 7 n Z 6 3 j c p S K O 3 5 C t V K g t q 5 C b i C B z p 5 X E h i n D L T s i A s w k T 0 u U P F 0 A A A A B / M S g I m l n K m n A J / O P 2 I H + I u D t 6 C Q q N 3 s g R k u v q E R h e Z c Q z U j U a j J 8 W Z W C H T 8 q j s F i L O n 4 S 4 G 2 h 1 v t r P w A 5 7 i 4 6 < / D a t a M a s h u p > 
</file>

<file path=customXml/itemProps1.xml><?xml version="1.0" encoding="utf-8"?>
<ds:datastoreItem xmlns:ds="http://schemas.openxmlformats.org/officeDocument/2006/customXml" ds:itemID="{1A212A4B-173B-4EC8-B21D-E315D59C7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Ioannis Avgerinos</dc:creator>
  <cp:keywords/>
  <dc:description/>
  <cp:lastModifiedBy>IOANNIS AVGERINOS</cp:lastModifiedBy>
  <cp:revision/>
  <dcterms:created xsi:type="dcterms:W3CDTF">2015-06-05T18:19:34Z</dcterms:created>
  <dcterms:modified xsi:type="dcterms:W3CDTF">2022-03-16T12:37:51Z</dcterms:modified>
  <cp:category/>
  <cp:contentStatus/>
</cp:coreProperties>
</file>