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amdtut\test\HelixForDinner\"/>
    </mc:Choice>
  </mc:AlternateContent>
  <bookViews>
    <workbookView xWindow="0" yWindow="0" windowWidth="16380" windowHeight="8190" tabRatio="991"/>
  </bookViews>
  <sheets>
    <sheet name="Sheet1" sheetId="1" r:id="rId1"/>
    <sheet name="Graph" sheetId="2" r:id="rId2"/>
  </sheets>
  <definedNames>
    <definedName name="_xlnm.Print_Area" localSheetId="1">Graph!$A$1:$I$23</definedName>
    <definedName name="solver_adj" localSheetId="0" hidden="1">Sheet1!$Q$2,Sheet1!$N$5,Sheet1!$N$3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1" l="1"/>
  <c r="N2" i="1"/>
  <c r="N1" i="1"/>
  <c r="H8" i="1" l="1"/>
  <c r="I8" i="1" s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H9" i="1"/>
  <c r="I9" i="1" s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H2" i="1"/>
  <c r="I2" i="1" s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H3" i="1"/>
  <c r="I3" i="1" s="1"/>
  <c r="L3" i="1"/>
  <c r="L11" i="1"/>
  <c r="L19" i="1"/>
  <c r="L27" i="1"/>
  <c r="L35" i="1"/>
  <c r="L43" i="1"/>
  <c r="L190" i="1"/>
  <c r="L179" i="1"/>
  <c r="L165" i="1"/>
  <c r="L151" i="1"/>
  <c r="L140" i="1"/>
  <c r="L126" i="1"/>
  <c r="L115" i="1"/>
  <c r="L101" i="1"/>
  <c r="L87" i="1"/>
  <c r="L76" i="1"/>
  <c r="L62" i="1"/>
  <c r="L51" i="1"/>
  <c r="L36" i="1"/>
  <c r="L20" i="1"/>
  <c r="L4" i="1"/>
  <c r="L189" i="1"/>
  <c r="L175" i="1"/>
  <c r="L164" i="1"/>
  <c r="L150" i="1"/>
  <c r="L139" i="1"/>
  <c r="L125" i="1"/>
  <c r="L111" i="1"/>
  <c r="L100" i="1"/>
  <c r="L86" i="1"/>
  <c r="L75" i="1"/>
  <c r="L61" i="1"/>
  <c r="L47" i="1"/>
  <c r="L31" i="1"/>
  <c r="L15" i="1"/>
  <c r="H7" i="1"/>
  <c r="I7" i="1" s="1"/>
  <c r="L199" i="1"/>
  <c r="L188" i="1"/>
  <c r="L174" i="1"/>
  <c r="L163" i="1"/>
  <c r="L149" i="1"/>
  <c r="L135" i="1"/>
  <c r="L124" i="1"/>
  <c r="L110" i="1"/>
  <c r="L99" i="1"/>
  <c r="L85" i="1"/>
  <c r="L71" i="1"/>
  <c r="L60" i="1"/>
  <c r="L46" i="1"/>
  <c r="L30" i="1"/>
  <c r="L14" i="1"/>
  <c r="H6" i="1"/>
  <c r="I6" i="1" s="1"/>
  <c r="L198" i="1"/>
  <c r="L187" i="1"/>
  <c r="L173" i="1"/>
  <c r="L159" i="1"/>
  <c r="L148" i="1"/>
  <c r="L134" i="1"/>
  <c r="L123" i="1"/>
  <c r="L109" i="1"/>
  <c r="L95" i="1"/>
  <c r="L84" i="1"/>
  <c r="L70" i="1"/>
  <c r="L59" i="1"/>
  <c r="L45" i="1"/>
  <c r="L29" i="1"/>
  <c r="L13" i="1"/>
  <c r="H5" i="1"/>
  <c r="I5" i="1" s="1"/>
  <c r="L197" i="1"/>
  <c r="L183" i="1"/>
  <c r="L172" i="1"/>
  <c r="L158" i="1"/>
  <c r="L147" i="1"/>
  <c r="L133" i="1"/>
  <c r="L119" i="1"/>
  <c r="L108" i="1"/>
  <c r="L94" i="1"/>
  <c r="L83" i="1"/>
  <c r="L69" i="1"/>
  <c r="L55" i="1"/>
  <c r="L44" i="1"/>
  <c r="L28" i="1"/>
  <c r="L12" i="1"/>
  <c r="H4" i="1"/>
  <c r="I4" i="1" s="1"/>
  <c r="L196" i="1"/>
  <c r="L182" i="1"/>
  <c r="L171" i="1"/>
  <c r="L157" i="1"/>
  <c r="L143" i="1"/>
  <c r="L132" i="1"/>
  <c r="L118" i="1"/>
  <c r="L107" i="1"/>
  <c r="L93" i="1"/>
  <c r="L79" i="1"/>
  <c r="L68" i="1"/>
  <c r="L54" i="1"/>
  <c r="L39" i="1"/>
  <c r="L23" i="1"/>
  <c r="L7" i="1"/>
  <c r="L195" i="1"/>
  <c r="L181" i="1"/>
  <c r="L167" i="1"/>
  <c r="L156" i="1"/>
  <c r="L142" i="1"/>
  <c r="L131" i="1"/>
  <c r="L117" i="1"/>
  <c r="L103" i="1"/>
  <c r="L92" i="1"/>
  <c r="L78" i="1"/>
  <c r="L67" i="1"/>
  <c r="L53" i="1"/>
  <c r="L38" i="1"/>
  <c r="L22" i="1"/>
  <c r="L6" i="1"/>
  <c r="L191" i="1"/>
  <c r="L180" i="1"/>
  <c r="L166" i="1"/>
  <c r="L155" i="1"/>
  <c r="L141" i="1"/>
  <c r="L127" i="1"/>
  <c r="L116" i="1"/>
  <c r="L102" i="1"/>
  <c r="L91" i="1"/>
  <c r="L77" i="1"/>
  <c r="L63" i="1"/>
  <c r="L52" i="1"/>
  <c r="L37" i="1"/>
  <c r="L21" i="1"/>
  <c r="L5" i="1"/>
  <c r="N4" i="1" l="1"/>
</calcChain>
</file>

<file path=xl/sharedStrings.xml><?xml version="1.0" encoding="utf-8"?>
<sst xmlns="http://schemas.openxmlformats.org/spreadsheetml/2006/main" count="18" uniqueCount="17">
  <si>
    <t>Temperature</t>
  </si>
  <si>
    <t>EAAAK</t>
  </si>
  <si>
    <t>STD</t>
  </si>
  <si>
    <t>EAIAK</t>
  </si>
  <si>
    <t>fit</t>
  </si>
  <si>
    <t>error</t>
  </si>
  <si>
    <t>a</t>
  </si>
  <si>
    <t>b</t>
  </si>
  <si>
    <t>c</t>
  </si>
  <si>
    <t>graphx</t>
  </si>
  <si>
    <t>graphy</t>
  </si>
  <si>
    <t>ersum</t>
  </si>
  <si>
    <t>a0</t>
  </si>
  <si>
    <t>ainfty</t>
  </si>
  <si>
    <t>y0 = B + 0.5A</t>
  </si>
  <si>
    <t>yinfty = B + A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</si>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</sst>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EAIAK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0.68538333333300006</c:v>
                </c:pt>
                <c:pt idx="2">
                  <c:v>0.56872500000000004</c:v>
                </c:pt>
                <c:pt idx="3">
                  <c:v>0.41210833333300001</c:v>
                </c:pt>
                <c:pt idx="4">
                  <c:v>1.7736486486499999E-2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2-44F6-9FA1-C154DA9C89F7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minus>
            <c:spPr>
              <a:ln cmpd="sng">
                <a:solidFill>
                  <a:schemeClr val="accent2"/>
                </a:solidFill>
                <a:tailEnd type="none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0.70345000000000002</c:v>
                </c:pt>
                <c:pt idx="1">
                  <c:v>0.70036666666699998</c:v>
                </c:pt>
                <c:pt idx="2">
                  <c:v>0.59788333333300003</c:v>
                </c:pt>
                <c:pt idx="3">
                  <c:v>0.47575833333299999</c:v>
                </c:pt>
                <c:pt idx="4">
                  <c:v>0.34224166666700001</c:v>
                </c:pt>
                <c:pt idx="5">
                  <c:v>0.145125</c:v>
                </c:pt>
                <c:pt idx="6">
                  <c:v>7.0374999999999993E-2</c:v>
                </c:pt>
                <c:pt idx="7">
                  <c:v>1.3141666666700001E-2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2-44F6-9FA1-C154DA9C89F7}"/>
            </c:ext>
          </c:extLst>
        </c:ser>
        <c:ser>
          <c:idx val="2"/>
          <c:order val="2"/>
          <c:tx>
            <c:v>fit</c:v>
          </c:tx>
          <c:spPr>
            <a:ln w="19050">
              <a:noFill/>
            </a:ln>
          </c:spPr>
          <c:xVal>
            <c:numRef>
              <c:f>Sheet1!$J$2:$J$202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Sheet1!$L$2:$L$202</c:f>
              <c:numCache>
                <c:formatCode>General</c:formatCode>
                <c:ptCount val="201"/>
                <c:pt idx="0">
                  <c:v>0.70964880275053732</c:v>
                </c:pt>
                <c:pt idx="1">
                  <c:v>0.70888198537981273</c:v>
                </c:pt>
                <c:pt idx="2">
                  <c:v>0.70808692461091172</c:v>
                </c:pt>
                <c:pt idx="3">
                  <c:v>0.7072626491148899</c:v>
                </c:pt>
                <c:pt idx="4">
                  <c:v>0.70640815947217561</c:v>
                </c:pt>
                <c:pt idx="5">
                  <c:v>0.70552242777832908</c:v>
                </c:pt>
                <c:pt idx="6">
                  <c:v>0.70460439728096036</c:v>
                </c:pt>
                <c:pt idx="7">
                  <c:v>0.70365298205168791</c:v>
                </c:pt>
                <c:pt idx="8">
                  <c:v>0.70266706669728352</c:v>
                </c:pt>
                <c:pt idx="9">
                  <c:v>0.70164550611440668</c:v>
                </c:pt>
                <c:pt idx="10">
                  <c:v>0.70058712529260769</c:v>
                </c:pt>
                <c:pt idx="11">
                  <c:v>0.69949071917055128</c:v>
                </c:pt>
                <c:pt idx="12">
                  <c:v>0.69835505255070096</c:v>
                </c:pt>
                <c:pt idx="13">
                  <c:v>0.69717886007798358</c:v>
                </c:pt>
                <c:pt idx="14">
                  <c:v>0.69596084628824861</c:v>
                </c:pt>
                <c:pt idx="15">
                  <c:v>0.69469968573262342</c:v>
                </c:pt>
                <c:pt idx="16">
                  <c:v>0.69339402318415244</c:v>
                </c:pt>
                <c:pt idx="17">
                  <c:v>0.69204247393339735</c:v>
                </c:pt>
                <c:pt idx="18">
                  <c:v>0.69064362417994751</c:v>
                </c:pt>
                <c:pt idx="19">
                  <c:v>0.6891960315270671</c:v>
                </c:pt>
                <c:pt idx="20">
                  <c:v>0.68769822558695504</c:v>
                </c:pt>
                <c:pt idx="21">
                  <c:v>0.68614870870434164</c:v>
                </c:pt>
                <c:pt idx="22">
                  <c:v>0.68454595680636487</c:v>
                </c:pt>
                <c:pt idx="23">
                  <c:v>0.68288842038686814</c:v>
                </c:pt>
                <c:pt idx="24">
                  <c:v>0.68117452563343317</c:v>
                </c:pt>
                <c:pt idx="25">
                  <c:v>0.67940267570559443</c:v>
                </c:pt>
                <c:pt idx="26">
                  <c:v>0.67757125217278347</c:v>
                </c:pt>
                <c:pt idx="27">
                  <c:v>0.67567861662060147</c:v>
                </c:pt>
                <c:pt idx="28">
                  <c:v>0.67372311243402105</c:v>
                </c:pt>
                <c:pt idx="29">
                  <c:v>0.6717030667660655</c:v>
                </c:pt>
                <c:pt idx="30">
                  <c:v>0.66961679270038998</c:v>
                </c:pt>
                <c:pt idx="31">
                  <c:v>0.6674625916160043</c:v>
                </c:pt>
                <c:pt idx="32">
                  <c:v>0.66523875576210134</c:v>
                </c:pt>
                <c:pt idx="33">
                  <c:v>0.66294357105060697</c:v>
                </c:pt>
                <c:pt idx="34">
                  <c:v>0.66057532007361064</c:v>
                </c:pt>
                <c:pt idx="35">
                  <c:v>0.65813228535229251</c:v>
                </c:pt>
                <c:pt idx="36">
                  <c:v>0.65561275282329545</c:v>
                </c:pt>
                <c:pt idx="37">
                  <c:v>0.65301501556772112</c:v>
                </c:pt>
                <c:pt idx="38">
                  <c:v>0.65033737778702272</c:v>
                </c:pt>
                <c:pt idx="39">
                  <c:v>0.64757815902903881</c:v>
                </c:pt>
                <c:pt idx="40">
                  <c:v>0.64473569866624514</c:v>
                </c:pt>
                <c:pt idx="41">
                  <c:v>0.64180836062698954</c:v>
                </c:pt>
                <c:pt idx="42">
                  <c:v>0.63879453837902056</c:v>
                </c:pt>
                <c:pt idx="43">
                  <c:v>0.6356926601630134</c:v>
                </c:pt>
                <c:pt idx="44">
                  <c:v>0.63250119447204056</c:v>
                </c:pt>
                <c:pt idx="45">
                  <c:v>0.62921865577102465</c:v>
                </c:pt>
                <c:pt idx="46">
                  <c:v>0.62584361044815195</c:v>
                </c:pt>
                <c:pt idx="47">
                  <c:v>0.62237468298802223</c:v>
                </c:pt>
                <c:pt idx="48">
                  <c:v>0.61881056235396237</c:v>
                </c:pt>
                <c:pt idx="49">
                  <c:v>0.61515000856445767</c:v>
                </c:pt>
                <c:pt idx="50">
                  <c:v>0.6113918594460559</c:v>
                </c:pt>
                <c:pt idx="51">
                  <c:v>0.60753503754239979</c:v>
                </c:pt>
                <c:pt idx="52">
                  <c:v>0.60357855715624908</c:v>
                </c:pt>
                <c:pt idx="53">
                  <c:v>0.59952153149850118</c:v>
                </c:pt>
                <c:pt idx="54">
                  <c:v>0.59536317991531351</c:v>
                </c:pt>
                <c:pt idx="55">
                  <c:v>0.59110283516151751</c:v>
                </c:pt>
                <c:pt idx="56">
                  <c:v>0.58673995068561102</c:v>
                </c:pt>
                <c:pt idx="57">
                  <c:v>0.58227410788876721</c:v>
                </c:pt>
                <c:pt idx="58">
                  <c:v>0.57770502331752938</c:v>
                </c:pt>
                <c:pt idx="59">
                  <c:v>0.57303255574722889</c:v>
                </c:pt>
                <c:pt idx="60">
                  <c:v>0.56825671311069281</c:v>
                </c:pt>
                <c:pt idx="61">
                  <c:v>0.56337765922455907</c:v>
                </c:pt>
                <c:pt idx="62">
                  <c:v>0.55839572026352657</c:v>
                </c:pt>
                <c:pt idx="63">
                  <c:v>0.5533113909311862</c:v>
                </c:pt>
                <c:pt idx="64">
                  <c:v>0.54812534027476079</c:v>
                </c:pt>
                <c:pt idx="65">
                  <c:v>0.54283841709015912</c:v>
                </c:pt>
                <c:pt idx="66">
                  <c:v>0.53745165486328461</c:v>
                </c:pt>
                <c:pt idx="67">
                  <c:v>0.5319662761935664</c:v>
                </c:pt>
                <c:pt idx="68">
                  <c:v>0.5263836966462383</c:v>
                </c:pt>
                <c:pt idx="69">
                  <c:v>0.52070552798102399</c:v>
                </c:pt>
                <c:pt idx="70">
                  <c:v>0.51493358070660977</c:v>
                </c:pt>
                <c:pt idx="71">
                  <c:v>0.50906986591264269</c:v>
                </c:pt>
                <c:pt idx="72">
                  <c:v>0.50311659633397166</c:v>
                </c:pt>
                <c:pt idx="73">
                  <c:v>0.49707618660548486</c:v>
                </c:pt>
                <c:pt idx="74">
                  <c:v>0.49095125267016482</c:v>
                </c:pt>
                <c:pt idx="75">
                  <c:v>0.48474461030788324</c:v>
                </c:pt>
                <c:pt idx="76">
                  <c:v>0.47845927275795674</c:v>
                </c:pt>
                <c:pt idx="77">
                  <c:v>0.47209844741455975</c:v>
                </c:pt>
                <c:pt idx="78">
                  <c:v>0.46566553158067758</c:v>
                </c:pt>
                <c:pt idx="79">
                  <c:v>0.45916410727334434</c:v>
                </c:pt>
                <c:pt idx="80">
                  <c:v>0.45259793508035906</c:v>
                </c:pt>
                <c:pt idx="81">
                  <c:v>0.44597094707644519</c:v>
                </c:pt>
                <c:pt idx="82">
                  <c:v>0.4392872388148153</c:v>
                </c:pt>
                <c:pt idx="83">
                  <c:v>0.43255106041823743</c:v>
                </c:pt>
                <c:pt idx="84">
                  <c:v>0.42576680680185958</c:v>
                </c:pt>
                <c:pt idx="85">
                  <c:v>0.41893900706813758</c:v>
                </c:pt>
                <c:pt idx="86">
                  <c:v>0.41207231312210912</c:v>
                </c:pt>
                <c:pt idx="87">
                  <c:v>0.40517148756285709</c:v>
                </c:pt>
                <c:pt idx="88">
                  <c:v>0.39824139091419769</c:v>
                </c:pt>
                <c:pt idx="89">
                  <c:v>0.39128696826430365</c:v>
                </c:pt>
                <c:pt idx="90">
                  <c:v>0.38431323539002821</c:v>
                </c:pt>
                <c:pt idx="91">
                  <c:v>0.37732526444704634</c:v>
                </c:pt>
                <c:pt idx="92">
                  <c:v>0.37032816931147511</c:v>
                </c:pt>
                <c:pt idx="93">
                  <c:v>0.36332709066232272</c:v>
                </c:pt>
                <c:pt idx="94">
                  <c:v>0.35632718089686721</c:v>
                </c:pt>
                <c:pt idx="95">
                  <c:v>0.34933358897285488</c:v>
                </c:pt>
                <c:pt idx="96">
                  <c:v>0.34235144527218575</c:v>
                </c:pt>
                <c:pt idx="97">
                  <c:v>0.33538584658053078</c:v>
                </c:pt>
                <c:pt idx="98">
                  <c:v>0.32844184127607756</c:v>
                </c:pt>
                <c:pt idx="99">
                  <c:v>0.32152441481837829</c:v>
                </c:pt>
                <c:pt idx="100">
                  <c:v>0.31463847562508757</c:v>
                </c:pt>
                <c:pt idx="101">
                  <c:v>0.30778884142029267</c:v>
                </c:pt>
                <c:pt idx="102">
                  <c:v>0.30098022613322079</c:v>
                </c:pt>
                <c:pt idx="103">
                  <c:v>0.29421722742042333</c:v>
                </c:pt>
                <c:pt idx="104">
                  <c:v>0.28750431487819106</c:v>
                </c:pt>
                <c:pt idx="105">
                  <c:v>0.28084581900503069</c:v>
                </c:pt>
                <c:pt idx="106">
                  <c:v>0.27424592096664108</c:v>
                </c:pt>
                <c:pt idx="107">
                  <c:v>0.26770864320808202</c:v>
                </c:pt>
                <c:pt idx="108">
                  <c:v>0.26123784094982522</c:v>
                </c:pt>
                <c:pt idx="109">
                  <c:v>0.25483719459624782</c:v>
                </c:pt>
                <c:pt idx="110">
                  <c:v>0.24851020307696303</c:v>
                </c:pt>
                <c:pt idx="111">
                  <c:v>0.2422601781332997</c:v>
                </c:pt>
                <c:pt idx="112">
                  <c:v>0.23609023955433883</c:v>
                </c:pt>
                <c:pt idx="113">
                  <c:v>0.2300033113592731</c:v>
                </c:pt>
                <c:pt idx="114">
                  <c:v>0.22400211891558208</c:v>
                </c:pt>
                <c:pt idx="115">
                  <c:v>0.21808918697565238</c:v>
                </c:pt>
                <c:pt idx="116">
                  <c:v>0.21226683860811946</c:v>
                </c:pt>
                <c:pt idx="117">
                  <c:v>0.20653719499438183</c:v>
                </c:pt>
                <c:pt idx="118">
                  <c:v>0.20090217605551142</c:v>
                </c:pt>
                <c:pt idx="119">
                  <c:v>0.19536350187016716</c:v>
                </c:pt>
                <c:pt idx="120">
                  <c:v>0.18992269484013447</c:v>
                </c:pt>
                <c:pt idx="121">
                  <c:v>0.18458108255677841</c:v>
                </c:pt>
                <c:pt idx="122">
                  <c:v>0.1793398013190004</c:v>
                </c:pt>
                <c:pt idx="123">
                  <c:v>0.17419980025122239</c:v>
                </c:pt>
                <c:pt idx="124">
                  <c:v>0.16916184596847017</c:v>
                </c:pt>
                <c:pt idx="125">
                  <c:v>0.16422652773476143</c:v>
                </c:pt>
                <c:pt idx="126">
                  <c:v>0.15939426306068727</c:v>
                </c:pt>
                <c:pt idx="127">
                  <c:v>0.15466530368628228</c:v>
                </c:pt>
                <c:pt idx="128">
                  <c:v>0.15003974189595282</c:v>
                </c:pt>
                <c:pt idx="129">
                  <c:v>0.1455175171133426</c:v>
                </c:pt>
                <c:pt idx="130">
                  <c:v>0.14109842272550077</c:v>
                </c:pt>
                <c:pt idx="131">
                  <c:v>0.13678211308755162</c:v>
                </c:pt>
                <c:pt idx="132">
                  <c:v>0.13256811066117002</c:v>
                </c:pt>
                <c:pt idx="133">
                  <c:v>0.12845581324252708</c:v>
                </c:pt>
                <c:pt idx="134">
                  <c:v>0.12444450123792117</c:v>
                </c:pt>
                <c:pt idx="135">
                  <c:v>0.12053334494800227</c:v>
                </c:pt>
                <c:pt idx="136">
                  <c:v>0.11672141182431661</c:v>
                </c:pt>
                <c:pt idx="137">
                  <c:v>0.11300767366476505</c:v>
                </c:pt>
                <c:pt idx="138">
                  <c:v>0.10939101371749271</c:v>
                </c:pt>
                <c:pt idx="139">
                  <c:v>0.10587023366563109</c:v>
                </c:pt>
                <c:pt idx="140">
                  <c:v>0.1024440604682042</c:v>
                </c:pt>
                <c:pt idx="141">
                  <c:v>9.9111153035336019E-2</c:v>
                </c:pt>
                <c:pt idx="142">
                  <c:v>9.5870108718651093E-2</c:v>
                </c:pt>
                <c:pt idx="143">
                  <c:v>9.2719469600420101E-2</c:v>
                </c:pt>
                <c:pt idx="144">
                  <c:v>8.9657728567535178E-2</c:v>
                </c:pt>
                <c:pt idx="145">
                  <c:v>8.6683335158832864E-2</c:v>
                </c:pt>
                <c:pt idx="146">
                  <c:v>8.3794701176548636E-2</c:v>
                </c:pt>
                <c:pt idx="147">
                  <c:v>8.0990206054841751E-2</c:v>
                </c:pt>
                <c:pt idx="148">
                  <c:v>7.8268201980306928E-2</c:v>
                </c:pt>
                <c:pt idx="149">
                  <c:v>7.5627018761240783E-2</c:v>
                </c:pt>
                <c:pt idx="150">
                  <c:v>7.3064968444109812E-2</c:v>
                </c:pt>
                <c:pt idx="151">
                  <c:v>7.0580349677211607E-2</c:v>
                </c:pt>
                <c:pt idx="152">
                  <c:v>6.8171451822906626E-2</c:v>
                </c:pt>
                <c:pt idx="153">
                  <c:v>6.5836558821044333E-2</c:v>
                </c:pt>
                <c:pt idx="154">
                  <c:v>6.3573952807310485E-2</c:v>
                </c:pt>
                <c:pt idx="155">
                  <c:v>6.1381917491196147E-2</c:v>
                </c:pt>
                <c:pt idx="156">
                  <c:v>5.925874129913189E-2</c:v>
                </c:pt>
                <c:pt idx="157">
                  <c:v>5.7202720289050046E-2</c:v>
                </c:pt>
                <c:pt idx="158">
                  <c:v>5.5212160843252089E-2</c:v>
                </c:pt>
                <c:pt idx="159">
                  <c:v>5.328538214696199E-2</c:v>
                </c:pt>
                <c:pt idx="160">
                  <c:v>5.1420718460344128E-2</c:v>
                </c:pt>
                <c:pt idx="161">
                  <c:v>4.9616521192091922E-2</c:v>
                </c:pt>
                <c:pt idx="162">
                  <c:v>4.7871160782914757E-2</c:v>
                </c:pt>
                <c:pt idx="163">
                  <c:v>4.6183028407417059E-2</c:v>
                </c:pt>
                <c:pt idx="164">
                  <c:v>4.4550537502943688E-2</c:v>
                </c:pt>
                <c:pt idx="165">
                  <c:v>4.2972125134002948E-2</c:v>
                </c:pt>
                <c:pt idx="166">
                  <c:v>4.1446253200846273E-2</c:v>
                </c:pt>
                <c:pt idx="167">
                  <c:v>3.9971409500712318E-2</c:v>
                </c:pt>
                <c:pt idx="168">
                  <c:v>3.8546108650126754E-2</c:v>
                </c:pt>
                <c:pt idx="169">
                  <c:v>3.7168892876496162E-2</c:v>
                </c:pt>
                <c:pt idx="170">
                  <c:v>3.5838332687052721E-2</c:v>
                </c:pt>
                <c:pt idx="171">
                  <c:v>3.4553027422993376E-2</c:v>
                </c:pt>
                <c:pt idx="172">
                  <c:v>3.3311605706429215E-2</c:v>
                </c:pt>
                <c:pt idx="173">
                  <c:v>3.2112725787509677E-2</c:v>
                </c:pt>
                <c:pt idx="174">
                  <c:v>3.0955075798821841E-2</c:v>
                </c:pt>
                <c:pt idx="175">
                  <c:v>2.9837373923892629E-2</c:v>
                </c:pt>
                <c:pt idx="176">
                  <c:v>2.8758368486341501E-2</c:v>
                </c:pt>
                <c:pt idx="177">
                  <c:v>2.7716837965939933E-2</c:v>
                </c:pt>
                <c:pt idx="178">
                  <c:v>2.6711590947548935E-2</c:v>
                </c:pt>
                <c:pt idx="179">
                  <c:v>2.5741466008617264E-2</c:v>
                </c:pt>
                <c:pt idx="180">
                  <c:v>2.4805331550631471E-2</c:v>
                </c:pt>
                <c:pt idx="181">
                  <c:v>2.39020855796237E-2</c:v>
                </c:pt>
                <c:pt idx="182">
                  <c:v>2.3030655440571479E-2</c:v>
                </c:pt>
                <c:pt idx="183">
                  <c:v>2.2189997510235315E-2</c:v>
                </c:pt>
                <c:pt idx="184">
                  <c:v>2.1379096852724211E-2</c:v>
                </c:pt>
                <c:pt idx="185">
                  <c:v>2.0596966841813225E-2</c:v>
                </c:pt>
                <c:pt idx="186">
                  <c:v>1.9842648753782499E-2</c:v>
                </c:pt>
                <c:pt idx="187">
                  <c:v>1.9115211334313043E-2</c:v>
                </c:pt>
                <c:pt idx="188">
                  <c:v>1.8413750342725743E-2</c:v>
                </c:pt>
                <c:pt idx="189">
                  <c:v>1.7737388076640492E-2</c:v>
                </c:pt>
                <c:pt idx="190">
                  <c:v>1.7085272879904023E-2</c:v>
                </c:pt>
                <c:pt idx="191">
                  <c:v>1.6456578636437569E-2</c:v>
                </c:pt>
                <c:pt idx="192">
                  <c:v>1.5850504252453379E-2</c:v>
                </c:pt>
                <c:pt idx="193">
                  <c:v>1.5266273129307173E-2</c:v>
                </c:pt>
                <c:pt idx="194">
                  <c:v>1.4703132629074078E-2</c:v>
                </c:pt>
                <c:pt idx="195">
                  <c:v>1.4160353534766412E-2</c:v>
                </c:pt>
                <c:pt idx="196">
                  <c:v>1.3637229506957893E-2</c:v>
                </c:pt>
                <c:pt idx="197">
                  <c:v>1.3133076538422772E-2</c:v>
                </c:pt>
                <c:pt idx="198">
                  <c:v>1.2647232408265818E-2</c:v>
                </c:pt>
                <c:pt idx="199">
                  <c:v>1.2179056136877087E-2</c:v>
                </c:pt>
                <c:pt idx="200">
                  <c:v>1.1727927442928276E-2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2-44F6-9FA1-C154DA9C8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3545"/>
        <c:axId val="45778686"/>
      </c:scatterChart>
      <c:valAx>
        <c:axId val="2701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(°C)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778686"/>
        <c:crosses val="autoZero"/>
        <c:crossBetween val="midCat"/>
      </c:valAx>
      <c:valAx>
        <c:axId val="4577868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</a:t>
                </a:r>
                <a:r>
                  <a:rPr lang="en-GB"/>
                  <a:t>-helicity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013545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EAIAK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5.2487204789999999E-2</c:v>
                  </c:pt>
                  <c:pt idx="1">
                    <c:v>4.8830201833599998E-2</c:v>
                  </c:pt>
                  <c:pt idx="2">
                    <c:v>6.8003810657099997E-2</c:v>
                  </c:pt>
                  <c:pt idx="3">
                    <c:v>0.18959319882799999</c:v>
                  </c:pt>
                  <c:pt idx="4">
                    <c:v>4.6926332375300001E-2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0.757666666667</c:v>
                </c:pt>
                <c:pt idx="1">
                  <c:v>0.68538333333300006</c:v>
                </c:pt>
                <c:pt idx="2">
                  <c:v>0.56872500000000004</c:v>
                </c:pt>
                <c:pt idx="3">
                  <c:v>0.41210833333300001</c:v>
                </c:pt>
                <c:pt idx="4">
                  <c:v>1.7736486486499999E-2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898-83A2-C63A6637DE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plus>
            <c:minus>
              <c:numRef>
                <c:f>Sheet1!$C$2:$C$9</c:f>
                <c:numCache>
                  <c:formatCode>General</c:formatCode>
                  <c:ptCount val="8"/>
                  <c:pt idx="0">
                    <c:v>7.4565279006599997E-2</c:v>
                  </c:pt>
                  <c:pt idx="1">
                    <c:v>9.42124608413E-2</c:v>
                  </c:pt>
                  <c:pt idx="2">
                    <c:v>8.7641014941599996E-2</c:v>
                  </c:pt>
                  <c:pt idx="3">
                    <c:v>7.5245501434399995E-2</c:v>
                  </c:pt>
                  <c:pt idx="4">
                    <c:v>0.116189973451</c:v>
                  </c:pt>
                  <c:pt idx="5">
                    <c:v>6.8377769596599997E-2</c:v>
                  </c:pt>
                  <c:pt idx="6">
                    <c:v>5.7774080477299997E-2</c:v>
                  </c:pt>
                  <c:pt idx="7">
                    <c:v>2.0939554211000001E-2</c:v>
                  </c:pt>
                </c:numCache>
              </c:numRef>
            </c:minus>
            <c:spPr>
              <a:ln cmpd="sng">
                <a:solidFill>
                  <a:schemeClr val="accent2"/>
                </a:solidFill>
                <a:tailEnd type="none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0.70345000000000002</c:v>
                </c:pt>
                <c:pt idx="1">
                  <c:v>0.70036666666699998</c:v>
                </c:pt>
                <c:pt idx="2">
                  <c:v>0.59788333333300003</c:v>
                </c:pt>
                <c:pt idx="3">
                  <c:v>0.47575833333299999</c:v>
                </c:pt>
                <c:pt idx="4">
                  <c:v>0.34224166666700001</c:v>
                </c:pt>
                <c:pt idx="5">
                  <c:v>0.145125</c:v>
                </c:pt>
                <c:pt idx="6">
                  <c:v>7.0374999999999993E-2</c:v>
                </c:pt>
                <c:pt idx="7">
                  <c:v>1.3141666666700001E-2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8-4898-83A2-C63A6637D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3545"/>
        <c:axId val="45778686"/>
      </c:scatterChart>
      <c:valAx>
        <c:axId val="2701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(°C)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778686"/>
        <c:crosses val="autoZero"/>
        <c:crossBetween val="midCat"/>
      </c:valAx>
      <c:valAx>
        <c:axId val="4577868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α</a:t>
                </a:r>
                <a:r>
                  <a:rPr lang="en-GB"/>
                  <a:t>-helicity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013545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7</xdr:row>
      <xdr:rowOff>76200</xdr:rowOff>
    </xdr:from>
    <xdr:to>
      <xdr:col>27</xdr:col>
      <xdr:colOff>209549</xdr:colOff>
      <xdr:row>31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697FD7-8CBF-4365-9BE4-DA4E1129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600074</xdr:colOff>
      <xdr:row>23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697FD7-8CBF-4365-9BE4-DA4E1129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C1" zoomScaleNormal="100" workbookViewId="0">
      <selection activeCell="L2" sqref="L2"/>
    </sheetView>
  </sheetViews>
  <sheetFormatPr defaultRowHeight="12.75" x14ac:dyDescent="0.2"/>
  <cols>
    <col min="1" max="5" width="8.28515625"/>
    <col min="6" max="6" width="0" hidden="1" customWidth="1"/>
    <col min="7" max="10" width="8.28515625"/>
    <col min="11" max="11" width="0" hidden="1" customWidth="1"/>
    <col min="12" max="1025" width="8.28515625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H1" t="s">
        <v>4</v>
      </c>
      <c r="I1" t="s">
        <v>5</v>
      </c>
      <c r="J1" t="s">
        <v>9</v>
      </c>
      <c r="L1" t="s">
        <v>10</v>
      </c>
      <c r="M1" t="s">
        <v>6</v>
      </c>
      <c r="N1">
        <f>2*(Q3-Q2)</f>
        <v>-0.72983024647885775</v>
      </c>
    </row>
    <row r="2" spans="1:19" x14ac:dyDescent="0.2">
      <c r="A2" s="1">
        <v>5</v>
      </c>
      <c r="B2" s="1">
        <v>0.70345000000000002</v>
      </c>
      <c r="C2" s="1">
        <v>7.4565279006599997E-2</v>
      </c>
      <c r="D2">
        <v>0.757666666667</v>
      </c>
      <c r="E2">
        <v>5.2487204789999999E-2</v>
      </c>
      <c r="H2">
        <f>$N$2+$N$1*(1/(1+EXP(-1*$N$3*(A2-$N$5))))</f>
        <v>0.70552242777832908</v>
      </c>
      <c r="I2">
        <f>(H2-B2)^2</f>
        <v>4.2949568963899052E-6</v>
      </c>
      <c r="J2">
        <v>0</v>
      </c>
      <c r="L2">
        <f>$N$2+$N$1*(1/(1+EXP(-1*$N$3*(J2-$N$5))))</f>
        <v>0.70964880275053732</v>
      </c>
      <c r="M2" t="s">
        <v>7</v>
      </c>
      <c r="N2">
        <f>2*Q2-Q3</f>
        <v>0.72983024647885775</v>
      </c>
      <c r="P2" t="s">
        <v>12</v>
      </c>
      <c r="Q2">
        <v>0.36491512323942887</v>
      </c>
      <c r="S2" t="s">
        <v>14</v>
      </c>
    </row>
    <row r="3" spans="1:19" x14ac:dyDescent="0.2">
      <c r="A3" s="1">
        <v>20</v>
      </c>
      <c r="B3" s="1">
        <v>0.70036666666699998</v>
      </c>
      <c r="C3" s="1">
        <v>9.42124608413E-2</v>
      </c>
      <c r="D3">
        <v>0.68538333333300006</v>
      </c>
      <c r="E3">
        <v>4.8830201833599998E-2</v>
      </c>
      <c r="H3">
        <f t="shared" ref="H3:H9" si="0">$N$2+$N$1*(1/(1+EXP(-1*$N$3*(A3-$N$5))))</f>
        <v>0.68769822558695504</v>
      </c>
      <c r="I3">
        <f t="shared" ref="I3:I30" si="1">(H3-B3)^2</f>
        <v>1.6048939939857033E-4</v>
      </c>
      <c r="J3">
        <v>1</v>
      </c>
      <c r="L3">
        <f t="shared" ref="L3:L66" si="2">$N$2+$N$1*(1/(1+EXP(-1*$N$3*(J3-$N$5))))</f>
        <v>0.70888198537981273</v>
      </c>
      <c r="M3" t="s">
        <v>8</v>
      </c>
      <c r="N3">
        <v>3.8373228773951579E-2</v>
      </c>
      <c r="P3" t="s">
        <v>13</v>
      </c>
      <c r="Q3">
        <v>0</v>
      </c>
      <c r="S3" t="s">
        <v>15</v>
      </c>
    </row>
    <row r="4" spans="1:19" x14ac:dyDescent="0.2">
      <c r="A4" s="1">
        <v>50</v>
      </c>
      <c r="B4" s="1">
        <v>0.59788333333300003</v>
      </c>
      <c r="C4" s="1">
        <v>8.7641014941599996E-2</v>
      </c>
      <c r="D4">
        <v>0.56872500000000004</v>
      </c>
      <c r="E4">
        <v>6.8003810657099997E-2</v>
      </c>
      <c r="H4">
        <f t="shared" si="0"/>
        <v>0.6113918594460559</v>
      </c>
      <c r="I4">
        <f t="shared" si="1"/>
        <v>1.8248027774711215E-4</v>
      </c>
      <c r="J4">
        <v>2</v>
      </c>
      <c r="L4">
        <f t="shared" si="2"/>
        <v>0.70808692461091172</v>
      </c>
      <c r="M4" t="s">
        <v>11</v>
      </c>
      <c r="N4">
        <f>SUM(I2:I9)</f>
        <v>1.5640569142327018E-3</v>
      </c>
    </row>
    <row r="5" spans="1:19" x14ac:dyDescent="0.2">
      <c r="A5" s="1">
        <v>75</v>
      </c>
      <c r="B5" s="1">
        <v>0.47575833333299999</v>
      </c>
      <c r="C5" s="1">
        <v>7.5245501434399995E-2</v>
      </c>
      <c r="D5">
        <v>0.41210833333300001</v>
      </c>
      <c r="E5">
        <v>0.18959319882799999</v>
      </c>
      <c r="H5">
        <f t="shared" si="0"/>
        <v>0.48474461030788324</v>
      </c>
      <c r="I5">
        <f t="shared" si="1"/>
        <v>8.0753173869316762E-5</v>
      </c>
      <c r="J5">
        <v>3</v>
      </c>
      <c r="L5">
        <f t="shared" si="2"/>
        <v>0.7072626491148899</v>
      </c>
      <c r="M5" t="s">
        <v>16</v>
      </c>
      <c r="N5">
        <v>92.773184912766112</v>
      </c>
    </row>
    <row r="6" spans="1:19" x14ac:dyDescent="0.2">
      <c r="A6" s="1">
        <v>100</v>
      </c>
      <c r="B6" s="1">
        <v>0.34224166666700001</v>
      </c>
      <c r="C6" s="1">
        <v>0.116189973451</v>
      </c>
      <c r="D6">
        <v>1.7736486486499999E-2</v>
      </c>
      <c r="E6">
        <v>4.6926332375300001E-2</v>
      </c>
      <c r="H6">
        <f t="shared" si="0"/>
        <v>0.31463847562508757</v>
      </c>
      <c r="I6">
        <f t="shared" si="1"/>
        <v>7.6193615569631549E-4</v>
      </c>
      <c r="J6">
        <v>4</v>
      </c>
      <c r="L6">
        <f t="shared" si="2"/>
        <v>0.70640815947217561</v>
      </c>
    </row>
    <row r="7" spans="1:19" x14ac:dyDescent="0.2">
      <c r="A7" s="1">
        <v>125</v>
      </c>
      <c r="B7">
        <v>0.145125</v>
      </c>
      <c r="C7">
        <v>6.8377769596599997E-2</v>
      </c>
      <c r="H7">
        <f t="shared" si="0"/>
        <v>0.16422652773476143</v>
      </c>
      <c r="I7">
        <f t="shared" si="1"/>
        <v>3.6486836180185997E-4</v>
      </c>
      <c r="J7">
        <v>5</v>
      </c>
      <c r="L7">
        <f t="shared" si="2"/>
        <v>0.70552242777832908</v>
      </c>
    </row>
    <row r="8" spans="1:19" x14ac:dyDescent="0.2">
      <c r="A8" s="1">
        <v>150</v>
      </c>
      <c r="B8" s="1">
        <v>7.0374999999999993E-2</v>
      </c>
      <c r="C8" s="1">
        <v>5.7774080477299997E-2</v>
      </c>
      <c r="D8" s="1"/>
      <c r="E8" s="1"/>
      <c r="H8">
        <f t="shared" si="0"/>
        <v>7.3064968444109812E-2</v>
      </c>
      <c r="I8">
        <f t="shared" si="1"/>
        <v>7.2359302303066016E-6</v>
      </c>
      <c r="J8">
        <v>6</v>
      </c>
      <c r="L8">
        <f t="shared" si="2"/>
        <v>0.70460439728096036</v>
      </c>
    </row>
    <row r="9" spans="1:19" x14ac:dyDescent="0.2">
      <c r="A9" s="1">
        <v>200</v>
      </c>
      <c r="B9" s="1">
        <v>1.3141666666700001E-2</v>
      </c>
      <c r="C9" s="1">
        <v>2.0939554211000001E-2</v>
      </c>
      <c r="D9" s="1"/>
      <c r="E9" s="1"/>
      <c r="H9">
        <f t="shared" si="0"/>
        <v>1.1727927442928276E-2</v>
      </c>
      <c r="I9">
        <f t="shared" si="1"/>
        <v>1.9986585928306769E-6</v>
      </c>
      <c r="J9">
        <v>7</v>
      </c>
      <c r="L9">
        <f t="shared" si="2"/>
        <v>0.70365298205168791</v>
      </c>
    </row>
    <row r="10" spans="1:19" x14ac:dyDescent="0.2">
      <c r="J10">
        <v>8</v>
      </c>
      <c r="L10">
        <f t="shared" si="2"/>
        <v>0.70266706669728352</v>
      </c>
    </row>
    <row r="11" spans="1:19" x14ac:dyDescent="0.2">
      <c r="J11">
        <v>9</v>
      </c>
      <c r="L11">
        <f t="shared" si="2"/>
        <v>0.70164550611440668</v>
      </c>
    </row>
    <row r="12" spans="1:19" x14ac:dyDescent="0.2">
      <c r="J12">
        <v>10</v>
      </c>
      <c r="L12">
        <f t="shared" si="2"/>
        <v>0.70058712529260769</v>
      </c>
    </row>
    <row r="13" spans="1:19" x14ac:dyDescent="0.2">
      <c r="J13">
        <v>11</v>
      </c>
      <c r="L13">
        <f t="shared" si="2"/>
        <v>0.69949071917055128</v>
      </c>
    </row>
    <row r="14" spans="1:19" x14ac:dyDescent="0.2">
      <c r="J14">
        <v>12</v>
      </c>
      <c r="L14">
        <f t="shared" si="2"/>
        <v>0.69835505255070096</v>
      </c>
    </row>
    <row r="15" spans="1:19" x14ac:dyDescent="0.2">
      <c r="J15">
        <v>13</v>
      </c>
      <c r="L15">
        <f t="shared" si="2"/>
        <v>0.69717886007798358</v>
      </c>
    </row>
    <row r="16" spans="1:19" x14ac:dyDescent="0.2">
      <c r="J16">
        <v>14</v>
      </c>
      <c r="L16">
        <f t="shared" si="2"/>
        <v>0.69596084628824861</v>
      </c>
    </row>
    <row r="17" spans="10:12" x14ac:dyDescent="0.2">
      <c r="J17">
        <v>15</v>
      </c>
      <c r="L17">
        <f t="shared" si="2"/>
        <v>0.69469968573262342</v>
      </c>
    </row>
    <row r="18" spans="10:12" x14ac:dyDescent="0.2">
      <c r="J18">
        <v>16</v>
      </c>
      <c r="L18">
        <f t="shared" si="2"/>
        <v>0.69339402318415244</v>
      </c>
    </row>
    <row r="19" spans="10:12" x14ac:dyDescent="0.2">
      <c r="J19">
        <v>17</v>
      </c>
      <c r="L19">
        <f t="shared" si="2"/>
        <v>0.69204247393339735</v>
      </c>
    </row>
    <row r="20" spans="10:12" x14ac:dyDescent="0.2">
      <c r="J20">
        <v>18</v>
      </c>
      <c r="L20">
        <f t="shared" si="2"/>
        <v>0.69064362417994751</v>
      </c>
    </row>
    <row r="21" spans="10:12" x14ac:dyDescent="0.2">
      <c r="J21">
        <v>19</v>
      </c>
      <c r="L21">
        <f t="shared" si="2"/>
        <v>0.6891960315270671</v>
      </c>
    </row>
    <row r="22" spans="10:12" x14ac:dyDescent="0.2">
      <c r="J22">
        <v>20</v>
      </c>
      <c r="L22">
        <f t="shared" si="2"/>
        <v>0.68769822558695504</v>
      </c>
    </row>
    <row r="23" spans="10:12" x14ac:dyDescent="0.2">
      <c r="J23">
        <v>21</v>
      </c>
      <c r="L23">
        <f t="shared" si="2"/>
        <v>0.68614870870434164</v>
      </c>
    </row>
    <row r="24" spans="10:12" x14ac:dyDescent="0.2">
      <c r="J24">
        <v>22</v>
      </c>
      <c r="L24">
        <f t="shared" si="2"/>
        <v>0.68454595680636487</v>
      </c>
    </row>
    <row r="25" spans="10:12" x14ac:dyDescent="0.2">
      <c r="J25">
        <v>23</v>
      </c>
      <c r="L25">
        <f t="shared" si="2"/>
        <v>0.68288842038686814</v>
      </c>
    </row>
    <row r="26" spans="10:12" x14ac:dyDescent="0.2">
      <c r="J26">
        <v>24</v>
      </c>
      <c r="L26">
        <f t="shared" si="2"/>
        <v>0.68117452563343317</v>
      </c>
    </row>
    <row r="27" spans="10:12" x14ac:dyDescent="0.2">
      <c r="J27">
        <v>25</v>
      </c>
      <c r="L27">
        <f t="shared" si="2"/>
        <v>0.67940267570559443</v>
      </c>
    </row>
    <row r="28" spans="10:12" x14ac:dyDescent="0.2">
      <c r="J28">
        <v>26</v>
      </c>
      <c r="L28">
        <f t="shared" si="2"/>
        <v>0.67757125217278347</v>
      </c>
    </row>
    <row r="29" spans="10:12" x14ac:dyDescent="0.2">
      <c r="J29">
        <v>27</v>
      </c>
      <c r="L29">
        <f t="shared" si="2"/>
        <v>0.67567861662060147</v>
      </c>
    </row>
    <row r="30" spans="10:12" x14ac:dyDescent="0.2">
      <c r="J30">
        <v>28</v>
      </c>
      <c r="L30">
        <f t="shared" si="2"/>
        <v>0.67372311243402105</v>
      </c>
    </row>
    <row r="31" spans="10:12" x14ac:dyDescent="0.2">
      <c r="J31">
        <v>29</v>
      </c>
      <c r="L31">
        <f t="shared" si="2"/>
        <v>0.6717030667660655</v>
      </c>
    </row>
    <row r="32" spans="10:12" x14ac:dyDescent="0.2">
      <c r="J32">
        <v>30</v>
      </c>
      <c r="L32">
        <f t="shared" si="2"/>
        <v>0.66961679270038998</v>
      </c>
    </row>
    <row r="33" spans="10:12" x14ac:dyDescent="0.2">
      <c r="J33">
        <v>31</v>
      </c>
      <c r="L33">
        <f t="shared" si="2"/>
        <v>0.6674625916160043</v>
      </c>
    </row>
    <row r="34" spans="10:12" x14ac:dyDescent="0.2">
      <c r="J34">
        <v>32</v>
      </c>
      <c r="L34">
        <f t="shared" si="2"/>
        <v>0.66523875576210134</v>
      </c>
    </row>
    <row r="35" spans="10:12" x14ac:dyDescent="0.2">
      <c r="J35">
        <v>33</v>
      </c>
      <c r="L35">
        <f t="shared" si="2"/>
        <v>0.66294357105060697</v>
      </c>
    </row>
    <row r="36" spans="10:12" x14ac:dyDescent="0.2">
      <c r="J36">
        <v>34</v>
      </c>
      <c r="L36">
        <f t="shared" si="2"/>
        <v>0.66057532007361064</v>
      </c>
    </row>
    <row r="37" spans="10:12" x14ac:dyDescent="0.2">
      <c r="J37">
        <v>35</v>
      </c>
      <c r="L37">
        <f t="shared" si="2"/>
        <v>0.65813228535229251</v>
      </c>
    </row>
    <row r="38" spans="10:12" x14ac:dyDescent="0.2">
      <c r="J38">
        <v>36</v>
      </c>
      <c r="L38">
        <f t="shared" si="2"/>
        <v>0.65561275282329545</v>
      </c>
    </row>
    <row r="39" spans="10:12" x14ac:dyDescent="0.2">
      <c r="J39">
        <v>37</v>
      </c>
      <c r="L39">
        <f t="shared" si="2"/>
        <v>0.65301501556772112</v>
      </c>
    </row>
    <row r="40" spans="10:12" x14ac:dyDescent="0.2">
      <c r="J40">
        <v>38</v>
      </c>
      <c r="L40">
        <f t="shared" si="2"/>
        <v>0.65033737778702272</v>
      </c>
    </row>
    <row r="41" spans="10:12" x14ac:dyDescent="0.2">
      <c r="J41">
        <v>39</v>
      </c>
      <c r="L41">
        <f t="shared" si="2"/>
        <v>0.64757815902903881</v>
      </c>
    </row>
    <row r="42" spans="10:12" x14ac:dyDescent="0.2">
      <c r="J42">
        <v>40</v>
      </c>
      <c r="L42">
        <f t="shared" si="2"/>
        <v>0.64473569866624514</v>
      </c>
    </row>
    <row r="43" spans="10:12" x14ac:dyDescent="0.2">
      <c r="J43">
        <v>41</v>
      </c>
      <c r="L43">
        <f t="shared" si="2"/>
        <v>0.64180836062698954</v>
      </c>
    </row>
    <row r="44" spans="10:12" x14ac:dyDescent="0.2">
      <c r="J44">
        <v>42</v>
      </c>
      <c r="L44">
        <f t="shared" si="2"/>
        <v>0.63879453837902056</v>
      </c>
    </row>
    <row r="45" spans="10:12" x14ac:dyDescent="0.2">
      <c r="J45">
        <v>43</v>
      </c>
      <c r="L45">
        <f t="shared" si="2"/>
        <v>0.6356926601630134</v>
      </c>
    </row>
    <row r="46" spans="10:12" x14ac:dyDescent="0.2">
      <c r="J46">
        <v>44</v>
      </c>
      <c r="L46">
        <f t="shared" si="2"/>
        <v>0.63250119447204056</v>
      </c>
    </row>
    <row r="47" spans="10:12" x14ac:dyDescent="0.2">
      <c r="J47">
        <v>45</v>
      </c>
      <c r="L47">
        <f t="shared" si="2"/>
        <v>0.62921865577102465</v>
      </c>
    </row>
    <row r="48" spans="10:12" x14ac:dyDescent="0.2">
      <c r="J48">
        <v>46</v>
      </c>
      <c r="L48">
        <f t="shared" si="2"/>
        <v>0.62584361044815195</v>
      </c>
    </row>
    <row r="49" spans="10:12" x14ac:dyDescent="0.2">
      <c r="J49">
        <v>47</v>
      </c>
      <c r="L49">
        <f t="shared" si="2"/>
        <v>0.62237468298802223</v>
      </c>
    </row>
    <row r="50" spans="10:12" x14ac:dyDescent="0.2">
      <c r="J50">
        <v>48</v>
      </c>
      <c r="L50">
        <f t="shared" si="2"/>
        <v>0.61881056235396237</v>
      </c>
    </row>
    <row r="51" spans="10:12" x14ac:dyDescent="0.2">
      <c r="J51">
        <v>49</v>
      </c>
      <c r="L51">
        <f t="shared" si="2"/>
        <v>0.61515000856445767</v>
      </c>
    </row>
    <row r="52" spans="10:12" x14ac:dyDescent="0.2">
      <c r="J52">
        <v>50</v>
      </c>
      <c r="L52">
        <f t="shared" si="2"/>
        <v>0.6113918594460559</v>
      </c>
    </row>
    <row r="53" spans="10:12" x14ac:dyDescent="0.2">
      <c r="J53">
        <v>51</v>
      </c>
      <c r="L53">
        <f t="shared" si="2"/>
        <v>0.60753503754239979</v>
      </c>
    </row>
    <row r="54" spans="10:12" x14ac:dyDescent="0.2">
      <c r="J54">
        <v>52</v>
      </c>
      <c r="L54">
        <f t="shared" si="2"/>
        <v>0.60357855715624908</v>
      </c>
    </row>
    <row r="55" spans="10:12" x14ac:dyDescent="0.2">
      <c r="J55">
        <v>53</v>
      </c>
      <c r="L55">
        <f t="shared" si="2"/>
        <v>0.59952153149850118</v>
      </c>
    </row>
    <row r="56" spans="10:12" x14ac:dyDescent="0.2">
      <c r="J56">
        <v>54</v>
      </c>
      <c r="L56">
        <f t="shared" si="2"/>
        <v>0.59536317991531351</v>
      </c>
    </row>
    <row r="57" spans="10:12" x14ac:dyDescent="0.2">
      <c r="J57">
        <v>55</v>
      </c>
      <c r="L57">
        <f t="shared" si="2"/>
        <v>0.59110283516151751</v>
      </c>
    </row>
    <row r="58" spans="10:12" x14ac:dyDescent="0.2">
      <c r="J58">
        <v>56</v>
      </c>
      <c r="L58">
        <f t="shared" si="2"/>
        <v>0.58673995068561102</v>
      </c>
    </row>
    <row r="59" spans="10:12" x14ac:dyDescent="0.2">
      <c r="J59">
        <v>57</v>
      </c>
      <c r="L59">
        <f t="shared" si="2"/>
        <v>0.58227410788876721</v>
      </c>
    </row>
    <row r="60" spans="10:12" x14ac:dyDescent="0.2">
      <c r="J60">
        <v>58</v>
      </c>
      <c r="L60">
        <f t="shared" si="2"/>
        <v>0.57770502331752938</v>
      </c>
    </row>
    <row r="61" spans="10:12" x14ac:dyDescent="0.2">
      <c r="J61">
        <v>59</v>
      </c>
      <c r="L61">
        <f t="shared" si="2"/>
        <v>0.57303255574722889</v>
      </c>
    </row>
    <row r="62" spans="10:12" x14ac:dyDescent="0.2">
      <c r="J62">
        <v>60</v>
      </c>
      <c r="L62">
        <f t="shared" si="2"/>
        <v>0.56825671311069281</v>
      </c>
    </row>
    <row r="63" spans="10:12" x14ac:dyDescent="0.2">
      <c r="J63">
        <v>61</v>
      </c>
      <c r="L63">
        <f t="shared" si="2"/>
        <v>0.56337765922455907</v>
      </c>
    </row>
    <row r="64" spans="10:12" x14ac:dyDescent="0.2">
      <c r="J64">
        <v>62</v>
      </c>
      <c r="L64">
        <f t="shared" si="2"/>
        <v>0.55839572026352657</v>
      </c>
    </row>
    <row r="65" spans="10:12" x14ac:dyDescent="0.2">
      <c r="J65">
        <v>63</v>
      </c>
      <c r="L65">
        <f t="shared" si="2"/>
        <v>0.5533113909311862</v>
      </c>
    </row>
    <row r="66" spans="10:12" x14ac:dyDescent="0.2">
      <c r="J66">
        <v>64</v>
      </c>
      <c r="L66">
        <f t="shared" si="2"/>
        <v>0.54812534027476079</v>
      </c>
    </row>
    <row r="67" spans="10:12" x14ac:dyDescent="0.2">
      <c r="J67">
        <v>65</v>
      </c>
      <c r="L67">
        <f t="shared" ref="L67:L130" si="3">$N$2+$N$1*(1/(1+EXP(-1*$N$3*(J67-$N$5))))</f>
        <v>0.54283841709015912</v>
      </c>
    </row>
    <row r="68" spans="10:12" x14ac:dyDescent="0.2">
      <c r="J68">
        <v>66</v>
      </c>
      <c r="L68">
        <f t="shared" si="3"/>
        <v>0.53745165486328461</v>
      </c>
    </row>
    <row r="69" spans="10:12" x14ac:dyDescent="0.2">
      <c r="J69">
        <v>67</v>
      </c>
      <c r="L69">
        <f t="shared" si="3"/>
        <v>0.5319662761935664</v>
      </c>
    </row>
    <row r="70" spans="10:12" x14ac:dyDescent="0.2">
      <c r="J70">
        <v>68</v>
      </c>
      <c r="L70">
        <f t="shared" si="3"/>
        <v>0.5263836966462383</v>
      </c>
    </row>
    <row r="71" spans="10:12" x14ac:dyDescent="0.2">
      <c r="J71">
        <v>69</v>
      </c>
      <c r="L71">
        <f t="shared" si="3"/>
        <v>0.52070552798102399</v>
      </c>
    </row>
    <row r="72" spans="10:12" x14ac:dyDescent="0.2">
      <c r="J72">
        <v>70</v>
      </c>
      <c r="L72">
        <f t="shared" si="3"/>
        <v>0.51493358070660977</v>
      </c>
    </row>
    <row r="73" spans="10:12" x14ac:dyDescent="0.2">
      <c r="J73">
        <v>71</v>
      </c>
      <c r="L73">
        <f t="shared" si="3"/>
        <v>0.50906986591264269</v>
      </c>
    </row>
    <row r="74" spans="10:12" x14ac:dyDescent="0.2">
      <c r="J74">
        <v>72</v>
      </c>
      <c r="L74">
        <f t="shared" si="3"/>
        <v>0.50311659633397166</v>
      </c>
    </row>
    <row r="75" spans="10:12" x14ac:dyDescent="0.2">
      <c r="J75">
        <v>73</v>
      </c>
      <c r="L75">
        <f t="shared" si="3"/>
        <v>0.49707618660548486</v>
      </c>
    </row>
    <row r="76" spans="10:12" x14ac:dyDescent="0.2">
      <c r="J76">
        <v>74</v>
      </c>
      <c r="L76">
        <f t="shared" si="3"/>
        <v>0.49095125267016482</v>
      </c>
    </row>
    <row r="77" spans="10:12" x14ac:dyDescent="0.2">
      <c r="J77">
        <v>75</v>
      </c>
      <c r="L77">
        <f t="shared" si="3"/>
        <v>0.48474461030788324</v>
      </c>
    </row>
    <row r="78" spans="10:12" x14ac:dyDescent="0.2">
      <c r="J78">
        <v>76</v>
      </c>
      <c r="L78">
        <f t="shared" si="3"/>
        <v>0.47845927275795674</v>
      </c>
    </row>
    <row r="79" spans="10:12" x14ac:dyDescent="0.2">
      <c r="J79">
        <v>77</v>
      </c>
      <c r="L79">
        <f t="shared" si="3"/>
        <v>0.47209844741455975</v>
      </c>
    </row>
    <row r="80" spans="10:12" x14ac:dyDescent="0.2">
      <c r="J80">
        <v>78</v>
      </c>
      <c r="L80">
        <f t="shared" si="3"/>
        <v>0.46566553158067758</v>
      </c>
    </row>
    <row r="81" spans="10:12" x14ac:dyDescent="0.2">
      <c r="J81">
        <v>79</v>
      </c>
      <c r="L81">
        <f t="shared" si="3"/>
        <v>0.45916410727334434</v>
      </c>
    </row>
    <row r="82" spans="10:12" x14ac:dyDescent="0.2">
      <c r="J82">
        <v>80</v>
      </c>
      <c r="L82">
        <f t="shared" si="3"/>
        <v>0.45259793508035906</v>
      </c>
    </row>
    <row r="83" spans="10:12" x14ac:dyDescent="0.2">
      <c r="J83">
        <v>81</v>
      </c>
      <c r="L83">
        <f t="shared" si="3"/>
        <v>0.44597094707644519</v>
      </c>
    </row>
    <row r="84" spans="10:12" x14ac:dyDescent="0.2">
      <c r="J84">
        <v>82</v>
      </c>
      <c r="L84">
        <f t="shared" si="3"/>
        <v>0.4392872388148153</v>
      </c>
    </row>
    <row r="85" spans="10:12" x14ac:dyDescent="0.2">
      <c r="J85">
        <v>83</v>
      </c>
      <c r="L85">
        <f t="shared" si="3"/>
        <v>0.43255106041823743</v>
      </c>
    </row>
    <row r="86" spans="10:12" x14ac:dyDescent="0.2">
      <c r="J86">
        <v>84</v>
      </c>
      <c r="L86">
        <f t="shared" si="3"/>
        <v>0.42576680680185958</v>
      </c>
    </row>
    <row r="87" spans="10:12" x14ac:dyDescent="0.2">
      <c r="J87">
        <v>85</v>
      </c>
      <c r="L87">
        <f t="shared" si="3"/>
        <v>0.41893900706813758</v>
      </c>
    </row>
    <row r="88" spans="10:12" x14ac:dyDescent="0.2">
      <c r="J88">
        <v>86</v>
      </c>
      <c r="L88">
        <f t="shared" si="3"/>
        <v>0.41207231312210912</v>
      </c>
    </row>
    <row r="89" spans="10:12" x14ac:dyDescent="0.2">
      <c r="J89">
        <v>87</v>
      </c>
      <c r="L89">
        <f t="shared" si="3"/>
        <v>0.40517148756285709</v>
      </c>
    </row>
    <row r="90" spans="10:12" x14ac:dyDescent="0.2">
      <c r="J90">
        <v>88</v>
      </c>
      <c r="L90">
        <f t="shared" si="3"/>
        <v>0.39824139091419769</v>
      </c>
    </row>
    <row r="91" spans="10:12" x14ac:dyDescent="0.2">
      <c r="J91">
        <v>89</v>
      </c>
      <c r="L91">
        <f t="shared" si="3"/>
        <v>0.39128696826430365</v>
      </c>
    </row>
    <row r="92" spans="10:12" x14ac:dyDescent="0.2">
      <c r="J92">
        <v>90</v>
      </c>
      <c r="L92">
        <f t="shared" si="3"/>
        <v>0.38431323539002821</v>
      </c>
    </row>
    <row r="93" spans="10:12" x14ac:dyDescent="0.2">
      <c r="J93">
        <v>91</v>
      </c>
      <c r="L93">
        <f t="shared" si="3"/>
        <v>0.37732526444704634</v>
      </c>
    </row>
    <row r="94" spans="10:12" x14ac:dyDescent="0.2">
      <c r="J94">
        <v>92</v>
      </c>
      <c r="L94">
        <f t="shared" si="3"/>
        <v>0.37032816931147511</v>
      </c>
    </row>
    <row r="95" spans="10:12" x14ac:dyDescent="0.2">
      <c r="J95">
        <v>93</v>
      </c>
      <c r="L95">
        <f t="shared" si="3"/>
        <v>0.36332709066232272</v>
      </c>
    </row>
    <row r="96" spans="10:12" x14ac:dyDescent="0.2">
      <c r="J96">
        <v>94</v>
      </c>
      <c r="L96">
        <f t="shared" si="3"/>
        <v>0.35632718089686721</v>
      </c>
    </row>
    <row r="97" spans="10:12" x14ac:dyDescent="0.2">
      <c r="J97">
        <v>95</v>
      </c>
      <c r="L97">
        <f t="shared" si="3"/>
        <v>0.34933358897285488</v>
      </c>
    </row>
    <row r="98" spans="10:12" x14ac:dyDescent="0.2">
      <c r="J98">
        <v>96</v>
      </c>
      <c r="L98">
        <f t="shared" si="3"/>
        <v>0.34235144527218575</v>
      </c>
    </row>
    <row r="99" spans="10:12" x14ac:dyDescent="0.2">
      <c r="J99">
        <v>97</v>
      </c>
      <c r="L99">
        <f t="shared" si="3"/>
        <v>0.33538584658053078</v>
      </c>
    </row>
    <row r="100" spans="10:12" x14ac:dyDescent="0.2">
      <c r="J100">
        <v>98</v>
      </c>
      <c r="L100">
        <f t="shared" si="3"/>
        <v>0.32844184127607756</v>
      </c>
    </row>
    <row r="101" spans="10:12" x14ac:dyDescent="0.2">
      <c r="J101">
        <v>99</v>
      </c>
      <c r="L101">
        <f t="shared" si="3"/>
        <v>0.32152441481837829</v>
      </c>
    </row>
    <row r="102" spans="10:12" x14ac:dyDescent="0.2">
      <c r="J102">
        <v>100</v>
      </c>
      <c r="L102">
        <f t="shared" si="3"/>
        <v>0.31463847562508757</v>
      </c>
    </row>
    <row r="103" spans="10:12" x14ac:dyDescent="0.2">
      <c r="J103">
        <v>101</v>
      </c>
      <c r="L103">
        <f t="shared" si="3"/>
        <v>0.30778884142029267</v>
      </c>
    </row>
    <row r="104" spans="10:12" x14ac:dyDescent="0.2">
      <c r="J104">
        <v>102</v>
      </c>
      <c r="L104">
        <f t="shared" si="3"/>
        <v>0.30098022613322079</v>
      </c>
    </row>
    <row r="105" spans="10:12" x14ac:dyDescent="0.2">
      <c r="J105">
        <v>103</v>
      </c>
      <c r="L105">
        <f t="shared" si="3"/>
        <v>0.29421722742042333</v>
      </c>
    </row>
    <row r="106" spans="10:12" x14ac:dyDescent="0.2">
      <c r="J106">
        <v>104</v>
      </c>
      <c r="L106">
        <f t="shared" si="3"/>
        <v>0.28750431487819106</v>
      </c>
    </row>
    <row r="107" spans="10:12" x14ac:dyDescent="0.2">
      <c r="J107">
        <v>105</v>
      </c>
      <c r="L107">
        <f t="shared" si="3"/>
        <v>0.28084581900503069</v>
      </c>
    </row>
    <row r="108" spans="10:12" x14ac:dyDescent="0.2">
      <c r="J108">
        <v>106</v>
      </c>
      <c r="L108">
        <f t="shared" si="3"/>
        <v>0.27424592096664108</v>
      </c>
    </row>
    <row r="109" spans="10:12" x14ac:dyDescent="0.2">
      <c r="J109">
        <v>107</v>
      </c>
      <c r="L109">
        <f t="shared" si="3"/>
        <v>0.26770864320808202</v>
      </c>
    </row>
    <row r="110" spans="10:12" x14ac:dyDescent="0.2">
      <c r="J110">
        <v>108</v>
      </c>
      <c r="L110">
        <f t="shared" si="3"/>
        <v>0.26123784094982522</v>
      </c>
    </row>
    <row r="111" spans="10:12" x14ac:dyDescent="0.2">
      <c r="J111">
        <v>109</v>
      </c>
      <c r="L111">
        <f t="shared" si="3"/>
        <v>0.25483719459624782</v>
      </c>
    </row>
    <row r="112" spans="10:12" x14ac:dyDescent="0.2">
      <c r="J112">
        <v>110</v>
      </c>
      <c r="L112">
        <f t="shared" si="3"/>
        <v>0.24851020307696303</v>
      </c>
    </row>
    <row r="113" spans="10:12" x14ac:dyDescent="0.2">
      <c r="J113">
        <v>111</v>
      </c>
      <c r="L113">
        <f t="shared" si="3"/>
        <v>0.2422601781332997</v>
      </c>
    </row>
    <row r="114" spans="10:12" x14ac:dyDescent="0.2">
      <c r="J114">
        <v>112</v>
      </c>
      <c r="L114">
        <f t="shared" si="3"/>
        <v>0.23609023955433883</v>
      </c>
    </row>
    <row r="115" spans="10:12" x14ac:dyDescent="0.2">
      <c r="J115">
        <v>113</v>
      </c>
      <c r="L115">
        <f t="shared" si="3"/>
        <v>0.2300033113592731</v>
      </c>
    </row>
    <row r="116" spans="10:12" x14ac:dyDescent="0.2">
      <c r="J116">
        <v>114</v>
      </c>
      <c r="L116">
        <f t="shared" si="3"/>
        <v>0.22400211891558208</v>
      </c>
    </row>
    <row r="117" spans="10:12" x14ac:dyDescent="0.2">
      <c r="J117">
        <v>115</v>
      </c>
      <c r="L117">
        <f t="shared" si="3"/>
        <v>0.21808918697565238</v>
      </c>
    </row>
    <row r="118" spans="10:12" x14ac:dyDescent="0.2">
      <c r="J118">
        <v>116</v>
      </c>
      <c r="L118">
        <f t="shared" si="3"/>
        <v>0.21226683860811946</v>
      </c>
    </row>
    <row r="119" spans="10:12" x14ac:dyDescent="0.2">
      <c r="J119">
        <v>117</v>
      </c>
      <c r="L119">
        <f t="shared" si="3"/>
        <v>0.20653719499438183</v>
      </c>
    </row>
    <row r="120" spans="10:12" x14ac:dyDescent="0.2">
      <c r="J120">
        <v>118</v>
      </c>
      <c r="L120">
        <f t="shared" si="3"/>
        <v>0.20090217605551142</v>
      </c>
    </row>
    <row r="121" spans="10:12" x14ac:dyDescent="0.2">
      <c r="J121">
        <v>119</v>
      </c>
      <c r="L121">
        <f t="shared" si="3"/>
        <v>0.19536350187016716</v>
      </c>
    </row>
    <row r="122" spans="10:12" x14ac:dyDescent="0.2">
      <c r="J122">
        <v>120</v>
      </c>
      <c r="L122">
        <f t="shared" si="3"/>
        <v>0.18992269484013447</v>
      </c>
    </row>
    <row r="123" spans="10:12" x14ac:dyDescent="0.2">
      <c r="J123">
        <v>121</v>
      </c>
      <c r="L123">
        <f t="shared" si="3"/>
        <v>0.18458108255677841</v>
      </c>
    </row>
    <row r="124" spans="10:12" x14ac:dyDescent="0.2">
      <c r="J124">
        <v>122</v>
      </c>
      <c r="L124">
        <f t="shared" si="3"/>
        <v>0.1793398013190004</v>
      </c>
    </row>
    <row r="125" spans="10:12" x14ac:dyDescent="0.2">
      <c r="J125">
        <v>123</v>
      </c>
      <c r="L125">
        <f t="shared" si="3"/>
        <v>0.17419980025122239</v>
      </c>
    </row>
    <row r="126" spans="10:12" x14ac:dyDescent="0.2">
      <c r="J126">
        <v>124</v>
      </c>
      <c r="L126">
        <f t="shared" si="3"/>
        <v>0.16916184596847017</v>
      </c>
    </row>
    <row r="127" spans="10:12" x14ac:dyDescent="0.2">
      <c r="J127">
        <v>125</v>
      </c>
      <c r="L127">
        <f t="shared" si="3"/>
        <v>0.16422652773476143</v>
      </c>
    </row>
    <row r="128" spans="10:12" x14ac:dyDescent="0.2">
      <c r="J128">
        <v>126</v>
      </c>
      <c r="L128">
        <f t="shared" si="3"/>
        <v>0.15939426306068727</v>
      </c>
    </row>
    <row r="129" spans="10:12" x14ac:dyDescent="0.2">
      <c r="J129">
        <v>127</v>
      </c>
      <c r="L129">
        <f t="shared" si="3"/>
        <v>0.15466530368628228</v>
      </c>
    </row>
    <row r="130" spans="10:12" x14ac:dyDescent="0.2">
      <c r="J130">
        <v>128</v>
      </c>
      <c r="L130">
        <f t="shared" si="3"/>
        <v>0.15003974189595282</v>
      </c>
    </row>
    <row r="131" spans="10:12" x14ac:dyDescent="0.2">
      <c r="J131">
        <v>129</v>
      </c>
      <c r="L131">
        <f t="shared" ref="L131:L194" si="4">$N$2+$N$1*(1/(1+EXP(-1*$N$3*(J131-$N$5))))</f>
        <v>0.1455175171133426</v>
      </c>
    </row>
    <row r="132" spans="10:12" x14ac:dyDescent="0.2">
      <c r="J132">
        <v>130</v>
      </c>
      <c r="L132">
        <f t="shared" si="4"/>
        <v>0.14109842272550077</v>
      </c>
    </row>
    <row r="133" spans="10:12" x14ac:dyDescent="0.2">
      <c r="J133">
        <v>131</v>
      </c>
      <c r="L133">
        <f t="shared" si="4"/>
        <v>0.13678211308755162</v>
      </c>
    </row>
    <row r="134" spans="10:12" x14ac:dyDescent="0.2">
      <c r="J134">
        <v>132</v>
      </c>
      <c r="L134">
        <f t="shared" si="4"/>
        <v>0.13256811066117002</v>
      </c>
    </row>
    <row r="135" spans="10:12" x14ac:dyDescent="0.2">
      <c r="J135">
        <v>133</v>
      </c>
      <c r="L135">
        <f t="shared" si="4"/>
        <v>0.12845581324252708</v>
      </c>
    </row>
    <row r="136" spans="10:12" x14ac:dyDescent="0.2">
      <c r="J136">
        <v>134</v>
      </c>
      <c r="L136">
        <f t="shared" si="4"/>
        <v>0.12444450123792117</v>
      </c>
    </row>
    <row r="137" spans="10:12" x14ac:dyDescent="0.2">
      <c r="J137">
        <v>135</v>
      </c>
      <c r="L137">
        <f t="shared" si="4"/>
        <v>0.12053334494800227</v>
      </c>
    </row>
    <row r="138" spans="10:12" x14ac:dyDescent="0.2">
      <c r="J138">
        <v>136</v>
      </c>
      <c r="L138">
        <f t="shared" si="4"/>
        <v>0.11672141182431661</v>
      </c>
    </row>
    <row r="139" spans="10:12" x14ac:dyDescent="0.2">
      <c r="J139">
        <v>137</v>
      </c>
      <c r="L139">
        <f t="shared" si="4"/>
        <v>0.11300767366476505</v>
      </c>
    </row>
    <row r="140" spans="10:12" x14ac:dyDescent="0.2">
      <c r="J140">
        <v>138</v>
      </c>
      <c r="L140">
        <f t="shared" si="4"/>
        <v>0.10939101371749271</v>
      </c>
    </row>
    <row r="141" spans="10:12" x14ac:dyDescent="0.2">
      <c r="J141">
        <v>139</v>
      </c>
      <c r="L141">
        <f t="shared" si="4"/>
        <v>0.10587023366563109</v>
      </c>
    </row>
    <row r="142" spans="10:12" x14ac:dyDescent="0.2">
      <c r="J142">
        <v>140</v>
      </c>
      <c r="L142">
        <f t="shared" si="4"/>
        <v>0.1024440604682042</v>
      </c>
    </row>
    <row r="143" spans="10:12" x14ac:dyDescent="0.2">
      <c r="J143">
        <v>141</v>
      </c>
      <c r="L143">
        <f t="shared" si="4"/>
        <v>9.9111153035336019E-2</v>
      </c>
    </row>
    <row r="144" spans="10:12" x14ac:dyDescent="0.2">
      <c r="J144">
        <v>142</v>
      </c>
      <c r="L144">
        <f t="shared" si="4"/>
        <v>9.5870108718651093E-2</v>
      </c>
    </row>
    <row r="145" spans="10:12" x14ac:dyDescent="0.2">
      <c r="J145">
        <v>143</v>
      </c>
      <c r="L145">
        <f t="shared" si="4"/>
        <v>9.2719469600420101E-2</v>
      </c>
    </row>
    <row r="146" spans="10:12" x14ac:dyDescent="0.2">
      <c r="J146">
        <v>144</v>
      </c>
      <c r="L146">
        <f t="shared" si="4"/>
        <v>8.9657728567535178E-2</v>
      </c>
    </row>
    <row r="147" spans="10:12" x14ac:dyDescent="0.2">
      <c r="J147">
        <v>145</v>
      </c>
      <c r="L147">
        <f t="shared" si="4"/>
        <v>8.6683335158832864E-2</v>
      </c>
    </row>
    <row r="148" spans="10:12" x14ac:dyDescent="0.2">
      <c r="J148">
        <v>146</v>
      </c>
      <c r="L148">
        <f t="shared" si="4"/>
        <v>8.3794701176548636E-2</v>
      </c>
    </row>
    <row r="149" spans="10:12" x14ac:dyDescent="0.2">
      <c r="J149">
        <v>147</v>
      </c>
      <c r="L149">
        <f t="shared" si="4"/>
        <v>8.0990206054841751E-2</v>
      </c>
    </row>
    <row r="150" spans="10:12" x14ac:dyDescent="0.2">
      <c r="J150">
        <v>148</v>
      </c>
      <c r="L150">
        <f t="shared" si="4"/>
        <v>7.8268201980306928E-2</v>
      </c>
    </row>
    <row r="151" spans="10:12" x14ac:dyDescent="0.2">
      <c r="J151">
        <v>149</v>
      </c>
      <c r="L151">
        <f t="shared" si="4"/>
        <v>7.5627018761240783E-2</v>
      </c>
    </row>
    <row r="152" spans="10:12" x14ac:dyDescent="0.2">
      <c r="J152">
        <v>150</v>
      </c>
      <c r="L152">
        <f t="shared" si="4"/>
        <v>7.3064968444109812E-2</v>
      </c>
    </row>
    <row r="153" spans="10:12" x14ac:dyDescent="0.2">
      <c r="J153">
        <v>151</v>
      </c>
      <c r="L153">
        <f t="shared" si="4"/>
        <v>7.0580349677211607E-2</v>
      </c>
    </row>
    <row r="154" spans="10:12" x14ac:dyDescent="0.2">
      <c r="J154">
        <v>152</v>
      </c>
      <c r="L154">
        <f t="shared" si="4"/>
        <v>6.8171451822906626E-2</v>
      </c>
    </row>
    <row r="155" spans="10:12" x14ac:dyDescent="0.2">
      <c r="J155">
        <v>153</v>
      </c>
      <c r="L155">
        <f t="shared" si="4"/>
        <v>6.5836558821044333E-2</v>
      </c>
    </row>
    <row r="156" spans="10:12" x14ac:dyDescent="0.2">
      <c r="J156">
        <v>154</v>
      </c>
      <c r="L156">
        <f t="shared" si="4"/>
        <v>6.3573952807310485E-2</v>
      </c>
    </row>
    <row r="157" spans="10:12" x14ac:dyDescent="0.2">
      <c r="J157">
        <v>155</v>
      </c>
      <c r="L157">
        <f t="shared" si="4"/>
        <v>6.1381917491196147E-2</v>
      </c>
    </row>
    <row r="158" spans="10:12" x14ac:dyDescent="0.2">
      <c r="J158">
        <v>156</v>
      </c>
      <c r="L158">
        <f t="shared" si="4"/>
        <v>5.925874129913189E-2</v>
      </c>
    </row>
    <row r="159" spans="10:12" x14ac:dyDescent="0.2">
      <c r="J159">
        <v>157</v>
      </c>
      <c r="L159">
        <f t="shared" si="4"/>
        <v>5.7202720289050046E-2</v>
      </c>
    </row>
    <row r="160" spans="10:12" x14ac:dyDescent="0.2">
      <c r="J160">
        <v>158</v>
      </c>
      <c r="L160">
        <f t="shared" si="4"/>
        <v>5.5212160843252089E-2</v>
      </c>
    </row>
    <row r="161" spans="10:12" x14ac:dyDescent="0.2">
      <c r="J161">
        <v>159</v>
      </c>
      <c r="L161">
        <f t="shared" si="4"/>
        <v>5.328538214696199E-2</v>
      </c>
    </row>
    <row r="162" spans="10:12" x14ac:dyDescent="0.2">
      <c r="J162">
        <v>160</v>
      </c>
      <c r="L162">
        <f t="shared" si="4"/>
        <v>5.1420718460344128E-2</v>
      </c>
    </row>
    <row r="163" spans="10:12" x14ac:dyDescent="0.2">
      <c r="J163">
        <v>161</v>
      </c>
      <c r="L163">
        <f t="shared" si="4"/>
        <v>4.9616521192091922E-2</v>
      </c>
    </row>
    <row r="164" spans="10:12" x14ac:dyDescent="0.2">
      <c r="J164">
        <v>162</v>
      </c>
      <c r="L164">
        <f t="shared" si="4"/>
        <v>4.7871160782914757E-2</v>
      </c>
    </row>
    <row r="165" spans="10:12" x14ac:dyDescent="0.2">
      <c r="J165">
        <v>163</v>
      </c>
      <c r="L165">
        <f t="shared" si="4"/>
        <v>4.6183028407417059E-2</v>
      </c>
    </row>
    <row r="166" spans="10:12" x14ac:dyDescent="0.2">
      <c r="J166">
        <v>164</v>
      </c>
      <c r="L166">
        <f t="shared" si="4"/>
        <v>4.4550537502943688E-2</v>
      </c>
    </row>
    <row r="167" spans="10:12" x14ac:dyDescent="0.2">
      <c r="J167">
        <v>165</v>
      </c>
      <c r="L167">
        <f t="shared" si="4"/>
        <v>4.2972125134002948E-2</v>
      </c>
    </row>
    <row r="168" spans="10:12" x14ac:dyDescent="0.2">
      <c r="J168">
        <v>166</v>
      </c>
      <c r="L168">
        <f t="shared" si="4"/>
        <v>4.1446253200846273E-2</v>
      </c>
    </row>
    <row r="169" spans="10:12" x14ac:dyDescent="0.2">
      <c r="J169">
        <v>167</v>
      </c>
      <c r="L169">
        <f t="shared" si="4"/>
        <v>3.9971409500712318E-2</v>
      </c>
    </row>
    <row r="170" spans="10:12" x14ac:dyDescent="0.2">
      <c r="J170">
        <v>168</v>
      </c>
      <c r="L170">
        <f t="shared" si="4"/>
        <v>3.8546108650126754E-2</v>
      </c>
    </row>
    <row r="171" spans="10:12" x14ac:dyDescent="0.2">
      <c r="J171">
        <v>169</v>
      </c>
      <c r="L171">
        <f t="shared" si="4"/>
        <v>3.7168892876496162E-2</v>
      </c>
    </row>
    <row r="172" spans="10:12" x14ac:dyDescent="0.2">
      <c r="J172">
        <v>170</v>
      </c>
      <c r="L172">
        <f t="shared" si="4"/>
        <v>3.5838332687052721E-2</v>
      </c>
    </row>
    <row r="173" spans="10:12" x14ac:dyDescent="0.2">
      <c r="J173">
        <v>171</v>
      </c>
      <c r="L173">
        <f t="shared" si="4"/>
        <v>3.4553027422993376E-2</v>
      </c>
    </row>
    <row r="174" spans="10:12" x14ac:dyDescent="0.2">
      <c r="J174">
        <v>172</v>
      </c>
      <c r="L174">
        <f t="shared" si="4"/>
        <v>3.3311605706429215E-2</v>
      </c>
    </row>
    <row r="175" spans="10:12" x14ac:dyDescent="0.2">
      <c r="J175">
        <v>173</v>
      </c>
      <c r="L175">
        <f t="shared" si="4"/>
        <v>3.2112725787509677E-2</v>
      </c>
    </row>
    <row r="176" spans="10:12" x14ac:dyDescent="0.2">
      <c r="J176">
        <v>174</v>
      </c>
      <c r="L176">
        <f t="shared" si="4"/>
        <v>3.0955075798821841E-2</v>
      </c>
    </row>
    <row r="177" spans="10:12" x14ac:dyDescent="0.2">
      <c r="J177">
        <v>175</v>
      </c>
      <c r="L177">
        <f t="shared" si="4"/>
        <v>2.9837373923892629E-2</v>
      </c>
    </row>
    <row r="178" spans="10:12" x14ac:dyDescent="0.2">
      <c r="J178">
        <v>176</v>
      </c>
      <c r="L178">
        <f t="shared" si="4"/>
        <v>2.8758368486341501E-2</v>
      </c>
    </row>
    <row r="179" spans="10:12" x14ac:dyDescent="0.2">
      <c r="J179">
        <v>177</v>
      </c>
      <c r="L179">
        <f t="shared" si="4"/>
        <v>2.7716837965939933E-2</v>
      </c>
    </row>
    <row r="180" spans="10:12" x14ac:dyDescent="0.2">
      <c r="J180">
        <v>178</v>
      </c>
      <c r="L180">
        <f t="shared" si="4"/>
        <v>2.6711590947548935E-2</v>
      </c>
    </row>
    <row r="181" spans="10:12" x14ac:dyDescent="0.2">
      <c r="J181">
        <v>179</v>
      </c>
      <c r="L181">
        <f t="shared" si="4"/>
        <v>2.5741466008617264E-2</v>
      </c>
    </row>
    <row r="182" spans="10:12" x14ac:dyDescent="0.2">
      <c r="J182">
        <v>180</v>
      </c>
      <c r="L182">
        <f t="shared" si="4"/>
        <v>2.4805331550631471E-2</v>
      </c>
    </row>
    <row r="183" spans="10:12" x14ac:dyDescent="0.2">
      <c r="J183">
        <v>181</v>
      </c>
      <c r="L183">
        <f t="shared" si="4"/>
        <v>2.39020855796237E-2</v>
      </c>
    </row>
    <row r="184" spans="10:12" x14ac:dyDescent="0.2">
      <c r="J184">
        <v>182</v>
      </c>
      <c r="L184">
        <f t="shared" si="4"/>
        <v>2.3030655440571479E-2</v>
      </c>
    </row>
    <row r="185" spans="10:12" x14ac:dyDescent="0.2">
      <c r="J185">
        <v>183</v>
      </c>
      <c r="L185">
        <f t="shared" si="4"/>
        <v>2.2189997510235315E-2</v>
      </c>
    </row>
    <row r="186" spans="10:12" x14ac:dyDescent="0.2">
      <c r="J186">
        <v>184</v>
      </c>
      <c r="L186">
        <f t="shared" si="4"/>
        <v>2.1379096852724211E-2</v>
      </c>
    </row>
    <row r="187" spans="10:12" x14ac:dyDescent="0.2">
      <c r="J187">
        <v>185</v>
      </c>
      <c r="L187">
        <f t="shared" si="4"/>
        <v>2.0596966841813225E-2</v>
      </c>
    </row>
    <row r="188" spans="10:12" x14ac:dyDescent="0.2">
      <c r="J188">
        <v>186</v>
      </c>
      <c r="L188">
        <f t="shared" si="4"/>
        <v>1.9842648753782499E-2</v>
      </c>
    </row>
    <row r="189" spans="10:12" x14ac:dyDescent="0.2">
      <c r="J189">
        <v>187</v>
      </c>
      <c r="L189">
        <f t="shared" si="4"/>
        <v>1.9115211334313043E-2</v>
      </c>
    </row>
    <row r="190" spans="10:12" x14ac:dyDescent="0.2">
      <c r="J190">
        <v>188</v>
      </c>
      <c r="L190">
        <f t="shared" si="4"/>
        <v>1.8413750342725743E-2</v>
      </c>
    </row>
    <row r="191" spans="10:12" x14ac:dyDescent="0.2">
      <c r="J191">
        <v>189</v>
      </c>
      <c r="L191">
        <f t="shared" si="4"/>
        <v>1.7737388076640492E-2</v>
      </c>
    </row>
    <row r="192" spans="10:12" x14ac:dyDescent="0.2">
      <c r="J192">
        <v>190</v>
      </c>
      <c r="L192">
        <f t="shared" si="4"/>
        <v>1.7085272879904023E-2</v>
      </c>
    </row>
    <row r="193" spans="10:12" x14ac:dyDescent="0.2">
      <c r="J193">
        <v>191</v>
      </c>
      <c r="L193">
        <f t="shared" si="4"/>
        <v>1.6456578636437569E-2</v>
      </c>
    </row>
    <row r="194" spans="10:12" x14ac:dyDescent="0.2">
      <c r="J194">
        <v>192</v>
      </c>
      <c r="L194">
        <f t="shared" si="4"/>
        <v>1.5850504252453379E-2</v>
      </c>
    </row>
    <row r="195" spans="10:12" x14ac:dyDescent="0.2">
      <c r="J195">
        <v>193</v>
      </c>
      <c r="L195">
        <f t="shared" ref="L195:L202" si="5">$N$2+$N$1*(1/(1+EXP(-1*$N$3*(J195-$N$5))))</f>
        <v>1.5266273129307173E-2</v>
      </c>
    </row>
    <row r="196" spans="10:12" x14ac:dyDescent="0.2">
      <c r="J196">
        <v>194</v>
      </c>
      <c r="L196">
        <f t="shared" si="5"/>
        <v>1.4703132629074078E-2</v>
      </c>
    </row>
    <row r="197" spans="10:12" x14ac:dyDescent="0.2">
      <c r="J197">
        <v>195</v>
      </c>
      <c r="L197">
        <f t="shared" si="5"/>
        <v>1.4160353534766412E-2</v>
      </c>
    </row>
    <row r="198" spans="10:12" x14ac:dyDescent="0.2">
      <c r="J198">
        <v>196</v>
      </c>
      <c r="L198">
        <f t="shared" si="5"/>
        <v>1.3637229506957893E-2</v>
      </c>
    </row>
    <row r="199" spans="10:12" x14ac:dyDescent="0.2">
      <c r="J199">
        <v>197</v>
      </c>
      <c r="L199">
        <f t="shared" si="5"/>
        <v>1.3133076538422772E-2</v>
      </c>
    </row>
    <row r="200" spans="10:12" x14ac:dyDescent="0.2">
      <c r="J200">
        <v>198</v>
      </c>
      <c r="L200">
        <f t="shared" si="5"/>
        <v>1.2647232408265818E-2</v>
      </c>
    </row>
    <row r="201" spans="10:12" x14ac:dyDescent="0.2">
      <c r="J201">
        <v>199</v>
      </c>
      <c r="L201">
        <f t="shared" si="5"/>
        <v>1.2179056136877087E-2</v>
      </c>
    </row>
    <row r="202" spans="10:12" x14ac:dyDescent="0.2">
      <c r="J202">
        <v>200</v>
      </c>
      <c r="L202">
        <f t="shared" si="5"/>
        <v>1.1727927442928276E-2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2.75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Barendse</dc:creator>
  <dc:description/>
  <cp:lastModifiedBy>Dongen, Sjoerd van</cp:lastModifiedBy>
  <cp:revision>11</cp:revision>
  <cp:lastPrinted>2018-06-14T09:58:39Z</cp:lastPrinted>
  <dcterms:created xsi:type="dcterms:W3CDTF">2018-06-10T13:36:54Z</dcterms:created>
  <dcterms:modified xsi:type="dcterms:W3CDTF">2018-06-14T10:17:58Z</dcterms:modified>
  <dc:language>en-US</dc:language>
</cp:coreProperties>
</file>