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\Documents\GitHub\drension\excel\"/>
    </mc:Choice>
  </mc:AlternateContent>
  <xr:revisionPtr revIDLastSave="0" documentId="13_ncr:1_{3CAD58D6-BAB8-4619-B483-0382D1C883C8}" xr6:coauthVersionLast="31" xr6:coauthVersionMax="31" xr10:uidLastSave="{00000000-0000-0000-0000-000000000000}"/>
  <bookViews>
    <workbookView xWindow="0" yWindow="0" windowWidth="21570" windowHeight="7680" activeTab="1" xr2:uid="{30DDC550-C6A5-4A71-A357-9322DA02FB5D}"/>
  </bookViews>
  <sheets>
    <sheet name="TENSIO" sheetId="2" r:id="rId1"/>
    <sheet name="WILHELM" sheetId="1" r:id="rId2"/>
  </sheets>
  <definedNames>
    <definedName name="solver_adj" localSheetId="0" hidden="1">TENSIO!$G$3:$G$4</definedName>
    <definedName name="solver_adj" localSheetId="1" hidden="1">WILHELM!$G$5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TENSIO!$F$12</definedName>
    <definedName name="solver_opt" localSheetId="1" hidden="1">WILHELM!$F$12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C6" i="2" l="1"/>
  <c r="D6" i="2" s="1"/>
  <c r="C14" i="2"/>
  <c r="D14" i="2" s="1"/>
  <c r="C30" i="2"/>
  <c r="D30" i="2" s="1"/>
  <c r="C46" i="2"/>
  <c r="D46" i="2" s="1"/>
  <c r="C62" i="2"/>
  <c r="D62" i="2" s="1"/>
  <c r="C28" i="2"/>
  <c r="D28" i="2" s="1"/>
  <c r="C60" i="2"/>
  <c r="D60" i="2" s="1"/>
  <c r="C13" i="2"/>
  <c r="D13" i="2" s="1"/>
  <c r="C37" i="2"/>
  <c r="D37" i="2" s="1"/>
  <c r="C8" i="2"/>
  <c r="D8" i="2" s="1"/>
  <c r="C22" i="2"/>
  <c r="D22" i="2" s="1"/>
  <c r="C38" i="2"/>
  <c r="D38" i="2" s="1"/>
  <c r="C54" i="2"/>
  <c r="D54" i="2" s="1"/>
  <c r="C9" i="2"/>
  <c r="D9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36" i="2"/>
  <c r="D36" i="2" s="1"/>
  <c r="C20" i="2"/>
  <c r="D20" i="2" s="1"/>
  <c r="C52" i="2"/>
  <c r="D52" i="2" s="1"/>
  <c r="C21" i="2"/>
  <c r="D21" i="2" s="1"/>
  <c r="C45" i="2"/>
  <c r="D45" i="2" s="1"/>
  <c r="C61" i="2"/>
  <c r="D61" i="2" s="1"/>
  <c r="C16" i="2"/>
  <c r="D16" i="2" s="1"/>
  <c r="C32" i="2"/>
  <c r="D32" i="2" s="1"/>
  <c r="C48" i="2"/>
  <c r="D48" i="2" s="1"/>
  <c r="C56" i="2"/>
  <c r="D56" i="2" s="1"/>
  <c r="C3" i="2"/>
  <c r="D3" i="2" s="1"/>
  <c r="C17" i="2"/>
  <c r="D17" i="2" s="1"/>
  <c r="C33" i="2"/>
  <c r="D33" i="2" s="1"/>
  <c r="C57" i="2"/>
  <c r="D57" i="2" s="1"/>
  <c r="C4" i="2"/>
  <c r="D4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12" i="2"/>
  <c r="D12" i="2" s="1"/>
  <c r="C44" i="2"/>
  <c r="D44" i="2" s="1"/>
  <c r="C7" i="2"/>
  <c r="D7" i="2" s="1"/>
  <c r="C29" i="2"/>
  <c r="D29" i="2" s="1"/>
  <c r="C53" i="2"/>
  <c r="D53" i="2" s="1"/>
  <c r="C24" i="2"/>
  <c r="D24" i="2" s="1"/>
  <c r="C40" i="2"/>
  <c r="D40" i="2" s="1"/>
  <c r="C10" i="2"/>
  <c r="D10" i="2" s="1"/>
  <c r="C25" i="2"/>
  <c r="D25" i="2" s="1"/>
  <c r="C41" i="2"/>
  <c r="D41" i="2" s="1"/>
  <c r="C49" i="2"/>
  <c r="D49" i="2" s="1"/>
  <c r="C5" i="2"/>
  <c r="D5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24" i="1"/>
  <c r="C27" i="1"/>
  <c r="C3" i="1"/>
  <c r="D27" i="1" l="1"/>
  <c r="E27" i="1"/>
  <c r="D3" i="1"/>
  <c r="E3" i="1"/>
  <c r="D24" i="1"/>
  <c r="E24" i="1"/>
  <c r="F12" i="2"/>
  <c r="C56" i="1"/>
  <c r="C20" i="1"/>
  <c r="C48" i="1"/>
  <c r="C16" i="1"/>
  <c r="C44" i="1"/>
  <c r="C12" i="1"/>
  <c r="C43" i="1"/>
  <c r="C4" i="1"/>
  <c r="C36" i="1"/>
  <c r="C5" i="1"/>
  <c r="C35" i="1"/>
  <c r="C8" i="1"/>
  <c r="C59" i="1"/>
  <c r="C60" i="1"/>
  <c r="C40" i="1"/>
  <c r="C19" i="1"/>
  <c r="C52" i="1"/>
  <c r="C32" i="1"/>
  <c r="C11" i="1"/>
  <c r="C51" i="1"/>
  <c r="C28" i="1"/>
  <c r="C58" i="1"/>
  <c r="C50" i="1"/>
  <c r="C42" i="1"/>
  <c r="C34" i="1"/>
  <c r="C26" i="1"/>
  <c r="C18" i="1"/>
  <c r="C10" i="1"/>
  <c r="C57" i="1"/>
  <c r="C49" i="1"/>
  <c r="C41" i="1"/>
  <c r="C33" i="1"/>
  <c r="C25" i="1"/>
  <c r="C17" i="1"/>
  <c r="C9" i="1"/>
  <c r="C63" i="1"/>
  <c r="C55" i="1"/>
  <c r="C47" i="1"/>
  <c r="C39" i="1"/>
  <c r="C31" i="1"/>
  <c r="C23" i="1"/>
  <c r="C15" i="1"/>
  <c r="C7" i="1"/>
  <c r="C62" i="1"/>
  <c r="C54" i="1"/>
  <c r="C46" i="1"/>
  <c r="C38" i="1"/>
  <c r="C30" i="1"/>
  <c r="C22" i="1"/>
  <c r="C14" i="1"/>
  <c r="C6" i="1"/>
  <c r="C61" i="1"/>
  <c r="C53" i="1"/>
  <c r="C45" i="1"/>
  <c r="C37" i="1"/>
  <c r="C29" i="1"/>
  <c r="C21" i="1"/>
  <c r="C13" i="1"/>
  <c r="D53" i="1" l="1"/>
  <c r="E53" i="1"/>
  <c r="D23" i="1"/>
  <c r="E23" i="1"/>
  <c r="D57" i="1"/>
  <c r="E57" i="1"/>
  <c r="D52" i="1"/>
  <c r="E52" i="1"/>
  <c r="D56" i="1"/>
  <c r="E56" i="1"/>
  <c r="D29" i="1"/>
  <c r="E29" i="1"/>
  <c r="D61" i="1"/>
  <c r="E61" i="1"/>
  <c r="D30" i="1"/>
  <c r="E30" i="1"/>
  <c r="D62" i="1"/>
  <c r="E62" i="1"/>
  <c r="D31" i="1"/>
  <c r="E31" i="1"/>
  <c r="D63" i="1"/>
  <c r="E63" i="1"/>
  <c r="D33" i="1"/>
  <c r="E33" i="1"/>
  <c r="D10" i="1"/>
  <c r="E10" i="1"/>
  <c r="D42" i="1"/>
  <c r="E42" i="1"/>
  <c r="D51" i="1"/>
  <c r="E51" i="1"/>
  <c r="D19" i="1"/>
  <c r="E19" i="1"/>
  <c r="D8" i="1"/>
  <c r="E8" i="1"/>
  <c r="D4" i="1"/>
  <c r="E4" i="1"/>
  <c r="D16" i="1"/>
  <c r="E16" i="1"/>
  <c r="D22" i="1"/>
  <c r="E22" i="1"/>
  <c r="D55" i="1"/>
  <c r="E55" i="1"/>
  <c r="D34" i="1"/>
  <c r="E34" i="1"/>
  <c r="D59" i="1"/>
  <c r="E59" i="1"/>
  <c r="D44" i="1"/>
  <c r="E44" i="1"/>
  <c r="D37" i="1"/>
  <c r="E37" i="1"/>
  <c r="D6" i="1"/>
  <c r="E6" i="1"/>
  <c r="D38" i="1"/>
  <c r="E38" i="1"/>
  <c r="D7" i="1"/>
  <c r="E7" i="1"/>
  <c r="D39" i="1"/>
  <c r="E39" i="1"/>
  <c r="D9" i="1"/>
  <c r="E9" i="1"/>
  <c r="D41" i="1"/>
  <c r="E41" i="1"/>
  <c r="D18" i="1"/>
  <c r="E18" i="1"/>
  <c r="D50" i="1"/>
  <c r="E50" i="1"/>
  <c r="D11" i="1"/>
  <c r="E11" i="1"/>
  <c r="D40" i="1"/>
  <c r="E40" i="1"/>
  <c r="D35" i="1"/>
  <c r="E35" i="1"/>
  <c r="D43" i="1"/>
  <c r="E43" i="1"/>
  <c r="D48" i="1"/>
  <c r="E48" i="1"/>
  <c r="D21" i="1"/>
  <c r="E21" i="1"/>
  <c r="D54" i="1"/>
  <c r="E54" i="1"/>
  <c r="D25" i="1"/>
  <c r="E25" i="1"/>
  <c r="D28" i="1"/>
  <c r="E28" i="1"/>
  <c r="D36" i="1"/>
  <c r="E36" i="1"/>
  <c r="D13" i="1"/>
  <c r="E13" i="1"/>
  <c r="D45" i="1"/>
  <c r="E45" i="1"/>
  <c r="D14" i="1"/>
  <c r="E14" i="1"/>
  <c r="D46" i="1"/>
  <c r="E46" i="1"/>
  <c r="D15" i="1"/>
  <c r="E15" i="1"/>
  <c r="D47" i="1"/>
  <c r="E47" i="1"/>
  <c r="D17" i="1"/>
  <c r="E17" i="1"/>
  <c r="D49" i="1"/>
  <c r="E49" i="1"/>
  <c r="D26" i="1"/>
  <c r="E26" i="1"/>
  <c r="D58" i="1"/>
  <c r="E58" i="1"/>
  <c r="D32" i="1"/>
  <c r="E32" i="1"/>
  <c r="D60" i="1"/>
  <c r="E60" i="1"/>
  <c r="D5" i="1"/>
  <c r="E5" i="1"/>
  <c r="D12" i="1"/>
  <c r="E12" i="1"/>
  <c r="D20" i="1"/>
  <c r="E20" i="1"/>
  <c r="F12" i="1" l="1"/>
</calcChain>
</file>

<file path=xl/sharedStrings.xml><?xml version="1.0" encoding="utf-8"?>
<sst xmlns="http://schemas.openxmlformats.org/spreadsheetml/2006/main" count="33" uniqueCount="16">
  <si>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</si>
  <si>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</si>
  <si>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</si>
  <si>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</si>
  <si>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</si>
  <si>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</si>
  <si>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</si>
  <si>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</si>
  <si>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</si>
  <si>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</si>
  <si>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</si>
  <si>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</si>
  <si>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</si>
  <si>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</si>
  <si>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y_0 - dy * (1 - exp(-((t+offset)/T)^0.5))</t>
  </si>
  <si>
    <t>Residu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</si>
</sst>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TENSIO!$B$1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TENSIO!$B$2:$B$2023</c:f>
              <c:numCache>
                <c:formatCode>General</c:formatCode>
                <c:ptCount val="2022"/>
                <c:pt idx="1">
                  <c:v>5.375342465753425E-2</c:v>
                </c:pt>
                <c:pt idx="2">
                  <c:v>5.1761668297455973E-2</c:v>
                </c:pt>
                <c:pt idx="3">
                  <c:v>5.1257729941291588E-2</c:v>
                </c:pt>
                <c:pt idx="4">
                  <c:v>5.0945768101761262E-2</c:v>
                </c:pt>
                <c:pt idx="5">
                  <c:v>5.0657803326810177E-2</c:v>
                </c:pt>
                <c:pt idx="6">
                  <c:v>5.0513820939334646E-2</c:v>
                </c:pt>
                <c:pt idx="7">
                  <c:v>5.0273850293542068E-2</c:v>
                </c:pt>
                <c:pt idx="8">
                  <c:v>5.0105870841487279E-2</c:v>
                </c:pt>
                <c:pt idx="9">
                  <c:v>5.0009882583170261E-2</c:v>
                </c:pt>
                <c:pt idx="10">
                  <c:v>4.9889897260273978E-2</c:v>
                </c:pt>
                <c:pt idx="11">
                  <c:v>4.9769911937377696E-2</c:v>
                </c:pt>
                <c:pt idx="12">
                  <c:v>4.9673923679060671E-2</c:v>
                </c:pt>
                <c:pt idx="13">
                  <c:v>4.9601932485322901E-2</c:v>
                </c:pt>
                <c:pt idx="14">
                  <c:v>4.9529941291585125E-2</c:v>
                </c:pt>
                <c:pt idx="15">
                  <c:v>4.9457950097847363E-2</c:v>
                </c:pt>
                <c:pt idx="16">
                  <c:v>4.940995596868885E-2</c:v>
                </c:pt>
                <c:pt idx="17">
                  <c:v>4.9337964774951081E-2</c:v>
                </c:pt>
                <c:pt idx="18">
                  <c:v>4.9289970645792568E-2</c:v>
                </c:pt>
                <c:pt idx="19">
                  <c:v>4.9241976516634055E-2</c:v>
                </c:pt>
                <c:pt idx="20">
                  <c:v>4.9193982387475535E-2</c:v>
                </c:pt>
                <c:pt idx="21">
                  <c:v>4.9145988258317036E-2</c:v>
                </c:pt>
                <c:pt idx="22">
                  <c:v>4.9097994129158516E-2</c:v>
                </c:pt>
                <c:pt idx="23">
                  <c:v>4.907399706457926E-2</c:v>
                </c:pt>
                <c:pt idx="24">
                  <c:v>4.9026002935420747E-2</c:v>
                </c:pt>
                <c:pt idx="25">
                  <c:v>4.9002005870841484E-2</c:v>
                </c:pt>
                <c:pt idx="26">
                  <c:v>4.8930014677103728E-2</c:v>
                </c:pt>
                <c:pt idx="27">
                  <c:v>4.8954011741682978E-2</c:v>
                </c:pt>
                <c:pt idx="28">
                  <c:v>4.8906017612524465E-2</c:v>
                </c:pt>
                <c:pt idx="29">
                  <c:v>4.8882020547945201E-2</c:v>
                </c:pt>
                <c:pt idx="30">
                  <c:v>4.8834026418786695E-2</c:v>
                </c:pt>
                <c:pt idx="31">
                  <c:v>4.8810029354207439E-2</c:v>
                </c:pt>
                <c:pt idx="32">
                  <c:v>4.8810029354207439E-2</c:v>
                </c:pt>
                <c:pt idx="33">
                  <c:v>4.8786032289628183E-2</c:v>
                </c:pt>
                <c:pt idx="34">
                  <c:v>4.873803816046967E-2</c:v>
                </c:pt>
                <c:pt idx="35">
                  <c:v>4.8714041095890413E-2</c:v>
                </c:pt>
                <c:pt idx="36">
                  <c:v>4.8690044031311157E-2</c:v>
                </c:pt>
                <c:pt idx="37">
                  <c:v>4.8666046966731907E-2</c:v>
                </c:pt>
                <c:pt idx="38">
                  <c:v>4.8666046966731907E-2</c:v>
                </c:pt>
                <c:pt idx="39">
                  <c:v>4.8642049902152644E-2</c:v>
                </c:pt>
                <c:pt idx="40">
                  <c:v>4.8618052837573394E-2</c:v>
                </c:pt>
                <c:pt idx="41">
                  <c:v>4.8594055772994138E-2</c:v>
                </c:pt>
                <c:pt idx="42">
                  <c:v>4.8570058708414868E-2</c:v>
                </c:pt>
                <c:pt idx="43">
                  <c:v>4.8570058708414868E-2</c:v>
                </c:pt>
                <c:pt idx="44">
                  <c:v>4.8546061643835618E-2</c:v>
                </c:pt>
                <c:pt idx="45">
                  <c:v>4.8522064579256362E-2</c:v>
                </c:pt>
                <c:pt idx="46">
                  <c:v>4.8522064579256362E-2</c:v>
                </c:pt>
                <c:pt idx="47">
                  <c:v>4.8498067514677105E-2</c:v>
                </c:pt>
                <c:pt idx="48">
                  <c:v>4.8474070450097849E-2</c:v>
                </c:pt>
                <c:pt idx="49">
                  <c:v>4.8474070450097849E-2</c:v>
                </c:pt>
                <c:pt idx="50">
                  <c:v>4.8450073385518592E-2</c:v>
                </c:pt>
                <c:pt idx="51">
                  <c:v>4.8426076320939336E-2</c:v>
                </c:pt>
                <c:pt idx="52">
                  <c:v>4.8426076320939336E-2</c:v>
                </c:pt>
                <c:pt idx="53">
                  <c:v>4.840207925636008E-2</c:v>
                </c:pt>
                <c:pt idx="54">
                  <c:v>4.840207925636008E-2</c:v>
                </c:pt>
                <c:pt idx="55">
                  <c:v>4.837808219178083E-2</c:v>
                </c:pt>
                <c:pt idx="56">
                  <c:v>4.837808219178083E-2</c:v>
                </c:pt>
                <c:pt idx="57">
                  <c:v>4.837808219178083E-2</c:v>
                </c:pt>
                <c:pt idx="58">
                  <c:v>4.8354085127201574E-2</c:v>
                </c:pt>
                <c:pt idx="59">
                  <c:v>4.8354085127201574E-2</c:v>
                </c:pt>
                <c:pt idx="60">
                  <c:v>4.833008806262231E-2</c:v>
                </c:pt>
                <c:pt idx="61">
                  <c:v>4.833008806262231E-2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6C0-A1AD-953D7648908F}"/>
            </c:ext>
          </c:extLst>
        </c:ser>
        <c:ser>
          <c:idx val="1"/>
          <c:order val="1"/>
          <c:tx>
            <c:strRef>
              <c:f>TENSIO!$C$1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TENSIO!$C$2:$C$2023</c:f>
              <c:numCache>
                <c:formatCode>General</c:formatCode>
                <c:ptCount val="2022"/>
                <c:pt idx="1">
                  <c:v>5.413311951134208E-2</c:v>
                </c:pt>
                <c:pt idx="2">
                  <c:v>5.2070992706736464E-2</c:v>
                </c:pt>
                <c:pt idx="3">
                  <c:v>5.1444340045149299E-2</c:v>
                </c:pt>
                <c:pt idx="4">
                  <c:v>5.1033597771161392E-2</c:v>
                </c:pt>
                <c:pt idx="5">
                  <c:v>5.0728285871253151E-2</c:v>
                </c:pt>
                <c:pt idx="6">
                  <c:v>5.0486897117511489E-2</c:v>
                </c:pt>
                <c:pt idx="7">
                  <c:v>5.0288741171061191E-2</c:v>
                </c:pt>
                <c:pt idx="8">
                  <c:v>5.0121858497165987E-2</c:v>
                </c:pt>
                <c:pt idx="9">
                  <c:v>4.9978661009922376E-2</c:v>
                </c:pt>
                <c:pt idx="10">
                  <c:v>4.9854012940011946E-2</c:v>
                </c:pt>
                <c:pt idx="11">
                  <c:v>4.974426877239007E-2</c:v>
                </c:pt>
                <c:pt idx="12">
                  <c:v>4.9646744235087574E-2</c:v>
                </c:pt>
                <c:pt idx="13">
                  <c:v>4.9559404443067577E-2</c:v>
                </c:pt>
                <c:pt idx="14">
                  <c:v>4.9480669766963657E-2</c:v>
                </c:pt>
                <c:pt idx="15">
                  <c:v>4.9409289567000178E-2</c:v>
                </c:pt>
                <c:pt idx="16">
                  <c:v>4.9344257045626408E-2</c:v>
                </c:pt>
                <c:pt idx="17">
                  <c:v>4.9284750061398576E-2</c:v>
                </c:pt>
                <c:pt idx="18">
                  <c:v>4.9230088913017653E-2</c:v>
                </c:pt>
                <c:pt idx="19">
                  <c:v>4.9179705550274538E-2</c:v>
                </c:pt>
                <c:pt idx="20">
                  <c:v>4.9133120679313434E-2</c:v>
                </c:pt>
                <c:pt idx="21">
                  <c:v>4.9089926445378705E-2</c:v>
                </c:pt>
                <c:pt idx="22">
                  <c:v>4.9049773134834156E-2</c:v>
                </c:pt>
                <c:pt idx="23">
                  <c:v>4.9012358824893271E-2</c:v>
                </c:pt>
                <c:pt idx="24">
                  <c:v>4.8977421229421683E-2</c:v>
                </c:pt>
                <c:pt idx="25">
                  <c:v>4.8944731204136949E-2</c:v>
                </c:pt>
                <c:pt idx="26">
                  <c:v>4.8914087521833134E-2</c:v>
                </c:pt>
                <c:pt idx="27">
                  <c:v>4.8885312631001022E-2</c:v>
                </c:pt>
                <c:pt idx="28">
                  <c:v>4.8858249184040553E-2</c:v>
                </c:pt>
                <c:pt idx="29">
                  <c:v>4.8832757173645561E-2</c:v>
                </c:pt>
                <c:pt idx="30">
                  <c:v>4.8808711554129879E-2</c:v>
                </c:pt>
                <c:pt idx="31">
                  <c:v>4.8786000252650862E-2</c:v>
                </c:pt>
                <c:pt idx="32">
                  <c:v>4.8764522496329864E-2</c:v>
                </c:pt>
                <c:pt idx="33">
                  <c:v>4.8744187397146109E-2</c:v>
                </c:pt>
                <c:pt idx="34">
                  <c:v>4.8724912748576717E-2</c:v>
                </c:pt>
                <c:pt idx="35">
                  <c:v>4.8706623997256941E-2</c:v>
                </c:pt>
                <c:pt idx="36">
                  <c:v>4.8689253360146886E-2</c:v>
                </c:pt>
                <c:pt idx="37">
                  <c:v>4.8672739063328758E-2</c:v>
                </c:pt>
                <c:pt idx="38">
                  <c:v>4.8657024682998318E-2</c:v>
                </c:pt>
                <c:pt idx="39">
                  <c:v>4.8642058572735181E-2</c:v>
                </c:pt>
                <c:pt idx="40">
                  <c:v>4.8627793363947236E-2</c:v>
                </c:pt>
                <c:pt idx="41">
                  <c:v>4.8614185528642218E-2</c:v>
                </c:pt>
                <c:pt idx="42">
                  <c:v>4.8601194995503853E-2</c:v>
                </c:pt>
                <c:pt idx="43">
                  <c:v>4.858878481173224E-2</c:v>
                </c:pt>
                <c:pt idx="44">
                  <c:v>4.8576920844318791E-2</c:v>
                </c:pt>
                <c:pt idx="45">
                  <c:v>4.8565571515420056E-2</c:v>
                </c:pt>
                <c:pt idx="46">
                  <c:v>4.8554707567314351E-2</c:v>
                </c:pt>
                <c:pt idx="47">
                  <c:v>4.8544301853104523E-2</c:v>
                </c:pt>
                <c:pt idx="48">
                  <c:v>4.8534329149895153E-2</c:v>
                </c:pt>
                <c:pt idx="49">
                  <c:v>4.8524765991644785E-2</c:v>
                </c:pt>
                <c:pt idx="50">
                  <c:v>4.8515590519289949E-2</c:v>
                </c:pt>
                <c:pt idx="51">
                  <c:v>4.8506782346071045E-2</c:v>
                </c:pt>
                <c:pt idx="52">
                  <c:v>4.8498322436272209E-2</c:v>
                </c:pt>
                <c:pt idx="53">
                  <c:v>4.8490192995825993E-2</c:v>
                </c:pt>
                <c:pt idx="54">
                  <c:v>4.8482377373437018E-2</c:v>
                </c:pt>
                <c:pt idx="55">
                  <c:v>4.8474859971052296E-2</c:v>
                </c:pt>
                <c:pt idx="56">
                  <c:v>4.846762616265423E-2</c:v>
                </c:pt>
                <c:pt idx="57">
                  <c:v>4.846066222047983E-2</c:v>
                </c:pt>
                <c:pt idx="58">
                  <c:v>4.8453955247879391E-2</c:v>
                </c:pt>
                <c:pt idx="59">
                  <c:v>4.8447493118122589E-2</c:v>
                </c:pt>
                <c:pt idx="60">
                  <c:v>4.8441264418541852E-2</c:v>
                </c:pt>
                <c:pt idx="61">
                  <c:v>4.8435258399474004E-2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6C0-A1AD-953D7648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6.0000000000000012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WILHELM!$B$1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WILHELM!$A$3:$A$63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</c:numCache>
            </c:numRef>
          </c:xVal>
          <c:yVal>
            <c:numRef>
              <c:f>WILHELM!$B$3:$B$63</c:f>
              <c:numCache>
                <c:formatCode>General</c:formatCode>
                <c:ptCount val="61"/>
                <c:pt idx="0">
                  <c:v>6.904307654802537E-2</c:v>
                </c:pt>
                <c:pt idx="1">
                  <c:v>6.681896635787421E-2</c:v>
                </c:pt>
                <c:pt idx="2">
                  <c:v>6.5694953681131152E-2</c:v>
                </c:pt>
                <c:pt idx="3">
                  <c:v>6.5049244271087298E-2</c:v>
                </c:pt>
                <c:pt idx="4">
                  <c:v>6.4570941004388108E-2</c:v>
                </c:pt>
                <c:pt idx="5">
                  <c:v>6.4212213554363726E-2</c:v>
                </c:pt>
                <c:pt idx="6">
                  <c:v>6.3805655777669432E-2</c:v>
                </c:pt>
                <c:pt idx="7">
                  <c:v>6.347084349098002E-2</c:v>
                </c:pt>
                <c:pt idx="8">
                  <c:v>6.2944709897610918E-2</c:v>
                </c:pt>
                <c:pt idx="9">
                  <c:v>6.2657727937591431E-2</c:v>
                </c:pt>
                <c:pt idx="10">
                  <c:v>6.2346830814236955E-2</c:v>
                </c:pt>
                <c:pt idx="11">
                  <c:v>6.1988103364212586E-2</c:v>
                </c:pt>
                <c:pt idx="12">
                  <c:v>6.1701121404193073E-2</c:v>
                </c:pt>
                <c:pt idx="13">
                  <c:v>6.1414139444173572E-2</c:v>
                </c:pt>
                <c:pt idx="14">
                  <c:v>6.1270648464163822E-2</c:v>
                </c:pt>
                <c:pt idx="15">
                  <c:v>6.0983666504144329E-2</c:v>
                </c:pt>
                <c:pt idx="16">
                  <c:v>6.0792345197464646E-2</c:v>
                </c:pt>
                <c:pt idx="17">
                  <c:v>6.0577108727450035E-2</c:v>
                </c:pt>
                <c:pt idx="18">
                  <c:v>6.0409702584105322E-2</c:v>
                </c:pt>
                <c:pt idx="19">
                  <c:v>6.0242296440760616E-2</c:v>
                </c:pt>
                <c:pt idx="20">
                  <c:v>6.0074890297415889E-2</c:v>
                </c:pt>
                <c:pt idx="21">
                  <c:v>5.9931399317406139E-2</c:v>
                </c:pt>
                <c:pt idx="22">
                  <c:v>5.974007801072647E-2</c:v>
                </c:pt>
                <c:pt idx="23">
                  <c:v>5.9620502194051683E-2</c:v>
                </c:pt>
                <c:pt idx="24">
                  <c:v>5.9477011214041933E-2</c:v>
                </c:pt>
                <c:pt idx="25">
                  <c:v>5.9333520234032169E-2</c:v>
                </c:pt>
                <c:pt idx="26">
                  <c:v>5.902262311067772E-2</c:v>
                </c:pt>
                <c:pt idx="27">
                  <c:v>5.8903047294002926E-2</c:v>
                </c:pt>
                <c:pt idx="28">
                  <c:v>5.8520404680643595E-2</c:v>
                </c:pt>
                <c:pt idx="29">
                  <c:v>5.8448659190638713E-2</c:v>
                </c:pt>
                <c:pt idx="30">
                  <c:v>5.8329083373963919E-2</c:v>
                </c:pt>
                <c:pt idx="31">
                  <c:v>5.8018186250609463E-2</c:v>
                </c:pt>
                <c:pt idx="32">
                  <c:v>5.7683373963920044E-2</c:v>
                </c:pt>
                <c:pt idx="33">
                  <c:v>5.7659458800585088E-2</c:v>
                </c:pt>
                <c:pt idx="34">
                  <c:v>5.7587713310580206E-2</c:v>
                </c:pt>
                <c:pt idx="35">
                  <c:v>5.7515967820575331E-2</c:v>
                </c:pt>
                <c:pt idx="36">
                  <c:v>5.7444222330570463E-2</c:v>
                </c:pt>
                <c:pt idx="37">
                  <c:v>5.7372476840565581E-2</c:v>
                </c:pt>
                <c:pt idx="38">
                  <c:v>5.7324646513895662E-2</c:v>
                </c:pt>
                <c:pt idx="39">
                  <c:v>5.7252901023890787E-2</c:v>
                </c:pt>
                <c:pt idx="40">
                  <c:v>5.7181155533885905E-2</c:v>
                </c:pt>
                <c:pt idx="41">
                  <c:v>5.7109410043881044E-2</c:v>
                </c:pt>
                <c:pt idx="42">
                  <c:v>5.7037664553876162E-2</c:v>
                </c:pt>
                <c:pt idx="43">
                  <c:v>5.6965919063871287E-2</c:v>
                </c:pt>
                <c:pt idx="44">
                  <c:v>5.6894173573866405E-2</c:v>
                </c:pt>
                <c:pt idx="45">
                  <c:v>5.6846343247196493E-2</c:v>
                </c:pt>
                <c:pt idx="46">
                  <c:v>5.6774597757191618E-2</c:v>
                </c:pt>
                <c:pt idx="47">
                  <c:v>5.6726767430521706E-2</c:v>
                </c:pt>
                <c:pt idx="48">
                  <c:v>5.6631106777181861E-2</c:v>
                </c:pt>
                <c:pt idx="49">
                  <c:v>5.6320209653827405E-2</c:v>
                </c:pt>
                <c:pt idx="50">
                  <c:v>5.6296294490492449E-2</c:v>
                </c:pt>
                <c:pt idx="51">
                  <c:v>5.624846416382253E-2</c:v>
                </c:pt>
                <c:pt idx="52">
                  <c:v>5.6200633837152604E-2</c:v>
                </c:pt>
                <c:pt idx="53">
                  <c:v>5.6128888347147736E-2</c:v>
                </c:pt>
                <c:pt idx="54">
                  <c:v>5.608105802047781E-2</c:v>
                </c:pt>
                <c:pt idx="55">
                  <c:v>5.6057142857142861E-2</c:v>
                </c:pt>
                <c:pt idx="56">
                  <c:v>5.5985397367137986E-2</c:v>
                </c:pt>
                <c:pt idx="57">
                  <c:v>5.593756704046806E-2</c:v>
                </c:pt>
                <c:pt idx="58">
                  <c:v>5.5889736713798155E-2</c:v>
                </c:pt>
                <c:pt idx="59">
                  <c:v>5.5841906387128243E-2</c:v>
                </c:pt>
                <c:pt idx="60">
                  <c:v>5.5794076060458317E-2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WILHELM!$C$1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WILHELM!$C$2:$C$2023</c:f>
              <c:numCache>
                <c:formatCode>General</c:formatCode>
                <c:ptCount val="2022"/>
                <c:pt idx="1">
                  <c:v>6.9000000000000006E-2</c:v>
                </c:pt>
                <c:pt idx="2">
                  <c:v>6.6396145291415437E-2</c:v>
                </c:pt>
                <c:pt idx="3">
                  <c:v>6.5419548993233725E-2</c:v>
                </c:pt>
                <c:pt idx="4">
                  <c:v>6.4707519473026415E-2</c:v>
                </c:pt>
                <c:pt idx="5">
                  <c:v>6.4131293550001758E-2</c:v>
                </c:pt>
                <c:pt idx="6">
                  <c:v>6.3641169689486216E-2</c:v>
                </c:pt>
                <c:pt idx="7">
                  <c:v>6.3211742511231239E-2</c:v>
                </c:pt>
                <c:pt idx="8">
                  <c:v>6.282796906511913E-2</c:v>
                </c:pt>
                <c:pt idx="9">
                  <c:v>6.248007945706012E-2</c:v>
                </c:pt>
                <c:pt idx="10">
                  <c:v>6.2161309052144391E-2</c:v>
                </c:pt>
                <c:pt idx="11">
                  <c:v>6.1866748094879638E-2</c:v>
                </c:pt>
                <c:pt idx="12">
                  <c:v>6.1592701736612368E-2</c:v>
                </c:pt>
                <c:pt idx="13">
                  <c:v>6.1336308399775191E-2</c:v>
                </c:pt>
                <c:pt idx="14">
                  <c:v>6.1095299485450207E-2</c:v>
                </c:pt>
                <c:pt idx="15">
                  <c:v>6.0867841306676301E-2</c:v>
                </c:pt>
                <c:pt idx="16">
                  <c:v>6.0652427293547945E-2</c:v>
                </c:pt>
                <c:pt idx="17">
                  <c:v>6.0447802224816244E-2</c:v>
                </c:pt>
                <c:pt idx="18">
                  <c:v>6.0252907582084986E-2</c:v>
                </c:pt>
                <c:pt idx="19">
                  <c:v>6.0066841253894103E-2</c:v>
                </c:pt>
                <c:pt idx="20">
                  <c:v>5.9888827241539114E-2</c:v>
                </c:pt>
                <c:pt idx="21">
                  <c:v>5.9718192493816491E-2</c:v>
                </c:pt>
                <c:pt idx="22">
                  <c:v>5.9554348924318046E-2</c:v>
                </c:pt>
                <c:pt idx="23">
                  <c:v>5.9396779262945856E-2</c:v>
                </c:pt>
                <c:pt idx="24">
                  <c:v>5.9245025788948233E-2</c:v>
                </c:pt>
                <c:pt idx="25">
                  <c:v>5.909868126027687E-2</c:v>
                </c:pt>
                <c:pt idx="26">
                  <c:v>5.8957381538514611E-2</c:v>
                </c:pt>
                <c:pt idx="27">
                  <c:v>5.8820799538078741E-2</c:v>
                </c:pt>
                <c:pt idx="28">
                  <c:v>5.8688640220736402E-2</c:v>
                </c:pt>
                <c:pt idx="29">
                  <c:v>5.8560636423294586E-2</c:v>
                </c:pt>
                <c:pt idx="30">
                  <c:v>5.8436545355347425E-2</c:v>
                </c:pt>
                <c:pt idx="31">
                  <c:v>5.831614564036916E-2</c:v>
                </c:pt>
                <c:pt idx="32">
                  <c:v>5.8199234800787564E-2</c:v>
                </c:pt>
                <c:pt idx="33">
                  <c:v>5.8085627108432708E-2</c:v>
                </c:pt>
                <c:pt idx="34">
                  <c:v>5.7975151737669928E-2</c:v>
                </c:pt>
                <c:pt idx="35">
                  <c:v>5.7867651170837461E-2</c:v>
                </c:pt>
                <c:pt idx="36">
                  <c:v>5.7762979815214957E-2</c:v>
                </c:pt>
                <c:pt idx="37">
                  <c:v>5.7661002798302892E-2</c:v>
                </c:pt>
                <c:pt idx="38">
                  <c:v>5.7561594914178685E-2</c:v>
                </c:pt>
                <c:pt idx="39">
                  <c:v>5.7464639698470654E-2</c:v>
                </c:pt>
                <c:pt idx="40">
                  <c:v>5.7370028613326685E-2</c:v>
                </c:pt>
                <c:pt idx="41">
                  <c:v>5.7277660326854433E-2</c:v>
                </c:pt>
                <c:pt idx="42">
                  <c:v>5.7187440074029476E-2</c:v>
                </c:pt>
                <c:pt idx="43">
                  <c:v>5.7099279088128063E-2</c:v>
                </c:pt>
                <c:pt idx="44">
                  <c:v>5.7013094093433601E-2</c:v>
                </c:pt>
                <c:pt idx="45">
                  <c:v>5.6928806851364006E-2</c:v>
                </c:pt>
                <c:pt idx="46">
                  <c:v>5.6846343753327241E-2</c:v>
                </c:pt>
                <c:pt idx="47">
                  <c:v>5.6765635454578911E-2</c:v>
                </c:pt>
                <c:pt idx="48">
                  <c:v>5.668661654416568E-2</c:v>
                </c:pt>
                <c:pt idx="49">
                  <c:v>5.6609225246718201E-2</c:v>
                </c:pt>
                <c:pt idx="50">
                  <c:v>5.6533403152431633E-2</c:v>
                </c:pt>
                <c:pt idx="51">
                  <c:v>5.6459094972058164E-2</c:v>
                </c:pt>
                <c:pt idx="52">
                  <c:v>5.6386248314149047E-2</c:v>
                </c:pt>
                <c:pt idx="53">
                  <c:v>5.63148134821366E-2</c:v>
                </c:pt>
                <c:pt idx="54">
                  <c:v>5.624474328914808E-2</c:v>
                </c:pt>
                <c:pt idx="55">
                  <c:v>5.6175992888702557E-2</c:v>
                </c:pt>
                <c:pt idx="56">
                  <c:v>5.6108519619664739E-2</c:v>
                </c:pt>
                <c:pt idx="57">
                  <c:v>5.6042282864022609E-2</c:v>
                </c:pt>
                <c:pt idx="58">
                  <c:v>5.5977243916222191E-2</c:v>
                </c:pt>
                <c:pt idx="59">
                  <c:v>5.5913365862937811E-2</c:v>
                </c:pt>
                <c:pt idx="60">
                  <c:v>5.5850613472282221E-2</c:v>
                </c:pt>
                <c:pt idx="61">
                  <c:v>5.5788953091571059E-2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  <c:max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b="1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7.0000000000000007E-2"/>
          <c:min val="4.5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/>
                  <a:t>γ</a:t>
                </a:r>
                <a:r>
                  <a:rPr lang="nl-NL" b="1"/>
                  <a:t> (N/m)</a:t>
                </a:r>
              </a:p>
            </c:rich>
          </c:tx>
          <c:layout>
            <c:manualLayout>
              <c:xMode val="edge"/>
              <c:yMode val="edge"/>
              <c:x val="1.4988290398126464E-2"/>
              <c:y val="0.369518400363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2856"/>
        <c:crosses val="autoZero"/>
        <c:crossBetween val="midCat"/>
        <c:maj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WILHELM!$A$3:$A$63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</c:numCache>
            </c:numRef>
          </c:xVal>
          <c:yVal>
            <c:numRef>
              <c:f>WILHELM!$E$3:$E$63</c:f>
              <c:numCache>
                <c:formatCode>General</c:formatCode>
                <c:ptCount val="61"/>
                <c:pt idx="0">
                  <c:v>6.2390829289596871E-4</c:v>
                </c:pt>
                <c:pt idx="1">
                  <c:v>6.3278600299530958E-3</c:v>
                </c:pt>
                <c:pt idx="2">
                  <c:v>4.1921741696353144E-3</c:v>
                </c:pt>
                <c:pt idx="3">
                  <c:v>5.2533246448916958E-3</c:v>
                </c:pt>
                <c:pt idx="4">
                  <c:v>6.8087509264650762E-3</c:v>
                </c:pt>
                <c:pt idx="5">
                  <c:v>8.893072412058332E-3</c:v>
                </c:pt>
                <c:pt idx="6">
                  <c:v>9.3081602124376085E-3</c:v>
                </c:pt>
                <c:pt idx="7">
                  <c:v>1.0128657356700327E-2</c:v>
                </c:pt>
                <c:pt idx="8">
                  <c:v>7.3815645716151434E-3</c:v>
                </c:pt>
                <c:pt idx="9">
                  <c:v>7.9227080487419745E-3</c:v>
                </c:pt>
                <c:pt idx="10">
                  <c:v>7.7001944298937678E-3</c:v>
                </c:pt>
                <c:pt idx="11">
                  <c:v>6.3786695533661784E-3</c:v>
                </c:pt>
                <c:pt idx="12">
                  <c:v>5.9125830473656417E-3</c:v>
                </c:pt>
                <c:pt idx="13">
                  <c:v>5.1916376523226627E-3</c:v>
                </c:pt>
                <c:pt idx="14">
                  <c:v>6.5742270986917381E-3</c:v>
                </c:pt>
                <c:pt idx="15">
                  <c:v>5.4316053721347544E-3</c:v>
                </c:pt>
                <c:pt idx="16">
                  <c:v>5.6675387588563005E-3</c:v>
                </c:pt>
                <c:pt idx="17">
                  <c:v>5.3518755215555599E-3</c:v>
                </c:pt>
                <c:pt idx="18">
                  <c:v>5.6756003679023443E-3</c:v>
                </c:pt>
                <c:pt idx="19">
                  <c:v>5.8674589135075082E-3</c:v>
                </c:pt>
                <c:pt idx="20">
                  <c:v>5.9375523090175611E-3</c:v>
                </c:pt>
                <c:pt idx="21">
                  <c:v>6.2913664186476821E-3</c:v>
                </c:pt>
                <c:pt idx="22">
                  <c:v>5.7465399981395061E-3</c:v>
                </c:pt>
                <c:pt idx="23">
                  <c:v>6.2977732707006871E-3</c:v>
                </c:pt>
                <c:pt idx="24">
                  <c:v>6.3609442714522898E-3</c:v>
                </c:pt>
                <c:pt idx="25">
                  <c:v>6.3393962474152157E-3</c:v>
                </c:pt>
                <c:pt idx="26">
                  <c:v>3.4194273646653167E-3</c:v>
                </c:pt>
                <c:pt idx="27">
                  <c:v>3.6399996794113897E-3</c:v>
                </c:pt>
                <c:pt idx="28">
                  <c:v>-6.8748230417309784E-4</c:v>
                </c:pt>
                <c:pt idx="29">
                  <c:v>2.0725599969329672E-4</c:v>
                </c:pt>
                <c:pt idx="30">
                  <c:v>2.2180587875539755E-4</c:v>
                </c:pt>
                <c:pt idx="31">
                  <c:v>-3.1205482604378856E-3</c:v>
                </c:pt>
                <c:pt idx="32">
                  <c:v>-6.9734676887011912E-3</c:v>
                </c:pt>
                <c:pt idx="33">
                  <c:v>-5.4751283423707092E-3</c:v>
                </c:pt>
                <c:pt idx="34">
                  <c:v>-4.8610692136272782E-3</c:v>
                </c:pt>
                <c:pt idx="35">
                  <c:v>-4.2946681417271003E-3</c:v>
                </c:pt>
                <c:pt idx="36">
                  <c:v>-3.7737558093299049E-3</c:v>
                </c:pt>
                <c:pt idx="37">
                  <c:v>-3.2963205360411873E-3</c:v>
                </c:pt>
                <c:pt idx="38">
                  <c:v>-2.4421116062365495E-3</c:v>
                </c:pt>
                <c:pt idx="39">
                  <c:v>-2.0457930924237693E-3</c:v>
                </c:pt>
                <c:pt idx="40">
                  <c:v>-1.6877027417072578E-3</c:v>
                </c:pt>
                <c:pt idx="41">
                  <c:v>-1.3663252708875184E-3</c:v>
                </c:pt>
                <c:pt idx="42">
                  <c:v>-1.0802429365547009E-3</c:v>
                </c:pt>
                <c:pt idx="43">
                  <c:v>-8.2812724410574051E-4</c:v>
                </c:pt>
                <c:pt idx="44">
                  <c:v>-6.0873153298616187E-4</c:v>
                </c:pt>
                <c:pt idx="45">
                  <c:v>-8.9034882370956695E-9</c:v>
                </c:pt>
                <c:pt idx="46">
                  <c:v>1.5785761532007898E-4</c:v>
                </c:pt>
                <c:pt idx="47">
                  <c:v>7.0779436542373628E-4</c:v>
                </c:pt>
                <c:pt idx="48">
                  <c:v>3.8638712377200293E-4</c:v>
                </c:pt>
                <c:pt idx="49">
                  <c:v>-3.7853818356611813E-3</c:v>
                </c:pt>
                <c:pt idx="50">
                  <c:v>-2.8918507521522568E-3</c:v>
                </c:pt>
                <c:pt idx="51">
                  <c:v>-2.4495628880679024E-3</c:v>
                </c:pt>
                <c:pt idx="52">
                  <c:v>-2.0316433674901885E-3</c:v>
                </c:pt>
                <c:pt idx="53">
                  <c:v>-2.0640875921824962E-3</c:v>
                </c:pt>
                <c:pt idx="54">
                  <c:v>-1.6928152138299853E-3</c:v>
                </c:pt>
                <c:pt idx="55">
                  <c:v>-9.1650697668997064E-4</c:v>
                </c:pt>
                <c:pt idx="56">
                  <c:v>-1.0160773980326099E-3</c:v>
                </c:pt>
                <c:pt idx="57">
                  <c:v>-7.0930642595569198E-4</c:v>
                </c:pt>
                <c:pt idx="58">
                  <c:v>-4.2278154324929191E-4</c:v>
                </c:pt>
                <c:pt idx="59">
                  <c:v>-1.5592385212666722E-4</c:v>
                </c:pt>
                <c:pt idx="60">
                  <c:v>9.1819226143419728E-5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C-4588-9B2C-1CE42BE3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9792"/>
        <c:axId val="536730776"/>
      </c:scatterChart>
      <c:valAx>
        <c:axId val="5367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6730776"/>
        <c:crosses val="autoZero"/>
        <c:crossBetween val="midCat"/>
      </c:valAx>
      <c:valAx>
        <c:axId val="5367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6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2BF2D-0070-4016-B8D9-82B022E5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161925</xdr:rowOff>
    </xdr:from>
    <xdr:to>
      <xdr:col>12</xdr:col>
      <xdr:colOff>314325</xdr:colOff>
      <xdr:row>37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928916F-9D18-47D1-908A-9F5AF728E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6CF-B643-4217-979F-BFA0B6104A05}">
  <dimension ref="A1:H63"/>
  <sheetViews>
    <sheetView workbookViewId="0">
      <selection activeCell="G19" sqref="G19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</row>
    <row r="2" spans="1:8" x14ac:dyDescent="0.25">
      <c r="F2" s="1" t="s">
        <v>0</v>
      </c>
    </row>
    <row r="3" spans="1:8" x14ac:dyDescent="0.25">
      <c r="A3">
        <v>0</v>
      </c>
      <c r="B3">
        <f>E3/1000</f>
        <v>5.375342465753425E-2</v>
      </c>
      <c r="C3">
        <f>$G$3-$G$4*(1-EXP(-SQRT((A3+$G$6)/$G$5)))</f>
        <v>5.413311951134208E-2</v>
      </c>
      <c r="D3">
        <f>ABS(ABS(C3-B3)/C3)</f>
        <v>7.014095201520308E-3</v>
      </c>
      <c r="E3">
        <v>53.753424657534254</v>
      </c>
      <c r="F3" t="s">
        <v>1</v>
      </c>
      <c r="G3">
        <v>5.413311951134208E-2</v>
      </c>
      <c r="H3" t="s">
        <v>3</v>
      </c>
    </row>
    <row r="4" spans="1:8" x14ac:dyDescent="0.25">
      <c r="A4">
        <v>15</v>
      </c>
      <c r="B4">
        <f t="shared" ref="B4:B63" si="0">E4/1000</f>
        <v>5.1761668297455973E-2</v>
      </c>
      <c r="C4">
        <f t="shared" ref="C4:C63" si="1">$G$3-$G$4*(1-EXP(-SQRT((A4+$G$6)/$G$5)))</f>
        <v>5.2070992706736464E-2</v>
      </c>
      <c r="D4">
        <f t="shared" ref="D4:D63" si="2">ABS(ABS(C4-B4)/C4)</f>
        <v>5.9404361853173122E-3</v>
      </c>
      <c r="E4">
        <v>51.761668297455977</v>
      </c>
      <c r="F4" t="s">
        <v>2</v>
      </c>
      <c r="G4">
        <v>5.9108269728193235E-3</v>
      </c>
      <c r="H4" t="s">
        <v>3</v>
      </c>
    </row>
    <row r="5" spans="1:8" x14ac:dyDescent="0.25">
      <c r="A5">
        <v>30</v>
      </c>
      <c r="B5">
        <f t="shared" si="0"/>
        <v>5.1257729941291588E-2</v>
      </c>
      <c r="C5">
        <f t="shared" si="1"/>
        <v>5.1444340045149299E-2</v>
      </c>
      <c r="D5">
        <f t="shared" si="2"/>
        <v>3.6274175875117753E-3</v>
      </c>
      <c r="E5">
        <v>51.257729941291586</v>
      </c>
      <c r="F5" t="s">
        <v>4</v>
      </c>
      <c r="G5">
        <v>81.48447772402632</v>
      </c>
      <c r="H5" t="s">
        <v>5</v>
      </c>
    </row>
    <row r="6" spans="1:8" x14ac:dyDescent="0.25">
      <c r="A6">
        <v>45</v>
      </c>
      <c r="B6">
        <f t="shared" si="0"/>
        <v>5.0945768101761262E-2</v>
      </c>
      <c r="C6">
        <f t="shared" si="1"/>
        <v>5.1033597771161392E-2</v>
      </c>
      <c r="D6">
        <f t="shared" si="2"/>
        <v>1.7210166093710501E-3</v>
      </c>
      <c r="E6">
        <v>50.94576810176126</v>
      </c>
      <c r="F6" t="s">
        <v>12</v>
      </c>
      <c r="G6">
        <v>0</v>
      </c>
      <c r="H6" t="s">
        <v>13</v>
      </c>
    </row>
    <row r="7" spans="1:8" x14ac:dyDescent="0.25">
      <c r="A7">
        <v>60</v>
      </c>
      <c r="B7">
        <f t="shared" si="0"/>
        <v>5.0657803326810177E-2</v>
      </c>
      <c r="C7">
        <f t="shared" si="1"/>
        <v>5.0728285871253151E-2</v>
      </c>
      <c r="D7">
        <f t="shared" si="2"/>
        <v>1.389413090398049E-3</v>
      </c>
      <c r="E7">
        <v>50.657803326810175</v>
      </c>
    </row>
    <row r="8" spans="1:8" x14ac:dyDescent="0.25">
      <c r="A8">
        <v>75</v>
      </c>
      <c r="B8">
        <f t="shared" si="0"/>
        <v>5.0513820939334646E-2</v>
      </c>
      <c r="C8">
        <f t="shared" si="1"/>
        <v>5.0486897117511489E-2</v>
      </c>
      <c r="D8">
        <f t="shared" si="2"/>
        <v>5.332833539064474E-4</v>
      </c>
      <c r="E8">
        <v>50.513820939334643</v>
      </c>
      <c r="F8" s="1" t="s">
        <v>6</v>
      </c>
    </row>
    <row r="9" spans="1:8" x14ac:dyDescent="0.25">
      <c r="A9">
        <v>90</v>
      </c>
      <c r="B9">
        <f t="shared" si="0"/>
        <v>5.0273850293542068E-2</v>
      </c>
      <c r="C9">
        <f t="shared" si="1"/>
        <v>5.0288741171061191E-2</v>
      </c>
      <c r="D9">
        <f t="shared" si="2"/>
        <v>2.9610758138627619E-4</v>
      </c>
      <c r="E9">
        <v>50.273850293542068</v>
      </c>
      <c r="F9" t="s">
        <v>14</v>
      </c>
    </row>
    <row r="10" spans="1:8" x14ac:dyDescent="0.25">
      <c r="A10">
        <v>105</v>
      </c>
      <c r="B10">
        <f t="shared" si="0"/>
        <v>5.0105870841487279E-2</v>
      </c>
      <c r="C10">
        <f t="shared" si="1"/>
        <v>5.0121858497165987E-2</v>
      </c>
      <c r="D10">
        <f t="shared" si="2"/>
        <v>3.1897571554757458E-4</v>
      </c>
      <c r="E10">
        <v>50.105870841487281</v>
      </c>
    </row>
    <row r="11" spans="1:8" x14ac:dyDescent="0.25">
      <c r="A11">
        <v>120</v>
      </c>
      <c r="B11">
        <f t="shared" si="0"/>
        <v>5.0009882583170261E-2</v>
      </c>
      <c r="C11">
        <f t="shared" si="1"/>
        <v>4.9978661009922376E-2</v>
      </c>
      <c r="D11">
        <f t="shared" si="2"/>
        <v>6.2469807347752108E-4</v>
      </c>
      <c r="E11">
        <v>50.00988258317026</v>
      </c>
      <c r="F11" s="1" t="s">
        <v>9</v>
      </c>
    </row>
    <row r="12" spans="1:8" x14ac:dyDescent="0.25">
      <c r="A12">
        <v>135</v>
      </c>
      <c r="B12">
        <f t="shared" si="0"/>
        <v>4.9889897260273978E-2</v>
      </c>
      <c r="C12">
        <f t="shared" si="1"/>
        <v>4.9854012940011946E-2</v>
      </c>
      <c r="D12">
        <f t="shared" si="2"/>
        <v>7.1978799991909918E-4</v>
      </c>
      <c r="E12">
        <v>49.889897260273976</v>
      </c>
      <c r="F12">
        <f>SUM(D2:D536)</f>
        <v>7.4108943536997596E-2</v>
      </c>
    </row>
    <row r="13" spans="1:8" x14ac:dyDescent="0.25">
      <c r="A13">
        <v>150</v>
      </c>
      <c r="B13">
        <f t="shared" si="0"/>
        <v>4.9769911937377696E-2</v>
      </c>
      <c r="C13">
        <f t="shared" si="1"/>
        <v>4.974426877239007E-2</v>
      </c>
      <c r="D13">
        <f t="shared" si="2"/>
        <v>5.1549988813705207E-4</v>
      </c>
      <c r="E13">
        <v>49.769911937377699</v>
      </c>
    </row>
    <row r="14" spans="1:8" x14ac:dyDescent="0.25">
      <c r="A14">
        <v>165</v>
      </c>
      <c r="B14">
        <f t="shared" si="0"/>
        <v>4.9673923679060671E-2</v>
      </c>
      <c r="C14">
        <f t="shared" si="1"/>
        <v>4.9646744235087574E-2</v>
      </c>
      <c r="D14">
        <f t="shared" si="2"/>
        <v>5.4745672434019642E-4</v>
      </c>
      <c r="E14">
        <v>49.673923679060671</v>
      </c>
    </row>
    <row r="15" spans="1:8" x14ac:dyDescent="0.25">
      <c r="A15">
        <v>180</v>
      </c>
      <c r="B15">
        <f t="shared" si="0"/>
        <v>4.9601932485322901E-2</v>
      </c>
      <c r="C15">
        <f t="shared" si="1"/>
        <v>4.9559404443067577E-2</v>
      </c>
      <c r="D15">
        <f t="shared" si="2"/>
        <v>8.5812254471659855E-4</v>
      </c>
      <c r="E15">
        <v>49.601932485322898</v>
      </c>
    </row>
    <row r="16" spans="1:8" x14ac:dyDescent="0.25">
      <c r="A16">
        <v>195</v>
      </c>
      <c r="B16">
        <f t="shared" si="0"/>
        <v>4.9529941291585125E-2</v>
      </c>
      <c r="C16">
        <f t="shared" si="1"/>
        <v>4.9480669766963657E-2</v>
      </c>
      <c r="D16">
        <f t="shared" si="2"/>
        <v>9.9577319493691528E-4</v>
      </c>
      <c r="E16">
        <v>49.529941291585125</v>
      </c>
    </row>
    <row r="17" spans="1:5" x14ac:dyDescent="0.25">
      <c r="A17">
        <v>210</v>
      </c>
      <c r="B17">
        <f t="shared" si="0"/>
        <v>4.9457950097847363E-2</v>
      </c>
      <c r="C17">
        <f t="shared" si="1"/>
        <v>4.9409289567000178E-2</v>
      </c>
      <c r="D17">
        <f t="shared" si="2"/>
        <v>9.8484579061190085E-4</v>
      </c>
      <c r="E17">
        <v>49.457950097847366</v>
      </c>
    </row>
    <row r="18" spans="1:5" x14ac:dyDescent="0.25">
      <c r="A18">
        <v>225</v>
      </c>
      <c r="B18">
        <f t="shared" si="0"/>
        <v>4.940995596868885E-2</v>
      </c>
      <c r="C18">
        <f t="shared" si="1"/>
        <v>4.9344257045626408E-2</v>
      </c>
      <c r="D18">
        <f t="shared" si="2"/>
        <v>1.331440110683865E-3</v>
      </c>
      <c r="E18">
        <v>49.409955968688848</v>
      </c>
    </row>
    <row r="19" spans="1:5" x14ac:dyDescent="0.25">
      <c r="A19">
        <v>240</v>
      </c>
      <c r="B19">
        <f t="shared" si="0"/>
        <v>4.9337964774951081E-2</v>
      </c>
      <c r="C19">
        <f t="shared" si="1"/>
        <v>4.9284750061398576E-2</v>
      </c>
      <c r="D19">
        <f t="shared" si="2"/>
        <v>1.0797399497047286E-3</v>
      </c>
      <c r="E19">
        <v>49.337964774951082</v>
      </c>
    </row>
    <row r="20" spans="1:5" x14ac:dyDescent="0.25">
      <c r="A20">
        <v>255</v>
      </c>
      <c r="B20">
        <f t="shared" si="0"/>
        <v>4.9289970645792568E-2</v>
      </c>
      <c r="C20">
        <f t="shared" si="1"/>
        <v>4.9230088913017653E-2</v>
      </c>
      <c r="D20">
        <f t="shared" si="2"/>
        <v>1.2163645058760125E-3</v>
      </c>
      <c r="E20">
        <v>49.289970645792565</v>
      </c>
    </row>
    <row r="21" spans="1:5" x14ac:dyDescent="0.25">
      <c r="A21">
        <v>270</v>
      </c>
      <c r="B21">
        <f t="shared" si="0"/>
        <v>4.9241976516634055E-2</v>
      </c>
      <c r="C21">
        <f t="shared" si="1"/>
        <v>4.9179705550274538E-2</v>
      </c>
      <c r="D21">
        <f t="shared" si="2"/>
        <v>1.2661923381354766E-3</v>
      </c>
      <c r="E21">
        <v>49.241976516634054</v>
      </c>
    </row>
    <row r="22" spans="1:5" x14ac:dyDescent="0.25">
      <c r="A22">
        <v>285</v>
      </c>
      <c r="B22">
        <f t="shared" si="0"/>
        <v>4.9193982387475535E-2</v>
      </c>
      <c r="C22">
        <f t="shared" si="1"/>
        <v>4.9133120679313434E-2</v>
      </c>
      <c r="D22">
        <f t="shared" si="2"/>
        <v>1.2387104120525649E-3</v>
      </c>
      <c r="E22">
        <v>49.193982387475536</v>
      </c>
    </row>
    <row r="23" spans="1:5" x14ac:dyDescent="0.25">
      <c r="A23">
        <v>300</v>
      </c>
      <c r="B23">
        <f t="shared" si="0"/>
        <v>4.9145988258317036E-2</v>
      </c>
      <c r="C23">
        <f t="shared" si="1"/>
        <v>4.9089926445378705E-2</v>
      </c>
      <c r="D23">
        <f t="shared" si="2"/>
        <v>1.1420227528902414E-3</v>
      </c>
      <c r="E23">
        <v>49.145988258317033</v>
      </c>
    </row>
    <row r="24" spans="1:5" x14ac:dyDescent="0.25">
      <c r="A24">
        <v>315</v>
      </c>
      <c r="B24">
        <f t="shared" si="0"/>
        <v>4.9097994129158516E-2</v>
      </c>
      <c r="C24">
        <f t="shared" si="1"/>
        <v>4.9049773134834156E-2</v>
      </c>
      <c r="D24">
        <f t="shared" si="2"/>
        <v>9.8310331001541344E-4</v>
      </c>
      <c r="E24">
        <v>49.097994129158515</v>
      </c>
    </row>
    <row r="25" spans="1:5" x14ac:dyDescent="0.25">
      <c r="A25">
        <v>330</v>
      </c>
      <c r="B25">
        <f t="shared" si="0"/>
        <v>4.907399706457926E-2</v>
      </c>
      <c r="C25">
        <f t="shared" si="1"/>
        <v>4.9012358824893271E-2</v>
      </c>
      <c r="D25">
        <f t="shared" si="2"/>
        <v>1.2576060643439825E-3</v>
      </c>
      <c r="E25">
        <v>49.07399706457926</v>
      </c>
    </row>
    <row r="26" spans="1:5" x14ac:dyDescent="0.25">
      <c r="A26">
        <v>345</v>
      </c>
      <c r="B26">
        <f t="shared" si="0"/>
        <v>4.9026002935420747E-2</v>
      </c>
      <c r="C26">
        <f t="shared" si="1"/>
        <v>4.8977421229421683E-2</v>
      </c>
      <c r="D26">
        <f t="shared" si="2"/>
        <v>9.9192045598921262E-4</v>
      </c>
      <c r="E26">
        <v>49.026002935420749</v>
      </c>
    </row>
    <row r="27" spans="1:5" x14ac:dyDescent="0.25">
      <c r="A27">
        <v>360</v>
      </c>
      <c r="B27">
        <f t="shared" si="0"/>
        <v>4.9002005870841484E-2</v>
      </c>
      <c r="C27">
        <f t="shared" si="1"/>
        <v>4.8944731204136949E-2</v>
      </c>
      <c r="D27">
        <f t="shared" si="2"/>
        <v>1.1701906476032262E-3</v>
      </c>
      <c r="E27">
        <v>49.002005870841487</v>
      </c>
    </row>
    <row r="28" spans="1:5" x14ac:dyDescent="0.25">
      <c r="A28">
        <v>375</v>
      </c>
      <c r="B28">
        <f t="shared" si="0"/>
        <v>4.8930014677103728E-2</v>
      </c>
      <c r="C28">
        <f t="shared" si="1"/>
        <v>4.8914087521833134E-2</v>
      </c>
      <c r="D28">
        <f t="shared" si="2"/>
        <v>3.2561489087340559E-4</v>
      </c>
      <c r="E28">
        <v>48.930014677103728</v>
      </c>
    </row>
    <row r="29" spans="1:5" x14ac:dyDescent="0.25">
      <c r="A29">
        <v>390</v>
      </c>
      <c r="B29">
        <f t="shared" si="0"/>
        <v>4.8954011741682978E-2</v>
      </c>
      <c r="C29">
        <f t="shared" si="1"/>
        <v>4.8885312631001022E-2</v>
      </c>
      <c r="D29">
        <f t="shared" si="2"/>
        <v>1.4053118817202574E-3</v>
      </c>
      <c r="E29">
        <v>48.954011741682976</v>
      </c>
    </row>
    <row r="30" spans="1:5" x14ac:dyDescent="0.25">
      <c r="A30">
        <v>405</v>
      </c>
      <c r="B30">
        <f t="shared" si="0"/>
        <v>4.8906017612524465E-2</v>
      </c>
      <c r="C30">
        <f t="shared" si="1"/>
        <v>4.8858249184040553E-2</v>
      </c>
      <c r="D30">
        <f t="shared" si="2"/>
        <v>9.7769423345433993E-4</v>
      </c>
      <c r="E30">
        <v>48.906017612524465</v>
      </c>
    </row>
    <row r="31" spans="1:5" x14ac:dyDescent="0.25">
      <c r="A31">
        <v>420</v>
      </c>
      <c r="B31">
        <f t="shared" si="0"/>
        <v>4.8882020547945201E-2</v>
      </c>
      <c r="C31">
        <f t="shared" si="1"/>
        <v>4.8832757173645561E-2</v>
      </c>
      <c r="D31">
        <f t="shared" si="2"/>
        <v>1.0088182021847317E-3</v>
      </c>
      <c r="E31">
        <v>48.882020547945203</v>
      </c>
    </row>
    <row r="32" spans="1:5" x14ac:dyDescent="0.25">
      <c r="A32">
        <v>435</v>
      </c>
      <c r="B32">
        <f t="shared" si="0"/>
        <v>4.8834026418786695E-2</v>
      </c>
      <c r="C32">
        <f t="shared" si="1"/>
        <v>4.8808711554129879E-2</v>
      </c>
      <c r="D32">
        <f t="shared" si="2"/>
        <v>5.1865463870608749E-4</v>
      </c>
      <c r="E32">
        <v>48.834026418786692</v>
      </c>
    </row>
    <row r="33" spans="1:5" x14ac:dyDescent="0.25">
      <c r="A33">
        <v>450</v>
      </c>
      <c r="B33">
        <f t="shared" si="0"/>
        <v>4.8810029354207439E-2</v>
      </c>
      <c r="C33">
        <f t="shared" si="1"/>
        <v>4.8786000252650862E-2</v>
      </c>
      <c r="D33">
        <f t="shared" si="2"/>
        <v>4.9254092223458695E-4</v>
      </c>
      <c r="E33">
        <v>48.810029354207437</v>
      </c>
    </row>
    <row r="34" spans="1:5" x14ac:dyDescent="0.25">
      <c r="A34">
        <v>465</v>
      </c>
      <c r="B34">
        <f t="shared" si="0"/>
        <v>4.8810029354207439E-2</v>
      </c>
      <c r="C34">
        <f t="shared" si="1"/>
        <v>4.8764522496329864E-2</v>
      </c>
      <c r="D34">
        <f t="shared" si="2"/>
        <v>9.3319601111648747E-4</v>
      </c>
      <c r="E34">
        <v>48.810029354207437</v>
      </c>
    </row>
    <row r="35" spans="1:5" x14ac:dyDescent="0.25">
      <c r="A35">
        <v>480</v>
      </c>
      <c r="B35">
        <f t="shared" si="0"/>
        <v>4.8786032289628183E-2</v>
      </c>
      <c r="C35">
        <f t="shared" si="1"/>
        <v>4.8744187397146109E-2</v>
      </c>
      <c r="D35">
        <f t="shared" si="2"/>
        <v>8.5845912541612128E-4</v>
      </c>
      <c r="E35">
        <v>48.786032289628182</v>
      </c>
    </row>
    <row r="36" spans="1:5" x14ac:dyDescent="0.25">
      <c r="A36">
        <v>495</v>
      </c>
      <c r="B36">
        <f t="shared" si="0"/>
        <v>4.873803816046967E-2</v>
      </c>
      <c r="C36">
        <f t="shared" si="1"/>
        <v>4.8724912748576717E-2</v>
      </c>
      <c r="D36">
        <f t="shared" si="2"/>
        <v>2.6937784292566889E-4</v>
      </c>
      <c r="E36">
        <v>48.738038160469671</v>
      </c>
    </row>
    <row r="37" spans="1:5" x14ac:dyDescent="0.25">
      <c r="A37">
        <v>510</v>
      </c>
      <c r="B37">
        <f t="shared" si="0"/>
        <v>4.8714041095890413E-2</v>
      </c>
      <c r="C37">
        <f t="shared" si="1"/>
        <v>4.8706623997256941E-2</v>
      </c>
      <c r="D37">
        <f t="shared" si="2"/>
        <v>1.5228110726561093E-4</v>
      </c>
      <c r="E37">
        <v>48.714041095890416</v>
      </c>
    </row>
    <row r="38" spans="1:5" x14ac:dyDescent="0.25">
      <c r="A38">
        <v>525</v>
      </c>
      <c r="B38">
        <f t="shared" si="0"/>
        <v>4.8690044031311157E-2</v>
      </c>
      <c r="C38">
        <f t="shared" si="1"/>
        <v>4.8689253360146886E-2</v>
      </c>
      <c r="D38">
        <f t="shared" si="2"/>
        <v>1.6239131013614733E-5</v>
      </c>
      <c r="E38">
        <v>48.69004403131116</v>
      </c>
    </row>
    <row r="39" spans="1:5" x14ac:dyDescent="0.25">
      <c r="A39">
        <v>540</v>
      </c>
      <c r="B39">
        <f t="shared" si="0"/>
        <v>4.8666046966731907E-2</v>
      </c>
      <c r="C39">
        <f t="shared" si="1"/>
        <v>4.8672739063328758E-2</v>
      </c>
      <c r="D39">
        <f t="shared" si="2"/>
        <v>1.3749167862001731E-4</v>
      </c>
      <c r="E39">
        <v>48.666046966731905</v>
      </c>
    </row>
    <row r="40" spans="1:5" x14ac:dyDescent="0.25">
      <c r="A40">
        <v>555</v>
      </c>
      <c r="B40">
        <f t="shared" si="0"/>
        <v>4.8666046966731907E-2</v>
      </c>
      <c r="C40">
        <f t="shared" si="1"/>
        <v>4.8657024682998318E-2</v>
      </c>
      <c r="D40">
        <f t="shared" si="2"/>
        <v>1.8542612895815132E-4</v>
      </c>
      <c r="E40">
        <v>48.666046966731905</v>
      </c>
    </row>
    <row r="41" spans="1:5" x14ac:dyDescent="0.25">
      <c r="A41">
        <v>570</v>
      </c>
      <c r="B41">
        <f t="shared" si="0"/>
        <v>4.8642049902152644E-2</v>
      </c>
      <c r="C41">
        <f t="shared" si="1"/>
        <v>4.8642058572735181E-2</v>
      </c>
      <c r="D41">
        <f t="shared" si="2"/>
        <v>1.7825278763045599E-7</v>
      </c>
      <c r="E41">
        <v>48.642049902152642</v>
      </c>
    </row>
    <row r="42" spans="1:5" x14ac:dyDescent="0.25">
      <c r="A42">
        <v>585</v>
      </c>
      <c r="B42">
        <f t="shared" si="0"/>
        <v>4.8618052837573394E-2</v>
      </c>
      <c r="C42">
        <f t="shared" si="1"/>
        <v>4.8627793363947236E-2</v>
      </c>
      <c r="D42">
        <f t="shared" si="2"/>
        <v>2.003078013624845E-4</v>
      </c>
      <c r="E42">
        <v>48.618052837573394</v>
      </c>
    </row>
    <row r="43" spans="1:5" x14ac:dyDescent="0.25">
      <c r="A43">
        <v>600</v>
      </c>
      <c r="B43">
        <f t="shared" si="0"/>
        <v>4.8594055772994138E-2</v>
      </c>
      <c r="C43">
        <f t="shared" si="1"/>
        <v>4.8614185528642218E-2</v>
      </c>
      <c r="D43">
        <f t="shared" si="2"/>
        <v>4.140716424472354E-4</v>
      </c>
      <c r="E43">
        <v>48.594055772994139</v>
      </c>
    </row>
    <row r="44" spans="1:5" x14ac:dyDescent="0.25">
      <c r="A44">
        <v>615</v>
      </c>
      <c r="B44">
        <f t="shared" si="0"/>
        <v>4.8570058708414868E-2</v>
      </c>
      <c r="C44">
        <f t="shared" si="1"/>
        <v>4.8601194995503853E-2</v>
      </c>
      <c r="D44">
        <f t="shared" si="2"/>
        <v>6.4064859088065697E-4</v>
      </c>
      <c r="E44">
        <v>48.570058708414869</v>
      </c>
    </row>
    <row r="45" spans="1:5" x14ac:dyDescent="0.25">
      <c r="A45">
        <v>630</v>
      </c>
      <c r="B45">
        <f t="shared" si="0"/>
        <v>4.8570058708414868E-2</v>
      </c>
      <c r="C45">
        <f t="shared" si="1"/>
        <v>4.858878481173224E-2</v>
      </c>
      <c r="D45">
        <f t="shared" si="2"/>
        <v>3.8539970468350911E-4</v>
      </c>
      <c r="E45">
        <v>48.570058708414869</v>
      </c>
    </row>
    <row r="46" spans="1:5" x14ac:dyDescent="0.25">
      <c r="A46">
        <v>645</v>
      </c>
      <c r="B46">
        <f t="shared" si="0"/>
        <v>4.8546061643835618E-2</v>
      </c>
      <c r="C46">
        <f t="shared" si="1"/>
        <v>4.8576920844318791E-2</v>
      </c>
      <c r="D46">
        <f t="shared" si="2"/>
        <v>6.3526464721944055E-4</v>
      </c>
      <c r="E46">
        <v>48.546061643835621</v>
      </c>
    </row>
    <row r="47" spans="1:5" x14ac:dyDescent="0.25">
      <c r="A47">
        <v>660</v>
      </c>
      <c r="B47">
        <f t="shared" si="0"/>
        <v>4.8522064579256362E-2</v>
      </c>
      <c r="C47">
        <f t="shared" si="1"/>
        <v>4.8565571515420056E-2</v>
      </c>
      <c r="D47">
        <f t="shared" si="2"/>
        <v>8.958390647143934E-4</v>
      </c>
      <c r="E47">
        <v>48.522064579256359</v>
      </c>
    </row>
    <row r="48" spans="1:5" x14ac:dyDescent="0.25">
      <c r="A48">
        <v>675</v>
      </c>
      <c r="B48">
        <f t="shared" si="0"/>
        <v>4.8522064579256362E-2</v>
      </c>
      <c r="C48">
        <f t="shared" si="1"/>
        <v>4.8554707567314351E-2</v>
      </c>
      <c r="D48">
        <f t="shared" si="2"/>
        <v>6.722929597039385E-4</v>
      </c>
      <c r="E48">
        <v>48.522064579256359</v>
      </c>
    </row>
    <row r="49" spans="1:5" x14ac:dyDescent="0.25">
      <c r="A49">
        <v>690</v>
      </c>
      <c r="B49">
        <f t="shared" si="0"/>
        <v>4.8498067514677105E-2</v>
      </c>
      <c r="C49">
        <f t="shared" si="1"/>
        <v>4.8544301853104523E-2</v>
      </c>
      <c r="D49">
        <f t="shared" si="2"/>
        <v>9.5241535386218355E-4</v>
      </c>
      <c r="E49">
        <v>48.498067514677103</v>
      </c>
    </row>
    <row r="50" spans="1:5" x14ac:dyDescent="0.25">
      <c r="A50">
        <v>705</v>
      </c>
      <c r="B50">
        <f t="shared" si="0"/>
        <v>4.8474070450097849E-2</v>
      </c>
      <c r="C50">
        <f t="shared" si="1"/>
        <v>4.8534329149895153E-2</v>
      </c>
      <c r="D50">
        <f t="shared" si="2"/>
        <v>1.2415686144790186E-3</v>
      </c>
      <c r="E50">
        <v>48.474070450097848</v>
      </c>
    </row>
    <row r="51" spans="1:5" x14ac:dyDescent="0.25">
      <c r="A51">
        <v>720</v>
      </c>
      <c r="B51">
        <f t="shared" si="0"/>
        <v>4.8474070450097849E-2</v>
      </c>
      <c r="C51">
        <f t="shared" si="1"/>
        <v>4.8524765991644785E-2</v>
      </c>
      <c r="D51">
        <f t="shared" si="2"/>
        <v>1.0447354152241489E-3</v>
      </c>
      <c r="E51">
        <v>48.474070450097848</v>
      </c>
    </row>
    <row r="52" spans="1:5" x14ac:dyDescent="0.25">
      <c r="A52">
        <v>735</v>
      </c>
      <c r="B52">
        <f t="shared" si="0"/>
        <v>4.8450073385518592E-2</v>
      </c>
      <c r="C52">
        <f t="shared" si="1"/>
        <v>4.8515590519289949E-2</v>
      </c>
      <c r="D52">
        <f t="shared" si="2"/>
        <v>1.3504346349305248E-3</v>
      </c>
      <c r="E52">
        <v>48.450073385518593</v>
      </c>
    </row>
    <row r="53" spans="1:5" x14ac:dyDescent="0.25">
      <c r="A53">
        <v>750</v>
      </c>
      <c r="B53">
        <f t="shared" si="0"/>
        <v>4.8426076320939336E-2</v>
      </c>
      <c r="C53">
        <f t="shared" si="1"/>
        <v>4.8506782346071045E-2</v>
      </c>
      <c r="D53">
        <f t="shared" si="2"/>
        <v>1.6638090845917772E-3</v>
      </c>
      <c r="E53">
        <v>48.426076320939337</v>
      </c>
    </row>
    <row r="54" spans="1:5" x14ac:dyDescent="0.25">
      <c r="A54">
        <v>765</v>
      </c>
      <c r="B54">
        <f t="shared" si="0"/>
        <v>4.8426076320939336E-2</v>
      </c>
      <c r="C54">
        <f t="shared" si="1"/>
        <v>4.8498322436272209E-2</v>
      </c>
      <c r="D54">
        <f t="shared" si="2"/>
        <v>1.489662151259069E-3</v>
      </c>
      <c r="E54">
        <v>48.426076320939337</v>
      </c>
    </row>
    <row r="55" spans="1:5" x14ac:dyDescent="0.25">
      <c r="A55">
        <v>780</v>
      </c>
      <c r="B55">
        <f t="shared" si="0"/>
        <v>4.840207925636008E-2</v>
      </c>
      <c r="C55">
        <f t="shared" si="1"/>
        <v>4.8490192995825993E-2</v>
      </c>
      <c r="D55">
        <f t="shared" si="2"/>
        <v>1.8171455715488216E-3</v>
      </c>
      <c r="E55">
        <v>48.402079256360082</v>
      </c>
    </row>
    <row r="56" spans="1:5" x14ac:dyDescent="0.25">
      <c r="A56">
        <v>795</v>
      </c>
      <c r="B56">
        <f t="shared" si="0"/>
        <v>4.840207925636008E-2</v>
      </c>
      <c r="C56">
        <f t="shared" si="1"/>
        <v>4.8482377373437018E-2</v>
      </c>
      <c r="D56">
        <f t="shared" si="2"/>
        <v>1.6562330774012827E-3</v>
      </c>
      <c r="E56">
        <v>48.402079256360082</v>
      </c>
    </row>
    <row r="57" spans="1:5" x14ac:dyDescent="0.25">
      <c r="A57">
        <v>810</v>
      </c>
      <c r="B57">
        <f t="shared" si="0"/>
        <v>4.837808219178083E-2</v>
      </c>
      <c r="C57">
        <f t="shared" si="1"/>
        <v>4.8474859971052296E-2</v>
      </c>
      <c r="D57">
        <f t="shared" si="2"/>
        <v>1.9964529929381706E-3</v>
      </c>
      <c r="E57">
        <v>48.378082191780827</v>
      </c>
    </row>
    <row r="58" spans="1:5" x14ac:dyDescent="0.25">
      <c r="A58">
        <v>825</v>
      </c>
      <c r="B58">
        <f t="shared" si="0"/>
        <v>4.837808219178083E-2</v>
      </c>
      <c r="C58">
        <f t="shared" si="1"/>
        <v>4.846762616265423E-2</v>
      </c>
      <c r="D58">
        <f t="shared" si="2"/>
        <v>1.8475006507002467E-3</v>
      </c>
      <c r="E58">
        <v>48.378082191780827</v>
      </c>
    </row>
    <row r="59" spans="1:5" x14ac:dyDescent="0.25">
      <c r="A59">
        <v>840</v>
      </c>
      <c r="B59">
        <f t="shared" si="0"/>
        <v>4.837808219178083E-2</v>
      </c>
      <c r="C59">
        <f t="shared" si="1"/>
        <v>4.846066222047983E-2</v>
      </c>
      <c r="D59">
        <f t="shared" si="2"/>
        <v>1.7040631496798109E-3</v>
      </c>
      <c r="E59">
        <v>48.378082191780827</v>
      </c>
    </row>
    <row r="60" spans="1:5" x14ac:dyDescent="0.25">
      <c r="A60">
        <v>855</v>
      </c>
      <c r="B60">
        <f t="shared" si="0"/>
        <v>4.8354085127201574E-2</v>
      </c>
      <c r="C60">
        <f t="shared" si="1"/>
        <v>4.8453955247879391E-2</v>
      </c>
      <c r="D60">
        <f t="shared" si="2"/>
        <v>2.0611345382828728E-3</v>
      </c>
      <c r="E60">
        <v>48.354085127201571</v>
      </c>
    </row>
    <row r="61" spans="1:5" x14ac:dyDescent="0.25">
      <c r="A61">
        <v>870</v>
      </c>
      <c r="B61">
        <f t="shared" si="0"/>
        <v>4.8354085127201574E-2</v>
      </c>
      <c r="C61">
        <f t="shared" si="1"/>
        <v>4.8447493118122589E-2</v>
      </c>
      <c r="D61">
        <f t="shared" si="2"/>
        <v>1.9280252683719311E-3</v>
      </c>
      <c r="E61">
        <v>48.354085127201571</v>
      </c>
    </row>
    <row r="62" spans="1:5" x14ac:dyDescent="0.25">
      <c r="A62">
        <v>885</v>
      </c>
      <c r="B62">
        <f t="shared" si="0"/>
        <v>4.833008806262231E-2</v>
      </c>
      <c r="C62">
        <f t="shared" si="1"/>
        <v>4.8441264418541852E-2</v>
      </c>
      <c r="D62">
        <f t="shared" si="2"/>
        <v>2.2950754331876283E-3</v>
      </c>
      <c r="E62">
        <v>48.330088062622309</v>
      </c>
    </row>
    <row r="63" spans="1:5" x14ac:dyDescent="0.25">
      <c r="A63">
        <v>900</v>
      </c>
      <c r="B63">
        <f t="shared" si="0"/>
        <v>4.833008806262231E-2</v>
      </c>
      <c r="C63">
        <f t="shared" si="1"/>
        <v>4.8435258399474004E-2</v>
      </c>
      <c r="D63">
        <f t="shared" si="2"/>
        <v>2.1713590538589168E-3</v>
      </c>
      <c r="E63">
        <v>48.330088062622309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H63"/>
  <sheetViews>
    <sheetView tabSelected="1" topLeftCell="A3" workbookViewId="0">
      <selection activeCell="G5" sqref="G5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  <c r="E1" t="s">
        <v>15</v>
      </c>
    </row>
    <row r="2" spans="1:8" x14ac:dyDescent="0.25">
      <c r="F2" s="1" t="s">
        <v>0</v>
      </c>
    </row>
    <row r="3" spans="1:8" x14ac:dyDescent="0.25">
      <c r="A3">
        <v>0</v>
      </c>
      <c r="B3">
        <v>6.904307654802537E-2</v>
      </c>
      <c r="C3">
        <f>$G$3-$G$4*(1-EXP(-SQRT((A3+$G$6)/$G$5)))</f>
        <v>6.9000000000000006E-2</v>
      </c>
      <c r="D3">
        <f>ABS(ABS(C3-B3)/C3)</f>
        <v>6.2429779746904642E-4</v>
      </c>
      <c r="E3">
        <f>(B3-C3)/B3</f>
        <v>6.2390829289596871E-4</v>
      </c>
      <c r="F3" t="s">
        <v>1</v>
      </c>
      <c r="G3">
        <v>6.9000000000000006E-2</v>
      </c>
      <c r="H3" t="s">
        <v>3</v>
      </c>
    </row>
    <row r="4" spans="1:8" x14ac:dyDescent="0.25">
      <c r="A4">
        <v>15</v>
      </c>
      <c r="B4">
        <v>6.681896635787421E-2</v>
      </c>
      <c r="C4">
        <f t="shared" ref="C4:C67" si="0">$G$3-$G$4*(1-EXP(-SQRT((A4+$G$6)/$G$5)))</f>
        <v>6.6396145291415437E-2</v>
      </c>
      <c r="D4">
        <f t="shared" ref="D4:D67" si="1">ABS(ABS(C4-B4)/C4)</f>
        <v>6.3681568350541073E-3</v>
      </c>
      <c r="E4">
        <f t="shared" ref="E4:E63" si="2">(B4-C4)/B4</f>
        <v>6.3278600299530958E-3</v>
      </c>
      <c r="F4" t="s">
        <v>2</v>
      </c>
      <c r="G4">
        <v>0.02</v>
      </c>
      <c r="H4" t="s">
        <v>3</v>
      </c>
    </row>
    <row r="5" spans="1:8" x14ac:dyDescent="0.25">
      <c r="A5">
        <v>30</v>
      </c>
      <c r="B5">
        <v>6.5694953681131152E-2</v>
      </c>
      <c r="C5">
        <f t="shared" si="0"/>
        <v>6.5419548993233725E-2</v>
      </c>
      <c r="D5">
        <f t="shared" si="1"/>
        <v>4.2098224786892256E-3</v>
      </c>
      <c r="E5">
        <f t="shared" si="2"/>
        <v>4.1921741696353144E-3</v>
      </c>
      <c r="F5" t="s">
        <v>4</v>
      </c>
      <c r="G5">
        <v>770.98298979075662</v>
      </c>
      <c r="H5" t="s">
        <v>5</v>
      </c>
    </row>
    <row r="6" spans="1:8" x14ac:dyDescent="0.25">
      <c r="A6">
        <v>45</v>
      </c>
      <c r="B6">
        <v>6.5049244271087298E-2</v>
      </c>
      <c r="C6">
        <f t="shared" si="0"/>
        <v>6.4707519473026415E-2</v>
      </c>
      <c r="D6">
        <f t="shared" si="1"/>
        <v>5.281067808561757E-3</v>
      </c>
      <c r="E6">
        <f t="shared" si="2"/>
        <v>5.2533246448916958E-3</v>
      </c>
      <c r="F6" t="s">
        <v>12</v>
      </c>
      <c r="H6" t="s">
        <v>13</v>
      </c>
    </row>
    <row r="7" spans="1:8" x14ac:dyDescent="0.25">
      <c r="A7">
        <v>60</v>
      </c>
      <c r="B7">
        <v>6.4570941004388108E-2</v>
      </c>
      <c r="C7">
        <f t="shared" si="0"/>
        <v>6.4131293550001758E-2</v>
      </c>
      <c r="D7">
        <f t="shared" si="1"/>
        <v>6.855427827033707E-3</v>
      </c>
      <c r="E7">
        <f t="shared" si="2"/>
        <v>6.8087509264650762E-3</v>
      </c>
    </row>
    <row r="8" spans="1:8" x14ac:dyDescent="0.25">
      <c r="A8">
        <v>75</v>
      </c>
      <c r="B8">
        <v>6.4212213554363726E-2</v>
      </c>
      <c r="C8">
        <f t="shared" si="0"/>
        <v>6.3641169689486216E-2</v>
      </c>
      <c r="D8">
        <f t="shared" si="1"/>
        <v>8.9728687838974298E-3</v>
      </c>
      <c r="E8">
        <f t="shared" si="2"/>
        <v>8.893072412058332E-3</v>
      </c>
      <c r="F8" s="1" t="s">
        <v>6</v>
      </c>
    </row>
    <row r="9" spans="1:8" x14ac:dyDescent="0.25">
      <c r="A9">
        <v>90</v>
      </c>
      <c r="B9">
        <v>6.3805655777669432E-2</v>
      </c>
      <c r="C9">
        <f t="shared" si="0"/>
        <v>6.3211742511231239E-2</v>
      </c>
      <c r="D9">
        <f t="shared" si="1"/>
        <v>9.3956161125073878E-3</v>
      </c>
      <c r="E9">
        <f t="shared" si="2"/>
        <v>9.3081602124376085E-3</v>
      </c>
      <c r="F9" t="s">
        <v>14</v>
      </c>
    </row>
    <row r="10" spans="1:8" x14ac:dyDescent="0.25">
      <c r="A10">
        <v>105</v>
      </c>
      <c r="B10">
        <v>6.347084349098002E-2</v>
      </c>
      <c r="C10">
        <f t="shared" si="0"/>
        <v>6.282796906511913E-2</v>
      </c>
      <c r="D10">
        <f t="shared" si="1"/>
        <v>1.0232296784805689E-2</v>
      </c>
      <c r="E10">
        <f t="shared" si="2"/>
        <v>1.0128657356700327E-2</v>
      </c>
    </row>
    <row r="11" spans="1:8" x14ac:dyDescent="0.25">
      <c r="A11">
        <v>120</v>
      </c>
      <c r="B11">
        <v>6.2944709897610918E-2</v>
      </c>
      <c r="C11">
        <f t="shared" si="0"/>
        <v>6.248007945706012E-2</v>
      </c>
      <c r="D11">
        <f t="shared" si="1"/>
        <v>7.4364572610718018E-3</v>
      </c>
      <c r="E11">
        <f t="shared" si="2"/>
        <v>7.3815645716151434E-3</v>
      </c>
      <c r="F11" s="1" t="s">
        <v>9</v>
      </c>
    </row>
    <row r="12" spans="1:8" x14ac:dyDescent="0.25">
      <c r="A12">
        <v>135</v>
      </c>
      <c r="B12">
        <v>6.2657727937591431E-2</v>
      </c>
      <c r="C12">
        <f t="shared" si="0"/>
        <v>6.2161309052144391E-2</v>
      </c>
      <c r="D12">
        <f t="shared" si="1"/>
        <v>7.9859786258783018E-3</v>
      </c>
      <c r="E12">
        <f t="shared" si="2"/>
        <v>7.9227080487419745E-3</v>
      </c>
      <c r="F12">
        <f>SUM(D2:D536)</f>
        <v>0.23400172984333936</v>
      </c>
    </row>
    <row r="13" spans="1:8" x14ac:dyDescent="0.25">
      <c r="A13">
        <v>150</v>
      </c>
      <c r="B13">
        <v>6.2346830814236955E-2</v>
      </c>
      <c r="C13">
        <f t="shared" si="0"/>
        <v>6.1866748094879638E-2</v>
      </c>
      <c r="D13">
        <f t="shared" si="1"/>
        <v>7.7599475346765518E-3</v>
      </c>
      <c r="E13">
        <f t="shared" si="2"/>
        <v>7.7001944298937678E-3</v>
      </c>
    </row>
    <row r="14" spans="1:8" x14ac:dyDescent="0.25">
      <c r="A14">
        <v>165</v>
      </c>
      <c r="B14">
        <v>6.1988103364212586E-2</v>
      </c>
      <c r="C14">
        <f t="shared" si="0"/>
        <v>6.1592701736612368E-2</v>
      </c>
      <c r="D14">
        <f t="shared" si="1"/>
        <v>6.4196181763720387E-3</v>
      </c>
      <c r="E14">
        <f t="shared" si="2"/>
        <v>6.3786695533661784E-3</v>
      </c>
    </row>
    <row r="15" spans="1:8" x14ac:dyDescent="0.25">
      <c r="A15">
        <v>180</v>
      </c>
      <c r="B15">
        <v>6.1701121404193073E-2</v>
      </c>
      <c r="C15">
        <f t="shared" si="0"/>
        <v>6.1336308399775191E-2</v>
      </c>
      <c r="D15">
        <f t="shared" si="1"/>
        <v>5.9477496108849351E-3</v>
      </c>
      <c r="E15">
        <f t="shared" si="2"/>
        <v>5.9125830473656417E-3</v>
      </c>
    </row>
    <row r="16" spans="1:8" x14ac:dyDescent="0.25">
      <c r="A16">
        <v>195</v>
      </c>
      <c r="B16">
        <v>6.1414139444173572E-2</v>
      </c>
      <c r="C16">
        <f t="shared" si="0"/>
        <v>6.1095299485450207E-2</v>
      </c>
      <c r="D16">
        <f t="shared" si="1"/>
        <v>5.2187314148332701E-3</v>
      </c>
      <c r="E16">
        <f t="shared" si="2"/>
        <v>5.1916376523226627E-3</v>
      </c>
    </row>
    <row r="17" spans="1:5" x14ac:dyDescent="0.25">
      <c r="A17">
        <v>210</v>
      </c>
      <c r="B17">
        <v>6.1270648464163822E-2</v>
      </c>
      <c r="C17">
        <f t="shared" si="0"/>
        <v>6.0867841306676301E-2</v>
      </c>
      <c r="D17">
        <f t="shared" si="1"/>
        <v>6.6177335821393608E-3</v>
      </c>
      <c r="E17">
        <f t="shared" si="2"/>
        <v>6.5742270986917381E-3</v>
      </c>
    </row>
    <row r="18" spans="1:5" x14ac:dyDescent="0.25">
      <c r="A18">
        <v>225</v>
      </c>
      <c r="B18">
        <v>6.0983666504144329E-2</v>
      </c>
      <c r="C18">
        <f t="shared" si="0"/>
        <v>6.0652427293547945E-2</v>
      </c>
      <c r="D18">
        <f t="shared" si="1"/>
        <v>5.4612688292463608E-3</v>
      </c>
      <c r="E18">
        <f t="shared" si="2"/>
        <v>5.4316053721347544E-3</v>
      </c>
    </row>
    <row r="19" spans="1:5" x14ac:dyDescent="0.25">
      <c r="A19">
        <v>240</v>
      </c>
      <c r="B19">
        <v>6.0792345197464646E-2</v>
      </c>
      <c r="C19">
        <f t="shared" si="0"/>
        <v>6.0447802224816244E-2</v>
      </c>
      <c r="D19">
        <f t="shared" si="1"/>
        <v>5.6998428390660971E-3</v>
      </c>
      <c r="E19">
        <f t="shared" si="2"/>
        <v>5.6675387588563005E-3</v>
      </c>
    </row>
    <row r="20" spans="1:5" x14ac:dyDescent="0.25">
      <c r="A20">
        <v>255</v>
      </c>
      <c r="B20">
        <v>6.0577108727450035E-2</v>
      </c>
      <c r="C20">
        <f t="shared" si="0"/>
        <v>6.0252907582084986E-2</v>
      </c>
      <c r="D20">
        <f t="shared" si="1"/>
        <v>5.3806722094427908E-3</v>
      </c>
      <c r="E20">
        <f t="shared" si="2"/>
        <v>5.3518755215555599E-3</v>
      </c>
    </row>
    <row r="21" spans="1:5" x14ac:dyDescent="0.25">
      <c r="A21">
        <v>270</v>
      </c>
      <c r="B21">
        <v>6.0409702584105322E-2</v>
      </c>
      <c r="C21">
        <f t="shared" si="0"/>
        <v>6.0066841253894103E-2</v>
      </c>
      <c r="D21">
        <f t="shared" si="1"/>
        <v>5.707996675936273E-3</v>
      </c>
      <c r="E21">
        <f t="shared" si="2"/>
        <v>5.6756003679023443E-3</v>
      </c>
    </row>
    <row r="22" spans="1:5" x14ac:dyDescent="0.25">
      <c r="A22">
        <v>285</v>
      </c>
      <c r="B22">
        <v>6.0242296440760616E-2</v>
      </c>
      <c r="C22">
        <f t="shared" si="0"/>
        <v>5.9888827241539114E-2</v>
      </c>
      <c r="D22">
        <f t="shared" si="1"/>
        <v>5.9020891792707364E-3</v>
      </c>
      <c r="E22">
        <f t="shared" si="2"/>
        <v>5.8674589135075082E-3</v>
      </c>
    </row>
    <row r="23" spans="1:5" x14ac:dyDescent="0.25">
      <c r="A23">
        <v>300</v>
      </c>
      <c r="B23">
        <v>6.0074890297415889E-2</v>
      </c>
      <c r="C23">
        <f t="shared" si="0"/>
        <v>5.9718192493816491E-2</v>
      </c>
      <c r="D23">
        <f t="shared" si="1"/>
        <v>5.9730174123460381E-3</v>
      </c>
      <c r="E23">
        <f t="shared" si="2"/>
        <v>5.9375523090175611E-3</v>
      </c>
    </row>
    <row r="24" spans="1:5" x14ac:dyDescent="0.25">
      <c r="A24">
        <v>315</v>
      </c>
      <c r="B24">
        <v>5.9931399317406139E-2</v>
      </c>
      <c r="C24">
        <f t="shared" si="0"/>
        <v>5.9554348924318046E-2</v>
      </c>
      <c r="D24">
        <f t="shared" si="1"/>
        <v>6.3311983070665602E-3</v>
      </c>
      <c r="E24">
        <f t="shared" si="2"/>
        <v>6.2913664186476821E-3</v>
      </c>
    </row>
    <row r="25" spans="1:5" x14ac:dyDescent="0.25">
      <c r="A25">
        <v>330</v>
      </c>
      <c r="B25">
        <v>5.974007801072647E-2</v>
      </c>
      <c r="C25">
        <f t="shared" si="0"/>
        <v>5.9396779262945856E-2</v>
      </c>
      <c r="D25">
        <f t="shared" si="1"/>
        <v>5.7797535832852451E-3</v>
      </c>
      <c r="E25">
        <f t="shared" si="2"/>
        <v>5.7465399981395061E-3</v>
      </c>
    </row>
    <row r="26" spans="1:5" x14ac:dyDescent="0.25">
      <c r="A26">
        <v>345</v>
      </c>
      <c r="B26">
        <v>5.9620502194051683E-2</v>
      </c>
      <c r="C26">
        <f t="shared" si="0"/>
        <v>5.9245025788948233E-2</v>
      </c>
      <c r="D26">
        <f t="shared" si="1"/>
        <v>6.3376865838666412E-3</v>
      </c>
      <c r="E26">
        <f t="shared" si="2"/>
        <v>6.2977732707006871E-3</v>
      </c>
    </row>
    <row r="27" spans="1:5" x14ac:dyDescent="0.25">
      <c r="A27">
        <v>360</v>
      </c>
      <c r="B27">
        <v>5.9477011214041933E-2</v>
      </c>
      <c r="C27">
        <f t="shared" si="0"/>
        <v>5.909868126027687E-2</v>
      </c>
      <c r="D27">
        <f t="shared" si="1"/>
        <v>6.4016649051585146E-3</v>
      </c>
      <c r="E27">
        <f t="shared" si="2"/>
        <v>6.3609442714522898E-3</v>
      </c>
    </row>
    <row r="28" spans="1:5" x14ac:dyDescent="0.25">
      <c r="A28">
        <v>375</v>
      </c>
      <c r="B28">
        <v>5.9333520234032169E-2</v>
      </c>
      <c r="C28">
        <f t="shared" si="0"/>
        <v>5.8957381538514611E-2</v>
      </c>
      <c r="D28">
        <f t="shared" si="1"/>
        <v>6.3798405848780994E-3</v>
      </c>
      <c r="E28">
        <f t="shared" si="2"/>
        <v>6.3393962474152157E-3</v>
      </c>
    </row>
    <row r="29" spans="1:5" x14ac:dyDescent="0.25">
      <c r="A29">
        <v>390</v>
      </c>
      <c r="B29">
        <v>5.902262311067772E-2</v>
      </c>
      <c r="C29">
        <f t="shared" si="0"/>
        <v>5.8820799538078741E-2</v>
      </c>
      <c r="D29">
        <f t="shared" si="1"/>
        <v>3.4311599669488457E-3</v>
      </c>
      <c r="E29">
        <f t="shared" si="2"/>
        <v>3.4194273646653167E-3</v>
      </c>
    </row>
    <row r="30" spans="1:5" x14ac:dyDescent="0.25">
      <c r="A30">
        <v>405</v>
      </c>
      <c r="B30">
        <v>5.8903047294002926E-2</v>
      </c>
      <c r="C30">
        <f t="shared" si="0"/>
        <v>5.8688640220736402E-2</v>
      </c>
      <c r="D30">
        <f t="shared" si="1"/>
        <v>3.6532976818019433E-3</v>
      </c>
      <c r="E30">
        <f t="shared" si="2"/>
        <v>3.6399996794113897E-3</v>
      </c>
    </row>
    <row r="31" spans="1:5" x14ac:dyDescent="0.25">
      <c r="A31">
        <v>420</v>
      </c>
      <c r="B31">
        <v>5.8520404680643595E-2</v>
      </c>
      <c r="C31">
        <f t="shared" si="0"/>
        <v>5.8560636423294586E-2</v>
      </c>
      <c r="D31">
        <f t="shared" si="1"/>
        <v>6.8700999695739959E-4</v>
      </c>
      <c r="E31">
        <f t="shared" si="2"/>
        <v>-6.8748230417309784E-4</v>
      </c>
    </row>
    <row r="32" spans="1:5" x14ac:dyDescent="0.25">
      <c r="A32">
        <v>435</v>
      </c>
      <c r="B32">
        <v>5.8448659190638713E-2</v>
      </c>
      <c r="C32">
        <f t="shared" si="0"/>
        <v>5.8436545355347425E-2</v>
      </c>
      <c r="D32">
        <f t="shared" si="1"/>
        <v>2.0729896364724281E-4</v>
      </c>
      <c r="E32">
        <f t="shared" si="2"/>
        <v>2.0725599969329672E-4</v>
      </c>
    </row>
    <row r="33" spans="1:5" x14ac:dyDescent="0.25">
      <c r="A33">
        <v>450</v>
      </c>
      <c r="B33">
        <v>5.8329083373963919E-2</v>
      </c>
      <c r="C33">
        <f t="shared" si="0"/>
        <v>5.831614564036916E-2</v>
      </c>
      <c r="D33">
        <f t="shared" si="1"/>
        <v>2.2185508751804082E-4</v>
      </c>
      <c r="E33">
        <f t="shared" si="2"/>
        <v>2.2180587875539755E-4</v>
      </c>
    </row>
    <row r="34" spans="1:5" x14ac:dyDescent="0.25">
      <c r="A34">
        <v>465</v>
      </c>
      <c r="B34">
        <v>5.8018186250609463E-2</v>
      </c>
      <c r="C34">
        <f t="shared" si="0"/>
        <v>5.8199234800787564E-2</v>
      </c>
      <c r="D34">
        <f t="shared" si="1"/>
        <v>3.1108407318037562E-3</v>
      </c>
      <c r="E34">
        <f t="shared" si="2"/>
        <v>-3.1205482604378856E-3</v>
      </c>
    </row>
    <row r="35" spans="1:5" x14ac:dyDescent="0.25">
      <c r="A35">
        <v>480</v>
      </c>
      <c r="B35">
        <v>5.7683373963920044E-2</v>
      </c>
      <c r="C35">
        <f t="shared" si="0"/>
        <v>5.8085627108432708E-2</v>
      </c>
      <c r="D35">
        <f t="shared" si="1"/>
        <v>6.9251752031831981E-3</v>
      </c>
      <c r="E35">
        <f t="shared" si="2"/>
        <v>-6.9734676887011912E-3</v>
      </c>
    </row>
    <row r="36" spans="1:5" x14ac:dyDescent="0.25">
      <c r="A36">
        <v>495</v>
      </c>
      <c r="B36">
        <v>5.7659458800585088E-2</v>
      </c>
      <c r="C36">
        <f t="shared" si="0"/>
        <v>5.7975151737669928E-2</v>
      </c>
      <c r="D36">
        <f t="shared" si="1"/>
        <v>5.4453145463647839E-3</v>
      </c>
      <c r="E36">
        <f t="shared" si="2"/>
        <v>-5.4751283423707092E-3</v>
      </c>
    </row>
    <row r="37" spans="1:5" x14ac:dyDescent="0.25">
      <c r="A37">
        <v>510</v>
      </c>
      <c r="B37">
        <v>5.7587713310580206E-2</v>
      </c>
      <c r="C37">
        <f t="shared" si="0"/>
        <v>5.7867651170837461E-2</v>
      </c>
      <c r="D37">
        <f t="shared" si="1"/>
        <v>4.8375535310880317E-3</v>
      </c>
      <c r="E37">
        <f t="shared" si="2"/>
        <v>-4.8610692136272782E-3</v>
      </c>
    </row>
    <row r="38" spans="1:5" x14ac:dyDescent="0.25">
      <c r="A38">
        <v>525</v>
      </c>
      <c r="B38">
        <v>5.7515967820575331E-2</v>
      </c>
      <c r="C38">
        <f t="shared" si="0"/>
        <v>5.7762979815214957E-2</v>
      </c>
      <c r="D38">
        <f t="shared" si="1"/>
        <v>4.2763028401551096E-3</v>
      </c>
      <c r="E38">
        <f t="shared" si="2"/>
        <v>-4.2946681417271003E-3</v>
      </c>
    </row>
    <row r="39" spans="1:5" x14ac:dyDescent="0.25">
      <c r="A39">
        <v>540</v>
      </c>
      <c r="B39">
        <v>5.7444222330570463E-2</v>
      </c>
      <c r="C39">
        <f t="shared" si="0"/>
        <v>5.7661002798302892E-2</v>
      </c>
      <c r="D39">
        <f t="shared" si="1"/>
        <v>3.7595681173066475E-3</v>
      </c>
      <c r="E39">
        <f t="shared" si="2"/>
        <v>-3.7737558093299049E-3</v>
      </c>
    </row>
    <row r="40" spans="1:5" x14ac:dyDescent="0.25">
      <c r="A40">
        <v>555</v>
      </c>
      <c r="B40">
        <v>5.7372476840565581E-2</v>
      </c>
      <c r="C40">
        <f t="shared" si="0"/>
        <v>5.7561594914178685E-2</v>
      </c>
      <c r="D40">
        <f t="shared" si="1"/>
        <v>3.2854905062145836E-3</v>
      </c>
      <c r="E40">
        <f t="shared" si="2"/>
        <v>-3.2963205360411873E-3</v>
      </c>
    </row>
    <row r="41" spans="1:5" x14ac:dyDescent="0.25">
      <c r="A41">
        <v>570</v>
      </c>
      <c r="B41">
        <v>5.7324646513895662E-2</v>
      </c>
      <c r="C41">
        <f t="shared" si="0"/>
        <v>5.7464639698470654E-2</v>
      </c>
      <c r="D41">
        <f t="shared" si="1"/>
        <v>2.4361622261892977E-3</v>
      </c>
      <c r="E41">
        <f t="shared" si="2"/>
        <v>-2.4421116062365495E-3</v>
      </c>
    </row>
    <row r="42" spans="1:5" x14ac:dyDescent="0.25">
      <c r="A42">
        <v>585</v>
      </c>
      <c r="B42">
        <v>5.7252901023890787E-2</v>
      </c>
      <c r="C42">
        <f t="shared" si="0"/>
        <v>5.7370028613326685E-2</v>
      </c>
      <c r="D42">
        <f t="shared" si="1"/>
        <v>2.0416163677612238E-3</v>
      </c>
      <c r="E42">
        <f t="shared" si="2"/>
        <v>-2.0457930924237693E-3</v>
      </c>
    </row>
    <row r="43" spans="1:5" x14ac:dyDescent="0.25">
      <c r="A43">
        <v>600</v>
      </c>
      <c r="B43">
        <v>5.7181155533885905E-2</v>
      </c>
      <c r="C43">
        <f t="shared" si="0"/>
        <v>5.7277660326854433E-2</v>
      </c>
      <c r="D43">
        <f t="shared" si="1"/>
        <v>1.684859200215663E-3</v>
      </c>
      <c r="E43">
        <f t="shared" si="2"/>
        <v>-1.6877027417072578E-3</v>
      </c>
    </row>
    <row r="44" spans="1:5" x14ac:dyDescent="0.25">
      <c r="A44">
        <v>615</v>
      </c>
      <c r="B44">
        <v>5.7109410043881044E-2</v>
      </c>
      <c r="C44">
        <f t="shared" si="0"/>
        <v>5.7187440074029476E-2</v>
      </c>
      <c r="D44">
        <f t="shared" si="1"/>
        <v>1.3644609733784515E-3</v>
      </c>
      <c r="E44">
        <f t="shared" si="2"/>
        <v>-1.3663252708875184E-3</v>
      </c>
    </row>
    <row r="45" spans="1:5" x14ac:dyDescent="0.25">
      <c r="A45">
        <v>630</v>
      </c>
      <c r="B45">
        <v>5.7037664553876162E-2</v>
      </c>
      <c r="C45">
        <f t="shared" si="0"/>
        <v>5.7099279088128063E-2</v>
      </c>
      <c r="D45">
        <f t="shared" si="1"/>
        <v>1.0790772709547555E-3</v>
      </c>
      <c r="E45">
        <f t="shared" si="2"/>
        <v>-1.0802429365547009E-3</v>
      </c>
    </row>
    <row r="46" spans="1:5" x14ac:dyDescent="0.25">
      <c r="A46">
        <v>645</v>
      </c>
      <c r="B46">
        <v>5.6965919063871287E-2</v>
      </c>
      <c r="C46">
        <f t="shared" si="0"/>
        <v>5.7013094093433601E-2</v>
      </c>
      <c r="D46">
        <f t="shared" si="1"/>
        <v>8.2744201682868695E-4</v>
      </c>
      <c r="E46">
        <f t="shared" si="2"/>
        <v>-8.2812724410574051E-4</v>
      </c>
    </row>
    <row r="47" spans="1:5" x14ac:dyDescent="0.25">
      <c r="A47">
        <v>660</v>
      </c>
      <c r="B47">
        <v>5.6894173573866405E-2</v>
      </c>
      <c r="C47">
        <f t="shared" si="0"/>
        <v>5.6928806851364006E-2</v>
      </c>
      <c r="D47">
        <f t="shared" si="1"/>
        <v>6.0836120433763619E-4</v>
      </c>
      <c r="E47">
        <f t="shared" si="2"/>
        <v>-6.0873153298616187E-4</v>
      </c>
    </row>
    <row r="48" spans="1:5" x14ac:dyDescent="0.25">
      <c r="A48">
        <v>675</v>
      </c>
      <c r="B48">
        <v>5.6846343247196493E-2</v>
      </c>
      <c r="C48">
        <f t="shared" si="0"/>
        <v>5.6846343753327241E-2</v>
      </c>
      <c r="D48">
        <f t="shared" si="1"/>
        <v>8.9034881578235682E-9</v>
      </c>
      <c r="E48">
        <f t="shared" si="2"/>
        <v>-8.9034882370956695E-9</v>
      </c>
    </row>
    <row r="49" spans="1:5" x14ac:dyDescent="0.25">
      <c r="A49">
        <v>690</v>
      </c>
      <c r="B49">
        <v>5.6774597757191618E-2</v>
      </c>
      <c r="C49">
        <f t="shared" si="0"/>
        <v>5.6765635454578911E-2</v>
      </c>
      <c r="D49">
        <f t="shared" si="1"/>
        <v>1.5788253828107271E-4</v>
      </c>
      <c r="E49">
        <f t="shared" si="2"/>
        <v>1.5785761532007898E-4</v>
      </c>
    </row>
    <row r="50" spans="1:5" x14ac:dyDescent="0.25">
      <c r="A50">
        <v>705</v>
      </c>
      <c r="B50">
        <v>5.6726767430521706E-2</v>
      </c>
      <c r="C50">
        <f t="shared" si="0"/>
        <v>5.668661654416568E-2</v>
      </c>
      <c r="D50">
        <f t="shared" si="1"/>
        <v>7.0829569312438369E-4</v>
      </c>
      <c r="E50">
        <f t="shared" si="2"/>
        <v>7.0779436542373628E-4</v>
      </c>
    </row>
    <row r="51" spans="1:5" x14ac:dyDescent="0.25">
      <c r="A51">
        <v>720</v>
      </c>
      <c r="B51">
        <v>5.6631106777181861E-2</v>
      </c>
      <c r="C51">
        <f t="shared" si="0"/>
        <v>5.6609225246718201E-2</v>
      </c>
      <c r="D51">
        <f t="shared" si="1"/>
        <v>3.8653647648938662E-4</v>
      </c>
      <c r="E51">
        <f t="shared" si="2"/>
        <v>3.8638712377200293E-4</v>
      </c>
    </row>
    <row r="52" spans="1:5" x14ac:dyDescent="0.25">
      <c r="A52">
        <v>735</v>
      </c>
      <c r="B52">
        <v>5.6320209653827405E-2</v>
      </c>
      <c r="C52">
        <f t="shared" si="0"/>
        <v>5.6533403152431633E-2</v>
      </c>
      <c r="D52">
        <f t="shared" si="1"/>
        <v>3.7711067566442409E-3</v>
      </c>
      <c r="E52">
        <f t="shared" si="2"/>
        <v>-3.7853818356611813E-3</v>
      </c>
    </row>
    <row r="53" spans="1:5" x14ac:dyDescent="0.25">
      <c r="A53">
        <v>750</v>
      </c>
      <c r="B53">
        <v>5.6296294490492449E-2</v>
      </c>
      <c r="C53">
        <f t="shared" si="0"/>
        <v>5.6459094972058164E-2</v>
      </c>
      <c r="D53">
        <f t="shared" si="1"/>
        <v>2.8835120656164636E-3</v>
      </c>
      <c r="E53">
        <f t="shared" si="2"/>
        <v>-2.8918507521522568E-3</v>
      </c>
    </row>
    <row r="54" spans="1:5" x14ac:dyDescent="0.25">
      <c r="A54">
        <v>765</v>
      </c>
      <c r="B54">
        <v>5.624846416382253E-2</v>
      </c>
      <c r="C54">
        <f t="shared" si="0"/>
        <v>5.6386248314149047E-2</v>
      </c>
      <c r="D54">
        <f t="shared" si="1"/>
        <v>2.4435771920640931E-3</v>
      </c>
      <c r="E54">
        <f t="shared" si="2"/>
        <v>-2.4495628880679024E-3</v>
      </c>
    </row>
    <row r="55" spans="1:5" x14ac:dyDescent="0.25">
      <c r="A55">
        <v>780</v>
      </c>
      <c r="B55">
        <v>5.6200633837152604E-2</v>
      </c>
      <c r="C55">
        <f t="shared" si="0"/>
        <v>5.63148134821366E-2</v>
      </c>
      <c r="D55">
        <f t="shared" si="1"/>
        <v>2.0275241614751013E-3</v>
      </c>
      <c r="E55">
        <f t="shared" si="2"/>
        <v>-2.0316433674901885E-3</v>
      </c>
    </row>
    <row r="56" spans="1:5" x14ac:dyDescent="0.25">
      <c r="A56">
        <v>795</v>
      </c>
      <c r="B56">
        <v>5.6128888347147736E-2</v>
      </c>
      <c r="C56">
        <f t="shared" si="0"/>
        <v>5.624474328914808E-2</v>
      </c>
      <c r="D56">
        <f t="shared" si="1"/>
        <v>2.0598359104378296E-3</v>
      </c>
      <c r="E56">
        <f t="shared" si="2"/>
        <v>-2.0640875921824962E-3</v>
      </c>
    </row>
    <row r="57" spans="1:5" x14ac:dyDescent="0.25">
      <c r="A57">
        <v>810</v>
      </c>
      <c r="B57">
        <v>5.608105802047781E-2</v>
      </c>
      <c r="C57">
        <f t="shared" si="0"/>
        <v>5.6175992888702557E-2</v>
      </c>
      <c r="D57">
        <f t="shared" si="1"/>
        <v>1.6899544332546921E-3</v>
      </c>
      <c r="E57">
        <f t="shared" si="2"/>
        <v>-1.6928152138299853E-3</v>
      </c>
    </row>
    <row r="58" spans="1:5" x14ac:dyDescent="0.25">
      <c r="A58">
        <v>825</v>
      </c>
      <c r="B58">
        <v>5.6057142857142861E-2</v>
      </c>
      <c r="C58">
        <f t="shared" si="0"/>
        <v>5.6108519619664739E-2</v>
      </c>
      <c r="D58">
        <f t="shared" si="1"/>
        <v>9.1566776079886835E-4</v>
      </c>
      <c r="E58">
        <f t="shared" si="2"/>
        <v>-9.1650697668997064E-4</v>
      </c>
    </row>
    <row r="59" spans="1:5" x14ac:dyDescent="0.25">
      <c r="A59">
        <v>840</v>
      </c>
      <c r="B59">
        <v>5.5985397367137986E-2</v>
      </c>
      <c r="C59">
        <f t="shared" si="0"/>
        <v>5.6042282864022609E-2</v>
      </c>
      <c r="D59">
        <f t="shared" si="1"/>
        <v>1.0150460327008201E-3</v>
      </c>
      <c r="E59">
        <f t="shared" si="2"/>
        <v>-1.0160773980326099E-3</v>
      </c>
    </row>
    <row r="60" spans="1:5" x14ac:dyDescent="0.25">
      <c r="A60">
        <v>855</v>
      </c>
      <c r="B60">
        <v>5.593756704046806E-2</v>
      </c>
      <c r="C60">
        <f t="shared" si="0"/>
        <v>5.5977243916222191E-2</v>
      </c>
      <c r="D60">
        <f t="shared" si="1"/>
        <v>7.0880366695997633E-4</v>
      </c>
      <c r="E60">
        <f t="shared" si="2"/>
        <v>-7.0930642595569198E-4</v>
      </c>
    </row>
    <row r="61" spans="1:5" x14ac:dyDescent="0.25">
      <c r="A61">
        <v>870</v>
      </c>
      <c r="B61">
        <v>5.5889736713798155E-2</v>
      </c>
      <c r="C61">
        <f t="shared" si="0"/>
        <v>5.5913365862937811E-2</v>
      </c>
      <c r="D61">
        <f t="shared" si="1"/>
        <v>4.2260287455380644E-4</v>
      </c>
      <c r="E61">
        <f t="shared" si="2"/>
        <v>-4.2278154324929191E-4</v>
      </c>
    </row>
    <row r="62" spans="1:5" x14ac:dyDescent="0.25">
      <c r="A62">
        <v>885</v>
      </c>
      <c r="B62">
        <v>5.5841906387128243E-2</v>
      </c>
      <c r="C62">
        <f t="shared" si="0"/>
        <v>5.5850613472282221E-2</v>
      </c>
      <c r="D62">
        <f t="shared" si="1"/>
        <v>1.5589954366927353E-4</v>
      </c>
      <c r="E62">
        <f t="shared" si="2"/>
        <v>-1.5592385212666722E-4</v>
      </c>
    </row>
    <row r="63" spans="1:5" x14ac:dyDescent="0.25">
      <c r="A63">
        <v>900</v>
      </c>
      <c r="B63">
        <v>5.5794076060458317E-2</v>
      </c>
      <c r="C63">
        <f t="shared" si="0"/>
        <v>5.5788953091571059E-2</v>
      </c>
      <c r="D63">
        <f t="shared" si="1"/>
        <v>9.1827657687887197E-5</v>
      </c>
      <c r="E63">
        <f t="shared" si="2"/>
        <v>9.1819226143419728E-5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TENSIO</vt:lpstr>
      <vt:lpstr>WILHELM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Zoe</cp:lastModifiedBy>
  <dcterms:created xsi:type="dcterms:W3CDTF">2018-04-19T12:46:29Z</dcterms:created>
  <dcterms:modified xsi:type="dcterms:W3CDTF">2018-04-19T15:27:43Z</dcterms:modified>
</cp:coreProperties>
</file>